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.000\gitboyzorro5\FDAS\"/>
    </mc:Choice>
  </mc:AlternateContent>
  <bookViews>
    <workbookView xWindow="120" yWindow="30" windowWidth="19440" windowHeight="122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C4" i="8" l="1"/>
  <c r="D4" i="8"/>
  <c r="E4" i="8"/>
  <c r="F4" i="8"/>
  <c r="G4" i="8"/>
  <c r="H4" i="8"/>
  <c r="I4" i="8"/>
  <c r="J4" i="8"/>
  <c r="K4" i="8"/>
  <c r="L4" i="8"/>
  <c r="M4" i="8"/>
  <c r="O4" i="8"/>
  <c r="P4" i="8"/>
  <c r="Q4" i="8"/>
  <c r="R4" i="8"/>
  <c r="S4" i="8"/>
  <c r="T4" i="8"/>
  <c r="C5" i="8"/>
  <c r="D5" i="8"/>
  <c r="E5" i="8"/>
  <c r="F5" i="8"/>
  <c r="G5" i="8"/>
  <c r="H5" i="8"/>
  <c r="I5" i="8"/>
  <c r="J5" i="8"/>
  <c r="K5" i="8"/>
  <c r="L5" i="8"/>
  <c r="M5" i="8"/>
  <c r="O5" i="8"/>
  <c r="P5" i="8"/>
  <c r="Q5" i="8"/>
  <c r="R5" i="8"/>
  <c r="S5" i="8"/>
  <c r="T5" i="8"/>
  <c r="C6" i="8"/>
  <c r="D6" i="8"/>
  <c r="E6" i="8"/>
  <c r="F6" i="8"/>
  <c r="G6" i="8"/>
  <c r="H6" i="8"/>
  <c r="I6" i="8"/>
  <c r="J6" i="8"/>
  <c r="K6" i="8"/>
  <c r="L6" i="8"/>
  <c r="M6" i="8"/>
  <c r="O6" i="8"/>
  <c r="P6" i="8"/>
  <c r="Q6" i="8"/>
  <c r="R6" i="8"/>
  <c r="S6" i="8"/>
  <c r="T6" i="8"/>
  <c r="C7" i="8"/>
  <c r="D7" i="8"/>
  <c r="E7" i="8"/>
  <c r="F7" i="8"/>
  <c r="G7" i="8"/>
  <c r="H7" i="8"/>
  <c r="I7" i="8"/>
  <c r="J7" i="8"/>
  <c r="K7" i="8"/>
  <c r="L7" i="8"/>
  <c r="M7" i="8"/>
  <c r="O7" i="8"/>
  <c r="P7" i="8"/>
  <c r="Q7" i="8"/>
  <c r="R7" i="8"/>
  <c r="S7" i="8"/>
  <c r="T7" i="8"/>
  <c r="C8" i="8"/>
  <c r="D8" i="8"/>
  <c r="E8" i="8"/>
  <c r="F8" i="8"/>
  <c r="G8" i="8"/>
  <c r="H8" i="8"/>
  <c r="I8" i="8"/>
  <c r="J8" i="8"/>
  <c r="K8" i="8"/>
  <c r="L8" i="8"/>
  <c r="M8" i="8"/>
  <c r="O8" i="8"/>
  <c r="P8" i="8"/>
  <c r="Q8" i="8"/>
  <c r="R8" i="8"/>
  <c r="S8" i="8"/>
  <c r="T8" i="8"/>
  <c r="C9" i="8"/>
  <c r="D9" i="8"/>
  <c r="E9" i="8"/>
  <c r="F9" i="8"/>
  <c r="G9" i="8"/>
  <c r="H9" i="8"/>
  <c r="I9" i="8"/>
  <c r="J9" i="8"/>
  <c r="K9" i="8"/>
  <c r="L9" i="8"/>
  <c r="M9" i="8"/>
  <c r="O9" i="8"/>
  <c r="P9" i="8"/>
  <c r="Q9" i="8"/>
  <c r="R9" i="8"/>
  <c r="S9" i="8"/>
  <c r="T9" i="8"/>
  <c r="C10" i="8"/>
  <c r="D10" i="8"/>
  <c r="E10" i="8"/>
  <c r="F10" i="8"/>
  <c r="G10" i="8"/>
  <c r="H10" i="8"/>
  <c r="I10" i="8"/>
  <c r="J10" i="8"/>
  <c r="K10" i="8"/>
  <c r="L10" i="8"/>
  <c r="M10" i="8"/>
  <c r="O10" i="8"/>
  <c r="P10" i="8"/>
  <c r="Q10" i="8"/>
  <c r="R10" i="8"/>
  <c r="S10" i="8"/>
  <c r="T10" i="8"/>
  <c r="C11" i="8"/>
  <c r="D11" i="8"/>
  <c r="E11" i="8"/>
  <c r="F11" i="8"/>
  <c r="G11" i="8"/>
  <c r="H11" i="8"/>
  <c r="I11" i="8"/>
  <c r="J11" i="8"/>
  <c r="K11" i="8"/>
  <c r="L11" i="8"/>
  <c r="M11" i="8"/>
  <c r="O11" i="8"/>
  <c r="P11" i="8"/>
  <c r="Q11" i="8"/>
  <c r="R11" i="8"/>
  <c r="S11" i="8"/>
  <c r="T11" i="8"/>
  <c r="C12" i="8"/>
  <c r="D12" i="8"/>
  <c r="E12" i="8"/>
  <c r="F12" i="8"/>
  <c r="G12" i="8"/>
  <c r="H12" i="8"/>
  <c r="I12" i="8"/>
  <c r="J12" i="8"/>
  <c r="K12" i="8"/>
  <c r="L12" i="8"/>
  <c r="M12" i="8"/>
  <c r="O12" i="8"/>
  <c r="P12" i="8"/>
  <c r="Q12" i="8"/>
  <c r="R12" i="8"/>
  <c r="S12" i="8"/>
  <c r="T12" i="8"/>
  <c r="C13" i="8"/>
  <c r="D13" i="8"/>
  <c r="E13" i="8"/>
  <c r="F13" i="8"/>
  <c r="G13" i="8"/>
  <c r="H13" i="8"/>
  <c r="I13" i="8"/>
  <c r="J13" i="8"/>
  <c r="K13" i="8"/>
  <c r="L13" i="8"/>
  <c r="M13" i="8"/>
  <c r="O13" i="8"/>
  <c r="P13" i="8"/>
  <c r="Q13" i="8"/>
  <c r="R13" i="8"/>
  <c r="S13" i="8"/>
  <c r="T13" i="8"/>
  <c r="C14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C15" i="8"/>
  <c r="D15" i="8"/>
  <c r="E15" i="8"/>
  <c r="F15" i="8"/>
  <c r="G15" i="8"/>
  <c r="H15" i="8"/>
  <c r="I15" i="8"/>
  <c r="J15" i="8"/>
  <c r="K15" i="8"/>
  <c r="L15" i="8"/>
  <c r="M15" i="8"/>
  <c r="O15" i="8"/>
  <c r="P15" i="8"/>
  <c r="Q15" i="8"/>
  <c r="R15" i="8"/>
  <c r="S15" i="8"/>
  <c r="T15" i="8"/>
  <c r="C16" i="8"/>
  <c r="D16" i="8"/>
  <c r="E16" i="8"/>
  <c r="F16" i="8"/>
  <c r="G16" i="8"/>
  <c r="H16" i="8"/>
  <c r="I16" i="8"/>
  <c r="J16" i="8"/>
  <c r="K16" i="8"/>
  <c r="L16" i="8"/>
  <c r="M16" i="8"/>
  <c r="O16" i="8"/>
  <c r="P16" i="8"/>
  <c r="Q16" i="8"/>
  <c r="R16" i="8"/>
  <c r="S16" i="8"/>
  <c r="T16" i="8"/>
  <c r="C17" i="8"/>
  <c r="D17" i="8"/>
  <c r="E17" i="8"/>
  <c r="F17" i="8"/>
  <c r="G17" i="8"/>
  <c r="H17" i="8"/>
  <c r="I17" i="8"/>
  <c r="J17" i="8"/>
  <c r="K17" i="8"/>
  <c r="L17" i="8"/>
  <c r="M17" i="8"/>
  <c r="O17" i="8"/>
  <c r="P17" i="8"/>
  <c r="Q17" i="8"/>
  <c r="R17" i="8"/>
  <c r="S17" i="8"/>
  <c r="T17" i="8"/>
  <c r="C18" i="8"/>
  <c r="D18" i="8"/>
  <c r="E18" i="8"/>
  <c r="F18" i="8"/>
  <c r="G18" i="8"/>
  <c r="H18" i="8"/>
  <c r="I18" i="8"/>
  <c r="J18" i="8"/>
  <c r="K18" i="8"/>
  <c r="L18" i="8"/>
  <c r="M18" i="8"/>
  <c r="O18" i="8"/>
  <c r="P18" i="8"/>
  <c r="Q18" i="8"/>
  <c r="R18" i="8"/>
  <c r="S18" i="8"/>
  <c r="T18" i="8"/>
  <c r="C19" i="8"/>
  <c r="D19" i="8"/>
  <c r="E19" i="8"/>
  <c r="F19" i="8"/>
  <c r="G19" i="8"/>
  <c r="H19" i="8"/>
  <c r="I19" i="8"/>
  <c r="J19" i="8"/>
  <c r="K19" i="8"/>
  <c r="L19" i="8"/>
  <c r="M19" i="8"/>
  <c r="O19" i="8"/>
  <c r="P19" i="8"/>
  <c r="Q19" i="8"/>
  <c r="R19" i="8"/>
  <c r="S19" i="8"/>
  <c r="T19" i="8"/>
  <c r="C20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C21" i="8"/>
  <c r="D21" i="8"/>
  <c r="E21" i="8"/>
  <c r="F21" i="8"/>
  <c r="G21" i="8"/>
  <c r="H21" i="8"/>
  <c r="I21" i="8"/>
  <c r="J21" i="8"/>
  <c r="K21" i="8"/>
  <c r="L21" i="8"/>
  <c r="M21" i="8"/>
  <c r="O21" i="8"/>
  <c r="P21" i="8"/>
  <c r="Q21" i="8"/>
  <c r="R21" i="8"/>
  <c r="S21" i="8"/>
  <c r="T21" i="8"/>
  <c r="C22" i="8"/>
  <c r="D22" i="8"/>
  <c r="E22" i="8"/>
  <c r="F22" i="8"/>
  <c r="G22" i="8"/>
  <c r="H22" i="8"/>
  <c r="I22" i="8"/>
  <c r="J22" i="8"/>
  <c r="K22" i="8"/>
  <c r="L22" i="8"/>
  <c r="M22" i="8"/>
  <c r="O22" i="8"/>
  <c r="P22" i="8"/>
  <c r="Q22" i="8"/>
  <c r="R22" i="8"/>
  <c r="S22" i="8"/>
  <c r="T22" i="8"/>
  <c r="C23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C24" i="8"/>
  <c r="D24" i="8"/>
  <c r="E24" i="8"/>
  <c r="F24" i="8"/>
  <c r="G24" i="8"/>
  <c r="H24" i="8"/>
  <c r="I24" i="8"/>
  <c r="J24" i="8"/>
  <c r="K24" i="8"/>
  <c r="L24" i="8"/>
  <c r="M24" i="8"/>
  <c r="O24" i="8"/>
  <c r="P24" i="8"/>
  <c r="Q24" i="8"/>
  <c r="R24" i="8"/>
  <c r="S24" i="8"/>
  <c r="T24" i="8"/>
  <c r="C25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C26" i="8"/>
  <c r="D26" i="8"/>
  <c r="E26" i="8"/>
  <c r="F26" i="8"/>
  <c r="G26" i="8"/>
  <c r="H26" i="8"/>
  <c r="I26" i="8"/>
  <c r="J26" i="8"/>
  <c r="K26" i="8"/>
  <c r="L26" i="8"/>
  <c r="M26" i="8"/>
  <c r="O26" i="8"/>
  <c r="P26" i="8"/>
  <c r="Q26" i="8"/>
  <c r="R26" i="8"/>
  <c r="S26" i="8"/>
  <c r="T26" i="8"/>
  <c r="C27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C28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C29" i="8"/>
  <c r="D29" i="8"/>
  <c r="E29" i="8"/>
  <c r="F29" i="8"/>
  <c r="G29" i="8"/>
  <c r="H29" i="8"/>
  <c r="I29" i="8"/>
  <c r="J29" i="8"/>
  <c r="K29" i="8"/>
  <c r="L29" i="8"/>
  <c r="M29" i="8"/>
  <c r="O29" i="8"/>
  <c r="P29" i="8"/>
  <c r="Q29" i="8"/>
  <c r="R29" i="8"/>
  <c r="S29" i="8"/>
  <c r="T29" i="8"/>
  <c r="C30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C31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C32" i="8"/>
  <c r="D32" i="8"/>
  <c r="E32" i="8"/>
  <c r="F32" i="8"/>
  <c r="G32" i="8"/>
  <c r="H32" i="8"/>
  <c r="I32" i="8"/>
  <c r="J32" i="8"/>
  <c r="K32" i="8"/>
  <c r="L32" i="8"/>
  <c r="M32" i="8"/>
  <c r="O32" i="8"/>
  <c r="P32" i="8"/>
  <c r="Q32" i="8"/>
  <c r="R32" i="8"/>
  <c r="S32" i="8"/>
  <c r="T32" i="8"/>
  <c r="C33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C34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U187" i="2"/>
  <c r="V187" i="2"/>
  <c r="W187" i="2"/>
  <c r="X187" i="2"/>
  <c r="AA187" i="2" s="1"/>
  <c r="Y187" i="2"/>
  <c r="Z187" i="2"/>
  <c r="AC187" i="2" s="1"/>
  <c r="AB187" i="2"/>
  <c r="U188" i="2"/>
  <c r="V188" i="2"/>
  <c r="W188" i="2"/>
  <c r="X188" i="2"/>
  <c r="AA188" i="2" s="1"/>
  <c r="Y188" i="2"/>
  <c r="Z188" i="2"/>
  <c r="AC188" i="2"/>
  <c r="U189" i="2"/>
  <c r="V189" i="2"/>
  <c r="AB189" i="2" s="1"/>
  <c r="W189" i="2"/>
  <c r="X189" i="2"/>
  <c r="AA189" i="2" s="1"/>
  <c r="Y189" i="2"/>
  <c r="Z189" i="2"/>
  <c r="AC189" i="2" s="1"/>
  <c r="U190" i="2"/>
  <c r="V190" i="2"/>
  <c r="W190" i="2"/>
  <c r="AC190" i="2" s="1"/>
  <c r="X190" i="2"/>
  <c r="Y190" i="2"/>
  <c r="AB190" i="2" s="1"/>
  <c r="Z190" i="2"/>
  <c r="AA190" i="2"/>
  <c r="U191" i="2"/>
  <c r="V191" i="2"/>
  <c r="W191" i="2"/>
  <c r="X191" i="2"/>
  <c r="Y191" i="2"/>
  <c r="Z191" i="2"/>
  <c r="AB191" i="2"/>
  <c r="U192" i="2"/>
  <c r="V192" i="2"/>
  <c r="W192" i="2"/>
  <c r="X192" i="2"/>
  <c r="AA192" i="2" s="1"/>
  <c r="Y192" i="2"/>
  <c r="Z192" i="2"/>
  <c r="AC192" i="2"/>
  <c r="U193" i="2"/>
  <c r="V193" i="2"/>
  <c r="AB193" i="2" s="1"/>
  <c r="W193" i="2"/>
  <c r="X193" i="2"/>
  <c r="AA193" i="2" s="1"/>
  <c r="Y193" i="2"/>
  <c r="Z193" i="2"/>
  <c r="AC193" i="2" s="1"/>
  <c r="U194" i="2"/>
  <c r="V194" i="2"/>
  <c r="W194" i="2"/>
  <c r="AC194" i="2" s="1"/>
  <c r="X194" i="2"/>
  <c r="Y194" i="2"/>
  <c r="AB194" i="2" s="1"/>
  <c r="Z194" i="2"/>
  <c r="AA194" i="2"/>
  <c r="U195" i="2"/>
  <c r="V195" i="2"/>
  <c r="W195" i="2"/>
  <c r="X195" i="2"/>
  <c r="Y195" i="2"/>
  <c r="Z195" i="2"/>
  <c r="AB195" i="2"/>
  <c r="U196" i="2"/>
  <c r="V196" i="2"/>
  <c r="W196" i="2"/>
  <c r="X196" i="2"/>
  <c r="AA196" i="2" s="1"/>
  <c r="Y196" i="2"/>
  <c r="Z196" i="2"/>
  <c r="AC196" i="2"/>
  <c r="U197" i="2"/>
  <c r="V197" i="2"/>
  <c r="AB197" i="2" s="1"/>
  <c r="W197" i="2"/>
  <c r="X197" i="2"/>
  <c r="AA197" i="2" s="1"/>
  <c r="Y197" i="2"/>
  <c r="Z197" i="2"/>
  <c r="AC197" i="2" s="1"/>
  <c r="U198" i="2"/>
  <c r="V198" i="2"/>
  <c r="W198" i="2"/>
  <c r="AC198" i="2" s="1"/>
  <c r="X198" i="2"/>
  <c r="Y198" i="2"/>
  <c r="AB198" i="2" s="1"/>
  <c r="Z198" i="2"/>
  <c r="AA198" i="2"/>
  <c r="U199" i="2"/>
  <c r="V199" i="2"/>
  <c r="W199" i="2"/>
  <c r="X199" i="2"/>
  <c r="Y199" i="2"/>
  <c r="Z199" i="2"/>
  <c r="AB199" i="2"/>
  <c r="U200" i="2"/>
  <c r="V200" i="2"/>
  <c r="W200" i="2"/>
  <c r="X200" i="2"/>
  <c r="AA200" i="2" s="1"/>
  <c r="Y200" i="2"/>
  <c r="Z200" i="2"/>
  <c r="AC200" i="2"/>
  <c r="U201" i="2"/>
  <c r="V201" i="2"/>
  <c r="AB201" i="2" s="1"/>
  <c r="W201" i="2"/>
  <c r="X201" i="2"/>
  <c r="AA201" i="2" s="1"/>
  <c r="Y201" i="2"/>
  <c r="Z201" i="2"/>
  <c r="AC201" i="2" s="1"/>
  <c r="U202" i="2"/>
  <c r="V202" i="2"/>
  <c r="W202" i="2"/>
  <c r="AC202" i="2" s="1"/>
  <c r="X202" i="2"/>
  <c r="Y202" i="2"/>
  <c r="AB202" i="2" s="1"/>
  <c r="Z202" i="2"/>
  <c r="AA202" i="2"/>
  <c r="U203" i="2"/>
  <c r="V203" i="2"/>
  <c r="W203" i="2"/>
  <c r="X203" i="2"/>
  <c r="Y203" i="2"/>
  <c r="Z203" i="2"/>
  <c r="AB203" i="2"/>
  <c r="U204" i="2"/>
  <c r="V204" i="2"/>
  <c r="W204" i="2"/>
  <c r="X204" i="2"/>
  <c r="AA204" i="2" s="1"/>
  <c r="Y204" i="2"/>
  <c r="Z204" i="2"/>
  <c r="AC204" i="2"/>
  <c r="U205" i="2"/>
  <c r="V205" i="2"/>
  <c r="AB205" i="2" s="1"/>
  <c r="W205" i="2"/>
  <c r="X205" i="2"/>
  <c r="AA205" i="2" s="1"/>
  <c r="Y205" i="2"/>
  <c r="Z205" i="2"/>
  <c r="AC205" i="2" s="1"/>
  <c r="U206" i="2"/>
  <c r="V206" i="2"/>
  <c r="W206" i="2"/>
  <c r="AC206" i="2" s="1"/>
  <c r="X206" i="2"/>
  <c r="Y206" i="2"/>
  <c r="AB206" i="2" s="1"/>
  <c r="Z206" i="2"/>
  <c r="AA206" i="2"/>
  <c r="U207" i="2"/>
  <c r="V207" i="2"/>
  <c r="W207" i="2"/>
  <c r="X207" i="2"/>
  <c r="Y207" i="2"/>
  <c r="Z207" i="2"/>
  <c r="AB207" i="2"/>
  <c r="U208" i="2"/>
  <c r="V208" i="2"/>
  <c r="W208" i="2"/>
  <c r="X208" i="2"/>
  <c r="AA208" i="2" s="1"/>
  <c r="Y208" i="2"/>
  <c r="Z208" i="2"/>
  <c r="AC208" i="2"/>
  <c r="U209" i="2"/>
  <c r="V209" i="2"/>
  <c r="AB209" i="2" s="1"/>
  <c r="W209" i="2"/>
  <c r="X209" i="2"/>
  <c r="AA209" i="2" s="1"/>
  <c r="Y209" i="2"/>
  <c r="Z209" i="2"/>
  <c r="AC209" i="2" s="1"/>
  <c r="U210" i="2"/>
  <c r="V210" i="2"/>
  <c r="W210" i="2"/>
  <c r="AC210" i="2" s="1"/>
  <c r="X210" i="2"/>
  <c r="Y210" i="2"/>
  <c r="AB210" i="2" s="1"/>
  <c r="Z210" i="2"/>
  <c r="AA210" i="2"/>
  <c r="U211" i="2"/>
  <c r="V211" i="2"/>
  <c r="W211" i="2"/>
  <c r="X211" i="2"/>
  <c r="Y211" i="2"/>
  <c r="Z211" i="2"/>
  <c r="AB211" i="2"/>
  <c r="U212" i="2"/>
  <c r="V212" i="2"/>
  <c r="W212" i="2"/>
  <c r="X212" i="2"/>
  <c r="AA212" i="2" s="1"/>
  <c r="Y212" i="2"/>
  <c r="Z212" i="2"/>
  <c r="AC212" i="2"/>
  <c r="U213" i="2"/>
  <c r="V213" i="2"/>
  <c r="AB213" i="2" s="1"/>
  <c r="W213" i="2"/>
  <c r="X213" i="2"/>
  <c r="AA213" i="2" s="1"/>
  <c r="Y213" i="2"/>
  <c r="Z213" i="2"/>
  <c r="AC213" i="2" s="1"/>
  <c r="U214" i="2"/>
  <c r="V214" i="2"/>
  <c r="W214" i="2"/>
  <c r="AC214" i="2" s="1"/>
  <c r="X214" i="2"/>
  <c r="Y214" i="2"/>
  <c r="AB214" i="2" s="1"/>
  <c r="Z214" i="2"/>
  <c r="AA214" i="2"/>
  <c r="U215" i="2"/>
  <c r="V215" i="2"/>
  <c r="W215" i="2"/>
  <c r="X215" i="2"/>
  <c r="Y215" i="2"/>
  <c r="Z215" i="2"/>
  <c r="AB215" i="2"/>
  <c r="U216" i="2"/>
  <c r="V216" i="2"/>
  <c r="W216" i="2"/>
  <c r="X216" i="2"/>
  <c r="AA216" i="2" s="1"/>
  <c r="Y216" i="2"/>
  <c r="Z216" i="2"/>
  <c r="AC216" i="2"/>
  <c r="U217" i="2"/>
  <c r="V217" i="2"/>
  <c r="AB217" i="2" s="1"/>
  <c r="W217" i="2"/>
  <c r="X217" i="2"/>
  <c r="AA217" i="2" s="1"/>
  <c r="Y217" i="2"/>
  <c r="Z217" i="2"/>
  <c r="AC217" i="2" s="1"/>
  <c r="U218" i="2"/>
  <c r="V218" i="2"/>
  <c r="W218" i="2"/>
  <c r="AC218" i="2" s="1"/>
  <c r="X218" i="2"/>
  <c r="Y218" i="2"/>
  <c r="AB218" i="2" s="1"/>
  <c r="Z218" i="2"/>
  <c r="AA218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E191" i="2"/>
  <c r="F191" i="2"/>
  <c r="O191" i="2" s="1"/>
  <c r="G191" i="2"/>
  <c r="H191" i="2"/>
  <c r="I191" i="2"/>
  <c r="J191" i="2"/>
  <c r="K191" i="2"/>
  <c r="L191" i="2"/>
  <c r="M191" i="2"/>
  <c r="N191" i="2"/>
  <c r="P191" i="2"/>
  <c r="E192" i="2"/>
  <c r="F192" i="2"/>
  <c r="O192" i="2" s="1"/>
  <c r="G192" i="2"/>
  <c r="H192" i="2"/>
  <c r="I192" i="2"/>
  <c r="J192" i="2"/>
  <c r="K192" i="2"/>
  <c r="L192" i="2"/>
  <c r="M192" i="2"/>
  <c r="N192" i="2"/>
  <c r="P192" i="2"/>
  <c r="E193" i="2"/>
  <c r="F193" i="2"/>
  <c r="O193" i="2" s="1"/>
  <c r="G193" i="2"/>
  <c r="H193" i="2"/>
  <c r="I193" i="2"/>
  <c r="J193" i="2"/>
  <c r="K193" i="2"/>
  <c r="L193" i="2"/>
  <c r="M193" i="2"/>
  <c r="N193" i="2"/>
  <c r="P193" i="2"/>
  <c r="E194" i="2"/>
  <c r="F194" i="2"/>
  <c r="O194" i="2" s="1"/>
  <c r="G194" i="2"/>
  <c r="H194" i="2"/>
  <c r="I194" i="2"/>
  <c r="J194" i="2"/>
  <c r="K194" i="2"/>
  <c r="L194" i="2"/>
  <c r="M194" i="2"/>
  <c r="N194" i="2"/>
  <c r="P194" i="2"/>
  <c r="E195" i="2"/>
  <c r="F195" i="2"/>
  <c r="O195" i="2" s="1"/>
  <c r="G195" i="2"/>
  <c r="H195" i="2"/>
  <c r="I195" i="2"/>
  <c r="J195" i="2"/>
  <c r="K195" i="2"/>
  <c r="L195" i="2"/>
  <c r="M195" i="2"/>
  <c r="N195" i="2"/>
  <c r="P195" i="2"/>
  <c r="E196" i="2"/>
  <c r="F196" i="2"/>
  <c r="O196" i="2" s="1"/>
  <c r="G196" i="2"/>
  <c r="H196" i="2"/>
  <c r="I196" i="2"/>
  <c r="J196" i="2"/>
  <c r="K196" i="2"/>
  <c r="L196" i="2"/>
  <c r="M196" i="2"/>
  <c r="N196" i="2"/>
  <c r="P196" i="2"/>
  <c r="E197" i="2"/>
  <c r="F197" i="2"/>
  <c r="O197" i="2" s="1"/>
  <c r="G197" i="2"/>
  <c r="H197" i="2"/>
  <c r="I197" i="2"/>
  <c r="J197" i="2"/>
  <c r="K197" i="2"/>
  <c r="L197" i="2"/>
  <c r="M197" i="2"/>
  <c r="N197" i="2"/>
  <c r="P197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E203" i="2"/>
  <c r="F203" i="2"/>
  <c r="G203" i="2"/>
  <c r="H203" i="2"/>
  <c r="I203" i="2"/>
  <c r="J203" i="2"/>
  <c r="K203" i="2"/>
  <c r="L203" i="2"/>
  <c r="M203" i="2"/>
  <c r="N203" i="2"/>
  <c r="O203" i="2"/>
  <c r="P203" i="2"/>
  <c r="E204" i="2"/>
  <c r="F204" i="2"/>
  <c r="G204" i="2"/>
  <c r="H204" i="2"/>
  <c r="I204" i="2"/>
  <c r="J204" i="2"/>
  <c r="K204" i="2"/>
  <c r="L204" i="2"/>
  <c r="M204" i="2"/>
  <c r="N204" i="2"/>
  <c r="O204" i="2"/>
  <c r="P204" i="2"/>
  <c r="E205" i="2"/>
  <c r="F205" i="2"/>
  <c r="G205" i="2"/>
  <c r="H205" i="2"/>
  <c r="I205" i="2"/>
  <c r="J205" i="2"/>
  <c r="K205" i="2"/>
  <c r="L205" i="2"/>
  <c r="M205" i="2"/>
  <c r="N205" i="2"/>
  <c r="O205" i="2"/>
  <c r="P205" i="2"/>
  <c r="E206" i="2"/>
  <c r="F206" i="2"/>
  <c r="G206" i="2"/>
  <c r="H206" i="2"/>
  <c r="I206" i="2"/>
  <c r="J206" i="2"/>
  <c r="K206" i="2"/>
  <c r="L206" i="2"/>
  <c r="M206" i="2"/>
  <c r="N206" i="2"/>
  <c r="O206" i="2"/>
  <c r="P206" i="2"/>
  <c r="E207" i="2"/>
  <c r="F207" i="2"/>
  <c r="G207" i="2"/>
  <c r="H207" i="2"/>
  <c r="I207" i="2"/>
  <c r="J207" i="2"/>
  <c r="K207" i="2"/>
  <c r="L207" i="2"/>
  <c r="M207" i="2"/>
  <c r="N207" i="2"/>
  <c r="O207" i="2"/>
  <c r="P207" i="2"/>
  <c r="E208" i="2"/>
  <c r="F208" i="2"/>
  <c r="O208" i="2" s="1"/>
  <c r="G208" i="2"/>
  <c r="H208" i="2"/>
  <c r="I208" i="2"/>
  <c r="J208" i="2"/>
  <c r="K208" i="2"/>
  <c r="L208" i="2"/>
  <c r="M208" i="2"/>
  <c r="N208" i="2"/>
  <c r="P208" i="2"/>
  <c r="E209" i="2"/>
  <c r="F209" i="2"/>
  <c r="G209" i="2"/>
  <c r="H209" i="2"/>
  <c r="I209" i="2"/>
  <c r="J209" i="2"/>
  <c r="K209" i="2"/>
  <c r="L209" i="2"/>
  <c r="M209" i="2"/>
  <c r="N209" i="2"/>
  <c r="O209" i="2"/>
  <c r="P209" i="2"/>
  <c r="E210" i="2"/>
  <c r="F210" i="2"/>
  <c r="G210" i="2"/>
  <c r="H210" i="2"/>
  <c r="I210" i="2"/>
  <c r="J210" i="2"/>
  <c r="K210" i="2"/>
  <c r="L210" i="2"/>
  <c r="M210" i="2"/>
  <c r="N210" i="2"/>
  <c r="O210" i="2"/>
  <c r="P210" i="2"/>
  <c r="E211" i="2"/>
  <c r="N211" i="2" s="1"/>
  <c r="F211" i="2"/>
  <c r="G211" i="2"/>
  <c r="P211" i="2" s="1"/>
  <c r="H211" i="2"/>
  <c r="I211" i="2"/>
  <c r="J211" i="2"/>
  <c r="K211" i="2"/>
  <c r="L211" i="2"/>
  <c r="M211" i="2"/>
  <c r="O211" i="2"/>
  <c r="E212" i="2"/>
  <c r="N212" i="2" s="1"/>
  <c r="F212" i="2"/>
  <c r="G212" i="2"/>
  <c r="P212" i="2" s="1"/>
  <c r="H212" i="2"/>
  <c r="I212" i="2"/>
  <c r="J212" i="2"/>
  <c r="K212" i="2"/>
  <c r="L212" i="2"/>
  <c r="M212" i="2"/>
  <c r="O212" i="2"/>
  <c r="E213" i="2"/>
  <c r="F213" i="2"/>
  <c r="G213" i="2"/>
  <c r="H213" i="2"/>
  <c r="I213" i="2"/>
  <c r="J213" i="2"/>
  <c r="K213" i="2"/>
  <c r="L213" i="2"/>
  <c r="M213" i="2"/>
  <c r="N213" i="2"/>
  <c r="O213" i="2"/>
  <c r="P213" i="2"/>
  <c r="E214" i="2"/>
  <c r="F214" i="2"/>
  <c r="G214" i="2"/>
  <c r="H214" i="2"/>
  <c r="I214" i="2"/>
  <c r="J214" i="2"/>
  <c r="K214" i="2"/>
  <c r="L214" i="2"/>
  <c r="M214" i="2"/>
  <c r="N214" i="2"/>
  <c r="O214" i="2"/>
  <c r="P214" i="2"/>
  <c r="E215" i="2"/>
  <c r="F215" i="2"/>
  <c r="G215" i="2"/>
  <c r="H215" i="2"/>
  <c r="I215" i="2"/>
  <c r="J215" i="2"/>
  <c r="K215" i="2"/>
  <c r="L215" i="2"/>
  <c r="M215" i="2"/>
  <c r="N215" i="2"/>
  <c r="O215" i="2"/>
  <c r="P215" i="2"/>
  <c r="E216" i="2"/>
  <c r="F216" i="2"/>
  <c r="G216" i="2"/>
  <c r="H216" i="2"/>
  <c r="I216" i="2"/>
  <c r="J216" i="2"/>
  <c r="K216" i="2"/>
  <c r="L216" i="2"/>
  <c r="M216" i="2"/>
  <c r="N216" i="2"/>
  <c r="O216" i="2"/>
  <c r="P216" i="2"/>
  <c r="E217" i="2"/>
  <c r="F217" i="2"/>
  <c r="G217" i="2"/>
  <c r="H217" i="2"/>
  <c r="I217" i="2"/>
  <c r="J217" i="2"/>
  <c r="K217" i="2"/>
  <c r="L217" i="2"/>
  <c r="M217" i="2"/>
  <c r="N217" i="2"/>
  <c r="O217" i="2"/>
  <c r="P217" i="2"/>
  <c r="E218" i="2"/>
  <c r="F218" i="2"/>
  <c r="G218" i="2"/>
  <c r="H218" i="2"/>
  <c r="I218" i="2"/>
  <c r="J218" i="2"/>
  <c r="K218" i="2"/>
  <c r="L218" i="2"/>
  <c r="M218" i="2"/>
  <c r="N218" i="2"/>
  <c r="O218" i="2"/>
  <c r="P218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AB216" i="2" l="1"/>
  <c r="AC215" i="2"/>
  <c r="AA215" i="2"/>
  <c r="AB212" i="2"/>
  <c r="AC211" i="2"/>
  <c r="AA211" i="2"/>
  <c r="AB208" i="2"/>
  <c r="AC207" i="2"/>
  <c r="AA207" i="2"/>
  <c r="AB204" i="2"/>
  <c r="AC203" i="2"/>
  <c r="AA203" i="2"/>
  <c r="AB200" i="2"/>
  <c r="AC199" i="2"/>
  <c r="AA199" i="2"/>
  <c r="AB196" i="2"/>
  <c r="AC195" i="2"/>
  <c r="AA195" i="2"/>
  <c r="AB192" i="2"/>
  <c r="AC191" i="2"/>
  <c r="AA191" i="2"/>
  <c r="AB188" i="2"/>
  <c r="C5" i="12"/>
  <c r="E5" i="12" s="1"/>
  <c r="H5" i="12" s="1"/>
  <c r="D5" i="12"/>
  <c r="F5" i="12"/>
  <c r="C4" i="12" l="1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U186" i="2"/>
  <c r="V186" i="2"/>
  <c r="W186" i="2"/>
  <c r="X186" i="2"/>
  <c r="AA186" i="2"/>
  <c r="Y186" i="2"/>
  <c r="AB186" i="2"/>
  <c r="Z186" i="2"/>
  <c r="AC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D186" i="2"/>
  <c r="D1000" i="2"/>
  <c r="R3" i="8"/>
  <c r="Q3" i="8"/>
  <c r="P3" i="8"/>
  <c r="T3" i="8" s="1"/>
  <c r="O3" i="8"/>
  <c r="U180" i="2"/>
  <c r="V180" i="2"/>
  <c r="W180" i="2"/>
  <c r="X180" i="2"/>
  <c r="Y180" i="2"/>
  <c r="Z180" i="2"/>
  <c r="U181" i="2"/>
  <c r="V181" i="2"/>
  <c r="W181" i="2"/>
  <c r="X181" i="2"/>
  <c r="Y181" i="2"/>
  <c r="Z181" i="2"/>
  <c r="U182" i="2"/>
  <c r="V182" i="2"/>
  <c r="W182" i="2"/>
  <c r="X182" i="2"/>
  <c r="Y182" i="2"/>
  <c r="Z182" i="2"/>
  <c r="U183" i="2"/>
  <c r="V183" i="2"/>
  <c r="W183" i="2"/>
  <c r="X183" i="2"/>
  <c r="Y183" i="2"/>
  <c r="Z183" i="2"/>
  <c r="U184" i="2"/>
  <c r="V184" i="2"/>
  <c r="W184" i="2"/>
  <c r="X184" i="2"/>
  <c r="Y184" i="2"/>
  <c r="Z184" i="2"/>
  <c r="U185" i="2"/>
  <c r="V185" i="2"/>
  <c r="W185" i="2"/>
  <c r="X185" i="2"/>
  <c r="Y185" i="2"/>
  <c r="Z185" i="2"/>
  <c r="U171" i="2"/>
  <c r="V171" i="2"/>
  <c r="W171" i="2"/>
  <c r="X171" i="2"/>
  <c r="Y171" i="2"/>
  <c r="Z171" i="2"/>
  <c r="U172" i="2"/>
  <c r="V172" i="2"/>
  <c r="W172" i="2"/>
  <c r="X172" i="2"/>
  <c r="Y172" i="2"/>
  <c r="Z172" i="2"/>
  <c r="U173" i="2"/>
  <c r="V173" i="2"/>
  <c r="W173" i="2"/>
  <c r="X173" i="2"/>
  <c r="Y173" i="2"/>
  <c r="Z173" i="2"/>
  <c r="U174" i="2"/>
  <c r="V174" i="2"/>
  <c r="W174" i="2"/>
  <c r="X174" i="2"/>
  <c r="Y174" i="2"/>
  <c r="Z174" i="2"/>
  <c r="U175" i="2"/>
  <c r="V175" i="2"/>
  <c r="W175" i="2"/>
  <c r="X175" i="2"/>
  <c r="Y175" i="2"/>
  <c r="Z175" i="2"/>
  <c r="U176" i="2"/>
  <c r="V176" i="2"/>
  <c r="W176" i="2"/>
  <c r="X176" i="2"/>
  <c r="Y176" i="2"/>
  <c r="Z176" i="2"/>
  <c r="U177" i="2"/>
  <c r="V177" i="2"/>
  <c r="W177" i="2"/>
  <c r="X177" i="2"/>
  <c r="Y177" i="2"/>
  <c r="Z177" i="2"/>
  <c r="U178" i="2"/>
  <c r="V178" i="2"/>
  <c r="W178" i="2"/>
  <c r="X178" i="2"/>
  <c r="Y178" i="2"/>
  <c r="Z178" i="2"/>
  <c r="U179" i="2"/>
  <c r="V179" i="2"/>
  <c r="W179" i="2"/>
  <c r="X179" i="2"/>
  <c r="Y179" i="2"/>
  <c r="Z179" i="2"/>
  <c r="Z170" i="2"/>
  <c r="Y170" i="2"/>
  <c r="X170" i="2"/>
  <c r="W170" i="2"/>
  <c r="V170" i="2"/>
  <c r="U170" i="2"/>
  <c r="AA177" i="2"/>
  <c r="AA176" i="2"/>
  <c r="AB171" i="2"/>
  <c r="AA185" i="2"/>
  <c r="AC184" i="2"/>
  <c r="AB181" i="2"/>
  <c r="AC180" i="2"/>
  <c r="AB180" i="2"/>
  <c r="AB175" i="2"/>
  <c r="AC175" i="2"/>
  <c r="AA170" i="2"/>
  <c r="AC170" i="2"/>
  <c r="AC178" i="2"/>
  <c r="AA173" i="2"/>
  <c r="AB178" i="2"/>
  <c r="AC177" i="2"/>
  <c r="AC171" i="2"/>
  <c r="AA175" i="2"/>
  <c r="AB185" i="2"/>
  <c r="AB184" i="2"/>
  <c r="AA184" i="2"/>
  <c r="AA183" i="2"/>
  <c r="AB170" i="2"/>
  <c r="AB176" i="2"/>
  <c r="AC176" i="2"/>
  <c r="AC174" i="2"/>
  <c r="AB174" i="2"/>
  <c r="AC173" i="2"/>
  <c r="AB172" i="2"/>
  <c r="AA182" i="2"/>
  <c r="AB182" i="2"/>
  <c r="AC181" i="2"/>
  <c r="AC179" i="2"/>
  <c r="AA178" i="2"/>
  <c r="AB177" i="2"/>
  <c r="AA174" i="2"/>
  <c r="AB173" i="2"/>
  <c r="AA172" i="2"/>
  <c r="AA171" i="2"/>
  <c r="AC185" i="2"/>
  <c r="AC183" i="2"/>
  <c r="AB183" i="2"/>
  <c r="AC182" i="2"/>
  <c r="AA181" i="2"/>
  <c r="AA180" i="2"/>
  <c r="AB179" i="2"/>
  <c r="AA179" i="2"/>
  <c r="AC17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3" i="8"/>
  <c r="B351" i="11"/>
  <c r="D351" i="11"/>
  <c r="A351" i="11"/>
  <c r="C351" i="11"/>
  <c r="F351" i="11"/>
  <c r="H351" i="11"/>
  <c r="J351" i="11"/>
  <c r="L351" i="11"/>
  <c r="N351" i="11"/>
  <c r="B352" i="11"/>
  <c r="D352" i="11"/>
  <c r="A352" i="11"/>
  <c r="C352" i="11"/>
  <c r="F352" i="11"/>
  <c r="H352" i="11"/>
  <c r="J352" i="11"/>
  <c r="L352" i="11"/>
  <c r="N352" i="11"/>
  <c r="B353" i="11"/>
  <c r="D353" i="11"/>
  <c r="A353" i="11"/>
  <c r="C353" i="11"/>
  <c r="F353" i="11"/>
  <c r="H353" i="11"/>
  <c r="J353" i="11"/>
  <c r="L353" i="11"/>
  <c r="N353" i="11"/>
  <c r="B354" i="11"/>
  <c r="D354" i="11"/>
  <c r="A354" i="11"/>
  <c r="C354" i="11"/>
  <c r="F354" i="11"/>
  <c r="H354" i="11"/>
  <c r="J354" i="11"/>
  <c r="L354" i="11"/>
  <c r="N354" i="11"/>
  <c r="B355" i="11"/>
  <c r="D355" i="11"/>
  <c r="A355" i="11"/>
  <c r="C355" i="11"/>
  <c r="F355" i="11"/>
  <c r="H355" i="11"/>
  <c r="J355" i="11"/>
  <c r="L355" i="11"/>
  <c r="N355" i="11"/>
  <c r="B356" i="11"/>
  <c r="D356" i="11"/>
  <c r="A356" i="11"/>
  <c r="C356" i="11"/>
  <c r="F356" i="11"/>
  <c r="H356" i="11"/>
  <c r="J356" i="11"/>
  <c r="L356" i="11"/>
  <c r="N356" i="11"/>
  <c r="B357" i="11"/>
  <c r="D357" i="11"/>
  <c r="A357" i="11"/>
  <c r="C357" i="11"/>
  <c r="F357" i="11"/>
  <c r="H357" i="11"/>
  <c r="J357" i="11"/>
  <c r="L357" i="11"/>
  <c r="N357" i="11"/>
  <c r="B358" i="11"/>
  <c r="D358" i="11"/>
  <c r="A358" i="11"/>
  <c r="C358" i="11"/>
  <c r="F358" i="11"/>
  <c r="H358" i="11"/>
  <c r="J358" i="11"/>
  <c r="L358" i="11"/>
  <c r="N358" i="11"/>
  <c r="B359" i="11"/>
  <c r="D359" i="11"/>
  <c r="A359" i="11"/>
  <c r="C359" i="11"/>
  <c r="F359" i="11"/>
  <c r="H359" i="11"/>
  <c r="J359" i="11"/>
  <c r="L359" i="11"/>
  <c r="N359" i="11"/>
  <c r="B360" i="11"/>
  <c r="D360" i="11"/>
  <c r="A360" i="11"/>
  <c r="C360" i="11"/>
  <c r="F360" i="11"/>
  <c r="H360" i="11"/>
  <c r="J360" i="11"/>
  <c r="L360" i="11"/>
  <c r="N360" i="11"/>
  <c r="B361" i="11"/>
  <c r="D361" i="11"/>
  <c r="A361" i="11"/>
  <c r="C361" i="11"/>
  <c r="F361" i="11"/>
  <c r="H361" i="11"/>
  <c r="J361" i="11"/>
  <c r="L361" i="11"/>
  <c r="N361" i="11"/>
  <c r="B362" i="11"/>
  <c r="D362" i="11"/>
  <c r="A362" i="11"/>
  <c r="C362" i="11"/>
  <c r="F362" i="11"/>
  <c r="H362" i="11"/>
  <c r="J362" i="11"/>
  <c r="L362" i="11"/>
  <c r="N362" i="11"/>
  <c r="B363" i="11"/>
  <c r="D363" i="11"/>
  <c r="A363" i="11"/>
  <c r="C363" i="11"/>
  <c r="F363" i="11"/>
  <c r="H363" i="11"/>
  <c r="J363" i="11"/>
  <c r="L363" i="11"/>
  <c r="N363" i="11"/>
  <c r="B364" i="11"/>
  <c r="D364" i="11"/>
  <c r="A364" i="11"/>
  <c r="C364" i="11"/>
  <c r="F364" i="11"/>
  <c r="H364" i="11"/>
  <c r="J364" i="11"/>
  <c r="L364" i="11"/>
  <c r="N364" i="11"/>
  <c r="B365" i="11"/>
  <c r="D365" i="11"/>
  <c r="A365" i="11"/>
  <c r="C365" i="11"/>
  <c r="F365" i="11"/>
  <c r="H365" i="11"/>
  <c r="J365" i="11"/>
  <c r="L365" i="11"/>
  <c r="N365" i="11"/>
  <c r="B366" i="11"/>
  <c r="D366" i="11"/>
  <c r="A366" i="11"/>
  <c r="C366" i="11"/>
  <c r="F366" i="11"/>
  <c r="H366" i="11"/>
  <c r="J366" i="11"/>
  <c r="L366" i="11"/>
  <c r="N366" i="11"/>
  <c r="B367" i="11"/>
  <c r="D367" i="11"/>
  <c r="A367" i="11"/>
  <c r="C367" i="11"/>
  <c r="F367" i="11"/>
  <c r="H367" i="11"/>
  <c r="J367" i="11"/>
  <c r="L367" i="11"/>
  <c r="N367" i="11"/>
  <c r="B368" i="11"/>
  <c r="D368" i="11"/>
  <c r="A368" i="11"/>
  <c r="C368" i="11"/>
  <c r="F368" i="11"/>
  <c r="H368" i="11"/>
  <c r="J368" i="11"/>
  <c r="L368" i="11"/>
  <c r="N368" i="11"/>
  <c r="B369" i="11"/>
  <c r="D369" i="11"/>
  <c r="A369" i="11"/>
  <c r="C369" i="11"/>
  <c r="F369" i="11"/>
  <c r="H369" i="11"/>
  <c r="J369" i="11"/>
  <c r="L369" i="11"/>
  <c r="N369" i="11"/>
  <c r="B370" i="11"/>
  <c r="D370" i="11"/>
  <c r="A370" i="11"/>
  <c r="C370" i="11"/>
  <c r="F370" i="11"/>
  <c r="H370" i="11"/>
  <c r="J370" i="11"/>
  <c r="L370" i="11"/>
  <c r="N370" i="11"/>
  <c r="B371" i="11"/>
  <c r="D371" i="11"/>
  <c r="A371" i="11"/>
  <c r="C371" i="11"/>
  <c r="F371" i="11"/>
  <c r="H371" i="11"/>
  <c r="J371" i="11"/>
  <c r="L371" i="11"/>
  <c r="N371" i="11"/>
  <c r="B372" i="11"/>
  <c r="D372" i="11"/>
  <c r="A372" i="11"/>
  <c r="C372" i="11"/>
  <c r="F372" i="11"/>
  <c r="H372" i="11"/>
  <c r="J372" i="11"/>
  <c r="L372" i="11"/>
  <c r="N372" i="11"/>
  <c r="B373" i="11"/>
  <c r="D373" i="11"/>
  <c r="A373" i="11"/>
  <c r="C373" i="11"/>
  <c r="F373" i="11"/>
  <c r="H373" i="11"/>
  <c r="J373" i="11"/>
  <c r="L373" i="11"/>
  <c r="N373" i="11"/>
  <c r="B374" i="11"/>
  <c r="D374" i="11"/>
  <c r="A374" i="11"/>
  <c r="C374" i="11"/>
  <c r="F374" i="11"/>
  <c r="H374" i="11"/>
  <c r="J374" i="11"/>
  <c r="L374" i="11"/>
  <c r="N374" i="11"/>
  <c r="B375" i="11"/>
  <c r="D375" i="11"/>
  <c r="A375" i="11"/>
  <c r="C375" i="11"/>
  <c r="F375" i="11"/>
  <c r="H375" i="11"/>
  <c r="J375" i="11"/>
  <c r="L375" i="11"/>
  <c r="N375" i="11"/>
  <c r="B376" i="11"/>
  <c r="D376" i="11"/>
  <c r="A376" i="11"/>
  <c r="C376" i="11"/>
  <c r="F376" i="11"/>
  <c r="H376" i="11"/>
  <c r="J376" i="11"/>
  <c r="L376" i="11"/>
  <c r="N376" i="11"/>
  <c r="B377" i="11"/>
  <c r="D377" i="11"/>
  <c r="A377" i="11"/>
  <c r="C377" i="11"/>
  <c r="F377" i="11"/>
  <c r="H377" i="11"/>
  <c r="J377" i="11"/>
  <c r="L377" i="11"/>
  <c r="N377" i="11"/>
  <c r="B378" i="11"/>
  <c r="D378" i="11"/>
  <c r="A378" i="11"/>
  <c r="C378" i="11"/>
  <c r="F378" i="11"/>
  <c r="H378" i="11"/>
  <c r="J378" i="11"/>
  <c r="L378" i="11"/>
  <c r="N378" i="11"/>
  <c r="B379" i="11"/>
  <c r="D379" i="11"/>
  <c r="A379" i="11"/>
  <c r="C379" i="11"/>
  <c r="F379" i="11"/>
  <c r="H379" i="11"/>
  <c r="J379" i="11"/>
  <c r="L379" i="11"/>
  <c r="N379" i="11"/>
  <c r="B380" i="11"/>
  <c r="D380" i="11"/>
  <c r="A380" i="11"/>
  <c r="C380" i="11"/>
  <c r="F380" i="11"/>
  <c r="H380" i="11"/>
  <c r="J380" i="11"/>
  <c r="L380" i="11"/>
  <c r="N380" i="11"/>
  <c r="B381" i="11"/>
  <c r="D381" i="11"/>
  <c r="A381" i="11"/>
  <c r="C381" i="11"/>
  <c r="F381" i="11"/>
  <c r="H381" i="11"/>
  <c r="J381" i="11"/>
  <c r="L381" i="11"/>
  <c r="N381" i="11"/>
  <c r="B382" i="11"/>
  <c r="D382" i="11"/>
  <c r="A382" i="11"/>
  <c r="C382" i="11"/>
  <c r="F382" i="11"/>
  <c r="H382" i="11"/>
  <c r="J382" i="11"/>
  <c r="L382" i="11"/>
  <c r="N382" i="11"/>
  <c r="B383" i="11"/>
  <c r="D383" i="11"/>
  <c r="A383" i="11"/>
  <c r="C383" i="11"/>
  <c r="F383" i="11"/>
  <c r="H383" i="11"/>
  <c r="J383" i="11"/>
  <c r="L383" i="11"/>
  <c r="N383" i="11"/>
  <c r="B384" i="11"/>
  <c r="D384" i="11"/>
  <c r="A384" i="11"/>
  <c r="C384" i="11"/>
  <c r="F384" i="11"/>
  <c r="H384" i="11"/>
  <c r="J384" i="11"/>
  <c r="L384" i="11"/>
  <c r="N384" i="11"/>
  <c r="B385" i="11"/>
  <c r="D385" i="11"/>
  <c r="A385" i="11"/>
  <c r="C385" i="11"/>
  <c r="F385" i="11"/>
  <c r="H385" i="11"/>
  <c r="J385" i="11"/>
  <c r="L385" i="11"/>
  <c r="N385" i="11"/>
  <c r="B386" i="11"/>
  <c r="D386" i="11"/>
  <c r="A386" i="11"/>
  <c r="C386" i="11"/>
  <c r="F386" i="11"/>
  <c r="H386" i="11"/>
  <c r="J386" i="11"/>
  <c r="L386" i="11"/>
  <c r="N386" i="11"/>
  <c r="B387" i="11"/>
  <c r="D387" i="11"/>
  <c r="A387" i="11"/>
  <c r="C387" i="11"/>
  <c r="F387" i="11"/>
  <c r="H387" i="11"/>
  <c r="J387" i="11"/>
  <c r="L387" i="11"/>
  <c r="N387" i="11"/>
  <c r="B388" i="11"/>
  <c r="D388" i="11"/>
  <c r="A388" i="11"/>
  <c r="C388" i="11"/>
  <c r="F388" i="11"/>
  <c r="H388" i="11"/>
  <c r="J388" i="11"/>
  <c r="L388" i="11"/>
  <c r="N388" i="11"/>
  <c r="B389" i="11"/>
  <c r="D389" i="11"/>
  <c r="A389" i="11"/>
  <c r="C389" i="11"/>
  <c r="F389" i="11"/>
  <c r="H389" i="11"/>
  <c r="J389" i="11"/>
  <c r="L389" i="11"/>
  <c r="N389" i="11"/>
  <c r="B390" i="11"/>
  <c r="D390" i="11"/>
  <c r="A390" i="11"/>
  <c r="C390" i="11"/>
  <c r="F390" i="11"/>
  <c r="H390" i="11"/>
  <c r="J390" i="11"/>
  <c r="L390" i="11"/>
  <c r="N390" i="11"/>
  <c r="B391" i="11"/>
  <c r="D391" i="11"/>
  <c r="A391" i="11"/>
  <c r="C391" i="11"/>
  <c r="F391" i="11"/>
  <c r="H391" i="11"/>
  <c r="J391" i="11"/>
  <c r="L391" i="11"/>
  <c r="N391" i="11"/>
  <c r="B392" i="11"/>
  <c r="D392" i="11"/>
  <c r="A392" i="11"/>
  <c r="C392" i="11"/>
  <c r="F392" i="11"/>
  <c r="H392" i="11"/>
  <c r="J392" i="11"/>
  <c r="L392" i="11"/>
  <c r="N392" i="11"/>
  <c r="B393" i="11"/>
  <c r="D393" i="11"/>
  <c r="A393" i="11"/>
  <c r="C393" i="11"/>
  <c r="F393" i="11"/>
  <c r="H393" i="11"/>
  <c r="J393" i="11"/>
  <c r="L393" i="11"/>
  <c r="N393" i="11"/>
  <c r="B394" i="11"/>
  <c r="D394" i="11"/>
  <c r="A394" i="11"/>
  <c r="C394" i="11"/>
  <c r="F394" i="11"/>
  <c r="H394" i="11"/>
  <c r="J394" i="11"/>
  <c r="L394" i="11"/>
  <c r="N394" i="11"/>
  <c r="B395" i="11"/>
  <c r="D395" i="11"/>
  <c r="A395" i="11"/>
  <c r="C395" i="11"/>
  <c r="F395" i="11"/>
  <c r="H395" i="11"/>
  <c r="J395" i="11"/>
  <c r="L395" i="11"/>
  <c r="N395" i="11"/>
  <c r="B396" i="11"/>
  <c r="D396" i="11"/>
  <c r="A396" i="11"/>
  <c r="C396" i="11"/>
  <c r="F396" i="11"/>
  <c r="H396" i="11"/>
  <c r="J396" i="11"/>
  <c r="L396" i="11"/>
  <c r="N396" i="11"/>
  <c r="B397" i="11"/>
  <c r="D397" i="11"/>
  <c r="A397" i="11"/>
  <c r="C397" i="11"/>
  <c r="F397" i="11"/>
  <c r="H397" i="11"/>
  <c r="J397" i="11"/>
  <c r="L397" i="11"/>
  <c r="N397" i="11"/>
  <c r="B398" i="11"/>
  <c r="D398" i="11"/>
  <c r="A398" i="11"/>
  <c r="C398" i="11"/>
  <c r="F398" i="11"/>
  <c r="H398" i="11"/>
  <c r="J398" i="11"/>
  <c r="L398" i="11"/>
  <c r="N398" i="11"/>
  <c r="B399" i="11"/>
  <c r="D399" i="11"/>
  <c r="A399" i="11"/>
  <c r="C399" i="11"/>
  <c r="F399" i="11"/>
  <c r="H399" i="11"/>
  <c r="J399" i="11"/>
  <c r="L399" i="11"/>
  <c r="N399" i="11"/>
  <c r="B400" i="11"/>
  <c r="D400" i="11"/>
  <c r="A400" i="11"/>
  <c r="C400" i="11"/>
  <c r="F400" i="11"/>
  <c r="H400" i="11"/>
  <c r="J400" i="11"/>
  <c r="L400" i="11"/>
  <c r="N400" i="11"/>
  <c r="B401" i="11"/>
  <c r="D401" i="11"/>
  <c r="A401" i="11"/>
  <c r="C401" i="11"/>
  <c r="F401" i="11"/>
  <c r="H401" i="11"/>
  <c r="J401" i="11"/>
  <c r="L401" i="11"/>
  <c r="N401" i="11"/>
  <c r="B402" i="11"/>
  <c r="D402" i="11"/>
  <c r="A402" i="11"/>
  <c r="C402" i="11"/>
  <c r="F402" i="11"/>
  <c r="H402" i="11"/>
  <c r="J402" i="11"/>
  <c r="L402" i="11"/>
  <c r="N402" i="11"/>
  <c r="B403" i="11"/>
  <c r="D403" i="11"/>
  <c r="A403" i="11"/>
  <c r="C403" i="11"/>
  <c r="F403" i="11"/>
  <c r="H403" i="11"/>
  <c r="J403" i="11"/>
  <c r="L403" i="11"/>
  <c r="N403" i="11"/>
  <c r="B404" i="11"/>
  <c r="D404" i="11"/>
  <c r="A404" i="11"/>
  <c r="C404" i="11"/>
  <c r="F404" i="11"/>
  <c r="H404" i="11"/>
  <c r="J404" i="11"/>
  <c r="L404" i="11"/>
  <c r="N404" i="11"/>
  <c r="B405" i="11"/>
  <c r="D405" i="11"/>
  <c r="A405" i="11"/>
  <c r="C405" i="11"/>
  <c r="F405" i="11"/>
  <c r="H405" i="11"/>
  <c r="J405" i="11"/>
  <c r="L405" i="11"/>
  <c r="N405" i="11"/>
  <c r="B406" i="11"/>
  <c r="D406" i="11"/>
  <c r="A406" i="11"/>
  <c r="C406" i="11"/>
  <c r="F406" i="11"/>
  <c r="H406" i="11"/>
  <c r="J406" i="11"/>
  <c r="L406" i="11"/>
  <c r="N406" i="11"/>
  <c r="B407" i="11"/>
  <c r="D407" i="11"/>
  <c r="A407" i="11"/>
  <c r="C407" i="11"/>
  <c r="F407" i="11"/>
  <c r="H407" i="11"/>
  <c r="J407" i="11"/>
  <c r="L407" i="11"/>
  <c r="N407" i="11"/>
  <c r="B408" i="11"/>
  <c r="D408" i="11"/>
  <c r="A408" i="11"/>
  <c r="C408" i="11"/>
  <c r="F408" i="11"/>
  <c r="H408" i="11"/>
  <c r="J408" i="11"/>
  <c r="L408" i="11"/>
  <c r="N408" i="11"/>
  <c r="B409" i="11"/>
  <c r="D409" i="11"/>
  <c r="A409" i="11"/>
  <c r="C409" i="11"/>
  <c r="F409" i="11"/>
  <c r="H409" i="11"/>
  <c r="J409" i="11"/>
  <c r="L409" i="11"/>
  <c r="N409" i="11"/>
  <c r="B410" i="11"/>
  <c r="D410" i="11"/>
  <c r="A410" i="11"/>
  <c r="C410" i="11"/>
  <c r="F410" i="11"/>
  <c r="H410" i="11"/>
  <c r="J410" i="11"/>
  <c r="L410" i="11"/>
  <c r="N410" i="11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K351" i="11"/>
  <c r="M351" i="11"/>
  <c r="K352" i="11"/>
  <c r="M352" i="11"/>
  <c r="K353" i="11"/>
  <c r="M353" i="11"/>
  <c r="K354" i="11"/>
  <c r="M354" i="11"/>
  <c r="K355" i="11"/>
  <c r="M355" i="11"/>
  <c r="K356" i="11"/>
  <c r="M356" i="11"/>
  <c r="K357" i="11"/>
  <c r="M357" i="11"/>
  <c r="K358" i="11"/>
  <c r="M358" i="11"/>
  <c r="K359" i="11"/>
  <c r="M359" i="11"/>
  <c r="K360" i="11"/>
  <c r="M360" i="11"/>
  <c r="K361" i="11"/>
  <c r="M361" i="11"/>
  <c r="K362" i="11"/>
  <c r="M362" i="11"/>
  <c r="K363" i="11"/>
  <c r="M363" i="11"/>
  <c r="K364" i="11"/>
  <c r="M364" i="11"/>
  <c r="K365" i="11"/>
  <c r="M365" i="11"/>
  <c r="K366" i="11"/>
  <c r="M366" i="11"/>
  <c r="K367" i="11"/>
  <c r="M367" i="11"/>
  <c r="K368" i="11"/>
  <c r="M368" i="11"/>
  <c r="K369" i="11"/>
  <c r="M369" i="11"/>
  <c r="K370" i="11"/>
  <c r="M370" i="11"/>
  <c r="K371" i="11"/>
  <c r="M371" i="11"/>
  <c r="K372" i="11"/>
  <c r="M372" i="11"/>
  <c r="K373" i="11"/>
  <c r="M373" i="11"/>
  <c r="K374" i="11"/>
  <c r="M374" i="11"/>
  <c r="K375" i="11"/>
  <c r="M375" i="11"/>
  <c r="K376" i="11"/>
  <c r="M376" i="11"/>
  <c r="K377" i="11"/>
  <c r="M377" i="11"/>
  <c r="K378" i="11"/>
  <c r="M378" i="11"/>
  <c r="K379" i="11"/>
  <c r="M379" i="11"/>
  <c r="K380" i="11"/>
  <c r="M380" i="11"/>
  <c r="K381" i="11"/>
  <c r="M381" i="11"/>
  <c r="K382" i="11"/>
  <c r="M382" i="11"/>
  <c r="K383" i="11"/>
  <c r="M383" i="11"/>
  <c r="K384" i="11"/>
  <c r="M384" i="11"/>
  <c r="K385" i="11"/>
  <c r="M385" i="11"/>
  <c r="K386" i="11"/>
  <c r="M386" i="11"/>
  <c r="K387" i="11"/>
  <c r="M387" i="11"/>
  <c r="K388" i="11"/>
  <c r="M388" i="11"/>
  <c r="K389" i="11"/>
  <c r="M389" i="11"/>
  <c r="K390" i="11"/>
  <c r="M390" i="11"/>
  <c r="K391" i="11"/>
  <c r="M391" i="11"/>
  <c r="K392" i="11"/>
  <c r="M392" i="11"/>
  <c r="K393" i="11"/>
  <c r="M393" i="11"/>
  <c r="K394" i="11"/>
  <c r="M394" i="11"/>
  <c r="K395" i="11"/>
  <c r="M395" i="11"/>
  <c r="K396" i="11"/>
  <c r="M396" i="11"/>
  <c r="K397" i="11"/>
  <c r="M397" i="11"/>
  <c r="K398" i="11"/>
  <c r="M398" i="11"/>
  <c r="K399" i="11"/>
  <c r="M399" i="11"/>
  <c r="K400" i="11"/>
  <c r="M400" i="11"/>
  <c r="K401" i="11"/>
  <c r="M401" i="11"/>
  <c r="K402" i="11"/>
  <c r="M402" i="11"/>
  <c r="K403" i="11"/>
  <c r="M403" i="11"/>
  <c r="K404" i="11"/>
  <c r="M404" i="11"/>
  <c r="K405" i="11"/>
  <c r="M405" i="11"/>
  <c r="K406" i="11"/>
  <c r="M406" i="11"/>
  <c r="K407" i="11"/>
  <c r="M407" i="11"/>
  <c r="K408" i="11"/>
  <c r="M408" i="11"/>
  <c r="K409" i="11"/>
  <c r="M409" i="11"/>
  <c r="K410" i="11"/>
  <c r="M410" i="11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/>
  <c r="F21" i="11" s="1"/>
  <c r="A22" i="11"/>
  <c r="C22" i="11" s="1"/>
  <c r="B22" i="11"/>
  <c r="D22" i="11" s="1"/>
  <c r="F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/>
  <c r="F27" i="11" s="1"/>
  <c r="B27" i="11"/>
  <c r="D27" i="11" s="1"/>
  <c r="A28" i="11"/>
  <c r="C28" i="11" s="1"/>
  <c r="F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/>
  <c r="B35" i="11"/>
  <c r="D35" i="11" s="1"/>
  <c r="A36" i="11"/>
  <c r="C36" i="11" s="1"/>
  <c r="B36" i="11"/>
  <c r="D36" i="11" s="1"/>
  <c r="A37" i="11"/>
  <c r="C37" i="11" s="1"/>
  <c r="B37" i="11"/>
  <c r="D37" i="11" s="1"/>
  <c r="E37" i="11" s="1"/>
  <c r="A38" i="11"/>
  <c r="C38" i="11" s="1"/>
  <c r="B38" i="11"/>
  <c r="D38" i="11" s="1"/>
  <c r="E38" i="11" s="1"/>
  <c r="A39" i="11"/>
  <c r="C39" i="11"/>
  <c r="E39" i="11" s="1"/>
  <c r="B39" i="11"/>
  <c r="D39" i="11" s="1"/>
  <c r="A40" i="11"/>
  <c r="C40" i="11" s="1"/>
  <c r="H40" i="11" s="1"/>
  <c r="B40" i="11"/>
  <c r="D40" i="11" s="1"/>
  <c r="A41" i="11"/>
  <c r="C41" i="11" s="1"/>
  <c r="F41" i="11" s="1"/>
  <c r="B41" i="11"/>
  <c r="D41" i="11" s="1"/>
  <c r="A42" i="11"/>
  <c r="B42" i="11"/>
  <c r="D42" i="11" s="1"/>
  <c r="A43" i="11"/>
  <c r="C43" i="11" s="1"/>
  <c r="F43" i="11" s="1"/>
  <c r="B43" i="11"/>
  <c r="D43" i="11" s="1"/>
  <c r="A44" i="11"/>
  <c r="C44" i="11" s="1"/>
  <c r="B44" i="11"/>
  <c r="A45" i="11"/>
  <c r="C45" i="11" s="1"/>
  <c r="F45" i="11" s="1"/>
  <c r="B45" i="11"/>
  <c r="D45" i="11" s="1"/>
  <c r="A46" i="11"/>
  <c r="C46" i="11" s="1"/>
  <c r="F46" i="11" s="1"/>
  <c r="B46" i="11"/>
  <c r="D46" i="11" s="1"/>
  <c r="A47" i="11"/>
  <c r="C47" i="11" s="1"/>
  <c r="E47" i="11" s="1"/>
  <c r="B47" i="11"/>
  <c r="D47" i="11" s="1"/>
  <c r="A48" i="11"/>
  <c r="C48" i="11" s="1"/>
  <c r="H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F51" i="11" s="1"/>
  <c r="A52" i="11"/>
  <c r="C52" i="1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H55" i="11" s="1"/>
  <c r="B55" i="11"/>
  <c r="D55" i="11" s="1"/>
  <c r="A56" i="11"/>
  <c r="C56" i="11" s="1"/>
  <c r="B56" i="11"/>
  <c r="D56" i="11" s="1"/>
  <c r="A57" i="11"/>
  <c r="C57" i="11" s="1"/>
  <c r="B57" i="11"/>
  <c r="D57" i="11" s="1"/>
  <c r="H57" i="11" s="1"/>
  <c r="A58" i="11"/>
  <c r="C58" i="11"/>
  <c r="F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H65" i="11" s="1"/>
  <c r="A66" i="11"/>
  <c r="C66" i="11"/>
  <c r="B66" i="11"/>
  <c r="D66" i="11" s="1"/>
  <c r="A67" i="11"/>
  <c r="C67" i="11" s="1"/>
  <c r="H67" i="11" s="1"/>
  <c r="B67" i="11"/>
  <c r="D67" i="11" s="1"/>
  <c r="A68" i="11"/>
  <c r="C68" i="11" s="1"/>
  <c r="E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/>
  <c r="F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E74" i="11" s="1"/>
  <c r="A75" i="11"/>
  <c r="C75" i="11"/>
  <c r="B75" i="11"/>
  <c r="D75" i="11" s="1"/>
  <c r="A76" i="11"/>
  <c r="C76" i="11" s="1"/>
  <c r="F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E80" i="11" s="1"/>
  <c r="A81" i="11"/>
  <c r="C81" i="11"/>
  <c r="H81" i="11" s="1"/>
  <c r="B81" i="11"/>
  <c r="D81" i="11" s="1"/>
  <c r="A82" i="11"/>
  <c r="C82" i="11" s="1"/>
  <c r="B82" i="11"/>
  <c r="D82" i="11" s="1"/>
  <c r="A83" i="11"/>
  <c r="C83" i="11" s="1"/>
  <c r="H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F87" i="11" s="1"/>
  <c r="A88" i="11"/>
  <c r="C88" i="11" s="1"/>
  <c r="B88" i="11"/>
  <c r="D88" i="11" s="1"/>
  <c r="H88" i="11" s="1"/>
  <c r="A89" i="11"/>
  <c r="C89" i="11" s="1"/>
  <c r="B89" i="11"/>
  <c r="D89" i="11" s="1"/>
  <c r="A90" i="11"/>
  <c r="C90" i="1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H93" i="11" s="1"/>
  <c r="B93" i="11"/>
  <c r="D93" i="11" s="1"/>
  <c r="A94" i="11"/>
  <c r="C94" i="11" s="1"/>
  <c r="B94" i="11"/>
  <c r="D94" i="11" s="1"/>
  <c r="A95" i="11"/>
  <c r="C95" i="11"/>
  <c r="B95" i="11"/>
  <c r="D95" i="11" s="1"/>
  <c r="A96" i="11"/>
  <c r="C96" i="11" s="1"/>
  <c r="B96" i="11"/>
  <c r="D96" i="11" s="1"/>
  <c r="A97" i="11"/>
  <c r="C97" i="11" s="1"/>
  <c r="B97" i="11"/>
  <c r="D97" i="11" s="1"/>
  <c r="H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/>
  <c r="H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/>
  <c r="B105" i="11"/>
  <c r="D105" i="11" s="1"/>
  <c r="A106" i="11"/>
  <c r="C106" i="11" s="1"/>
  <c r="E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/>
  <c r="H109" i="11" s="1"/>
  <c r="B109" i="11"/>
  <c r="D109" i="11" s="1"/>
  <c r="A110" i="11"/>
  <c r="C110" i="11" s="1"/>
  <c r="E110" i="11" s="1"/>
  <c r="B110" i="11"/>
  <c r="D110" i="11" s="1"/>
  <c r="A111" i="11"/>
  <c r="C111" i="11" s="1"/>
  <c r="E111" i="11" s="1"/>
  <c r="B111" i="11"/>
  <c r="D111" i="11" s="1"/>
  <c r="A112" i="11"/>
  <c r="C112" i="11" s="1"/>
  <c r="F112" i="11" s="1"/>
  <c r="B112" i="11"/>
  <c r="D112" i="11" s="1"/>
  <c r="A113" i="11"/>
  <c r="C113" i="11" s="1"/>
  <c r="H113" i="11" s="1"/>
  <c r="B113" i="11"/>
  <c r="D113" i="11" s="1"/>
  <c r="A114" i="11"/>
  <c r="C114" i="11" s="1"/>
  <c r="B114" i="11"/>
  <c r="D114" i="11" s="1"/>
  <c r="A115" i="11"/>
  <c r="C115" i="1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/>
  <c r="B118" i="11"/>
  <c r="D118" i="11" s="1"/>
  <c r="A119" i="11"/>
  <c r="C119" i="11" s="1"/>
  <c r="F119" i="11" s="1"/>
  <c r="B119" i="11"/>
  <c r="D119" i="11" s="1"/>
  <c r="A120" i="11"/>
  <c r="C120" i="11" s="1"/>
  <c r="H120" i="11" s="1"/>
  <c r="B120" i="11"/>
  <c r="D120" i="11" s="1"/>
  <c r="A121" i="11"/>
  <c r="C121" i="11" s="1"/>
  <c r="H121" i="11" s="1"/>
  <c r="B121" i="11"/>
  <c r="D121" i="11" s="1"/>
  <c r="A122" i="11"/>
  <c r="C122" i="11" s="1"/>
  <c r="B122" i="11"/>
  <c r="D122" i="11" s="1"/>
  <c r="A123" i="11"/>
  <c r="C123" i="11"/>
  <c r="H123" i="11" s="1"/>
  <c r="B123" i="11"/>
  <c r="D123" i="11" s="1"/>
  <c r="A125" i="11"/>
  <c r="C125" i="11" s="1"/>
  <c r="B125" i="11"/>
  <c r="D125" i="11" s="1"/>
  <c r="H125" i="11" s="1"/>
  <c r="A126" i="11"/>
  <c r="C126" i="11" s="1"/>
  <c r="B126" i="11"/>
  <c r="D126" i="11" s="1"/>
  <c r="E126" i="11" s="1"/>
  <c r="A127" i="11"/>
  <c r="C127" i="11"/>
  <c r="F127" i="11" s="1"/>
  <c r="B127" i="11"/>
  <c r="D127" i="11" s="1"/>
  <c r="A128" i="11"/>
  <c r="C128" i="11" s="1"/>
  <c r="B128" i="11"/>
  <c r="D128" i="11" s="1"/>
  <c r="A129" i="11"/>
  <c r="C129" i="11" s="1"/>
  <c r="H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H138" i="11" s="1"/>
  <c r="B138" i="11"/>
  <c r="D138" i="11" s="1"/>
  <c r="A139" i="11"/>
  <c r="C139" i="11" s="1"/>
  <c r="F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H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H145" i="11" s="1"/>
  <c r="A146" i="11"/>
  <c r="C146" i="11" s="1"/>
  <c r="B146" i="11"/>
  <c r="D146" i="11" s="1"/>
  <c r="A147" i="11"/>
  <c r="C147" i="11"/>
  <c r="F147" i="11" s="1"/>
  <c r="B147" i="11"/>
  <c r="D147" i="11" s="1"/>
  <c r="A148" i="11"/>
  <c r="C148" i="11" s="1"/>
  <c r="E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/>
  <c r="B151" i="11"/>
  <c r="D151" i="11" s="1"/>
  <c r="A152" i="11"/>
  <c r="C152" i="11" s="1"/>
  <c r="F152" i="11" s="1"/>
  <c r="B152" i="11"/>
  <c r="D152" i="11" s="1"/>
  <c r="A153" i="11"/>
  <c r="C153" i="11" s="1"/>
  <c r="B153" i="11"/>
  <c r="D153" i="11" s="1"/>
  <c r="F153" i="11" s="1"/>
  <c r="A154" i="11"/>
  <c r="C154" i="11" s="1"/>
  <c r="B154" i="11"/>
  <c r="D154" i="11" s="1"/>
  <c r="A155" i="11"/>
  <c r="C155" i="11"/>
  <c r="B155" i="11"/>
  <c r="D155" i="11" s="1"/>
  <c r="A156" i="11"/>
  <c r="C156" i="11" s="1"/>
  <c r="B156" i="11"/>
  <c r="D156" i="11" s="1"/>
  <c r="A157" i="11"/>
  <c r="C157" i="11" s="1"/>
  <c r="B157" i="11"/>
  <c r="D157" i="11" s="1"/>
  <c r="A158" i="11"/>
  <c r="C158" i="11" s="1"/>
  <c r="B158" i="11"/>
  <c r="D158" i="11" s="1"/>
  <c r="H158" i="11" s="1"/>
  <c r="A159" i="11"/>
  <c r="C159" i="1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/>
  <c r="B163" i="11"/>
  <c r="D163" i="11" s="1"/>
  <c r="A164" i="11"/>
  <c r="C164" i="11" s="1"/>
  <c r="H164" i="11" s="1"/>
  <c r="B164" i="11"/>
  <c r="D164" i="11" s="1"/>
  <c r="A165" i="11"/>
  <c r="C165" i="11" s="1"/>
  <c r="F165" i="11" s="1"/>
  <c r="B165" i="11"/>
  <c r="D165" i="11" s="1"/>
  <c r="A166" i="11"/>
  <c r="C166" i="11" s="1"/>
  <c r="B166" i="11"/>
  <c r="D166" i="11" s="1"/>
  <c r="H166" i="11" s="1"/>
  <c r="A167" i="11"/>
  <c r="C167" i="11" s="1"/>
  <c r="B167" i="11"/>
  <c r="D167" i="11" s="1"/>
  <c r="A168" i="11"/>
  <c r="C168" i="11" s="1"/>
  <c r="B168" i="11"/>
  <c r="D168" i="11" s="1"/>
  <c r="A169" i="11"/>
  <c r="C169" i="11"/>
  <c r="H169" i="11" s="1"/>
  <c r="B169" i="11"/>
  <c r="D169" i="11" s="1"/>
  <c r="A170" i="11"/>
  <c r="C170" i="11" s="1"/>
  <c r="B170" i="11"/>
  <c r="D170" i="11" s="1"/>
  <c r="A171" i="11"/>
  <c r="C171" i="11" s="1"/>
  <c r="H171" i="11" s="1"/>
  <c r="B171" i="11"/>
  <c r="D171" i="11" s="1"/>
  <c r="A172" i="11"/>
  <c r="C172" i="11" s="1"/>
  <c r="B172" i="11"/>
  <c r="D172" i="11" s="1"/>
  <c r="H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/>
  <c r="B176" i="11"/>
  <c r="D176" i="11" s="1"/>
  <c r="A177" i="11"/>
  <c r="C177" i="11" s="1"/>
  <c r="B177" i="11"/>
  <c r="D177" i="11" s="1"/>
  <c r="A178" i="11"/>
  <c r="C178" i="11" s="1"/>
  <c r="F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E188" i="11" s="1"/>
  <c r="A189" i="11"/>
  <c r="C189" i="11" s="1"/>
  <c r="B189" i="11"/>
  <c r="D189" i="11" s="1"/>
  <c r="A190" i="11"/>
  <c r="C190" i="11" s="1"/>
  <c r="B190" i="11"/>
  <c r="D190" i="11" s="1"/>
  <c r="H190" i="11" s="1"/>
  <c r="A191" i="11"/>
  <c r="C191" i="11" s="1"/>
  <c r="B191" i="11"/>
  <c r="D191" i="11" s="1"/>
  <c r="A192" i="11"/>
  <c r="C192" i="11" s="1"/>
  <c r="B192" i="11"/>
  <c r="D192" i="11" s="1"/>
  <c r="E192" i="11" s="1"/>
  <c r="A193" i="11"/>
  <c r="C193" i="11" s="1"/>
  <c r="B193" i="11"/>
  <c r="D193" i="11" s="1"/>
  <c r="H193" i="11" s="1"/>
  <c r="A194" i="11"/>
  <c r="C194" i="1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F197" i="11" s="1"/>
  <c r="A198" i="11"/>
  <c r="C198" i="11"/>
  <c r="H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E200" i="11" s="1"/>
  <c r="A201" i="11"/>
  <c r="C201" i="11" s="1"/>
  <c r="B201" i="11"/>
  <c r="D201" i="11" s="1"/>
  <c r="A202" i="11"/>
  <c r="C202" i="11"/>
  <c r="B202" i="11"/>
  <c r="D202" i="11" s="1"/>
  <c r="A203" i="11"/>
  <c r="C203" i="11"/>
  <c r="B203" i="11"/>
  <c r="D203" i="11" s="1"/>
  <c r="A204" i="11"/>
  <c r="C204" i="11" s="1"/>
  <c r="E204" i="11" s="1"/>
  <c r="B204" i="11"/>
  <c r="D204" i="11" s="1"/>
  <c r="A205" i="11"/>
  <c r="C205" i="11" s="1"/>
  <c r="F205" i="11" s="1"/>
  <c r="B205" i="11"/>
  <c r="D205" i="11" s="1"/>
  <c r="A206" i="11"/>
  <c r="C206" i="11"/>
  <c r="H206" i="11" s="1"/>
  <c r="B206" i="11"/>
  <c r="D206" i="11" s="1"/>
  <c r="A207" i="11"/>
  <c r="C207" i="11"/>
  <c r="B207" i="11"/>
  <c r="D207" i="11" s="1"/>
  <c r="A208" i="11"/>
  <c r="C208" i="11"/>
  <c r="B208" i="11"/>
  <c r="D208" i="11" s="1"/>
  <c r="A209" i="11"/>
  <c r="B209" i="11"/>
  <c r="D209" i="11"/>
  <c r="C209" i="11"/>
  <c r="A210" i="11"/>
  <c r="B210" i="11"/>
  <c r="C210" i="11"/>
  <c r="D210" i="11"/>
  <c r="A211" i="11"/>
  <c r="C211" i="11"/>
  <c r="B211" i="11"/>
  <c r="D211" i="11"/>
  <c r="A212" i="11"/>
  <c r="C212" i="11"/>
  <c r="B212" i="11"/>
  <c r="D212" i="11"/>
  <c r="A213" i="11"/>
  <c r="C213" i="11"/>
  <c r="B213" i="11"/>
  <c r="D213" i="11"/>
  <c r="A214" i="11"/>
  <c r="C214" i="11"/>
  <c r="B214" i="11"/>
  <c r="D214" i="11"/>
  <c r="A215" i="11"/>
  <c r="B215" i="11"/>
  <c r="D215" i="11"/>
  <c r="C215" i="11"/>
  <c r="A216" i="11"/>
  <c r="C216" i="11"/>
  <c r="B216" i="11"/>
  <c r="D216" i="11"/>
  <c r="A217" i="11"/>
  <c r="C217" i="11"/>
  <c r="B217" i="11"/>
  <c r="D217" i="11"/>
  <c r="A218" i="11"/>
  <c r="B218" i="11"/>
  <c r="D218" i="11"/>
  <c r="C218" i="11"/>
  <c r="A219" i="11"/>
  <c r="C219" i="11"/>
  <c r="B219" i="11"/>
  <c r="D219" i="11"/>
  <c r="A220" i="11"/>
  <c r="C220" i="11"/>
  <c r="B220" i="11"/>
  <c r="D220" i="11"/>
  <c r="A221" i="11"/>
  <c r="C221" i="11"/>
  <c r="B221" i="11"/>
  <c r="D221" i="11"/>
  <c r="A222" i="11"/>
  <c r="C222" i="11"/>
  <c r="B222" i="11"/>
  <c r="D222" i="11"/>
  <c r="A223" i="11"/>
  <c r="C223" i="11"/>
  <c r="B223" i="11"/>
  <c r="D223" i="11"/>
  <c r="A224" i="11"/>
  <c r="B224" i="11"/>
  <c r="D224" i="11"/>
  <c r="C224" i="11"/>
  <c r="A225" i="11"/>
  <c r="C225" i="11"/>
  <c r="B225" i="11"/>
  <c r="D225" i="11"/>
  <c r="A226" i="11"/>
  <c r="C226" i="11"/>
  <c r="B226" i="11"/>
  <c r="D226" i="11"/>
  <c r="A227" i="11"/>
  <c r="C227" i="11"/>
  <c r="B227" i="11"/>
  <c r="D227" i="11"/>
  <c r="A228" i="11"/>
  <c r="C228" i="11"/>
  <c r="B228" i="11"/>
  <c r="D228" i="11"/>
  <c r="A229" i="11"/>
  <c r="C229" i="11"/>
  <c r="B229" i="11"/>
  <c r="D229" i="11"/>
  <c r="A230" i="11"/>
  <c r="C230" i="11"/>
  <c r="B230" i="11"/>
  <c r="D230" i="11"/>
  <c r="A231" i="11"/>
  <c r="C231" i="11"/>
  <c r="B231" i="11"/>
  <c r="D231" i="11"/>
  <c r="A232" i="11"/>
  <c r="C232" i="11"/>
  <c r="B232" i="11"/>
  <c r="D232" i="11"/>
  <c r="A233" i="11"/>
  <c r="C233" i="11"/>
  <c r="B233" i="11"/>
  <c r="D233" i="11"/>
  <c r="A234" i="11"/>
  <c r="B234" i="11"/>
  <c r="D234" i="11"/>
  <c r="C234" i="11"/>
  <c r="A235" i="11"/>
  <c r="B235" i="11"/>
  <c r="D235" i="11"/>
  <c r="C235" i="11"/>
  <c r="A236" i="11"/>
  <c r="C236" i="11"/>
  <c r="B236" i="11"/>
  <c r="D236" i="11"/>
  <c r="A237" i="11"/>
  <c r="C237" i="11"/>
  <c r="B237" i="11"/>
  <c r="D237" i="11"/>
  <c r="A238" i="11"/>
  <c r="C238" i="11"/>
  <c r="B238" i="11"/>
  <c r="D238" i="11"/>
  <c r="A239" i="11"/>
  <c r="C239" i="11"/>
  <c r="B239" i="11"/>
  <c r="D239" i="11"/>
  <c r="A240" i="11"/>
  <c r="C240" i="11"/>
  <c r="B240" i="11"/>
  <c r="D240" i="11"/>
  <c r="A241" i="11"/>
  <c r="C241" i="11"/>
  <c r="B241" i="11"/>
  <c r="D241" i="11"/>
  <c r="A242" i="11"/>
  <c r="C242" i="11"/>
  <c r="B242" i="11"/>
  <c r="D242" i="11"/>
  <c r="A243" i="11"/>
  <c r="C243" i="11"/>
  <c r="B243" i="11"/>
  <c r="D243" i="11"/>
  <c r="A244" i="11"/>
  <c r="C244" i="11"/>
  <c r="B244" i="11"/>
  <c r="D244" i="11"/>
  <c r="A245" i="11"/>
  <c r="C245" i="11"/>
  <c r="B245" i="11"/>
  <c r="D245" i="11"/>
  <c r="A246" i="11"/>
  <c r="C246" i="11"/>
  <c r="B246" i="11"/>
  <c r="D246" i="11"/>
  <c r="A247" i="11"/>
  <c r="C247" i="11"/>
  <c r="B247" i="11"/>
  <c r="D247" i="11"/>
  <c r="A248" i="11"/>
  <c r="C248" i="11"/>
  <c r="B248" i="11"/>
  <c r="D248" i="11"/>
  <c r="A249" i="11"/>
  <c r="C249" i="11"/>
  <c r="B249" i="11"/>
  <c r="D249" i="11"/>
  <c r="A250" i="11"/>
  <c r="C250" i="11"/>
  <c r="B250" i="11"/>
  <c r="D250" i="11"/>
  <c r="A251" i="11"/>
  <c r="C251" i="11"/>
  <c r="B251" i="11"/>
  <c r="D251" i="11"/>
  <c r="A252" i="11"/>
  <c r="C252" i="11"/>
  <c r="B252" i="11"/>
  <c r="D252" i="11"/>
  <c r="A253" i="11"/>
  <c r="B253" i="11"/>
  <c r="D253" i="11"/>
  <c r="C253" i="11"/>
  <c r="A254" i="11"/>
  <c r="C254" i="11"/>
  <c r="B254" i="11"/>
  <c r="D254" i="11"/>
  <c r="A255" i="11"/>
  <c r="C255" i="11"/>
  <c r="B255" i="11"/>
  <c r="D255" i="11"/>
  <c r="A256" i="11"/>
  <c r="C256" i="11"/>
  <c r="B256" i="11"/>
  <c r="D256" i="11"/>
  <c r="A257" i="11"/>
  <c r="C257" i="11"/>
  <c r="B257" i="11"/>
  <c r="D257" i="11"/>
  <c r="A258" i="11"/>
  <c r="C258" i="11"/>
  <c r="B258" i="11"/>
  <c r="D258" i="11"/>
  <c r="A259" i="11"/>
  <c r="C259" i="11"/>
  <c r="B259" i="11"/>
  <c r="D259" i="11"/>
  <c r="A260" i="11"/>
  <c r="C260" i="11"/>
  <c r="B260" i="11"/>
  <c r="D260" i="11"/>
  <c r="A261" i="11"/>
  <c r="C261" i="11"/>
  <c r="B261" i="11"/>
  <c r="D261" i="11"/>
  <c r="A262" i="11"/>
  <c r="C262" i="11"/>
  <c r="B262" i="11"/>
  <c r="D262" i="11"/>
  <c r="A263" i="11"/>
  <c r="C263" i="11"/>
  <c r="B263" i="11"/>
  <c r="D263" i="11"/>
  <c r="A264" i="11"/>
  <c r="C264" i="11"/>
  <c r="B264" i="11"/>
  <c r="D264" i="11"/>
  <c r="A265" i="11"/>
  <c r="C265" i="11"/>
  <c r="B265" i="11"/>
  <c r="D265" i="11"/>
  <c r="A266" i="11"/>
  <c r="C266" i="11"/>
  <c r="B266" i="11"/>
  <c r="D266" i="11"/>
  <c r="A267" i="11"/>
  <c r="C267" i="11"/>
  <c r="B267" i="11"/>
  <c r="D267" i="11"/>
  <c r="A268" i="11"/>
  <c r="C268" i="11"/>
  <c r="B268" i="11"/>
  <c r="D268" i="11"/>
  <c r="A269" i="11"/>
  <c r="C269" i="11"/>
  <c r="B269" i="11"/>
  <c r="D269" i="11"/>
  <c r="A270" i="11"/>
  <c r="C270" i="11"/>
  <c r="B270" i="11"/>
  <c r="D270" i="11"/>
  <c r="A271" i="11"/>
  <c r="C271" i="11"/>
  <c r="B271" i="11"/>
  <c r="D271" i="11"/>
  <c r="A272" i="11"/>
  <c r="C272" i="11"/>
  <c r="B272" i="11"/>
  <c r="D272" i="11"/>
  <c r="A273" i="11"/>
  <c r="C273" i="11"/>
  <c r="B273" i="11"/>
  <c r="D273" i="11"/>
  <c r="A274" i="11"/>
  <c r="C274" i="11"/>
  <c r="B274" i="11"/>
  <c r="D274" i="11"/>
  <c r="A275" i="11"/>
  <c r="C275" i="11"/>
  <c r="B275" i="11"/>
  <c r="D275" i="11"/>
  <c r="A276" i="11"/>
  <c r="C276" i="11"/>
  <c r="B276" i="11"/>
  <c r="D276" i="11"/>
  <c r="A277" i="11"/>
  <c r="C277" i="11"/>
  <c r="B277" i="11"/>
  <c r="D277" i="11"/>
  <c r="A278" i="11"/>
  <c r="C278" i="11"/>
  <c r="B278" i="11"/>
  <c r="D278" i="11"/>
  <c r="A279" i="11"/>
  <c r="C279" i="11"/>
  <c r="B279" i="11"/>
  <c r="D279" i="11"/>
  <c r="A280" i="11"/>
  <c r="C280" i="11"/>
  <c r="B280" i="11"/>
  <c r="D280" i="11"/>
  <c r="A281" i="11"/>
  <c r="C281" i="11"/>
  <c r="B281" i="11"/>
  <c r="D281" i="11"/>
  <c r="A282" i="11"/>
  <c r="C282" i="11"/>
  <c r="B282" i="11"/>
  <c r="D282" i="11"/>
  <c r="A283" i="11"/>
  <c r="C283" i="11"/>
  <c r="B283" i="11"/>
  <c r="D283" i="11"/>
  <c r="A284" i="11"/>
  <c r="C284" i="11"/>
  <c r="B284" i="11"/>
  <c r="D284" i="11"/>
  <c r="A285" i="11"/>
  <c r="C285" i="11"/>
  <c r="B285" i="11"/>
  <c r="D285" i="11"/>
  <c r="A286" i="11"/>
  <c r="C286" i="11"/>
  <c r="B286" i="11"/>
  <c r="D286" i="11"/>
  <c r="A287" i="11"/>
  <c r="C287" i="11"/>
  <c r="B287" i="11"/>
  <c r="D287" i="11"/>
  <c r="A288" i="11"/>
  <c r="C288" i="11"/>
  <c r="B288" i="11"/>
  <c r="D288" i="11"/>
  <c r="A289" i="11"/>
  <c r="C289" i="11"/>
  <c r="B289" i="11"/>
  <c r="D289" i="11"/>
  <c r="A290" i="11"/>
  <c r="C290" i="11"/>
  <c r="B290" i="11"/>
  <c r="D290" i="11"/>
  <c r="A291" i="11"/>
  <c r="C291" i="11"/>
  <c r="B291" i="11"/>
  <c r="D291" i="11"/>
  <c r="A292" i="11"/>
  <c r="C292" i="11"/>
  <c r="B292" i="11"/>
  <c r="D292" i="11"/>
  <c r="A293" i="11"/>
  <c r="C293" i="11"/>
  <c r="B293" i="11"/>
  <c r="D293" i="11"/>
  <c r="A294" i="11"/>
  <c r="C294" i="11"/>
  <c r="B294" i="11"/>
  <c r="D294" i="11"/>
  <c r="A295" i="11"/>
  <c r="C295" i="11"/>
  <c r="B295" i="11"/>
  <c r="D295" i="11"/>
  <c r="A296" i="11"/>
  <c r="C296" i="11"/>
  <c r="B296" i="11"/>
  <c r="D296" i="11"/>
  <c r="A297" i="11"/>
  <c r="C297" i="11"/>
  <c r="B297" i="11"/>
  <c r="D297" i="11"/>
  <c r="A298" i="11"/>
  <c r="B298" i="11"/>
  <c r="D298" i="11"/>
  <c r="C298" i="11"/>
  <c r="A299" i="11"/>
  <c r="C299" i="11"/>
  <c r="B299" i="11"/>
  <c r="D299" i="11"/>
  <c r="A300" i="11"/>
  <c r="C300" i="11"/>
  <c r="B300" i="11"/>
  <c r="D300" i="11"/>
  <c r="A301" i="11"/>
  <c r="C301" i="11"/>
  <c r="B301" i="11"/>
  <c r="D301" i="11"/>
  <c r="A302" i="11"/>
  <c r="C302" i="11"/>
  <c r="B302" i="11"/>
  <c r="D302" i="11"/>
  <c r="A303" i="11"/>
  <c r="C303" i="11"/>
  <c r="B303" i="11"/>
  <c r="D303" i="11"/>
  <c r="A304" i="11"/>
  <c r="C304" i="11"/>
  <c r="B304" i="11"/>
  <c r="D304" i="11"/>
  <c r="A305" i="11"/>
  <c r="B305" i="11"/>
  <c r="D305" i="11"/>
  <c r="C305" i="11"/>
  <c r="A306" i="11"/>
  <c r="B306" i="11"/>
  <c r="D306" i="11"/>
  <c r="C306" i="11"/>
  <c r="A307" i="11"/>
  <c r="C307" i="11"/>
  <c r="B307" i="11"/>
  <c r="D307" i="11"/>
  <c r="A308" i="11"/>
  <c r="B308" i="11"/>
  <c r="D308" i="11"/>
  <c r="C308" i="11"/>
  <c r="A309" i="11"/>
  <c r="B309" i="11"/>
  <c r="D309" i="11"/>
  <c r="C309" i="11"/>
  <c r="A310" i="11"/>
  <c r="C310" i="11"/>
  <c r="B310" i="11"/>
  <c r="D310" i="11"/>
  <c r="A311" i="11"/>
  <c r="C311" i="11"/>
  <c r="B311" i="11"/>
  <c r="D311" i="11"/>
  <c r="A312" i="11"/>
  <c r="C312" i="11"/>
  <c r="B312" i="11"/>
  <c r="D312" i="11"/>
  <c r="A313" i="11"/>
  <c r="C313" i="11"/>
  <c r="B313" i="11"/>
  <c r="D313" i="11"/>
  <c r="A314" i="11"/>
  <c r="C314" i="11"/>
  <c r="B314" i="11"/>
  <c r="D314" i="11"/>
  <c r="A315" i="11"/>
  <c r="C315" i="11"/>
  <c r="B315" i="11"/>
  <c r="D315" i="11"/>
  <c r="A316" i="11"/>
  <c r="C316" i="11"/>
  <c r="B316" i="11"/>
  <c r="D316" i="11"/>
  <c r="A317" i="11"/>
  <c r="B317" i="11"/>
  <c r="D317" i="11"/>
  <c r="C317" i="11"/>
  <c r="A318" i="11"/>
  <c r="C318" i="11"/>
  <c r="B318" i="11"/>
  <c r="D318" i="11"/>
  <c r="A319" i="11"/>
  <c r="C319" i="11"/>
  <c r="B319" i="11"/>
  <c r="D319" i="11"/>
  <c r="A320" i="11"/>
  <c r="B320" i="11"/>
  <c r="D320" i="11"/>
  <c r="C320" i="11"/>
  <c r="A321" i="11"/>
  <c r="C321" i="11"/>
  <c r="B321" i="11"/>
  <c r="D321" i="11"/>
  <c r="A322" i="11"/>
  <c r="C322" i="11"/>
  <c r="B322" i="11"/>
  <c r="D322" i="11"/>
  <c r="A323" i="11"/>
  <c r="C323" i="11"/>
  <c r="B323" i="11"/>
  <c r="D323" i="11"/>
  <c r="A324" i="11"/>
  <c r="C324" i="11"/>
  <c r="B324" i="11"/>
  <c r="D324" i="11"/>
  <c r="A325" i="11"/>
  <c r="C325" i="11"/>
  <c r="B325" i="11"/>
  <c r="D325" i="11"/>
  <c r="A326" i="11"/>
  <c r="C326" i="11"/>
  <c r="B326" i="11"/>
  <c r="D326" i="11"/>
  <c r="A327" i="11"/>
  <c r="C327" i="11"/>
  <c r="B327" i="11"/>
  <c r="D327" i="11"/>
  <c r="A328" i="11"/>
  <c r="C328" i="11"/>
  <c r="B328" i="11"/>
  <c r="D328" i="11"/>
  <c r="A329" i="11"/>
  <c r="C329" i="11"/>
  <c r="B329" i="11"/>
  <c r="D329" i="11"/>
  <c r="A330" i="11"/>
  <c r="C330" i="11"/>
  <c r="B330" i="11"/>
  <c r="D330" i="11"/>
  <c r="A331" i="11"/>
  <c r="C331" i="11"/>
  <c r="B331" i="11"/>
  <c r="D331" i="11"/>
  <c r="A332" i="11"/>
  <c r="C332" i="11"/>
  <c r="B332" i="11"/>
  <c r="D332" i="11"/>
  <c r="A333" i="11"/>
  <c r="C333" i="11"/>
  <c r="B333" i="11"/>
  <c r="D333" i="11"/>
  <c r="A334" i="11"/>
  <c r="C334" i="11"/>
  <c r="B334" i="11"/>
  <c r="D334" i="11"/>
  <c r="A335" i="11"/>
  <c r="C335" i="11"/>
  <c r="B335" i="11"/>
  <c r="D335" i="11"/>
  <c r="A336" i="11"/>
  <c r="C336" i="11"/>
  <c r="B336" i="11"/>
  <c r="D336" i="11"/>
  <c r="A337" i="11"/>
  <c r="C337" i="11"/>
  <c r="B337" i="11"/>
  <c r="D337" i="11"/>
  <c r="A338" i="11"/>
  <c r="C338" i="11"/>
  <c r="B338" i="11"/>
  <c r="D338" i="11"/>
  <c r="A339" i="11"/>
  <c r="C339" i="11"/>
  <c r="B339" i="11"/>
  <c r="D339" i="11"/>
  <c r="A340" i="11"/>
  <c r="C340" i="11"/>
  <c r="B340" i="11"/>
  <c r="D340" i="11"/>
  <c r="A341" i="11"/>
  <c r="C341" i="11"/>
  <c r="B341" i="11"/>
  <c r="D341" i="11"/>
  <c r="A342" i="11"/>
  <c r="C342" i="11"/>
  <c r="B342" i="11"/>
  <c r="D342" i="11"/>
  <c r="A343" i="11"/>
  <c r="C343" i="11"/>
  <c r="B343" i="11"/>
  <c r="D343" i="11"/>
  <c r="A344" i="11"/>
  <c r="C344" i="11"/>
  <c r="B344" i="11"/>
  <c r="D344" i="11"/>
  <c r="A345" i="11"/>
  <c r="C345" i="11"/>
  <c r="B345" i="11"/>
  <c r="D345" i="11"/>
  <c r="A346" i="11"/>
  <c r="B346" i="11"/>
  <c r="D346" i="11"/>
  <c r="C346" i="11"/>
  <c r="A347" i="11"/>
  <c r="C347" i="11"/>
  <c r="B347" i="11"/>
  <c r="D347" i="11"/>
  <c r="A348" i="11"/>
  <c r="C348" i="11"/>
  <c r="B348" i="11"/>
  <c r="D348" i="11"/>
  <c r="A349" i="11"/>
  <c r="B349" i="11"/>
  <c r="D349" i="11"/>
  <c r="C349" i="11"/>
  <c r="A350" i="11"/>
  <c r="C350" i="11"/>
  <c r="B350" i="11"/>
  <c r="D350" i="11"/>
  <c r="A411" i="11"/>
  <c r="C411" i="11"/>
  <c r="B411" i="11"/>
  <c r="D411" i="11"/>
  <c r="A412" i="11"/>
  <c r="C412" i="11"/>
  <c r="B412" i="11"/>
  <c r="D412" i="11"/>
  <c r="A413" i="11"/>
  <c r="C413" i="11"/>
  <c r="B413" i="11"/>
  <c r="D413" i="11"/>
  <c r="A414" i="11"/>
  <c r="C414" i="11"/>
  <c r="B414" i="11"/>
  <c r="D414" i="11"/>
  <c r="A415" i="11"/>
  <c r="C415" i="11"/>
  <c r="B415" i="11"/>
  <c r="D415" i="11"/>
  <c r="A416" i="11"/>
  <c r="C416" i="11"/>
  <c r="B416" i="11"/>
  <c r="D416" i="11"/>
  <c r="A417" i="11"/>
  <c r="C417" i="11"/>
  <c r="B417" i="11"/>
  <c r="D417" i="11"/>
  <c r="A418" i="11"/>
  <c r="C418" i="11"/>
  <c r="B418" i="11"/>
  <c r="D418" i="11"/>
  <c r="A419" i="11"/>
  <c r="C419" i="11"/>
  <c r="B419" i="11"/>
  <c r="D419" i="11"/>
  <c r="A420" i="11"/>
  <c r="C420" i="11"/>
  <c r="B420" i="11"/>
  <c r="D420" i="11"/>
  <c r="A421" i="11"/>
  <c r="C421" i="11"/>
  <c r="B421" i="11"/>
  <c r="D421" i="11"/>
  <c r="A422" i="11"/>
  <c r="C422" i="11"/>
  <c r="B422" i="11"/>
  <c r="D422" i="11"/>
  <c r="A423" i="11"/>
  <c r="C423" i="11"/>
  <c r="B423" i="11"/>
  <c r="D423" i="11"/>
  <c r="A424" i="11"/>
  <c r="C424" i="11"/>
  <c r="B424" i="11"/>
  <c r="D424" i="11"/>
  <c r="A425" i="11"/>
  <c r="C425" i="11"/>
  <c r="B425" i="11"/>
  <c r="D425" i="11"/>
  <c r="A426" i="11"/>
  <c r="C426" i="11"/>
  <c r="B426" i="11"/>
  <c r="D426" i="11"/>
  <c r="A427" i="11"/>
  <c r="C427" i="11"/>
  <c r="B427" i="11"/>
  <c r="D427" i="11"/>
  <c r="A428" i="11"/>
  <c r="C428" i="11"/>
  <c r="B428" i="11"/>
  <c r="D428" i="11"/>
  <c r="A429" i="11"/>
  <c r="C429" i="11"/>
  <c r="B429" i="11"/>
  <c r="D429" i="11"/>
  <c r="A430" i="11"/>
  <c r="C430" i="11"/>
  <c r="B430" i="11"/>
  <c r="D430" i="11"/>
  <c r="A431" i="11"/>
  <c r="C431" i="11"/>
  <c r="B431" i="11"/>
  <c r="D431" i="11"/>
  <c r="A432" i="11"/>
  <c r="C432" i="11"/>
  <c r="B432" i="11"/>
  <c r="D432" i="11"/>
  <c r="A433" i="11"/>
  <c r="C433" i="11"/>
  <c r="B433" i="11"/>
  <c r="D433" i="11"/>
  <c r="A434" i="11"/>
  <c r="C434" i="11"/>
  <c r="B434" i="11"/>
  <c r="D434" i="11"/>
  <c r="A435" i="11"/>
  <c r="C435" i="11"/>
  <c r="B435" i="11"/>
  <c r="D435" i="11"/>
  <c r="A436" i="11"/>
  <c r="C436" i="11"/>
  <c r="B436" i="11"/>
  <c r="D436" i="11"/>
  <c r="A437" i="11"/>
  <c r="C437" i="11"/>
  <c r="B437" i="11"/>
  <c r="D437" i="11"/>
  <c r="A438" i="11"/>
  <c r="C438" i="11"/>
  <c r="B438" i="11"/>
  <c r="D438" i="11"/>
  <c r="A439" i="11"/>
  <c r="C439" i="11"/>
  <c r="B439" i="11"/>
  <c r="D439" i="11"/>
  <c r="A440" i="11"/>
  <c r="C440" i="11"/>
  <c r="B440" i="11"/>
  <c r="D440" i="11"/>
  <c r="A441" i="11"/>
  <c r="C441" i="11"/>
  <c r="B441" i="11"/>
  <c r="D441" i="11"/>
  <c r="A442" i="11"/>
  <c r="C442" i="11"/>
  <c r="B442" i="11"/>
  <c r="D442" i="11"/>
  <c r="A443" i="11"/>
  <c r="C443" i="11"/>
  <c r="B443" i="11"/>
  <c r="D443" i="11"/>
  <c r="A444" i="11"/>
  <c r="C444" i="11"/>
  <c r="B444" i="11"/>
  <c r="D444" i="11"/>
  <c r="A445" i="11"/>
  <c r="C445" i="11"/>
  <c r="B445" i="11"/>
  <c r="D445" i="11"/>
  <c r="A446" i="11"/>
  <c r="C446" i="11"/>
  <c r="B446" i="11"/>
  <c r="D446" i="11"/>
  <c r="A447" i="11"/>
  <c r="C447" i="11"/>
  <c r="B447" i="11"/>
  <c r="D447" i="11"/>
  <c r="A448" i="11"/>
  <c r="C448" i="11"/>
  <c r="B448" i="11"/>
  <c r="D448" i="11"/>
  <c r="A449" i="11"/>
  <c r="C449" i="11"/>
  <c r="B449" i="11"/>
  <c r="D449" i="11"/>
  <c r="A450" i="11"/>
  <c r="C450" i="11"/>
  <c r="B450" i="11"/>
  <c r="D450" i="11"/>
  <c r="A451" i="11"/>
  <c r="C451" i="11"/>
  <c r="B451" i="11"/>
  <c r="D451" i="11"/>
  <c r="A452" i="11"/>
  <c r="C452" i="11"/>
  <c r="B452" i="11"/>
  <c r="D452" i="11"/>
  <c r="A453" i="11"/>
  <c r="C453" i="11"/>
  <c r="B453" i="11"/>
  <c r="D453" i="11"/>
  <c r="A454" i="11"/>
  <c r="C454" i="11"/>
  <c r="B454" i="11"/>
  <c r="D454" i="11"/>
  <c r="A455" i="11"/>
  <c r="C455" i="11"/>
  <c r="B455" i="11"/>
  <c r="D455" i="11"/>
  <c r="A456" i="11"/>
  <c r="C456" i="11"/>
  <c r="B456" i="11"/>
  <c r="D456" i="11"/>
  <c r="A457" i="11"/>
  <c r="C457" i="11"/>
  <c r="B457" i="11"/>
  <c r="D457" i="11"/>
  <c r="A458" i="11"/>
  <c r="C458" i="11"/>
  <c r="B458" i="11"/>
  <c r="D458" i="11"/>
  <c r="A459" i="11"/>
  <c r="C459" i="11"/>
  <c r="B459" i="11"/>
  <c r="D459" i="11"/>
  <c r="A460" i="11"/>
  <c r="C460" i="11"/>
  <c r="B460" i="11"/>
  <c r="D460" i="11"/>
  <c r="A461" i="11"/>
  <c r="C461" i="11"/>
  <c r="B461" i="11"/>
  <c r="D461" i="11"/>
  <c r="A462" i="11"/>
  <c r="C462" i="11"/>
  <c r="B462" i="11"/>
  <c r="D462" i="11"/>
  <c r="A463" i="11"/>
  <c r="C463" i="11"/>
  <c r="B463" i="11"/>
  <c r="D463" i="11"/>
  <c r="A464" i="11"/>
  <c r="C464" i="11"/>
  <c r="B464" i="11"/>
  <c r="D464" i="11"/>
  <c r="A465" i="11"/>
  <c r="C465" i="11"/>
  <c r="B465" i="11"/>
  <c r="D465" i="11"/>
  <c r="A466" i="11"/>
  <c r="C466" i="11"/>
  <c r="B466" i="11"/>
  <c r="D466" i="11"/>
  <c r="A467" i="11"/>
  <c r="C467" i="11"/>
  <c r="B467" i="11"/>
  <c r="D467" i="11"/>
  <c r="A468" i="11"/>
  <c r="C468" i="11"/>
  <c r="B468" i="11"/>
  <c r="D468" i="11"/>
  <c r="A469" i="11"/>
  <c r="C469" i="11"/>
  <c r="B469" i="11"/>
  <c r="D469" i="11"/>
  <c r="A470" i="11"/>
  <c r="C470" i="11"/>
  <c r="B470" i="11"/>
  <c r="D470" i="11"/>
  <c r="A471" i="11"/>
  <c r="C471" i="11"/>
  <c r="B471" i="11"/>
  <c r="D471" i="11"/>
  <c r="A472" i="11"/>
  <c r="C472" i="11"/>
  <c r="B472" i="11"/>
  <c r="D472" i="11"/>
  <c r="A473" i="11"/>
  <c r="C473" i="11"/>
  <c r="B473" i="11"/>
  <c r="D473" i="11"/>
  <c r="A474" i="11"/>
  <c r="C474" i="11"/>
  <c r="B474" i="11"/>
  <c r="D474" i="11"/>
  <c r="A475" i="11"/>
  <c r="C475" i="11"/>
  <c r="B475" i="11"/>
  <c r="D475" i="11"/>
  <c r="A476" i="11"/>
  <c r="C476" i="11"/>
  <c r="B476" i="11"/>
  <c r="D476" i="11"/>
  <c r="A477" i="11"/>
  <c r="C477" i="11"/>
  <c r="B477" i="11"/>
  <c r="D477" i="11"/>
  <c r="A478" i="11"/>
  <c r="C478" i="11"/>
  <c r="B478" i="11"/>
  <c r="D478" i="11"/>
  <c r="A479" i="11"/>
  <c r="C479" i="11"/>
  <c r="B479" i="11"/>
  <c r="D479" i="11"/>
  <c r="A480" i="11"/>
  <c r="C480" i="11"/>
  <c r="B480" i="11"/>
  <c r="D480" i="11"/>
  <c r="A481" i="11"/>
  <c r="C481" i="11"/>
  <c r="B481" i="11"/>
  <c r="D481" i="11"/>
  <c r="A482" i="11"/>
  <c r="C482" i="11"/>
  <c r="B482" i="11"/>
  <c r="D482" i="11"/>
  <c r="A483" i="11"/>
  <c r="C483" i="11"/>
  <c r="B483" i="11"/>
  <c r="D483" i="11"/>
  <c r="A484" i="11"/>
  <c r="C484" i="11"/>
  <c r="B484" i="11"/>
  <c r="D484" i="11"/>
  <c r="A485" i="11"/>
  <c r="C485" i="11"/>
  <c r="B485" i="11"/>
  <c r="D485" i="11"/>
  <c r="A486" i="11"/>
  <c r="C486" i="11"/>
  <c r="B486" i="11"/>
  <c r="D486" i="11"/>
  <c r="A487" i="11"/>
  <c r="C487" i="11"/>
  <c r="B487" i="11"/>
  <c r="D487" i="11"/>
  <c r="A488" i="11"/>
  <c r="C488" i="11"/>
  <c r="B488" i="11"/>
  <c r="D488" i="11"/>
  <c r="A489" i="11"/>
  <c r="C489" i="11"/>
  <c r="B489" i="11"/>
  <c r="D489" i="11"/>
  <c r="A490" i="11"/>
  <c r="C490" i="11"/>
  <c r="B490" i="11"/>
  <c r="D490" i="11"/>
  <c r="A491" i="11"/>
  <c r="C491" i="11"/>
  <c r="B491" i="11"/>
  <c r="D491" i="11"/>
  <c r="A492" i="11"/>
  <c r="C492" i="11"/>
  <c r="B492" i="11"/>
  <c r="D492" i="11"/>
  <c r="A493" i="11"/>
  <c r="C493" i="11"/>
  <c r="B493" i="11"/>
  <c r="D493" i="11"/>
  <c r="A494" i="11"/>
  <c r="C494" i="11"/>
  <c r="B494" i="11"/>
  <c r="D494" i="11"/>
  <c r="A495" i="11"/>
  <c r="C495" i="11"/>
  <c r="B495" i="11"/>
  <c r="D495" i="11"/>
  <c r="A496" i="11"/>
  <c r="C496" i="11"/>
  <c r="B496" i="11"/>
  <c r="D496" i="11"/>
  <c r="A497" i="11"/>
  <c r="C497" i="11"/>
  <c r="B497" i="11"/>
  <c r="D497" i="11"/>
  <c r="A498" i="11"/>
  <c r="C498" i="11"/>
  <c r="B498" i="11"/>
  <c r="D498" i="11"/>
  <c r="A499" i="11"/>
  <c r="C499" i="11"/>
  <c r="B499" i="11"/>
  <c r="D499" i="11"/>
  <c r="A500" i="11"/>
  <c r="B500" i="11"/>
  <c r="D500" i="11"/>
  <c r="C500" i="11"/>
  <c r="A501" i="11"/>
  <c r="B501" i="11"/>
  <c r="D501" i="11"/>
  <c r="C501" i="11"/>
  <c r="A502" i="11"/>
  <c r="B502" i="11"/>
  <c r="D502" i="11"/>
  <c r="C502" i="11"/>
  <c r="A503" i="11"/>
  <c r="B503" i="11"/>
  <c r="D503" i="11"/>
  <c r="C503" i="11"/>
  <c r="A504" i="11"/>
  <c r="C504" i="11"/>
  <c r="B504" i="11"/>
  <c r="D504" i="11"/>
  <c r="A505" i="11"/>
  <c r="B505" i="11"/>
  <c r="D505" i="11"/>
  <c r="C505" i="11"/>
  <c r="A506" i="11"/>
  <c r="C506" i="11"/>
  <c r="B506" i="11"/>
  <c r="D506" i="11"/>
  <c r="A507" i="11"/>
  <c r="C507" i="11"/>
  <c r="B507" i="11"/>
  <c r="D507" i="11"/>
  <c r="A508" i="11"/>
  <c r="C508" i="11"/>
  <c r="B508" i="11"/>
  <c r="D508" i="11"/>
  <c r="A509" i="11"/>
  <c r="B509" i="11"/>
  <c r="D509" i="11"/>
  <c r="C509" i="11"/>
  <c r="A510" i="11"/>
  <c r="C510" i="11"/>
  <c r="B510" i="11"/>
  <c r="D510" i="11"/>
  <c r="A511" i="11"/>
  <c r="C511" i="11"/>
  <c r="B511" i="11"/>
  <c r="D511" i="11"/>
  <c r="A512" i="11"/>
  <c r="C512" i="11"/>
  <c r="B512" i="11"/>
  <c r="D512" i="11"/>
  <c r="A513" i="11"/>
  <c r="C513" i="11"/>
  <c r="B513" i="11"/>
  <c r="D513" i="11"/>
  <c r="A514" i="11"/>
  <c r="C514" i="11"/>
  <c r="B514" i="11"/>
  <c r="D514" i="11"/>
  <c r="A515" i="11"/>
  <c r="C515" i="11"/>
  <c r="B515" i="11"/>
  <c r="D515" i="11"/>
  <c r="A516" i="11"/>
  <c r="B516" i="11"/>
  <c r="D516" i="11"/>
  <c r="C516" i="11"/>
  <c r="A517" i="11"/>
  <c r="C517" i="11"/>
  <c r="B517" i="11"/>
  <c r="D517" i="11"/>
  <c r="A518" i="11"/>
  <c r="B518" i="11"/>
  <c r="D518" i="11"/>
  <c r="C518" i="11"/>
  <c r="A519" i="11"/>
  <c r="B519" i="11"/>
  <c r="D519" i="11"/>
  <c r="C519" i="11"/>
  <c r="A520" i="11"/>
  <c r="B520" i="11"/>
  <c r="D520" i="11"/>
  <c r="C520" i="11"/>
  <c r="A521" i="11"/>
  <c r="C521" i="11"/>
  <c r="B521" i="11"/>
  <c r="D521" i="11"/>
  <c r="A522" i="11"/>
  <c r="C522" i="11"/>
  <c r="B522" i="11"/>
  <c r="D522" i="11"/>
  <c r="A523" i="11"/>
  <c r="C523" i="11"/>
  <c r="B523" i="11"/>
  <c r="D523" i="11"/>
  <c r="A524" i="11"/>
  <c r="C524" i="11"/>
  <c r="B524" i="11"/>
  <c r="D524" i="11"/>
  <c r="A525" i="11"/>
  <c r="C525" i="11"/>
  <c r="B525" i="11"/>
  <c r="D525" i="11"/>
  <c r="A526" i="11"/>
  <c r="C526" i="11"/>
  <c r="B526" i="11"/>
  <c r="D526" i="11"/>
  <c r="A527" i="11"/>
  <c r="C527" i="11"/>
  <c r="B527" i="11"/>
  <c r="D527" i="11"/>
  <c r="A528" i="11"/>
  <c r="C528" i="11"/>
  <c r="B528" i="11"/>
  <c r="D528" i="11"/>
  <c r="A529" i="11"/>
  <c r="B529" i="11"/>
  <c r="D529" i="11"/>
  <c r="C529" i="11"/>
  <c r="A530" i="11"/>
  <c r="C530" i="11"/>
  <c r="B530" i="11"/>
  <c r="D530" i="11"/>
  <c r="A531" i="11"/>
  <c r="C531" i="11"/>
  <c r="B531" i="11"/>
  <c r="D531" i="11"/>
  <c r="A532" i="11"/>
  <c r="C532" i="11"/>
  <c r="B532" i="11"/>
  <c r="D532" i="11"/>
  <c r="A533" i="11"/>
  <c r="B533" i="11"/>
  <c r="D533" i="11"/>
  <c r="C533" i="11"/>
  <c r="A534" i="11"/>
  <c r="B534" i="11"/>
  <c r="D534" i="11"/>
  <c r="C534" i="11"/>
  <c r="A535" i="11"/>
  <c r="B535" i="11"/>
  <c r="D535" i="11"/>
  <c r="C535" i="11"/>
  <c r="A536" i="11"/>
  <c r="B536" i="11"/>
  <c r="D536" i="11"/>
  <c r="C536" i="11"/>
  <c r="A537" i="11"/>
  <c r="C537" i="11"/>
  <c r="B537" i="11"/>
  <c r="D537" i="11"/>
  <c r="A538" i="11"/>
  <c r="C538" i="11"/>
  <c r="B538" i="11"/>
  <c r="D538" i="11"/>
  <c r="A539" i="11"/>
  <c r="C539" i="11"/>
  <c r="B539" i="11"/>
  <c r="D539" i="11"/>
  <c r="A540" i="11"/>
  <c r="C540" i="11"/>
  <c r="B540" i="11"/>
  <c r="D540" i="11"/>
  <c r="A541" i="11"/>
  <c r="C541" i="11"/>
  <c r="B541" i="11"/>
  <c r="D541" i="11"/>
  <c r="A542" i="11"/>
  <c r="C542" i="11"/>
  <c r="B542" i="11"/>
  <c r="D542" i="11"/>
  <c r="A543" i="11"/>
  <c r="B543" i="11"/>
  <c r="D543" i="11"/>
  <c r="C543" i="11"/>
  <c r="A544" i="11"/>
  <c r="B544" i="11"/>
  <c r="D544" i="11"/>
  <c r="C544" i="11"/>
  <c r="A545" i="11"/>
  <c r="B545" i="11"/>
  <c r="D545" i="11"/>
  <c r="C545" i="11"/>
  <c r="A546" i="11"/>
  <c r="B546" i="11"/>
  <c r="D546" i="11"/>
  <c r="C546" i="11"/>
  <c r="A547" i="11"/>
  <c r="B547" i="11"/>
  <c r="D547" i="11"/>
  <c r="C547" i="11"/>
  <c r="A548" i="11"/>
  <c r="B548" i="11"/>
  <c r="D548" i="11"/>
  <c r="C548" i="11"/>
  <c r="A549" i="11"/>
  <c r="B549" i="11"/>
  <c r="D549" i="11"/>
  <c r="C549" i="11"/>
  <c r="A550" i="11"/>
  <c r="B550" i="11"/>
  <c r="D550" i="11"/>
  <c r="C550" i="11"/>
  <c r="A551" i="11"/>
  <c r="B551" i="11"/>
  <c r="D551" i="11"/>
  <c r="C551" i="11"/>
  <c r="A552" i="11"/>
  <c r="B552" i="11"/>
  <c r="D552" i="11"/>
  <c r="C552" i="11"/>
  <c r="A553" i="11"/>
  <c r="B553" i="11"/>
  <c r="D553" i="11"/>
  <c r="C553" i="11"/>
  <c r="A554" i="11"/>
  <c r="B554" i="11"/>
  <c r="D554" i="11"/>
  <c r="C554" i="11"/>
  <c r="A555" i="11"/>
  <c r="B555" i="11"/>
  <c r="D555" i="11"/>
  <c r="C555" i="11"/>
  <c r="A556" i="11"/>
  <c r="B556" i="11"/>
  <c r="D556" i="11"/>
  <c r="C556" i="11"/>
  <c r="A557" i="11"/>
  <c r="B557" i="11"/>
  <c r="D557" i="11"/>
  <c r="C557" i="11"/>
  <c r="A558" i="11"/>
  <c r="C558" i="11"/>
  <c r="B558" i="11"/>
  <c r="D558" i="11"/>
  <c r="A559" i="11"/>
  <c r="C559" i="11"/>
  <c r="B559" i="11"/>
  <c r="D559" i="11"/>
  <c r="A560" i="11"/>
  <c r="B560" i="11"/>
  <c r="D560" i="11"/>
  <c r="C560" i="11"/>
  <c r="A561" i="11"/>
  <c r="B561" i="11"/>
  <c r="D561" i="11"/>
  <c r="C561" i="11"/>
  <c r="A562" i="11"/>
  <c r="B562" i="11"/>
  <c r="D562" i="11"/>
  <c r="C562" i="11"/>
  <c r="A563" i="11"/>
  <c r="C563" i="11"/>
  <c r="B563" i="11"/>
  <c r="D563" i="11"/>
  <c r="A564" i="11"/>
  <c r="C564" i="11"/>
  <c r="B564" i="11"/>
  <c r="D564" i="11"/>
  <c r="A565" i="11"/>
  <c r="C565" i="11"/>
  <c r="B565" i="11"/>
  <c r="D565" i="11"/>
  <c r="A566" i="11"/>
  <c r="C566" i="11"/>
  <c r="B566" i="11"/>
  <c r="D566" i="11"/>
  <c r="A567" i="11"/>
  <c r="C567" i="11"/>
  <c r="B567" i="11"/>
  <c r="D567" i="11"/>
  <c r="A568" i="11"/>
  <c r="B568" i="11"/>
  <c r="D568" i="11"/>
  <c r="C568" i="11"/>
  <c r="A569" i="11"/>
  <c r="B569" i="11"/>
  <c r="D569" i="11"/>
  <c r="C569" i="11"/>
  <c r="A570" i="11"/>
  <c r="B570" i="11"/>
  <c r="D570" i="11"/>
  <c r="C570" i="11"/>
  <c r="A571" i="11"/>
  <c r="B571" i="11"/>
  <c r="D571" i="11"/>
  <c r="C571" i="11"/>
  <c r="A572" i="11"/>
  <c r="B572" i="11"/>
  <c r="D572" i="11"/>
  <c r="C572" i="11"/>
  <c r="A573" i="11"/>
  <c r="B573" i="11"/>
  <c r="D573" i="11"/>
  <c r="C573" i="11"/>
  <c r="A574" i="11"/>
  <c r="B574" i="11"/>
  <c r="D574" i="11"/>
  <c r="C574" i="11"/>
  <c r="A575" i="11"/>
  <c r="B575" i="11"/>
  <c r="D575" i="11"/>
  <c r="C575" i="11"/>
  <c r="A576" i="11"/>
  <c r="C576" i="11"/>
  <c r="B576" i="11"/>
  <c r="D576" i="11"/>
  <c r="A577" i="11"/>
  <c r="B577" i="11"/>
  <c r="D577" i="11"/>
  <c r="C577" i="11"/>
  <c r="A578" i="11"/>
  <c r="C578" i="11"/>
  <c r="B578" i="11"/>
  <c r="D578" i="11"/>
  <c r="A579" i="11"/>
  <c r="B579" i="11"/>
  <c r="D579" i="11"/>
  <c r="C579" i="11"/>
  <c r="A580" i="11"/>
  <c r="B580" i="11"/>
  <c r="D580" i="11"/>
  <c r="C580" i="11"/>
  <c r="A581" i="11"/>
  <c r="B581" i="11"/>
  <c r="D581" i="11"/>
  <c r="C581" i="11"/>
  <c r="A582" i="11"/>
  <c r="B582" i="11"/>
  <c r="D582" i="11"/>
  <c r="C582" i="11"/>
  <c r="A583" i="11"/>
  <c r="C583" i="11"/>
  <c r="B583" i="11"/>
  <c r="D583" i="11"/>
  <c r="A584" i="11"/>
  <c r="B584" i="11"/>
  <c r="D584" i="11"/>
  <c r="C584" i="11"/>
  <c r="A585" i="11"/>
  <c r="C585" i="11"/>
  <c r="B585" i="11"/>
  <c r="D585" i="11"/>
  <c r="A586" i="11"/>
  <c r="B586" i="11"/>
  <c r="D586" i="11"/>
  <c r="C586" i="11"/>
  <c r="A587" i="11"/>
  <c r="C587" i="11"/>
  <c r="B587" i="11"/>
  <c r="D587" i="11"/>
  <c r="A588" i="11"/>
  <c r="B588" i="11"/>
  <c r="D588" i="11"/>
  <c r="C588" i="11"/>
  <c r="A589" i="11"/>
  <c r="C589" i="11"/>
  <c r="B589" i="11"/>
  <c r="D589" i="11"/>
  <c r="A590" i="11"/>
  <c r="B590" i="11"/>
  <c r="D590" i="11"/>
  <c r="C590" i="11"/>
  <c r="A591" i="11"/>
  <c r="B591" i="11"/>
  <c r="D591" i="11"/>
  <c r="C591" i="11"/>
  <c r="A592" i="11"/>
  <c r="B592" i="11"/>
  <c r="D592" i="11"/>
  <c r="C592" i="11"/>
  <c r="A593" i="11"/>
  <c r="B593" i="11"/>
  <c r="D593" i="11"/>
  <c r="C593" i="11"/>
  <c r="A594" i="11"/>
  <c r="C594" i="11"/>
  <c r="B594" i="11"/>
  <c r="D594" i="11"/>
  <c r="A595" i="11"/>
  <c r="C595" i="11"/>
  <c r="B595" i="11"/>
  <c r="D595" i="11"/>
  <c r="A596" i="11"/>
  <c r="B596" i="11"/>
  <c r="D596" i="11"/>
  <c r="C596" i="11"/>
  <c r="A597" i="11"/>
  <c r="B597" i="11"/>
  <c r="D597" i="11"/>
  <c r="C597" i="11"/>
  <c r="A598" i="11"/>
  <c r="B598" i="11"/>
  <c r="D598" i="11"/>
  <c r="C598" i="11"/>
  <c r="A599" i="11"/>
  <c r="B599" i="11"/>
  <c r="D599" i="11"/>
  <c r="C599" i="11"/>
  <c r="A600" i="11"/>
  <c r="B600" i="11"/>
  <c r="D600" i="11"/>
  <c r="C600" i="11"/>
  <c r="A601" i="11"/>
  <c r="B601" i="11"/>
  <c r="D601" i="11"/>
  <c r="C601" i="11"/>
  <c r="A602" i="11"/>
  <c r="B602" i="11"/>
  <c r="D602" i="11"/>
  <c r="C602" i="11"/>
  <c r="A603" i="11"/>
  <c r="B603" i="11"/>
  <c r="D603" i="11"/>
  <c r="C603" i="11"/>
  <c r="A604" i="11"/>
  <c r="C604" i="11"/>
  <c r="B604" i="11"/>
  <c r="D604" i="11"/>
  <c r="A605" i="11"/>
  <c r="C605" i="11"/>
  <c r="B605" i="11"/>
  <c r="D605" i="11"/>
  <c r="A606" i="11"/>
  <c r="B606" i="11"/>
  <c r="D606" i="11"/>
  <c r="C606" i="11"/>
  <c r="A607" i="11"/>
  <c r="B607" i="11"/>
  <c r="D607" i="11"/>
  <c r="C607" i="11"/>
  <c r="A608" i="11"/>
  <c r="C608" i="11"/>
  <c r="B608" i="11"/>
  <c r="D608" i="11"/>
  <c r="A609" i="11"/>
  <c r="C609" i="11"/>
  <c r="B609" i="11"/>
  <c r="D609" i="11"/>
  <c r="A610" i="11"/>
  <c r="B610" i="11"/>
  <c r="D610" i="11"/>
  <c r="C610" i="11"/>
  <c r="A611" i="11"/>
  <c r="C611" i="11"/>
  <c r="B611" i="11"/>
  <c r="D611" i="11"/>
  <c r="A612" i="11"/>
  <c r="C612" i="11"/>
  <c r="B612" i="11"/>
  <c r="D612" i="11"/>
  <c r="A613" i="11"/>
  <c r="C613" i="11"/>
  <c r="B613" i="11"/>
  <c r="D613" i="11"/>
  <c r="A614" i="11"/>
  <c r="B614" i="11"/>
  <c r="D614" i="11"/>
  <c r="C614" i="11"/>
  <c r="A615" i="11"/>
  <c r="B615" i="11"/>
  <c r="D615" i="11"/>
  <c r="C615" i="11"/>
  <c r="A616" i="11"/>
  <c r="C616" i="11"/>
  <c r="B616" i="11"/>
  <c r="D616" i="11"/>
  <c r="A617" i="11"/>
  <c r="C617" i="11"/>
  <c r="B617" i="11"/>
  <c r="D617" i="11"/>
  <c r="A618" i="11"/>
  <c r="B618" i="11"/>
  <c r="D618" i="11"/>
  <c r="C618" i="11"/>
  <c r="A619" i="11"/>
  <c r="B619" i="11"/>
  <c r="D619" i="11"/>
  <c r="C619" i="11"/>
  <c r="A620" i="11"/>
  <c r="C620" i="11"/>
  <c r="B620" i="11"/>
  <c r="D620" i="11"/>
  <c r="A621" i="11"/>
  <c r="C621" i="11"/>
  <c r="B621" i="11"/>
  <c r="D621" i="11"/>
  <c r="A622" i="11"/>
  <c r="B622" i="11"/>
  <c r="D622" i="11"/>
  <c r="C622" i="11"/>
  <c r="A623" i="11"/>
  <c r="C623" i="11"/>
  <c r="B623" i="11"/>
  <c r="D623" i="11"/>
  <c r="A624" i="11"/>
  <c r="B624" i="11"/>
  <c r="D624" i="11"/>
  <c r="C624" i="11"/>
  <c r="A625" i="11"/>
  <c r="B625" i="11"/>
  <c r="D625" i="11"/>
  <c r="C625" i="11"/>
  <c r="A626" i="11"/>
  <c r="B626" i="11"/>
  <c r="D626" i="11"/>
  <c r="C626" i="11"/>
  <c r="A627" i="11"/>
  <c r="C627" i="11"/>
  <c r="B627" i="11"/>
  <c r="D627" i="11"/>
  <c r="A628" i="11"/>
  <c r="B628" i="11"/>
  <c r="D628" i="11"/>
  <c r="C628" i="11"/>
  <c r="A629" i="11"/>
  <c r="C629" i="11"/>
  <c r="B629" i="11"/>
  <c r="D629" i="11"/>
  <c r="A630" i="11"/>
  <c r="B630" i="11"/>
  <c r="D630" i="11"/>
  <c r="C630" i="11"/>
  <c r="A631" i="11"/>
  <c r="C631" i="11"/>
  <c r="B631" i="11"/>
  <c r="D631" i="11"/>
  <c r="A632" i="11"/>
  <c r="B632" i="11"/>
  <c r="D632" i="11"/>
  <c r="C632" i="11"/>
  <c r="A633" i="11"/>
  <c r="B633" i="11"/>
  <c r="D633" i="11"/>
  <c r="C633" i="11"/>
  <c r="A634" i="11"/>
  <c r="B634" i="11"/>
  <c r="D634" i="11"/>
  <c r="C634" i="11"/>
  <c r="A635" i="11"/>
  <c r="B635" i="11"/>
  <c r="D635" i="11"/>
  <c r="C635" i="11"/>
  <c r="A636" i="11"/>
  <c r="B636" i="11"/>
  <c r="D636" i="11"/>
  <c r="C636" i="11"/>
  <c r="A637" i="11"/>
  <c r="B637" i="11"/>
  <c r="D637" i="11"/>
  <c r="C637" i="11"/>
  <c r="A638" i="11"/>
  <c r="B638" i="11"/>
  <c r="D638" i="11"/>
  <c r="C638" i="11"/>
  <c r="A639" i="11"/>
  <c r="B639" i="11"/>
  <c r="D639" i="11"/>
  <c r="C639" i="11"/>
  <c r="A640" i="11"/>
  <c r="C640" i="11"/>
  <c r="B640" i="11"/>
  <c r="D640" i="11"/>
  <c r="A641" i="11"/>
  <c r="C641" i="11"/>
  <c r="B641" i="11"/>
  <c r="D641" i="11"/>
  <c r="A642" i="11"/>
  <c r="C642" i="11"/>
  <c r="B642" i="11"/>
  <c r="D642" i="11"/>
  <c r="A643" i="11"/>
  <c r="C643" i="11"/>
  <c r="B643" i="11"/>
  <c r="D643" i="11"/>
  <c r="A644" i="11"/>
  <c r="C644" i="11"/>
  <c r="B644" i="11"/>
  <c r="D644" i="11"/>
  <c r="A645" i="11"/>
  <c r="C645" i="11"/>
  <c r="B645" i="11"/>
  <c r="D645" i="11"/>
  <c r="A646" i="11"/>
  <c r="C646" i="11"/>
  <c r="B646" i="11"/>
  <c r="D646" i="11"/>
  <c r="A647" i="11"/>
  <c r="B647" i="11"/>
  <c r="D647" i="11"/>
  <c r="C647" i="11"/>
  <c r="A648" i="11"/>
  <c r="C648" i="11"/>
  <c r="B648" i="11"/>
  <c r="D648" i="11"/>
  <c r="A649" i="11"/>
  <c r="B649" i="11"/>
  <c r="D649" i="11"/>
  <c r="C649" i="11"/>
  <c r="A650" i="11"/>
  <c r="B650" i="11"/>
  <c r="D650" i="11"/>
  <c r="C650" i="11"/>
  <c r="A651" i="11"/>
  <c r="B651" i="11"/>
  <c r="D651" i="11"/>
  <c r="C651" i="11"/>
  <c r="A652" i="11"/>
  <c r="B652" i="11"/>
  <c r="D652" i="11"/>
  <c r="C652" i="11"/>
  <c r="A653" i="11"/>
  <c r="B653" i="11"/>
  <c r="D653" i="11"/>
  <c r="C653" i="11"/>
  <c r="A654" i="11"/>
  <c r="B654" i="11"/>
  <c r="D654" i="11"/>
  <c r="C654" i="11"/>
  <c r="A655" i="11"/>
  <c r="B655" i="11"/>
  <c r="D655" i="11"/>
  <c r="C655" i="11"/>
  <c r="A656" i="11"/>
  <c r="B656" i="11"/>
  <c r="D656" i="11"/>
  <c r="C656" i="11"/>
  <c r="A657" i="11"/>
  <c r="C657" i="11"/>
  <c r="B657" i="11"/>
  <c r="D657" i="11"/>
  <c r="A658" i="11"/>
  <c r="C658" i="11"/>
  <c r="B658" i="11"/>
  <c r="D658" i="11"/>
  <c r="A659" i="11"/>
  <c r="C659" i="11"/>
  <c r="B659" i="11"/>
  <c r="D659" i="11"/>
  <c r="A660" i="11"/>
  <c r="C660" i="11"/>
  <c r="B660" i="11"/>
  <c r="D660" i="11"/>
  <c r="A661" i="11"/>
  <c r="C661" i="11"/>
  <c r="B661" i="11"/>
  <c r="D661" i="11"/>
  <c r="A662" i="11"/>
  <c r="C662" i="11"/>
  <c r="B662" i="11"/>
  <c r="D662" i="11"/>
  <c r="A663" i="11"/>
  <c r="B663" i="11"/>
  <c r="D663" i="11"/>
  <c r="C663" i="11"/>
  <c r="A664" i="11"/>
  <c r="B664" i="11"/>
  <c r="D664" i="11"/>
  <c r="C664" i="11"/>
  <c r="A665" i="11"/>
  <c r="B665" i="11"/>
  <c r="D665" i="11"/>
  <c r="C665" i="11"/>
  <c r="A666" i="11"/>
  <c r="C666" i="11"/>
  <c r="B666" i="11"/>
  <c r="D666" i="11"/>
  <c r="A667" i="11"/>
  <c r="C667" i="11"/>
  <c r="B667" i="11"/>
  <c r="D667" i="11"/>
  <c r="A668" i="11"/>
  <c r="C668" i="11"/>
  <c r="B668" i="11"/>
  <c r="D668" i="11"/>
  <c r="A669" i="11"/>
  <c r="C669" i="11"/>
  <c r="B669" i="11"/>
  <c r="D669" i="11"/>
  <c r="A670" i="11"/>
  <c r="C670" i="11"/>
  <c r="B670" i="11"/>
  <c r="D670" i="11"/>
  <c r="A671" i="11"/>
  <c r="B671" i="11"/>
  <c r="D671" i="11"/>
  <c r="C671" i="11"/>
  <c r="A672" i="11"/>
  <c r="B672" i="11"/>
  <c r="D672" i="11"/>
  <c r="C672" i="11"/>
  <c r="A673" i="11"/>
  <c r="B673" i="11"/>
  <c r="D673" i="11"/>
  <c r="C673" i="11"/>
  <c r="A674" i="11"/>
  <c r="B674" i="11"/>
  <c r="D674" i="11"/>
  <c r="C674" i="11"/>
  <c r="A675" i="11"/>
  <c r="C675" i="11"/>
  <c r="B675" i="11"/>
  <c r="D675" i="11"/>
  <c r="A676" i="11"/>
  <c r="B676" i="11"/>
  <c r="D676" i="11"/>
  <c r="C676" i="11"/>
  <c r="A677" i="11"/>
  <c r="B677" i="11"/>
  <c r="D677" i="11"/>
  <c r="C677" i="11"/>
  <c r="A678" i="11"/>
  <c r="B678" i="11"/>
  <c r="D678" i="11"/>
  <c r="C678" i="11"/>
  <c r="A679" i="11"/>
  <c r="B679" i="11"/>
  <c r="D679" i="11"/>
  <c r="C679" i="11"/>
  <c r="A680" i="11"/>
  <c r="C680" i="11"/>
  <c r="B680" i="11"/>
  <c r="D680" i="11"/>
  <c r="A681" i="11"/>
  <c r="C681" i="11"/>
  <c r="B681" i="11"/>
  <c r="D681" i="11"/>
  <c r="A682" i="11"/>
  <c r="B682" i="11"/>
  <c r="D682" i="11"/>
  <c r="C682" i="11"/>
  <c r="A683" i="11"/>
  <c r="B683" i="11"/>
  <c r="D683" i="11"/>
  <c r="C683" i="11"/>
  <c r="A684" i="11"/>
  <c r="B684" i="11"/>
  <c r="D684" i="11"/>
  <c r="C684" i="11"/>
  <c r="A685" i="11"/>
  <c r="B685" i="11"/>
  <c r="D685" i="11"/>
  <c r="C685" i="11"/>
  <c r="A686" i="11"/>
  <c r="B686" i="11"/>
  <c r="D686" i="11"/>
  <c r="C686" i="11"/>
  <c r="A687" i="11"/>
  <c r="B687" i="11"/>
  <c r="D687" i="11"/>
  <c r="C687" i="11"/>
  <c r="A688" i="11"/>
  <c r="B688" i="11"/>
  <c r="D688" i="11"/>
  <c r="C688" i="11"/>
  <c r="A689" i="11"/>
  <c r="B689" i="11"/>
  <c r="D689" i="11"/>
  <c r="C689" i="11"/>
  <c r="A690" i="11"/>
  <c r="B690" i="11"/>
  <c r="D690" i="11"/>
  <c r="C690" i="11"/>
  <c r="A691" i="11"/>
  <c r="C691" i="11"/>
  <c r="B691" i="11"/>
  <c r="D691" i="11"/>
  <c r="A692" i="11"/>
  <c r="C692" i="11"/>
  <c r="B692" i="11"/>
  <c r="D692" i="11"/>
  <c r="A693" i="11"/>
  <c r="C693" i="11"/>
  <c r="B693" i="11"/>
  <c r="D693" i="11"/>
  <c r="A694" i="11"/>
  <c r="C694" i="11"/>
  <c r="B694" i="11"/>
  <c r="D694" i="11"/>
  <c r="A695" i="11"/>
  <c r="C695" i="11"/>
  <c r="B695" i="11"/>
  <c r="D695" i="11"/>
  <c r="A696" i="11"/>
  <c r="B696" i="11"/>
  <c r="D696" i="11"/>
  <c r="C696" i="11"/>
  <c r="A697" i="11"/>
  <c r="C697" i="11"/>
  <c r="B697" i="11"/>
  <c r="D697" i="11"/>
  <c r="A698" i="11"/>
  <c r="C698" i="11"/>
  <c r="B698" i="11"/>
  <c r="D698" i="11"/>
  <c r="A699" i="11"/>
  <c r="B699" i="11"/>
  <c r="D699" i="11"/>
  <c r="C699" i="11"/>
  <c r="A700" i="11"/>
  <c r="C700" i="11"/>
  <c r="B700" i="11"/>
  <c r="D700" i="11"/>
  <c r="A701" i="11"/>
  <c r="C701" i="11"/>
  <c r="B701" i="11"/>
  <c r="D701" i="11"/>
  <c r="A702" i="11"/>
  <c r="C702" i="11"/>
  <c r="B702" i="11"/>
  <c r="D702" i="11"/>
  <c r="A703" i="11"/>
  <c r="C703" i="11"/>
  <c r="B703" i="11"/>
  <c r="D703" i="11"/>
  <c r="A704" i="11"/>
  <c r="C704" i="11"/>
  <c r="B704" i="11"/>
  <c r="D704" i="11"/>
  <c r="A705" i="11"/>
  <c r="C705" i="11"/>
  <c r="B705" i="11"/>
  <c r="D705" i="11"/>
  <c r="A706" i="11"/>
  <c r="C706" i="11"/>
  <c r="B706" i="11"/>
  <c r="D706" i="11"/>
  <c r="A707" i="11"/>
  <c r="C707" i="11"/>
  <c r="B707" i="11"/>
  <c r="D707" i="11"/>
  <c r="A708" i="11"/>
  <c r="C708" i="11"/>
  <c r="B708" i="11"/>
  <c r="D708" i="11"/>
  <c r="A709" i="11"/>
  <c r="B709" i="11"/>
  <c r="D709" i="11"/>
  <c r="C709" i="11"/>
  <c r="A710" i="11"/>
  <c r="B710" i="11"/>
  <c r="D710" i="11"/>
  <c r="C710" i="11"/>
  <c r="A711" i="11"/>
  <c r="C711" i="11"/>
  <c r="B711" i="11"/>
  <c r="D711" i="11"/>
  <c r="A712" i="11"/>
  <c r="B712" i="11"/>
  <c r="D712" i="11"/>
  <c r="C712" i="11"/>
  <c r="A713" i="11"/>
  <c r="C713" i="11"/>
  <c r="B713" i="11"/>
  <c r="D713" i="11"/>
  <c r="A714" i="11"/>
  <c r="B714" i="11"/>
  <c r="D714" i="11"/>
  <c r="C714" i="11"/>
  <c r="A715" i="11"/>
  <c r="B715" i="11"/>
  <c r="D715" i="11"/>
  <c r="C715" i="11"/>
  <c r="A716" i="11"/>
  <c r="B716" i="11"/>
  <c r="D716" i="11"/>
  <c r="C716" i="11"/>
  <c r="A717" i="11"/>
  <c r="C717" i="11"/>
  <c r="B717" i="11"/>
  <c r="D717" i="11"/>
  <c r="A718" i="11"/>
  <c r="C718" i="11"/>
  <c r="B718" i="11"/>
  <c r="D718" i="11"/>
  <c r="A719" i="11"/>
  <c r="B719" i="11"/>
  <c r="D719" i="11"/>
  <c r="C719" i="11"/>
  <c r="A720" i="11"/>
  <c r="B720" i="11"/>
  <c r="D720" i="11"/>
  <c r="C720" i="11"/>
  <c r="A721" i="11"/>
  <c r="B721" i="11"/>
  <c r="D721" i="11"/>
  <c r="C721" i="11"/>
  <c r="A722" i="11"/>
  <c r="B722" i="11"/>
  <c r="D722" i="11"/>
  <c r="C722" i="11"/>
  <c r="A723" i="11"/>
  <c r="B723" i="11"/>
  <c r="D723" i="11"/>
  <c r="C723" i="11"/>
  <c r="A724" i="11"/>
  <c r="C724" i="11"/>
  <c r="B724" i="11"/>
  <c r="D724" i="11"/>
  <c r="A725" i="11"/>
  <c r="B725" i="11"/>
  <c r="D725" i="11"/>
  <c r="C725" i="11"/>
  <c r="A726" i="11"/>
  <c r="C726" i="11"/>
  <c r="B726" i="11"/>
  <c r="D726" i="11"/>
  <c r="A727" i="11"/>
  <c r="B727" i="11"/>
  <c r="D727" i="11"/>
  <c r="C727" i="11"/>
  <c r="A728" i="11"/>
  <c r="B728" i="11"/>
  <c r="D728" i="11"/>
  <c r="C728" i="11"/>
  <c r="A729" i="11"/>
  <c r="B729" i="11"/>
  <c r="D729" i="11"/>
  <c r="C729" i="11"/>
  <c r="A730" i="11"/>
  <c r="B730" i="11"/>
  <c r="D730" i="11"/>
  <c r="C730" i="11"/>
  <c r="A731" i="11"/>
  <c r="C731" i="11"/>
  <c r="B731" i="11"/>
  <c r="D731" i="11"/>
  <c r="A732" i="11"/>
  <c r="C732" i="11"/>
  <c r="B732" i="11"/>
  <c r="D732" i="11"/>
  <c r="A733" i="11"/>
  <c r="C733" i="11"/>
  <c r="B733" i="11"/>
  <c r="D733" i="11"/>
  <c r="A734" i="11"/>
  <c r="B734" i="11"/>
  <c r="D734" i="11"/>
  <c r="C734" i="11"/>
  <c r="A735" i="11"/>
  <c r="B735" i="11"/>
  <c r="D735" i="11"/>
  <c r="C735" i="11"/>
  <c r="A736" i="11"/>
  <c r="B736" i="11"/>
  <c r="D736" i="11"/>
  <c r="C736" i="11"/>
  <c r="A737" i="11"/>
  <c r="B737" i="11"/>
  <c r="D737" i="11"/>
  <c r="C737" i="11"/>
  <c r="A738" i="11"/>
  <c r="C738" i="11"/>
  <c r="B738" i="11"/>
  <c r="D738" i="11"/>
  <c r="A739" i="11"/>
  <c r="C739" i="11"/>
  <c r="B739" i="11"/>
  <c r="D739" i="11"/>
  <c r="A740" i="11"/>
  <c r="C740" i="11"/>
  <c r="B740" i="11"/>
  <c r="D740" i="11"/>
  <c r="A741" i="11"/>
  <c r="C741" i="11"/>
  <c r="B741" i="11"/>
  <c r="D741" i="11"/>
  <c r="A742" i="11"/>
  <c r="C742" i="11"/>
  <c r="B742" i="11"/>
  <c r="D742" i="11"/>
  <c r="A743" i="11"/>
  <c r="C743" i="11"/>
  <c r="B743" i="11"/>
  <c r="D743" i="11"/>
  <c r="A744" i="11"/>
  <c r="C744" i="11"/>
  <c r="B744" i="11"/>
  <c r="D744" i="11"/>
  <c r="A745" i="11"/>
  <c r="C745" i="11"/>
  <c r="B745" i="11"/>
  <c r="D745" i="11"/>
  <c r="A746" i="11"/>
  <c r="C746" i="11"/>
  <c r="B746" i="11"/>
  <c r="D746" i="11"/>
  <c r="A747" i="11"/>
  <c r="C747" i="11"/>
  <c r="B747" i="11"/>
  <c r="D747" i="11"/>
  <c r="A748" i="11"/>
  <c r="C748" i="11"/>
  <c r="B748" i="11"/>
  <c r="D748" i="11"/>
  <c r="A749" i="11"/>
  <c r="C749" i="11"/>
  <c r="B749" i="11"/>
  <c r="D749" i="11"/>
  <c r="A750" i="11"/>
  <c r="C750" i="11"/>
  <c r="B750" i="11"/>
  <c r="D750" i="11"/>
  <c r="A751" i="11"/>
  <c r="C751" i="11"/>
  <c r="B751" i="11"/>
  <c r="D751" i="11"/>
  <c r="A752" i="11"/>
  <c r="C752" i="11"/>
  <c r="B752" i="11"/>
  <c r="D752" i="11"/>
  <c r="A753" i="11"/>
  <c r="C753" i="11"/>
  <c r="B753" i="11"/>
  <c r="D753" i="11"/>
  <c r="A754" i="11"/>
  <c r="C754" i="11"/>
  <c r="B754" i="11"/>
  <c r="D754" i="11"/>
  <c r="A755" i="11"/>
  <c r="C755" i="11"/>
  <c r="B755" i="11"/>
  <c r="D755" i="11"/>
  <c r="A756" i="11"/>
  <c r="C756" i="11"/>
  <c r="B756" i="11"/>
  <c r="D756" i="11"/>
  <c r="A757" i="11"/>
  <c r="C757" i="11"/>
  <c r="B757" i="11"/>
  <c r="D757" i="11"/>
  <c r="A758" i="11"/>
  <c r="C758" i="11"/>
  <c r="B758" i="11"/>
  <c r="D758" i="11"/>
  <c r="A759" i="11"/>
  <c r="C759" i="11"/>
  <c r="B759" i="11"/>
  <c r="D759" i="11"/>
  <c r="A760" i="11"/>
  <c r="C760" i="11"/>
  <c r="B760" i="11"/>
  <c r="D760" i="11"/>
  <c r="A761" i="11"/>
  <c r="C761" i="11"/>
  <c r="B761" i="11"/>
  <c r="D761" i="11"/>
  <c r="A762" i="11"/>
  <c r="C762" i="11"/>
  <c r="B762" i="11"/>
  <c r="D762" i="11"/>
  <c r="A763" i="11"/>
  <c r="C763" i="11"/>
  <c r="B763" i="11"/>
  <c r="D763" i="11"/>
  <c r="A764" i="11"/>
  <c r="C764" i="11"/>
  <c r="B764" i="11"/>
  <c r="D764" i="11"/>
  <c r="A765" i="11"/>
  <c r="C765" i="11"/>
  <c r="B765" i="11"/>
  <c r="D765" i="11"/>
  <c r="A766" i="11"/>
  <c r="C766" i="11"/>
  <c r="B766" i="11"/>
  <c r="D766" i="11"/>
  <c r="A767" i="11"/>
  <c r="C767" i="11"/>
  <c r="B767" i="11"/>
  <c r="D767" i="11"/>
  <c r="A768" i="11"/>
  <c r="C768" i="11"/>
  <c r="B768" i="11"/>
  <c r="D768" i="11"/>
  <c r="A769" i="11"/>
  <c r="C769" i="11"/>
  <c r="B769" i="11"/>
  <c r="D769" i="11"/>
  <c r="A770" i="11"/>
  <c r="C770" i="11"/>
  <c r="B770" i="11"/>
  <c r="D770" i="11"/>
  <c r="A771" i="11"/>
  <c r="C771" i="11"/>
  <c r="B771" i="11"/>
  <c r="D771" i="11"/>
  <c r="A772" i="11"/>
  <c r="C772" i="11"/>
  <c r="B772" i="11"/>
  <c r="D772" i="11"/>
  <c r="A773" i="11"/>
  <c r="C773" i="11"/>
  <c r="B773" i="11"/>
  <c r="D773" i="11"/>
  <c r="A774" i="11"/>
  <c r="C774" i="11"/>
  <c r="B774" i="11"/>
  <c r="D774" i="11"/>
  <c r="A775" i="11"/>
  <c r="C775" i="11"/>
  <c r="B775" i="11"/>
  <c r="D775" i="11"/>
  <c r="A776" i="11"/>
  <c r="C776" i="11"/>
  <c r="B776" i="11"/>
  <c r="D776" i="11"/>
  <c r="A777" i="11"/>
  <c r="C777" i="11"/>
  <c r="B777" i="11"/>
  <c r="D777" i="11"/>
  <c r="A778" i="11"/>
  <c r="C778" i="11"/>
  <c r="B778" i="11"/>
  <c r="D778" i="11"/>
  <c r="A779" i="11"/>
  <c r="C779" i="11"/>
  <c r="B779" i="11"/>
  <c r="D779" i="11"/>
  <c r="A780" i="11"/>
  <c r="C780" i="11"/>
  <c r="B780" i="11"/>
  <c r="D780" i="11"/>
  <c r="A781" i="11"/>
  <c r="C781" i="11"/>
  <c r="B781" i="11"/>
  <c r="D781" i="11"/>
  <c r="A782" i="11"/>
  <c r="C782" i="11"/>
  <c r="B782" i="11"/>
  <c r="D782" i="11"/>
  <c r="A783" i="11"/>
  <c r="C783" i="11"/>
  <c r="B783" i="11"/>
  <c r="D783" i="11"/>
  <c r="A784" i="11"/>
  <c r="C784" i="11"/>
  <c r="B784" i="11"/>
  <c r="D784" i="11"/>
  <c r="A785" i="11"/>
  <c r="C785" i="11"/>
  <c r="B785" i="11"/>
  <c r="D785" i="11"/>
  <c r="A786" i="11"/>
  <c r="C786" i="11"/>
  <c r="B786" i="11"/>
  <c r="D786" i="11"/>
  <c r="A787" i="11"/>
  <c r="B787" i="11"/>
  <c r="D787" i="11"/>
  <c r="C787" i="11"/>
  <c r="A788" i="11"/>
  <c r="C788" i="11"/>
  <c r="B788" i="11"/>
  <c r="D788" i="11"/>
  <c r="A789" i="11"/>
  <c r="B789" i="11"/>
  <c r="D789" i="11"/>
  <c r="C789" i="11"/>
  <c r="A790" i="11"/>
  <c r="B790" i="11"/>
  <c r="D790" i="11"/>
  <c r="C790" i="11"/>
  <c r="A791" i="11"/>
  <c r="B791" i="11"/>
  <c r="D791" i="11"/>
  <c r="C791" i="11"/>
  <c r="A792" i="11"/>
  <c r="B792" i="11"/>
  <c r="D792" i="11"/>
  <c r="C792" i="11"/>
  <c r="A793" i="11"/>
  <c r="C793" i="11"/>
  <c r="B793" i="11"/>
  <c r="D793" i="11"/>
  <c r="A794" i="11"/>
  <c r="C794" i="11"/>
  <c r="B794" i="11"/>
  <c r="D794" i="11"/>
  <c r="A795" i="11"/>
  <c r="C795" i="11"/>
  <c r="B795" i="11"/>
  <c r="D795" i="11"/>
  <c r="A796" i="11"/>
  <c r="C796" i="11"/>
  <c r="B796" i="11"/>
  <c r="D796" i="11"/>
  <c r="A797" i="11"/>
  <c r="B797" i="11"/>
  <c r="D797" i="11"/>
  <c r="C797" i="11"/>
  <c r="A798" i="11"/>
  <c r="B798" i="11"/>
  <c r="D798" i="11"/>
  <c r="C798" i="11"/>
  <c r="A799" i="11"/>
  <c r="B799" i="11"/>
  <c r="D799" i="11"/>
  <c r="C799" i="11"/>
  <c r="A800" i="11"/>
  <c r="B800" i="11"/>
  <c r="D800" i="11"/>
  <c r="C800" i="11"/>
  <c r="A801" i="11"/>
  <c r="B801" i="11"/>
  <c r="D801" i="11"/>
  <c r="C801" i="11"/>
  <c r="A802" i="11"/>
  <c r="B802" i="11"/>
  <c r="D802" i="11"/>
  <c r="C802" i="11"/>
  <c r="A803" i="11"/>
  <c r="B803" i="11"/>
  <c r="D803" i="11"/>
  <c r="C803" i="11"/>
  <c r="A804" i="11"/>
  <c r="B804" i="11"/>
  <c r="D804" i="11"/>
  <c r="C804" i="11"/>
  <c r="A805" i="11"/>
  <c r="C805" i="11"/>
  <c r="B805" i="11"/>
  <c r="D805" i="11"/>
  <c r="A806" i="11"/>
  <c r="C806" i="11"/>
  <c r="B806" i="11"/>
  <c r="D806" i="11"/>
  <c r="A807" i="11"/>
  <c r="B807" i="11"/>
  <c r="D807" i="11"/>
  <c r="C807" i="11"/>
  <c r="A808" i="11"/>
  <c r="B808" i="11"/>
  <c r="D808" i="11"/>
  <c r="C808" i="11"/>
  <c r="A809" i="11"/>
  <c r="B809" i="11"/>
  <c r="D809" i="11"/>
  <c r="C809" i="11"/>
  <c r="A810" i="11"/>
  <c r="C810" i="11"/>
  <c r="B810" i="11"/>
  <c r="D810" i="11"/>
  <c r="A811" i="11"/>
  <c r="B811" i="11"/>
  <c r="D811" i="11"/>
  <c r="C811" i="11"/>
  <c r="A812" i="11"/>
  <c r="C812" i="11"/>
  <c r="B812" i="11"/>
  <c r="D812" i="11"/>
  <c r="A813" i="11"/>
  <c r="C813" i="11"/>
  <c r="B813" i="11"/>
  <c r="D813" i="11"/>
  <c r="A814" i="11"/>
  <c r="C814" i="11"/>
  <c r="B814" i="11"/>
  <c r="D814" i="11"/>
  <c r="A815" i="11"/>
  <c r="C815" i="11"/>
  <c r="B815" i="11"/>
  <c r="D815" i="11"/>
  <c r="A816" i="11"/>
  <c r="C816" i="11"/>
  <c r="B816" i="11"/>
  <c r="D816" i="11"/>
  <c r="A817" i="11"/>
  <c r="C817" i="11"/>
  <c r="B817" i="11"/>
  <c r="D817" i="11"/>
  <c r="A818" i="11"/>
  <c r="C818" i="11"/>
  <c r="B818" i="11"/>
  <c r="D818" i="11"/>
  <c r="A819" i="11"/>
  <c r="C819" i="11"/>
  <c r="B819" i="11"/>
  <c r="D819" i="11"/>
  <c r="A820" i="11"/>
  <c r="C820" i="11"/>
  <c r="B820" i="11"/>
  <c r="D820" i="11"/>
  <c r="A821" i="11"/>
  <c r="C821" i="11"/>
  <c r="B821" i="11"/>
  <c r="D821" i="11"/>
  <c r="A822" i="11"/>
  <c r="C822" i="11"/>
  <c r="B822" i="11"/>
  <c r="D822" i="11"/>
  <c r="A823" i="11"/>
  <c r="C823" i="11"/>
  <c r="B823" i="11"/>
  <c r="D823" i="11"/>
  <c r="A824" i="11"/>
  <c r="C824" i="11"/>
  <c r="B824" i="11"/>
  <c r="D824" i="11"/>
  <c r="A825" i="11"/>
  <c r="C825" i="11"/>
  <c r="B825" i="11"/>
  <c r="D825" i="11"/>
  <c r="A826" i="11"/>
  <c r="C826" i="11"/>
  <c r="B826" i="11"/>
  <c r="D826" i="11"/>
  <c r="A827" i="11"/>
  <c r="C827" i="11"/>
  <c r="B827" i="11"/>
  <c r="D827" i="11"/>
  <c r="A828" i="11"/>
  <c r="C828" i="11"/>
  <c r="B828" i="11"/>
  <c r="D828" i="11"/>
  <c r="A829" i="11"/>
  <c r="C829" i="11"/>
  <c r="B829" i="11"/>
  <c r="D829" i="11"/>
  <c r="A830" i="11"/>
  <c r="C830" i="11"/>
  <c r="B830" i="11"/>
  <c r="D830" i="11"/>
  <c r="A831" i="11"/>
  <c r="C831" i="11"/>
  <c r="B831" i="11"/>
  <c r="D831" i="11"/>
  <c r="A832" i="11"/>
  <c r="C832" i="11"/>
  <c r="B832" i="11"/>
  <c r="D832" i="11"/>
  <c r="A833" i="11"/>
  <c r="C833" i="11"/>
  <c r="B833" i="11"/>
  <c r="D833" i="11"/>
  <c r="A834" i="11"/>
  <c r="C834" i="11"/>
  <c r="B834" i="11"/>
  <c r="D834" i="11"/>
  <c r="A835" i="11"/>
  <c r="C835" i="11"/>
  <c r="B835" i="11"/>
  <c r="D835" i="11"/>
  <c r="A836" i="11"/>
  <c r="C836" i="11"/>
  <c r="B836" i="11"/>
  <c r="D836" i="11"/>
  <c r="A837" i="11"/>
  <c r="C837" i="11"/>
  <c r="B837" i="11"/>
  <c r="D837" i="11"/>
  <c r="A838" i="11"/>
  <c r="C838" i="11"/>
  <c r="B838" i="11"/>
  <c r="D838" i="11"/>
  <c r="A839" i="11"/>
  <c r="C839" i="11"/>
  <c r="B839" i="11"/>
  <c r="D839" i="11"/>
  <c r="A840" i="11"/>
  <c r="C840" i="11"/>
  <c r="B840" i="11"/>
  <c r="D840" i="11"/>
  <c r="A841" i="11"/>
  <c r="C841" i="11"/>
  <c r="B841" i="11"/>
  <c r="D841" i="11"/>
  <c r="A842" i="11"/>
  <c r="C842" i="11"/>
  <c r="B842" i="11"/>
  <c r="D842" i="11"/>
  <c r="A843" i="11"/>
  <c r="C843" i="11"/>
  <c r="B843" i="11"/>
  <c r="D843" i="11"/>
  <c r="A844" i="11"/>
  <c r="C844" i="11"/>
  <c r="B844" i="11"/>
  <c r="D844" i="11"/>
  <c r="A845" i="11"/>
  <c r="C845" i="11"/>
  <c r="B845" i="11"/>
  <c r="D845" i="11"/>
  <c r="A846" i="11"/>
  <c r="C846" i="11"/>
  <c r="B846" i="11"/>
  <c r="D846" i="11"/>
  <c r="A847" i="11"/>
  <c r="C847" i="11"/>
  <c r="B847" i="11"/>
  <c r="D847" i="11"/>
  <c r="A848" i="11"/>
  <c r="C848" i="11"/>
  <c r="B848" i="11"/>
  <c r="D848" i="11"/>
  <c r="A849" i="11"/>
  <c r="C849" i="11"/>
  <c r="B849" i="11"/>
  <c r="D849" i="11"/>
  <c r="A850" i="11"/>
  <c r="C850" i="11"/>
  <c r="B850" i="11"/>
  <c r="D850" i="11"/>
  <c r="A851" i="11"/>
  <c r="C851" i="11"/>
  <c r="B851" i="11"/>
  <c r="D851" i="11"/>
  <c r="A852" i="11"/>
  <c r="C852" i="11"/>
  <c r="B852" i="11"/>
  <c r="D852" i="11"/>
  <c r="A853" i="11"/>
  <c r="C853" i="11"/>
  <c r="B853" i="11"/>
  <c r="D853" i="11"/>
  <c r="A854" i="11"/>
  <c r="C854" i="11"/>
  <c r="B854" i="11"/>
  <c r="D854" i="11"/>
  <c r="A855" i="11"/>
  <c r="C855" i="11"/>
  <c r="B855" i="11"/>
  <c r="D855" i="11"/>
  <c r="A856" i="11"/>
  <c r="C856" i="11"/>
  <c r="B856" i="11"/>
  <c r="D856" i="11"/>
  <c r="A857" i="11"/>
  <c r="C857" i="11"/>
  <c r="B857" i="11"/>
  <c r="D857" i="11"/>
  <c r="A858" i="11"/>
  <c r="C858" i="11"/>
  <c r="B858" i="11"/>
  <c r="D858" i="11"/>
  <c r="A859" i="11"/>
  <c r="C859" i="11"/>
  <c r="B859" i="11"/>
  <c r="D859" i="11"/>
  <c r="A860" i="11"/>
  <c r="C860" i="11"/>
  <c r="B860" i="11"/>
  <c r="D860" i="11"/>
  <c r="A861" i="11"/>
  <c r="B861" i="11"/>
  <c r="D861" i="11"/>
  <c r="C861" i="11"/>
  <c r="A862" i="11"/>
  <c r="C862" i="11"/>
  <c r="B862" i="11"/>
  <c r="D862" i="11"/>
  <c r="A863" i="11"/>
  <c r="B863" i="11"/>
  <c r="D863" i="11"/>
  <c r="C863" i="11"/>
  <c r="A864" i="11"/>
  <c r="C864" i="11"/>
  <c r="B864" i="11"/>
  <c r="D864" i="11"/>
  <c r="A865" i="11"/>
  <c r="B865" i="11"/>
  <c r="D865" i="11"/>
  <c r="C865" i="11"/>
  <c r="A866" i="11"/>
  <c r="C866" i="11"/>
  <c r="B866" i="11"/>
  <c r="D866" i="11"/>
  <c r="A867" i="11"/>
  <c r="B867" i="11"/>
  <c r="D867" i="11"/>
  <c r="C867" i="11"/>
  <c r="A868" i="11"/>
  <c r="C868" i="11"/>
  <c r="B868" i="11"/>
  <c r="D868" i="11"/>
  <c r="A869" i="11"/>
  <c r="C869" i="11"/>
  <c r="B869" i="11"/>
  <c r="D869" i="11"/>
  <c r="A870" i="11"/>
  <c r="C870" i="11"/>
  <c r="B870" i="11"/>
  <c r="D870" i="11"/>
  <c r="A871" i="11"/>
  <c r="B871" i="11"/>
  <c r="D871" i="11"/>
  <c r="C871" i="11"/>
  <c r="A872" i="11"/>
  <c r="C872" i="11"/>
  <c r="B872" i="11"/>
  <c r="D872" i="11"/>
  <c r="A873" i="11"/>
  <c r="C873" i="11"/>
  <c r="B873" i="11"/>
  <c r="D873" i="11"/>
  <c r="A874" i="11"/>
  <c r="C874" i="11"/>
  <c r="B874" i="11"/>
  <c r="D874" i="11"/>
  <c r="A875" i="11"/>
  <c r="C875" i="11"/>
  <c r="B875" i="11"/>
  <c r="D875" i="11"/>
  <c r="A876" i="11"/>
  <c r="C876" i="11"/>
  <c r="B876" i="11"/>
  <c r="D876" i="11"/>
  <c r="A877" i="11"/>
  <c r="C877" i="11"/>
  <c r="B877" i="11"/>
  <c r="D877" i="11"/>
  <c r="A878" i="11"/>
  <c r="B878" i="11"/>
  <c r="D878" i="11"/>
  <c r="C878" i="11"/>
  <c r="A879" i="11"/>
  <c r="B879" i="11"/>
  <c r="D879" i="11"/>
  <c r="C879" i="11"/>
  <c r="A880" i="11"/>
  <c r="C880" i="11"/>
  <c r="B880" i="11"/>
  <c r="D880" i="11"/>
  <c r="A881" i="11"/>
  <c r="B881" i="11"/>
  <c r="D881" i="11"/>
  <c r="C881" i="11"/>
  <c r="A882" i="11"/>
  <c r="B882" i="11"/>
  <c r="D882" i="11"/>
  <c r="C882" i="11"/>
  <c r="A883" i="11"/>
  <c r="B883" i="11"/>
  <c r="D883" i="11"/>
  <c r="C883" i="11"/>
  <c r="A884" i="11"/>
  <c r="C884" i="11"/>
  <c r="B884" i="11"/>
  <c r="D884" i="11"/>
  <c r="A885" i="11"/>
  <c r="C885" i="11"/>
  <c r="B885" i="11"/>
  <c r="D885" i="11"/>
  <c r="A886" i="11"/>
  <c r="B886" i="11"/>
  <c r="D886" i="11"/>
  <c r="C886" i="11"/>
  <c r="A887" i="11"/>
  <c r="C887" i="11"/>
  <c r="B887" i="11"/>
  <c r="D887" i="11"/>
  <c r="A888" i="11"/>
  <c r="C888" i="11"/>
  <c r="B888" i="11"/>
  <c r="D888" i="11"/>
  <c r="A889" i="11"/>
  <c r="B889" i="11"/>
  <c r="D889" i="11"/>
  <c r="C889" i="11"/>
  <c r="A890" i="11"/>
  <c r="C890" i="11"/>
  <c r="B890" i="11"/>
  <c r="D890" i="11"/>
  <c r="A891" i="11"/>
  <c r="C891" i="11"/>
  <c r="B891" i="11"/>
  <c r="D891" i="11"/>
  <c r="A892" i="11"/>
  <c r="C892" i="11"/>
  <c r="B892" i="11"/>
  <c r="D892" i="11"/>
  <c r="A893" i="11"/>
  <c r="C893" i="11"/>
  <c r="B893" i="11"/>
  <c r="D893" i="11"/>
  <c r="A894" i="11"/>
  <c r="C894" i="11"/>
  <c r="B894" i="11"/>
  <c r="D894" i="11"/>
  <c r="A895" i="11"/>
  <c r="C895" i="11"/>
  <c r="B895" i="11"/>
  <c r="D895" i="11"/>
  <c r="A896" i="11"/>
  <c r="C896" i="11"/>
  <c r="B896" i="11"/>
  <c r="D896" i="11"/>
  <c r="A897" i="11"/>
  <c r="C897" i="11"/>
  <c r="B897" i="11"/>
  <c r="D897" i="11"/>
  <c r="A898" i="11"/>
  <c r="C898" i="11"/>
  <c r="B898" i="11"/>
  <c r="D898" i="11"/>
  <c r="A899" i="11"/>
  <c r="C899" i="11"/>
  <c r="B899" i="11"/>
  <c r="D899" i="11"/>
  <c r="A900" i="11"/>
  <c r="C900" i="11"/>
  <c r="B900" i="11"/>
  <c r="D900" i="11"/>
  <c r="A901" i="11"/>
  <c r="C901" i="11"/>
  <c r="B901" i="11"/>
  <c r="D901" i="11"/>
  <c r="A902" i="11"/>
  <c r="C902" i="11"/>
  <c r="B902" i="11"/>
  <c r="D902" i="11"/>
  <c r="A903" i="11"/>
  <c r="C903" i="11"/>
  <c r="B903" i="11"/>
  <c r="D903" i="11"/>
  <c r="A904" i="11"/>
  <c r="B904" i="11"/>
  <c r="D904" i="11"/>
  <c r="C904" i="11"/>
  <c r="A905" i="11"/>
  <c r="B905" i="11"/>
  <c r="D905" i="11"/>
  <c r="C905" i="11"/>
  <c r="A906" i="11"/>
  <c r="B906" i="11"/>
  <c r="D906" i="11"/>
  <c r="C906" i="11"/>
  <c r="A907" i="11"/>
  <c r="B907" i="11"/>
  <c r="D907" i="11"/>
  <c r="C907" i="11"/>
  <c r="A908" i="11"/>
  <c r="C908" i="11"/>
  <c r="B908" i="11"/>
  <c r="D908" i="11"/>
  <c r="A909" i="11"/>
  <c r="B909" i="11"/>
  <c r="D909" i="11"/>
  <c r="C909" i="11"/>
  <c r="A910" i="11"/>
  <c r="B910" i="11"/>
  <c r="D910" i="11"/>
  <c r="C910" i="11"/>
  <c r="A911" i="11"/>
  <c r="B911" i="11"/>
  <c r="D911" i="11"/>
  <c r="C911" i="11"/>
  <c r="A912" i="11"/>
  <c r="B912" i="11"/>
  <c r="D912" i="11"/>
  <c r="C912" i="11"/>
  <c r="A913" i="11"/>
  <c r="C913" i="11"/>
  <c r="B913" i="11"/>
  <c r="D913" i="11"/>
  <c r="A914" i="11"/>
  <c r="C914" i="11"/>
  <c r="B914" i="11"/>
  <c r="D914" i="11"/>
  <c r="A915" i="11"/>
  <c r="C915" i="11"/>
  <c r="B915" i="11"/>
  <c r="D915" i="11"/>
  <c r="A916" i="11"/>
  <c r="C916" i="11"/>
  <c r="B916" i="11"/>
  <c r="D916" i="11"/>
  <c r="A917" i="11"/>
  <c r="C917" i="11"/>
  <c r="B917" i="11"/>
  <c r="D917" i="11"/>
  <c r="A918" i="11"/>
  <c r="C918" i="11"/>
  <c r="B918" i="11"/>
  <c r="D918" i="11"/>
  <c r="A919" i="11"/>
  <c r="C919" i="11"/>
  <c r="B919" i="11"/>
  <c r="D919" i="11"/>
  <c r="A920" i="11"/>
  <c r="C920" i="11"/>
  <c r="B920" i="11"/>
  <c r="D920" i="11"/>
  <c r="A921" i="11"/>
  <c r="C921" i="11"/>
  <c r="B921" i="11"/>
  <c r="D921" i="11"/>
  <c r="A922" i="11"/>
  <c r="C922" i="11"/>
  <c r="B922" i="11"/>
  <c r="D922" i="11"/>
  <c r="A923" i="11"/>
  <c r="C923" i="11"/>
  <c r="B923" i="11"/>
  <c r="D923" i="11"/>
  <c r="A924" i="11"/>
  <c r="C924" i="11"/>
  <c r="B924" i="11"/>
  <c r="D924" i="11"/>
  <c r="A925" i="11"/>
  <c r="C925" i="11"/>
  <c r="B925" i="11"/>
  <c r="D925" i="11"/>
  <c r="A926" i="11"/>
  <c r="C926" i="11"/>
  <c r="B926" i="11"/>
  <c r="D926" i="11"/>
  <c r="A927" i="11"/>
  <c r="C927" i="11"/>
  <c r="B927" i="11"/>
  <c r="D927" i="11"/>
  <c r="A928" i="11"/>
  <c r="C928" i="11"/>
  <c r="B928" i="11"/>
  <c r="D928" i="11"/>
  <c r="A929" i="11"/>
  <c r="C929" i="11"/>
  <c r="B929" i="11"/>
  <c r="D929" i="11"/>
  <c r="A930" i="11"/>
  <c r="C930" i="11"/>
  <c r="B930" i="11"/>
  <c r="D930" i="11"/>
  <c r="A931" i="11"/>
  <c r="C931" i="11"/>
  <c r="B931" i="11"/>
  <c r="D931" i="11"/>
  <c r="A932" i="11"/>
  <c r="C932" i="11"/>
  <c r="B932" i="11"/>
  <c r="D932" i="11"/>
  <c r="A933" i="11"/>
  <c r="C933" i="11"/>
  <c r="B933" i="11"/>
  <c r="D933" i="11"/>
  <c r="A934" i="11"/>
  <c r="C934" i="11"/>
  <c r="B934" i="11"/>
  <c r="D934" i="11"/>
  <c r="A935" i="11"/>
  <c r="C935" i="11"/>
  <c r="B935" i="11"/>
  <c r="D935" i="11"/>
  <c r="A936" i="11"/>
  <c r="C936" i="11"/>
  <c r="B936" i="11"/>
  <c r="D936" i="11"/>
  <c r="A937" i="11"/>
  <c r="C937" i="11"/>
  <c r="B937" i="11"/>
  <c r="D937" i="11"/>
  <c r="A938" i="11"/>
  <c r="C938" i="11"/>
  <c r="B938" i="11"/>
  <c r="D938" i="11"/>
  <c r="A939" i="11"/>
  <c r="C939" i="11"/>
  <c r="B939" i="11"/>
  <c r="D939" i="11"/>
  <c r="A940" i="11"/>
  <c r="C940" i="11"/>
  <c r="B940" i="11"/>
  <c r="D940" i="11"/>
  <c r="A941" i="11"/>
  <c r="C941" i="11"/>
  <c r="B941" i="11"/>
  <c r="D941" i="11"/>
  <c r="A942" i="11"/>
  <c r="C942" i="11"/>
  <c r="B942" i="11"/>
  <c r="D942" i="11"/>
  <c r="A943" i="11"/>
  <c r="C943" i="11"/>
  <c r="B943" i="11"/>
  <c r="D943" i="11"/>
  <c r="A944" i="11"/>
  <c r="C944" i="11"/>
  <c r="B944" i="11"/>
  <c r="D944" i="11"/>
  <c r="A945" i="11"/>
  <c r="C945" i="11"/>
  <c r="B945" i="11"/>
  <c r="D945" i="11"/>
  <c r="A946" i="11"/>
  <c r="C946" i="11"/>
  <c r="B946" i="11"/>
  <c r="D946" i="11"/>
  <c r="A947" i="11"/>
  <c r="C947" i="11"/>
  <c r="B947" i="11"/>
  <c r="D947" i="11"/>
  <c r="A948" i="11"/>
  <c r="C948" i="11"/>
  <c r="B948" i="11"/>
  <c r="D948" i="11"/>
  <c r="A949" i="11"/>
  <c r="C949" i="11"/>
  <c r="B949" i="11"/>
  <c r="D949" i="11"/>
  <c r="A950" i="11"/>
  <c r="C950" i="11"/>
  <c r="B950" i="11"/>
  <c r="D950" i="11"/>
  <c r="A951" i="11"/>
  <c r="C951" i="11"/>
  <c r="B951" i="11"/>
  <c r="D951" i="11"/>
  <c r="A952" i="11"/>
  <c r="C952" i="11"/>
  <c r="B952" i="11"/>
  <c r="D952" i="11"/>
  <c r="A953" i="11"/>
  <c r="C953" i="11"/>
  <c r="B953" i="11"/>
  <c r="D953" i="11"/>
  <c r="A954" i="11"/>
  <c r="C954" i="11"/>
  <c r="B954" i="11"/>
  <c r="D954" i="11"/>
  <c r="A955" i="11"/>
  <c r="C955" i="11"/>
  <c r="B955" i="11"/>
  <c r="D955" i="11"/>
  <c r="A956" i="11"/>
  <c r="C956" i="11"/>
  <c r="B956" i="11"/>
  <c r="D956" i="11"/>
  <c r="A957" i="11"/>
  <c r="C957" i="11"/>
  <c r="B957" i="11"/>
  <c r="D957" i="11"/>
  <c r="A958" i="11"/>
  <c r="C958" i="11"/>
  <c r="B958" i="11"/>
  <c r="D958" i="11"/>
  <c r="A959" i="11"/>
  <c r="C959" i="11"/>
  <c r="B959" i="11"/>
  <c r="D959" i="11"/>
  <c r="A960" i="11"/>
  <c r="C960" i="11"/>
  <c r="B960" i="11"/>
  <c r="D960" i="11"/>
  <c r="A961" i="11"/>
  <c r="C961" i="11"/>
  <c r="B961" i="11"/>
  <c r="D961" i="11"/>
  <c r="A962" i="11"/>
  <c r="C962" i="11"/>
  <c r="B962" i="11"/>
  <c r="D962" i="11"/>
  <c r="A963" i="11"/>
  <c r="C963" i="11"/>
  <c r="B963" i="11"/>
  <c r="D963" i="11"/>
  <c r="A964" i="11"/>
  <c r="C964" i="11"/>
  <c r="B964" i="11"/>
  <c r="D964" i="11"/>
  <c r="A965" i="11"/>
  <c r="C965" i="11"/>
  <c r="B965" i="11"/>
  <c r="D965" i="11"/>
  <c r="A966" i="11"/>
  <c r="C966" i="11"/>
  <c r="B966" i="11"/>
  <c r="D966" i="11"/>
  <c r="A967" i="11"/>
  <c r="B967" i="11"/>
  <c r="D967" i="11"/>
  <c r="C967" i="11"/>
  <c r="A968" i="11"/>
  <c r="C968" i="11"/>
  <c r="B968" i="11"/>
  <c r="D968" i="11"/>
  <c r="A969" i="11"/>
  <c r="C969" i="11"/>
  <c r="B969" i="11"/>
  <c r="D969" i="11"/>
  <c r="A970" i="11"/>
  <c r="C970" i="11"/>
  <c r="B970" i="11"/>
  <c r="D970" i="11"/>
  <c r="A971" i="11"/>
  <c r="C971" i="11"/>
  <c r="B971" i="11"/>
  <c r="D971" i="11"/>
  <c r="A972" i="11"/>
  <c r="C972" i="11"/>
  <c r="B972" i="11"/>
  <c r="D972" i="11"/>
  <c r="A973" i="11"/>
  <c r="C973" i="11"/>
  <c r="B973" i="11"/>
  <c r="D973" i="11"/>
  <c r="A974" i="11"/>
  <c r="C974" i="11"/>
  <c r="B974" i="11"/>
  <c r="D974" i="11"/>
  <c r="A975" i="11"/>
  <c r="B975" i="11"/>
  <c r="D975" i="11"/>
  <c r="C975" i="11"/>
  <c r="A976" i="11"/>
  <c r="C976" i="11"/>
  <c r="B976" i="11"/>
  <c r="D976" i="11"/>
  <c r="A977" i="11"/>
  <c r="C977" i="11"/>
  <c r="B977" i="11"/>
  <c r="D977" i="11"/>
  <c r="A978" i="11"/>
  <c r="C978" i="11"/>
  <c r="B978" i="11"/>
  <c r="D978" i="11"/>
  <c r="A979" i="11"/>
  <c r="B979" i="11"/>
  <c r="C979" i="11"/>
  <c r="A980" i="11"/>
  <c r="B980" i="11"/>
  <c r="A981" i="11"/>
  <c r="B981" i="11"/>
  <c r="D981" i="11"/>
  <c r="A982" i="11"/>
  <c r="C982" i="11"/>
  <c r="B982" i="11"/>
  <c r="A983" i="11"/>
  <c r="C983" i="11"/>
  <c r="B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C991" i="11"/>
  <c r="B991" i="11"/>
  <c r="A992" i="11"/>
  <c r="B992" i="11"/>
  <c r="A993" i="11"/>
  <c r="B993" i="11"/>
  <c r="A994" i="11"/>
  <c r="B994" i="11"/>
  <c r="A995" i="11"/>
  <c r="C995" i="11"/>
  <c r="B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A2" i="11"/>
  <c r="C2" i="11" s="1"/>
  <c r="D362" i="10"/>
  <c r="D394" i="10"/>
  <c r="D426" i="10"/>
  <c r="D458" i="10"/>
  <c r="D490" i="10"/>
  <c r="D522" i="10"/>
  <c r="D554" i="10"/>
  <c r="D586" i="10"/>
  <c r="D618" i="10"/>
  <c r="D650" i="10"/>
  <c r="D682" i="10"/>
  <c r="D351" i="10"/>
  <c r="D383" i="10"/>
  <c r="D415" i="10"/>
  <c r="D447" i="10"/>
  <c r="D479" i="10"/>
  <c r="D511" i="10"/>
  <c r="D543" i="10"/>
  <c r="D575" i="10"/>
  <c r="D607" i="10"/>
  <c r="D639" i="10"/>
  <c r="D671" i="10"/>
  <c r="D703" i="10"/>
  <c r="D735" i="10"/>
  <c r="D767" i="10"/>
  <c r="D799" i="10"/>
  <c r="D831" i="10"/>
  <c r="D863" i="10"/>
  <c r="D895" i="10"/>
  <c r="D927" i="10"/>
  <c r="D959" i="10"/>
  <c r="D373" i="10"/>
  <c r="D366" i="10"/>
  <c r="D398" i="10"/>
  <c r="D430" i="10"/>
  <c r="D462" i="10"/>
  <c r="D494" i="10"/>
  <c r="D526" i="10"/>
  <c r="D558" i="10"/>
  <c r="D590" i="10"/>
  <c r="D622" i="10"/>
  <c r="D654" i="10"/>
  <c r="D686" i="10"/>
  <c r="D355" i="10"/>
  <c r="D387" i="10"/>
  <c r="D419" i="10"/>
  <c r="D451" i="10"/>
  <c r="D483" i="10"/>
  <c r="D515" i="10"/>
  <c r="D547" i="10"/>
  <c r="D579" i="10"/>
  <c r="D611" i="10"/>
  <c r="D643" i="10"/>
  <c r="D675" i="10"/>
  <c r="D707" i="10"/>
  <c r="D739" i="10"/>
  <c r="D771" i="10"/>
  <c r="D803" i="10"/>
  <c r="D835" i="10"/>
  <c r="D867" i="10"/>
  <c r="D899" i="10"/>
  <c r="D931" i="10"/>
  <c r="D963" i="10"/>
  <c r="D374" i="10"/>
  <c r="D406" i="10"/>
  <c r="D438" i="10"/>
  <c r="D470" i="10"/>
  <c r="D502" i="10"/>
  <c r="D534" i="10"/>
  <c r="D566" i="10"/>
  <c r="D598" i="10"/>
  <c r="D630" i="10"/>
  <c r="D662" i="10"/>
  <c r="D694" i="10"/>
  <c r="D379" i="10"/>
  <c r="D411" i="10"/>
  <c r="D443" i="10"/>
  <c r="D475" i="10"/>
  <c r="D507" i="10"/>
  <c r="D539" i="10"/>
  <c r="D571" i="10"/>
  <c r="D603" i="10"/>
  <c r="D635" i="10"/>
  <c r="D667" i="10"/>
  <c r="D699" i="10"/>
  <c r="D731" i="10"/>
  <c r="D763" i="10"/>
  <c r="D795" i="10"/>
  <c r="D827" i="10"/>
  <c r="D859" i="10"/>
  <c r="D891" i="10"/>
  <c r="D923" i="10"/>
  <c r="D955" i="10"/>
  <c r="D386" i="10"/>
  <c r="D514" i="10"/>
  <c r="D642" i="10"/>
  <c r="D455" i="10"/>
  <c r="D583" i="10"/>
  <c r="D711" i="10"/>
  <c r="D839" i="10"/>
  <c r="D967" i="10"/>
  <c r="D397" i="10"/>
  <c r="D461" i="10"/>
  <c r="D525" i="10"/>
  <c r="D589" i="10"/>
  <c r="D653" i="10"/>
  <c r="D712" i="10"/>
  <c r="D754" i="10"/>
  <c r="D797" i="10"/>
  <c r="D840" i="10"/>
  <c r="D882" i="10"/>
  <c r="D925" i="10"/>
  <c r="D968" i="10"/>
  <c r="D489" i="10"/>
  <c r="D709" i="10"/>
  <c r="D842" i="10"/>
  <c r="D992" i="10"/>
  <c r="D604" i="10"/>
  <c r="D806" i="10"/>
  <c r="D981" i="10"/>
  <c r="D360" i="10"/>
  <c r="D424" i="10"/>
  <c r="D488" i="10"/>
  <c r="D552" i="10"/>
  <c r="D616" i="10"/>
  <c r="D680" i="10"/>
  <c r="D729" i="10"/>
  <c r="D772" i="10"/>
  <c r="D814" i="10"/>
  <c r="D857" i="10"/>
  <c r="D900" i="10"/>
  <c r="D942" i="10"/>
  <c r="D983" i="10"/>
  <c r="D353" i="10"/>
  <c r="D545" i="10"/>
  <c r="D720" i="10"/>
  <c r="D853" i="10"/>
  <c r="D970" i="10"/>
  <c r="D556" i="10"/>
  <c r="D402" i="10"/>
  <c r="D530" i="10"/>
  <c r="D658" i="10"/>
  <c r="D407" i="10"/>
  <c r="D535" i="10"/>
  <c r="D663" i="10"/>
  <c r="D791" i="10"/>
  <c r="D919" i="10"/>
  <c r="D365" i="10"/>
  <c r="D437" i="10"/>
  <c r="D501" i="10"/>
  <c r="D565" i="10"/>
  <c r="D629" i="10"/>
  <c r="D693" i="10"/>
  <c r="D738" i="10"/>
  <c r="D781" i="10"/>
  <c r="D824" i="10"/>
  <c r="D866" i="10"/>
  <c r="D909" i="10"/>
  <c r="D952" i="10"/>
  <c r="D990" i="10"/>
  <c r="D417" i="10"/>
  <c r="D625" i="10"/>
  <c r="D794" i="10"/>
  <c r="D938" i="10"/>
  <c r="D380" i="10"/>
  <c r="D636" i="10"/>
  <c r="D828" i="10"/>
  <c r="D997" i="10"/>
  <c r="D378" i="10"/>
  <c r="D442" i="10"/>
  <c r="D506" i="10"/>
  <c r="D570" i="10"/>
  <c r="D634" i="10"/>
  <c r="D698" i="10"/>
  <c r="D399" i="10"/>
  <c r="D463" i="10"/>
  <c r="D527" i="10"/>
  <c r="D591" i="10"/>
  <c r="D655" i="10"/>
  <c r="D719" i="10"/>
  <c r="D783" i="10"/>
  <c r="D847" i="10"/>
  <c r="D911" i="10"/>
  <c r="D975" i="10"/>
  <c r="D382" i="10"/>
  <c r="D446" i="10"/>
  <c r="D510" i="10"/>
  <c r="D574" i="10"/>
  <c r="D638" i="10"/>
  <c r="D403" i="10"/>
  <c r="D467" i="10"/>
  <c r="D531" i="10"/>
  <c r="D595" i="10"/>
  <c r="D659" i="10"/>
  <c r="D723" i="10"/>
  <c r="D787" i="10"/>
  <c r="D851" i="10"/>
  <c r="D915" i="10"/>
  <c r="D358" i="10"/>
  <c r="D422" i="10"/>
  <c r="D486" i="10"/>
  <c r="D550" i="10"/>
  <c r="D614" i="10"/>
  <c r="D678" i="10"/>
  <c r="D363" i="10"/>
  <c r="D427" i="10"/>
  <c r="D491" i="10"/>
  <c r="D555" i="10"/>
  <c r="D619" i="10"/>
  <c r="D683" i="10"/>
  <c r="D747" i="10"/>
  <c r="D811" i="10"/>
  <c r="D875" i="10"/>
  <c r="D939" i="10"/>
  <c r="D578" i="10"/>
  <c r="D391" i="10"/>
  <c r="D647" i="10"/>
  <c r="D903" i="10"/>
  <c r="D357" i="10"/>
  <c r="D493" i="10"/>
  <c r="D621" i="10"/>
  <c r="D733" i="10"/>
  <c r="D818" i="10"/>
  <c r="D904" i="10"/>
  <c r="D986" i="10"/>
  <c r="D385" i="10"/>
  <c r="D778" i="10"/>
  <c r="D721" i="10"/>
  <c r="D392" i="10"/>
  <c r="D520" i="10"/>
  <c r="D648" i="10"/>
  <c r="D750" i="10"/>
  <c r="D836" i="10"/>
  <c r="D921" i="10"/>
  <c r="D999" i="10"/>
  <c r="D449" i="10"/>
  <c r="D784" i="10"/>
  <c r="D684" i="10"/>
  <c r="D594" i="10"/>
  <c r="D471" i="10"/>
  <c r="D727" i="10"/>
  <c r="D405" i="10"/>
  <c r="D533" i="10"/>
  <c r="D661" i="10"/>
  <c r="D760" i="10"/>
  <c r="D845" i="10"/>
  <c r="D930" i="10"/>
  <c r="D513" i="10"/>
  <c r="D869" i="10"/>
  <c r="D508" i="10"/>
  <c r="D913" i="10"/>
  <c r="D368" i="10"/>
  <c r="D432" i="10"/>
  <c r="D496" i="10"/>
  <c r="D560" i="10"/>
  <c r="D624" i="10"/>
  <c r="D688" i="10"/>
  <c r="D734" i="10"/>
  <c r="D777" i="10"/>
  <c r="D820" i="10"/>
  <c r="D862" i="10"/>
  <c r="D905" i="10"/>
  <c r="D948" i="10"/>
  <c r="D987" i="10"/>
  <c r="D473" i="10"/>
  <c r="D657" i="10"/>
  <c r="D800" i="10"/>
  <c r="D928" i="10"/>
  <c r="D418" i="10"/>
  <c r="D546" i="10"/>
  <c r="D674" i="10"/>
  <c r="D359" i="10"/>
  <c r="D487" i="10"/>
  <c r="D615" i="10"/>
  <c r="D743" i="10"/>
  <c r="D871" i="10"/>
  <c r="D381" i="10"/>
  <c r="D445" i="10"/>
  <c r="D509" i="10"/>
  <c r="D573" i="10"/>
  <c r="D637" i="10"/>
  <c r="D701" i="10"/>
  <c r="D744" i="10"/>
  <c r="D786" i="10"/>
  <c r="D829" i="10"/>
  <c r="D872" i="10"/>
  <c r="D914" i="10"/>
  <c r="D957" i="10"/>
  <c r="D994" i="10"/>
  <c r="D441" i="10"/>
  <c r="D649" i="10"/>
  <c r="D810" i="10"/>
  <c r="D960" i="10"/>
  <c r="D540" i="10"/>
  <c r="D764" i="10"/>
  <c r="D940" i="10"/>
  <c r="D408" i="10"/>
  <c r="D472" i="10"/>
  <c r="D536" i="10"/>
  <c r="D600" i="10"/>
  <c r="D664" i="10"/>
  <c r="D718" i="10"/>
  <c r="D761" i="10"/>
  <c r="D804" i="10"/>
  <c r="D846" i="10"/>
  <c r="D889" i="10"/>
  <c r="D932" i="10"/>
  <c r="D974" i="10"/>
  <c r="D401" i="10"/>
  <c r="D593" i="10"/>
  <c r="D752" i="10"/>
  <c r="D880" i="10"/>
  <c r="D1000" i="10"/>
  <c r="D364" i="10"/>
  <c r="D620" i="10"/>
  <c r="D434" i="10"/>
  <c r="D759" i="10"/>
  <c r="D421" i="10"/>
  <c r="D677" i="10"/>
  <c r="D856" i="10"/>
  <c r="D901" i="10"/>
  <c r="D870" i="10"/>
  <c r="D576" i="10"/>
  <c r="D788" i="10"/>
  <c r="D958" i="10"/>
  <c r="D617" i="10"/>
  <c r="D396" i="10"/>
  <c r="D774" i="10"/>
  <c r="D945" i="10"/>
  <c r="D457" i="10"/>
  <c r="D633" i="10"/>
  <c r="D773" i="10"/>
  <c r="D890" i="10"/>
  <c r="D996" i="10"/>
  <c r="D356" i="10"/>
  <c r="D612" i="10"/>
  <c r="D812" i="10"/>
  <c r="D966" i="10"/>
  <c r="D532" i="10"/>
  <c r="D758" i="10"/>
  <c r="D934" i="10"/>
  <c r="D626" i="10"/>
  <c r="D920" i="10"/>
  <c r="D766" i="10"/>
  <c r="D588" i="10"/>
  <c r="D874" i="10"/>
  <c r="D580" i="10"/>
  <c r="D918" i="10"/>
  <c r="D498" i="10"/>
  <c r="D823" i="10"/>
  <c r="D453" i="10"/>
  <c r="D706" i="10"/>
  <c r="D877" i="10"/>
  <c r="D980" i="10"/>
  <c r="D961" i="10"/>
  <c r="D352" i="10"/>
  <c r="D608" i="10"/>
  <c r="D809" i="10"/>
  <c r="D979" i="10"/>
  <c r="D704" i="10"/>
  <c r="D460" i="10"/>
  <c r="D796" i="10"/>
  <c r="D972" i="10"/>
  <c r="D481" i="10"/>
  <c r="D665" i="10"/>
  <c r="D789" i="10"/>
  <c r="D906" i="10"/>
  <c r="D388" i="10"/>
  <c r="D644" i="10"/>
  <c r="D833" i="10"/>
  <c r="D985" i="10"/>
  <c r="D564" i="10"/>
  <c r="D780" i="10"/>
  <c r="D389" i="10"/>
  <c r="D998" i="10"/>
  <c r="D937" i="10"/>
  <c r="D753" i="10"/>
  <c r="D762" i="10"/>
  <c r="D950" i="10"/>
  <c r="D628" i="10"/>
  <c r="D631" i="10"/>
  <c r="D613" i="10"/>
  <c r="D813" i="10"/>
  <c r="D982" i="10"/>
  <c r="D757" i="10"/>
  <c r="D700" i="10"/>
  <c r="D512" i="10"/>
  <c r="D745" i="10"/>
  <c r="D916" i="10"/>
  <c r="D425" i="10"/>
  <c r="D732" i="10"/>
  <c r="D902" i="10"/>
  <c r="D409" i="10"/>
  <c r="D585" i="10"/>
  <c r="D746" i="10"/>
  <c r="D858" i="10"/>
  <c r="D976" i="10"/>
  <c r="D548" i="10"/>
  <c r="D769" i="10"/>
  <c r="D929" i="10"/>
  <c r="D468" i="10"/>
  <c r="D716" i="10"/>
  <c r="D892" i="10"/>
  <c r="D370" i="10"/>
  <c r="D834" i="10"/>
  <c r="D785" i="10"/>
  <c r="D852" i="10"/>
  <c r="D433" i="10"/>
  <c r="D816" i="10"/>
  <c r="D452" i="10"/>
  <c r="D993" i="10"/>
  <c r="D2" i="3"/>
  <c r="D410" i="10"/>
  <c r="D474" i="10"/>
  <c r="D538" i="10"/>
  <c r="D602" i="10"/>
  <c r="D666" i="10"/>
  <c r="D367" i="10"/>
  <c r="D431" i="10"/>
  <c r="D495" i="10"/>
  <c r="D559" i="10"/>
  <c r="D623" i="10"/>
  <c r="D687" i="10"/>
  <c r="D751" i="10"/>
  <c r="D815" i="10"/>
  <c r="D879" i="10"/>
  <c r="D943" i="10"/>
  <c r="D414" i="10"/>
  <c r="D478" i="10"/>
  <c r="D542" i="10"/>
  <c r="D606" i="10"/>
  <c r="D670" i="10"/>
  <c r="D371" i="10"/>
  <c r="D435" i="10"/>
  <c r="D499" i="10"/>
  <c r="D563" i="10"/>
  <c r="D627" i="10"/>
  <c r="D691" i="10"/>
  <c r="D755" i="10"/>
  <c r="D819" i="10"/>
  <c r="D883" i="10"/>
  <c r="D947" i="10"/>
  <c r="D390" i="10"/>
  <c r="D454" i="10"/>
  <c r="D518" i="10"/>
  <c r="D582" i="10"/>
  <c r="D646" i="10"/>
  <c r="D395" i="10"/>
  <c r="D459" i="10"/>
  <c r="D523" i="10"/>
  <c r="D587" i="10"/>
  <c r="D651" i="10"/>
  <c r="D715" i="10"/>
  <c r="D779" i="10"/>
  <c r="D843" i="10"/>
  <c r="D907" i="10"/>
  <c r="D971" i="10"/>
  <c r="D450" i="10"/>
  <c r="D519" i="10"/>
  <c r="D775" i="10"/>
  <c r="D429" i="10"/>
  <c r="D557" i="10"/>
  <c r="D685" i="10"/>
  <c r="D776" i="10"/>
  <c r="D861" i="10"/>
  <c r="D946" i="10"/>
  <c r="D601" i="10"/>
  <c r="D922" i="10"/>
  <c r="D476" i="10"/>
  <c r="D886" i="10"/>
  <c r="D456" i="10"/>
  <c r="D584" i="10"/>
  <c r="D708" i="10"/>
  <c r="D793" i="10"/>
  <c r="D878" i="10"/>
  <c r="D964" i="10"/>
  <c r="D641" i="10"/>
  <c r="D912" i="10"/>
  <c r="D428" i="10"/>
  <c r="D466" i="10"/>
  <c r="D599" i="10"/>
  <c r="D855" i="10"/>
  <c r="D469" i="10"/>
  <c r="D597" i="10"/>
  <c r="D717" i="10"/>
  <c r="D802" i="10"/>
  <c r="D888" i="10"/>
  <c r="D973" i="10"/>
  <c r="D725" i="10"/>
  <c r="D742" i="10"/>
  <c r="D400" i="10"/>
  <c r="D464" i="10"/>
  <c r="D528" i="10"/>
  <c r="D592" i="10"/>
  <c r="D656" i="10"/>
  <c r="D713" i="10"/>
  <c r="D756" i="10"/>
  <c r="D798" i="10"/>
  <c r="D841" i="10"/>
  <c r="D884" i="10"/>
  <c r="D926" i="10"/>
  <c r="D969" i="10"/>
  <c r="D377" i="10"/>
  <c r="D569" i="10"/>
  <c r="D736" i="10"/>
  <c r="D864" i="10"/>
  <c r="D984" i="10"/>
  <c r="D354" i="10"/>
  <c r="D482" i="10"/>
  <c r="D610" i="10"/>
  <c r="D423" i="10"/>
  <c r="D551" i="10"/>
  <c r="D679" i="10"/>
  <c r="D807" i="10"/>
  <c r="D935" i="10"/>
  <c r="D413" i="10"/>
  <c r="D477" i="10"/>
  <c r="D541" i="10"/>
  <c r="D605" i="10"/>
  <c r="D669" i="10"/>
  <c r="D722" i="10"/>
  <c r="D765" i="10"/>
  <c r="D808" i="10"/>
  <c r="D850" i="10"/>
  <c r="D893" i="10"/>
  <c r="D936" i="10"/>
  <c r="D978" i="10"/>
  <c r="D553" i="10"/>
  <c r="D741" i="10"/>
  <c r="D885" i="10"/>
  <c r="D412" i="10"/>
  <c r="D668" i="10"/>
  <c r="D849" i="10"/>
  <c r="D376" i="10"/>
  <c r="D440" i="10"/>
  <c r="D504" i="10"/>
  <c r="D568" i="10"/>
  <c r="D632" i="10"/>
  <c r="D696" i="10"/>
  <c r="D740" i="10"/>
  <c r="D782" i="10"/>
  <c r="D825" i="10"/>
  <c r="D868" i="10"/>
  <c r="D910" i="10"/>
  <c r="D953" i="10"/>
  <c r="D991" i="10"/>
  <c r="D505" i="10"/>
  <c r="D681" i="10"/>
  <c r="D821" i="10"/>
  <c r="D944" i="10"/>
  <c r="D492" i="10"/>
  <c r="D690" i="10"/>
  <c r="D503" i="10"/>
  <c r="D549" i="10"/>
  <c r="D770" i="10"/>
  <c r="D941" i="10"/>
  <c r="D577" i="10"/>
  <c r="D444" i="10"/>
  <c r="D448" i="10"/>
  <c r="D702" i="10"/>
  <c r="D873" i="10"/>
  <c r="D896" i="10"/>
  <c r="D652" i="10"/>
  <c r="D860" i="10"/>
  <c r="D369" i="10"/>
  <c r="D537" i="10"/>
  <c r="D714" i="10"/>
  <c r="D832" i="10"/>
  <c r="D949" i="10"/>
  <c r="D484" i="10"/>
  <c r="D726" i="10"/>
  <c r="D897" i="10"/>
  <c r="D404" i="10"/>
  <c r="D660" i="10"/>
  <c r="D844" i="10"/>
  <c r="D865" i="10"/>
  <c r="D439" i="10"/>
  <c r="D645" i="10"/>
  <c r="D465" i="10"/>
  <c r="D544" i="10"/>
  <c r="D609" i="10"/>
  <c r="D876" i="10"/>
  <c r="D737" i="10"/>
  <c r="D567" i="10"/>
  <c r="D581" i="10"/>
  <c r="D792" i="10"/>
  <c r="D962" i="10"/>
  <c r="D689" i="10"/>
  <c r="D572" i="10"/>
  <c r="D480" i="10"/>
  <c r="D724" i="10"/>
  <c r="D894" i="10"/>
  <c r="D954" i="10"/>
  <c r="D710" i="10"/>
  <c r="D881" i="10"/>
  <c r="D393" i="10"/>
  <c r="D561" i="10"/>
  <c r="D730" i="10"/>
  <c r="D848" i="10"/>
  <c r="D965" i="10"/>
  <c r="D516" i="10"/>
  <c r="D748" i="10"/>
  <c r="D908" i="10"/>
  <c r="D436" i="10"/>
  <c r="D692" i="10"/>
  <c r="D956" i="10"/>
  <c r="D951" i="10"/>
  <c r="D749" i="10"/>
  <c r="D672" i="10"/>
  <c r="D837" i="10"/>
  <c r="D838" i="10"/>
  <c r="D529" i="10"/>
  <c r="D933" i="10"/>
  <c r="D705" i="10"/>
  <c r="D372" i="10"/>
  <c r="D822" i="10"/>
  <c r="D562" i="10"/>
  <c r="D375" i="10"/>
  <c r="D887" i="10"/>
  <c r="D485" i="10"/>
  <c r="D728" i="10"/>
  <c r="D898" i="10"/>
  <c r="D361" i="10"/>
  <c r="D384" i="10"/>
  <c r="D640" i="10"/>
  <c r="D830" i="10"/>
  <c r="D995" i="10"/>
  <c r="D768" i="10"/>
  <c r="D524" i="10"/>
  <c r="D817" i="10"/>
  <c r="D989" i="10"/>
  <c r="D497" i="10"/>
  <c r="D673" i="10"/>
  <c r="D805" i="10"/>
  <c r="D917" i="10"/>
  <c r="D420" i="10"/>
  <c r="D676" i="10"/>
  <c r="D854" i="10"/>
  <c r="D1001" i="10"/>
  <c r="D596" i="10"/>
  <c r="D801" i="10"/>
  <c r="D977" i="10"/>
  <c r="D695" i="10"/>
  <c r="D517" i="10"/>
  <c r="D826" i="10"/>
  <c r="D416" i="10"/>
  <c r="D521" i="10"/>
  <c r="D924" i="10"/>
  <c r="D697" i="10"/>
  <c r="D988" i="10"/>
  <c r="D790" i="10"/>
  <c r="D500" i="10"/>
  <c r="D350" i="10"/>
  <c r="D251" i="10"/>
  <c r="D256" i="10"/>
  <c r="D289" i="10"/>
  <c r="D281" i="10"/>
  <c r="D286" i="10"/>
  <c r="D249" i="10"/>
  <c r="D298" i="10"/>
  <c r="D259" i="10"/>
  <c r="D297" i="10"/>
  <c r="D257" i="10"/>
  <c r="D308" i="10"/>
  <c r="D280" i="10"/>
  <c r="D273" i="10"/>
  <c r="D253" i="10"/>
  <c r="D301" i="10"/>
  <c r="D332" i="10"/>
  <c r="D330" i="10"/>
  <c r="D343" i="10"/>
  <c r="D325" i="10"/>
  <c r="D329" i="10"/>
  <c r="D347" i="10"/>
  <c r="D321" i="10"/>
  <c r="D348" i="10"/>
  <c r="D326" i="10"/>
  <c r="D279" i="10"/>
  <c r="D310" i="10"/>
  <c r="D262" i="10"/>
  <c r="D312" i="10"/>
  <c r="D252" i="10"/>
  <c r="D269" i="10"/>
  <c r="D260" i="10"/>
  <c r="D346" i="10"/>
  <c r="D335" i="10"/>
  <c r="D322" i="10"/>
  <c r="D320" i="10"/>
  <c r="D278" i="10"/>
  <c r="D268" i="10"/>
  <c r="D272" i="10"/>
  <c r="D291" i="10"/>
  <c r="D300" i="10"/>
  <c r="D302" i="10"/>
  <c r="D250" i="10"/>
  <c r="D265" i="10"/>
  <c r="D344" i="10"/>
  <c r="D341" i="10"/>
  <c r="D345" i="10"/>
  <c r="D340" i="10"/>
  <c r="D274" i="10"/>
  <c r="D254" i="10"/>
  <c r="D264" i="10"/>
  <c r="D282" i="10"/>
  <c r="D248" i="10"/>
  <c r="D266" i="10"/>
  <c r="D294" i="10"/>
  <c r="D304" i="10"/>
  <c r="D292" i="10"/>
  <c r="D307" i="10"/>
  <c r="D295" i="10"/>
  <c r="D287" i="10"/>
  <c r="D258" i="10"/>
  <c r="D276" i="10"/>
  <c r="D296" i="10"/>
  <c r="D305" i="10"/>
  <c r="D323" i="10"/>
  <c r="D324" i="10"/>
  <c r="D315" i="10"/>
  <c r="D314" i="10"/>
  <c r="D333" i="10"/>
  <c r="D319" i="10"/>
  <c r="D334" i="10"/>
  <c r="D339" i="10"/>
  <c r="D349" i="10"/>
  <c r="D338" i="10"/>
  <c r="D288" i="10"/>
  <c r="D303" i="10"/>
  <c r="D255" i="10"/>
  <c r="D299" i="10"/>
  <c r="D313" i="10"/>
  <c r="D309" i="10"/>
  <c r="D284" i="10"/>
  <c r="D263" i="10"/>
  <c r="D285" i="10"/>
  <c r="D317" i="10"/>
  <c r="D331" i="10"/>
  <c r="D316" i="10"/>
  <c r="D327" i="10"/>
  <c r="D271" i="10"/>
  <c r="D290" i="10"/>
  <c r="D306" i="10"/>
  <c r="D261" i="10"/>
  <c r="D283" i="10"/>
  <c r="D247" i="10"/>
  <c r="D267" i="10"/>
  <c r="D270" i="10"/>
  <c r="D311" i="10"/>
  <c r="D277" i="10"/>
  <c r="D337" i="10"/>
  <c r="D336" i="10"/>
  <c r="D328" i="10"/>
  <c r="D342" i="10"/>
  <c r="D275" i="10"/>
  <c r="D293" i="10"/>
  <c r="D318" i="10"/>
  <c r="D235" i="10"/>
  <c r="D246" i="10"/>
  <c r="D242" i="10"/>
  <c r="D236" i="10"/>
  <c r="D241" i="10"/>
  <c r="D232" i="10"/>
  <c r="D230" i="10"/>
  <c r="D245" i="10"/>
  <c r="D234" i="10"/>
  <c r="D217" i="10"/>
  <c r="D227" i="10"/>
  <c r="D240" i="10"/>
  <c r="D218" i="10"/>
  <c r="D213" i="10"/>
  <c r="D211" i="10"/>
  <c r="D212" i="10"/>
  <c r="D231" i="10"/>
  <c r="D243" i="10"/>
  <c r="D238" i="10"/>
  <c r="D237" i="10"/>
  <c r="D226" i="10"/>
  <c r="D224" i="10"/>
  <c r="D219" i="10"/>
  <c r="D229" i="10"/>
  <c r="D209" i="10"/>
  <c r="D228" i="10"/>
  <c r="D222" i="10"/>
  <c r="D215" i="10"/>
  <c r="D239" i="10"/>
  <c r="D210" i="10"/>
  <c r="D221" i="10"/>
  <c r="D214" i="10"/>
  <c r="D220" i="10"/>
  <c r="D233" i="10"/>
  <c r="D223" i="10"/>
  <c r="D244" i="10"/>
  <c r="D225" i="10"/>
  <c r="D216" i="10"/>
  <c r="H714" i="11"/>
  <c r="H706" i="11"/>
  <c r="F431" i="11"/>
  <c r="F435" i="11"/>
  <c r="H264" i="11"/>
  <c r="H259" i="11"/>
  <c r="E257" i="11"/>
  <c r="H253" i="11"/>
  <c r="F228" i="11"/>
  <c r="H762" i="11"/>
  <c r="H750" i="11"/>
  <c r="E744" i="11"/>
  <c r="E740" i="11"/>
  <c r="H726" i="11"/>
  <c r="H678" i="11"/>
  <c r="H674" i="11"/>
  <c r="H666" i="11"/>
  <c r="H662" i="11"/>
  <c r="F569" i="11"/>
  <c r="F561" i="11"/>
  <c r="F451" i="11"/>
  <c r="F419" i="11"/>
  <c r="F415" i="11"/>
  <c r="H412" i="11"/>
  <c r="H284" i="11"/>
  <c r="H836" i="11"/>
  <c r="H832" i="11"/>
  <c r="H440" i="11"/>
  <c r="F427" i="11"/>
  <c r="F423" i="11"/>
  <c r="H276" i="11"/>
  <c r="H840" i="11"/>
  <c r="H770" i="11"/>
  <c r="H870" i="11"/>
  <c r="E860" i="11"/>
  <c r="F857" i="11"/>
  <c r="H854" i="11"/>
  <c r="H804" i="11"/>
  <c r="H796" i="11"/>
  <c r="H436" i="11"/>
  <c r="E386" i="11"/>
  <c r="H340" i="11"/>
  <c r="H328" i="11"/>
  <c r="E306" i="11"/>
  <c r="H300" i="11"/>
  <c r="E298" i="11"/>
  <c r="H268" i="11"/>
  <c r="H698" i="11"/>
  <c r="H682" i="11"/>
  <c r="H332" i="11"/>
  <c r="H852" i="11"/>
  <c r="F295" i="11"/>
  <c r="H778" i="11"/>
  <c r="H974" i="11"/>
  <c r="E972" i="11"/>
  <c r="H966" i="11"/>
  <c r="E964" i="11"/>
  <c r="F961" i="11"/>
  <c r="E924" i="11"/>
  <c r="H918" i="11"/>
  <c r="E916" i="11"/>
  <c r="F913" i="11"/>
  <c r="F815" i="11"/>
  <c r="E786" i="11"/>
  <c r="F781" i="11"/>
  <c r="F709" i="11"/>
  <c r="F701" i="11"/>
  <c r="F693" i="11"/>
  <c r="F677" i="11"/>
  <c r="F673" i="11"/>
  <c r="F661" i="11"/>
  <c r="H614" i="11"/>
  <c r="H610" i="11"/>
  <c r="H606" i="11"/>
  <c r="H602" i="11"/>
  <c r="H574" i="11"/>
  <c r="E558" i="11"/>
  <c r="H348" i="11"/>
  <c r="F339" i="11"/>
  <c r="F327" i="11"/>
  <c r="H233" i="11"/>
  <c r="E231" i="11"/>
  <c r="H229" i="11"/>
  <c r="H26" i="11"/>
  <c r="F945" i="11"/>
  <c r="F897" i="11"/>
  <c r="E760" i="11"/>
  <c r="H902" i="11"/>
  <c r="H894" i="11"/>
  <c r="F953" i="11"/>
  <c r="H950" i="11"/>
  <c r="E794" i="11"/>
  <c r="E818" i="11"/>
  <c r="H812" i="11"/>
  <c r="F799" i="11"/>
  <c r="F737" i="11"/>
  <c r="E716" i="11"/>
  <c r="E712" i="11"/>
  <c r="E696" i="11"/>
  <c r="E680" i="11"/>
  <c r="E672" i="11"/>
  <c r="E664" i="11"/>
  <c r="F499" i="11"/>
  <c r="F263" i="11"/>
  <c r="E612" i="11"/>
  <c r="E604" i="11"/>
  <c r="E564" i="11"/>
  <c r="E560" i="11"/>
  <c r="F629" i="11"/>
  <c r="F617" i="11"/>
  <c r="F613" i="11"/>
  <c r="F601" i="11"/>
  <c r="H536" i="11"/>
  <c r="E526" i="11"/>
  <c r="F523" i="11"/>
  <c r="E522" i="11"/>
  <c r="H520" i="11"/>
  <c r="E518" i="11"/>
  <c r="H516" i="11"/>
  <c r="F515" i="11"/>
  <c r="H512" i="11"/>
  <c r="F511" i="11"/>
  <c r="E510" i="11"/>
  <c r="F507" i="11"/>
  <c r="H504" i="11"/>
  <c r="E502" i="11"/>
  <c r="H500" i="11"/>
  <c r="E438" i="11"/>
  <c r="E430" i="11"/>
  <c r="E422" i="11"/>
  <c r="E414" i="11"/>
  <c r="E410" i="11"/>
  <c r="E370" i="11"/>
  <c r="E362" i="11"/>
  <c r="E354" i="11"/>
  <c r="E350" i="11"/>
  <c r="E338" i="11"/>
  <c r="E330" i="11"/>
  <c r="H296" i="11"/>
  <c r="E266" i="11"/>
  <c r="F343" i="11"/>
  <c r="F279" i="11"/>
  <c r="F275" i="11"/>
  <c r="E239" i="11"/>
  <c r="F37" i="11"/>
  <c r="F216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E378" i="11"/>
  <c r="E322" i="11"/>
  <c r="F319" i="11"/>
  <c r="H316" i="11"/>
  <c r="F311" i="11"/>
  <c r="H308" i="11"/>
  <c r="F307" i="11"/>
  <c r="E290" i="11"/>
  <c r="F287" i="11"/>
  <c r="E286" i="11"/>
  <c r="E249" i="11"/>
  <c r="F244" i="11"/>
  <c r="H241" i="11"/>
  <c r="F240" i="11"/>
  <c r="H225" i="11"/>
  <c r="E223" i="11"/>
  <c r="E219" i="11"/>
  <c r="H217" i="11"/>
  <c r="F807" i="11"/>
  <c r="E704" i="11"/>
  <c r="H107" i="11"/>
  <c r="H34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E398" i="11"/>
  <c r="E382" i="11"/>
  <c r="E318" i="11"/>
  <c r="E274" i="11"/>
  <c r="E211" i="11"/>
  <c r="E948" i="11"/>
  <c r="F625" i="11"/>
  <c r="E624" i="11"/>
  <c r="E506" i="11"/>
  <c r="H496" i="11"/>
  <c r="F495" i="11"/>
  <c r="H484" i="11"/>
  <c r="E474" i="11"/>
  <c r="E394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E366" i="11"/>
  <c r="E346" i="11"/>
  <c r="H344" i="11"/>
  <c r="F335" i="11"/>
  <c r="E334" i="11"/>
  <c r="H324" i="11"/>
  <c r="F323" i="11"/>
  <c r="E314" i="11"/>
  <c r="H312" i="11"/>
  <c r="F303" i="11"/>
  <c r="E302" i="11"/>
  <c r="H292" i="11"/>
  <c r="F291" i="11"/>
  <c r="E282" i="11"/>
  <c r="H280" i="11"/>
  <c r="F271" i="11"/>
  <c r="E270" i="11"/>
  <c r="H245" i="11"/>
  <c r="F236" i="11"/>
  <c r="E235" i="11"/>
  <c r="F224" i="11"/>
  <c r="H213" i="11"/>
  <c r="F212" i="11"/>
  <c r="D1001" i="11"/>
  <c r="N1001" i="11"/>
  <c r="L1001" i="11"/>
  <c r="D2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E991" i="1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/>
  <c r="N982" i="11"/>
  <c r="L982" i="11"/>
  <c r="C981" i="11"/>
  <c r="M981" i="11"/>
  <c r="K981" i="11"/>
  <c r="C980" i="11"/>
  <c r="M980" i="11"/>
  <c r="K980" i="11"/>
  <c r="D979" i="11"/>
  <c r="F979" i="1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H995" i="1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D983" i="11"/>
  <c r="H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E390" i="11"/>
  <c r="E374" i="11"/>
  <c r="E358" i="11"/>
  <c r="F347" i="11"/>
  <c r="E342" i="11"/>
  <c r="H336" i="11"/>
  <c r="F331" i="11"/>
  <c r="E326" i="11"/>
  <c r="H320" i="11"/>
  <c r="F315" i="11"/>
  <c r="E310" i="11"/>
  <c r="H304" i="11"/>
  <c r="F299" i="11"/>
  <c r="E294" i="11"/>
  <c r="H288" i="11"/>
  <c r="F283" i="11"/>
  <c r="E278" i="11"/>
  <c r="H272" i="11"/>
  <c r="F267" i="11"/>
  <c r="E262" i="11"/>
  <c r="E259" i="11"/>
  <c r="H257" i="11"/>
  <c r="E251" i="11"/>
  <c r="E243" i="11"/>
  <c r="H237" i="11"/>
  <c r="F232" i="11"/>
  <c r="E227" i="11"/>
  <c r="F220" i="11"/>
  <c r="E215" i="11"/>
  <c r="H209" i="11"/>
  <c r="F172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I752" i="1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E412" i="11"/>
  <c r="E409" i="11"/>
  <c r="E404" i="11"/>
  <c r="E401" i="11"/>
  <c r="E396" i="11"/>
  <c r="E393" i="11"/>
  <c r="E388" i="11"/>
  <c r="E385" i="11"/>
  <c r="E380" i="11"/>
  <c r="E377" i="11"/>
  <c r="E372" i="11"/>
  <c r="E369" i="11"/>
  <c r="E364" i="11"/>
  <c r="E361" i="11"/>
  <c r="E356" i="11"/>
  <c r="E353" i="11"/>
  <c r="F350" i="1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E316" i="11"/>
  <c r="E313" i="11"/>
  <c r="F310" i="11"/>
  <c r="E308" i="11"/>
  <c r="E305" i="11"/>
  <c r="F302" i="11"/>
  <c r="E300" i="11"/>
  <c r="E297" i="11"/>
  <c r="F294" i="11"/>
  <c r="E292" i="11"/>
  <c r="E289" i="11"/>
  <c r="F286" i="11"/>
  <c r="E284" i="11"/>
  <c r="E281" i="11"/>
  <c r="F278" i="11"/>
  <c r="E276" i="11"/>
  <c r="E273" i="11"/>
  <c r="F270" i="11"/>
  <c r="E268" i="11"/>
  <c r="E265" i="11"/>
  <c r="F262" i="11"/>
  <c r="E253" i="11"/>
  <c r="F252" i="11"/>
  <c r="H251" i="11"/>
  <c r="E247" i="11"/>
  <c r="F243" i="11"/>
  <c r="E241" i="11"/>
  <c r="E238" i="11"/>
  <c r="F235" i="11"/>
  <c r="E233" i="11"/>
  <c r="E230" i="11"/>
  <c r="F227" i="11"/>
  <c r="E225" i="11"/>
  <c r="E221" i="11"/>
  <c r="E218" i="11"/>
  <c r="F215" i="11"/>
  <c r="E213" i="11"/>
  <c r="E210" i="11"/>
  <c r="F199" i="11"/>
  <c r="E132" i="11"/>
  <c r="F89" i="11"/>
  <c r="E54" i="11"/>
  <c r="F32" i="11"/>
  <c r="E691" i="11"/>
  <c r="F688" i="1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E408" i="11"/>
  <c r="E405" i="11"/>
  <c r="E400" i="11"/>
  <c r="E397" i="11"/>
  <c r="E392" i="11"/>
  <c r="E389" i="11"/>
  <c r="E384" i="11"/>
  <c r="E381" i="11"/>
  <c r="E376" i="11"/>
  <c r="E373" i="11"/>
  <c r="E368" i="11"/>
  <c r="E365" i="11"/>
  <c r="E360" i="11"/>
  <c r="E357" i="11"/>
  <c r="E352" i="11"/>
  <c r="E349" i="11"/>
  <c r="F346" i="11"/>
  <c r="E344" i="11"/>
  <c r="E341" i="11"/>
  <c r="F338" i="11"/>
  <c r="E336" i="11"/>
  <c r="E333" i="11"/>
  <c r="F330" i="11"/>
  <c r="E328" i="11"/>
  <c r="E325" i="11"/>
  <c r="F322" i="11"/>
  <c r="E320" i="11"/>
  <c r="E317" i="11"/>
  <c r="F314" i="11"/>
  <c r="E312" i="11"/>
  <c r="E309" i="11"/>
  <c r="F306" i="11"/>
  <c r="E304" i="11"/>
  <c r="E301" i="11"/>
  <c r="F298" i="11"/>
  <c r="E296" i="11"/>
  <c r="E293" i="11"/>
  <c r="F290" i="11"/>
  <c r="E288" i="11"/>
  <c r="E285" i="11"/>
  <c r="F282" i="11"/>
  <c r="E280" i="11"/>
  <c r="E277" i="11"/>
  <c r="F274" i="11"/>
  <c r="E272" i="11"/>
  <c r="E269" i="11"/>
  <c r="F266" i="11"/>
  <c r="E264" i="11"/>
  <c r="E261" i="11"/>
  <c r="F260" i="11"/>
  <c r="E255" i="11"/>
  <c r="H249" i="11"/>
  <c r="E245" i="11"/>
  <c r="E242" i="11"/>
  <c r="F239" i="11"/>
  <c r="E237" i="11"/>
  <c r="E234" i="11"/>
  <c r="F231" i="11"/>
  <c r="E229" i="11"/>
  <c r="E226" i="11"/>
  <c r="F219" i="11"/>
  <c r="E217" i="11"/>
  <c r="E214" i="11"/>
  <c r="F211" i="11"/>
  <c r="E209" i="11"/>
  <c r="E169" i="11"/>
  <c r="E112" i="11"/>
  <c r="E50" i="11"/>
  <c r="E34" i="11"/>
  <c r="E26" i="11"/>
  <c r="H54" i="11"/>
  <c r="H38" i="11"/>
  <c r="E743" i="11"/>
  <c r="F743" i="11"/>
  <c r="F978" i="11"/>
  <c r="E977" i="11"/>
  <c r="H976" i="11"/>
  <c r="J976" i="1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I956" i="1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J944" i="1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I924" i="1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J912" i="1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I892" i="1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J880" i="1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I860" i="11"/>
  <c r="F859" i="11"/>
  <c r="F858" i="11"/>
  <c r="E857" i="11"/>
  <c r="H856" i="11"/>
  <c r="F855" i="11"/>
  <c r="F854" i="11"/>
  <c r="E853" i="11"/>
  <c r="F852" i="11"/>
  <c r="J852" i="11"/>
  <c r="E827" i="11"/>
  <c r="H826" i="11"/>
  <c r="F825" i="11"/>
  <c r="F824" i="11"/>
  <c r="E823" i="11"/>
  <c r="H822" i="11"/>
  <c r="F821" i="11"/>
  <c r="F820" i="11"/>
  <c r="E819" i="11"/>
  <c r="H818" i="11"/>
  <c r="I818" i="1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I786" i="11"/>
  <c r="F785" i="11"/>
  <c r="F784" i="11"/>
  <c r="E783" i="11"/>
  <c r="H782" i="11"/>
  <c r="F748" i="11"/>
  <c r="H742" i="11"/>
  <c r="E747" i="11"/>
  <c r="F747" i="11"/>
  <c r="F744" i="11"/>
  <c r="H744" i="11"/>
  <c r="E781" i="11"/>
  <c r="H780" i="11"/>
  <c r="F779" i="11"/>
  <c r="F778" i="11"/>
  <c r="J778" i="11"/>
  <c r="E777" i="11"/>
  <c r="H776" i="11"/>
  <c r="F775" i="11"/>
  <c r="F774" i="11"/>
  <c r="E773" i="11"/>
  <c r="H772" i="11"/>
  <c r="F771" i="11"/>
  <c r="F770" i="11"/>
  <c r="E769" i="11"/>
  <c r="H768" i="11"/>
  <c r="F767" i="11"/>
  <c r="F766" i="11"/>
  <c r="E765" i="11"/>
  <c r="H764" i="11"/>
  <c r="F763" i="11"/>
  <c r="F762" i="11"/>
  <c r="E761" i="11"/>
  <c r="H760" i="11"/>
  <c r="F759" i="11"/>
  <c r="F758" i="11"/>
  <c r="E757" i="11"/>
  <c r="H756" i="11"/>
  <c r="J756" i="11"/>
  <c r="F755" i="11"/>
  <c r="F754" i="11"/>
  <c r="E753" i="11"/>
  <c r="F751" i="11"/>
  <c r="F750" i="11"/>
  <c r="H746" i="11"/>
  <c r="F223" i="11"/>
  <c r="H223" i="11"/>
  <c r="F746" i="11"/>
  <c r="E745" i="11"/>
  <c r="F742" i="11"/>
  <c r="E741" i="11"/>
  <c r="H740" i="11"/>
  <c r="F739" i="11"/>
  <c r="F738" i="11"/>
  <c r="E737" i="11"/>
  <c r="H736" i="11"/>
  <c r="F735" i="11"/>
  <c r="F734" i="11"/>
  <c r="E733" i="11"/>
  <c r="H732" i="11"/>
  <c r="F731" i="11"/>
  <c r="F730" i="11"/>
  <c r="E729" i="11"/>
  <c r="H728" i="11"/>
  <c r="F727" i="11"/>
  <c r="F726" i="11"/>
  <c r="J726" i="11"/>
  <c r="E725" i="11"/>
  <c r="H724" i="11"/>
  <c r="F723" i="11"/>
  <c r="F722" i="11"/>
  <c r="E721" i="11"/>
  <c r="H720" i="11"/>
  <c r="F719" i="11"/>
  <c r="F718" i="11"/>
  <c r="E717" i="11"/>
  <c r="H716" i="11"/>
  <c r="F715" i="11"/>
  <c r="F714" i="11"/>
  <c r="E713" i="11"/>
  <c r="H712" i="11"/>
  <c r="F711" i="11"/>
  <c r="F710" i="11"/>
  <c r="E709" i="11"/>
  <c r="H708" i="11"/>
  <c r="F707" i="11"/>
  <c r="F706" i="11"/>
  <c r="E705" i="11"/>
  <c r="H704" i="11"/>
  <c r="F703" i="11"/>
  <c r="F702" i="11"/>
  <c r="E701" i="11"/>
  <c r="H700" i="11"/>
  <c r="F699" i="11"/>
  <c r="F698" i="11"/>
  <c r="E697" i="11"/>
  <c r="H696" i="11"/>
  <c r="F695" i="11"/>
  <c r="F694" i="11"/>
  <c r="E693" i="11"/>
  <c r="H692" i="11"/>
  <c r="F691" i="11"/>
  <c r="F690" i="11"/>
  <c r="E689" i="11"/>
  <c r="H688" i="11"/>
  <c r="F687" i="11"/>
  <c r="F686" i="11"/>
  <c r="E685" i="11"/>
  <c r="H684" i="11"/>
  <c r="F683" i="11"/>
  <c r="F682" i="11"/>
  <c r="E681" i="11"/>
  <c r="H680" i="11"/>
  <c r="F679" i="11"/>
  <c r="F678" i="11"/>
  <c r="E677" i="11"/>
  <c r="H676" i="11"/>
  <c r="F675" i="11"/>
  <c r="F674" i="11"/>
  <c r="E673" i="11"/>
  <c r="H672" i="11"/>
  <c r="F671" i="11"/>
  <c r="F670" i="11"/>
  <c r="E669" i="11"/>
  <c r="H668" i="11"/>
  <c r="F667" i="11"/>
  <c r="F666" i="11"/>
  <c r="E665" i="11"/>
  <c r="H664" i="11"/>
  <c r="F663" i="11"/>
  <c r="F662" i="11"/>
  <c r="J662" i="11"/>
  <c r="E661" i="11"/>
  <c r="H660" i="11"/>
  <c r="F659" i="11"/>
  <c r="F658" i="11"/>
  <c r="E657" i="11"/>
  <c r="H656" i="11"/>
  <c r="F655" i="11"/>
  <c r="F654" i="11"/>
  <c r="E653" i="11"/>
  <c r="H652" i="11"/>
  <c r="F651" i="11"/>
  <c r="F650" i="11"/>
  <c r="E649" i="11"/>
  <c r="H648" i="11"/>
  <c r="F647" i="11"/>
  <c r="F646" i="11"/>
  <c r="E625" i="11"/>
  <c r="H624" i="11"/>
  <c r="F623" i="11"/>
  <c r="F622" i="11"/>
  <c r="E621" i="11"/>
  <c r="H620" i="11"/>
  <c r="F619" i="11"/>
  <c r="F618" i="11"/>
  <c r="E617" i="11"/>
  <c r="H616" i="11"/>
  <c r="F615" i="11"/>
  <c r="F614" i="11"/>
  <c r="E613" i="11"/>
  <c r="H612" i="11"/>
  <c r="F611" i="11"/>
  <c r="F610" i="11"/>
  <c r="E609" i="11"/>
  <c r="H608" i="11"/>
  <c r="F607" i="11"/>
  <c r="F606" i="11"/>
  <c r="E605" i="11"/>
  <c r="H604" i="11"/>
  <c r="F603" i="11"/>
  <c r="F602" i="11"/>
  <c r="E601" i="11"/>
  <c r="H600" i="11"/>
  <c r="F599" i="11"/>
  <c r="F598" i="11"/>
  <c r="E597" i="11"/>
  <c r="H596" i="11"/>
  <c r="F595" i="11"/>
  <c r="F594" i="11"/>
  <c r="E593" i="11"/>
  <c r="H592" i="11"/>
  <c r="F591" i="11"/>
  <c r="F590" i="11"/>
  <c r="E589" i="11"/>
  <c r="H588" i="11"/>
  <c r="F587" i="11"/>
  <c r="F586" i="11"/>
  <c r="E585" i="11"/>
  <c r="H584" i="11"/>
  <c r="F583" i="11"/>
  <c r="F582" i="11"/>
  <c r="E581" i="11"/>
  <c r="H580" i="11"/>
  <c r="F579" i="11"/>
  <c r="F578" i="11"/>
  <c r="E577" i="11"/>
  <c r="H576" i="11"/>
  <c r="F575" i="11"/>
  <c r="F574" i="11"/>
  <c r="E573" i="11"/>
  <c r="H572" i="11"/>
  <c r="F571" i="11"/>
  <c r="F570" i="11"/>
  <c r="E569" i="11"/>
  <c r="H568" i="11"/>
  <c r="F567" i="11"/>
  <c r="F566" i="11"/>
  <c r="E565" i="11"/>
  <c r="H564" i="11"/>
  <c r="F563" i="11"/>
  <c r="F562" i="11"/>
  <c r="E561" i="11"/>
  <c r="H560" i="11"/>
  <c r="F559" i="11"/>
  <c r="F256" i="11"/>
  <c r="H255" i="11"/>
  <c r="F248" i="11"/>
  <c r="H247" i="11"/>
  <c r="F245" i="11"/>
  <c r="E244" i="11"/>
  <c r="H243" i="11"/>
  <c r="F242" i="11"/>
  <c r="F241" i="11"/>
  <c r="E240" i="11"/>
  <c r="H239" i="11"/>
  <c r="F238" i="11"/>
  <c r="F237" i="11"/>
  <c r="E236" i="11"/>
  <c r="H235" i="11"/>
  <c r="F234" i="11"/>
  <c r="F233" i="11"/>
  <c r="E232" i="11"/>
  <c r="H231" i="11"/>
  <c r="F230" i="11"/>
  <c r="F229" i="11"/>
  <c r="E228" i="11"/>
  <c r="H227" i="11"/>
  <c r="F226" i="11"/>
  <c r="E222" i="11"/>
  <c r="F222" i="11"/>
  <c r="H558" i="11"/>
  <c r="F557" i="11"/>
  <c r="F556" i="11"/>
  <c r="E555" i="11"/>
  <c r="H554" i="11"/>
  <c r="F553" i="11"/>
  <c r="F552" i="11"/>
  <c r="E551" i="11"/>
  <c r="H550" i="11"/>
  <c r="F549" i="11"/>
  <c r="F548" i="11"/>
  <c r="E547" i="11"/>
  <c r="H546" i="11"/>
  <c r="F545" i="11"/>
  <c r="F544" i="11"/>
  <c r="E543" i="11"/>
  <c r="H542" i="11"/>
  <c r="F541" i="11"/>
  <c r="F540" i="11"/>
  <c r="E539" i="11"/>
  <c r="H538" i="11"/>
  <c r="F537" i="11"/>
  <c r="F536" i="11"/>
  <c r="E535" i="11"/>
  <c r="H534" i="11"/>
  <c r="F533" i="11"/>
  <c r="F532" i="11"/>
  <c r="E531" i="11"/>
  <c r="H530" i="11"/>
  <c r="F529" i="11"/>
  <c r="F528" i="11"/>
  <c r="E527" i="11"/>
  <c r="H526" i="11"/>
  <c r="F525" i="11"/>
  <c r="F524" i="11"/>
  <c r="E523" i="11"/>
  <c r="H522" i="11"/>
  <c r="F521" i="11"/>
  <c r="F520" i="11"/>
  <c r="E519" i="11"/>
  <c r="H518" i="11"/>
  <c r="F517" i="11"/>
  <c r="F516" i="11"/>
  <c r="E515" i="11"/>
  <c r="H514" i="11"/>
  <c r="F513" i="11"/>
  <c r="F512" i="11"/>
  <c r="E511" i="11"/>
  <c r="H510" i="11"/>
  <c r="F509" i="11"/>
  <c r="F508" i="11"/>
  <c r="E507" i="11"/>
  <c r="H506" i="11"/>
  <c r="F505" i="11"/>
  <c r="F504" i="11"/>
  <c r="E503" i="11"/>
  <c r="H502" i="11"/>
  <c r="F501" i="11"/>
  <c r="F500" i="11"/>
  <c r="I500" i="11"/>
  <c r="E499" i="11"/>
  <c r="H498" i="11"/>
  <c r="F497" i="11"/>
  <c r="F496" i="11"/>
  <c r="E495" i="11"/>
  <c r="H494" i="11"/>
  <c r="F493" i="11"/>
  <c r="F492" i="11"/>
  <c r="E491" i="11"/>
  <c r="H490" i="11"/>
  <c r="F489" i="11"/>
  <c r="F488" i="11"/>
  <c r="E487" i="11"/>
  <c r="H486" i="11"/>
  <c r="F485" i="11"/>
  <c r="F484" i="11"/>
  <c r="E483" i="11"/>
  <c r="H482" i="11"/>
  <c r="F481" i="11"/>
  <c r="F480" i="11"/>
  <c r="E479" i="11"/>
  <c r="H478" i="11"/>
  <c r="F477" i="11"/>
  <c r="F476" i="11"/>
  <c r="E475" i="11"/>
  <c r="H474" i="11"/>
  <c r="F473" i="11"/>
  <c r="F472" i="11"/>
  <c r="E471" i="11"/>
  <c r="H470" i="11"/>
  <c r="F469" i="11"/>
  <c r="F468" i="11"/>
  <c r="E467" i="11"/>
  <c r="H466" i="11"/>
  <c r="F465" i="11"/>
  <c r="F464" i="11"/>
  <c r="E463" i="11"/>
  <c r="H462" i="11"/>
  <c r="F461" i="11"/>
  <c r="F460" i="11"/>
  <c r="E459" i="11"/>
  <c r="H458" i="11"/>
  <c r="F457" i="11"/>
  <c r="F456" i="11"/>
  <c r="E455" i="11"/>
  <c r="H454" i="11"/>
  <c r="F453" i="11"/>
  <c r="F452" i="11"/>
  <c r="E451" i="11"/>
  <c r="H450" i="11"/>
  <c r="F449" i="11"/>
  <c r="F448" i="11"/>
  <c r="E447" i="11"/>
  <c r="H446" i="11"/>
  <c r="F445" i="11"/>
  <c r="F444" i="11"/>
  <c r="E443" i="11"/>
  <c r="H442" i="11"/>
  <c r="F441" i="11"/>
  <c r="F440" i="11"/>
  <c r="J440" i="1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I414" i="11"/>
  <c r="F413" i="11"/>
  <c r="F412" i="11"/>
  <c r="E411" i="11"/>
  <c r="E407" i="11"/>
  <c r="E403" i="11"/>
  <c r="E399" i="11"/>
  <c r="E395" i="11"/>
  <c r="I394" i="11"/>
  <c r="I392" i="11"/>
  <c r="E391" i="11"/>
  <c r="E387" i="11"/>
  <c r="E383" i="11"/>
  <c r="I382" i="11"/>
  <c r="E379" i="11"/>
  <c r="I376" i="11"/>
  <c r="E375" i="11"/>
  <c r="E371" i="11"/>
  <c r="E367" i="11"/>
  <c r="E363" i="11"/>
  <c r="I362" i="11"/>
  <c r="E359" i="11"/>
  <c r="E355" i="11"/>
  <c r="E351" i="11"/>
  <c r="H350" i="11"/>
  <c r="I350" i="11"/>
  <c r="F349" i="11"/>
  <c r="F348" i="11"/>
  <c r="E347" i="11"/>
  <c r="H346" i="11"/>
  <c r="F345" i="11"/>
  <c r="F344" i="11"/>
  <c r="J344" i="11"/>
  <c r="E343" i="11"/>
  <c r="H342" i="11"/>
  <c r="F341" i="11"/>
  <c r="F340" i="11"/>
  <c r="J340" i="11"/>
  <c r="E339" i="11"/>
  <c r="H338" i="11"/>
  <c r="F337" i="11"/>
  <c r="F336" i="11"/>
  <c r="E335" i="11"/>
  <c r="H334" i="11"/>
  <c r="F333" i="11"/>
  <c r="F332" i="11"/>
  <c r="I332" i="11"/>
  <c r="E331" i="11"/>
  <c r="H330" i="11"/>
  <c r="I330" i="11"/>
  <c r="F329" i="11"/>
  <c r="F328" i="11"/>
  <c r="E327" i="11"/>
  <c r="H326" i="11"/>
  <c r="F325" i="11"/>
  <c r="F324" i="11"/>
  <c r="E323" i="11"/>
  <c r="H322" i="11"/>
  <c r="F321" i="11"/>
  <c r="F320" i="11"/>
  <c r="E319" i="11"/>
  <c r="H318" i="11"/>
  <c r="I318" i="11"/>
  <c r="F317" i="11"/>
  <c r="F316" i="11"/>
  <c r="E315" i="11"/>
  <c r="H314" i="11"/>
  <c r="F313" i="11"/>
  <c r="F312" i="11"/>
  <c r="E311" i="11"/>
  <c r="H310" i="11"/>
  <c r="F309" i="11"/>
  <c r="F308" i="11"/>
  <c r="E307" i="11"/>
  <c r="H306" i="11"/>
  <c r="F305" i="11"/>
  <c r="F304" i="11"/>
  <c r="J304" i="11"/>
  <c r="E303" i="11"/>
  <c r="H302" i="11"/>
  <c r="F301" i="11"/>
  <c r="F300" i="11"/>
  <c r="E299" i="11"/>
  <c r="H298" i="11"/>
  <c r="I298" i="11"/>
  <c r="F297" i="11"/>
  <c r="F296" i="11"/>
  <c r="J296" i="11"/>
  <c r="E295" i="11"/>
  <c r="H294" i="11"/>
  <c r="F293" i="11"/>
  <c r="F292" i="11"/>
  <c r="E291" i="11"/>
  <c r="H290" i="11"/>
  <c r="F289" i="11"/>
  <c r="F288" i="11"/>
  <c r="E287" i="11"/>
  <c r="H286" i="11"/>
  <c r="I286" i="11"/>
  <c r="F285" i="11"/>
  <c r="F284" i="11"/>
  <c r="J284" i="11"/>
  <c r="E283" i="11"/>
  <c r="H282" i="11"/>
  <c r="F281" i="11"/>
  <c r="F280" i="11"/>
  <c r="E279" i="11"/>
  <c r="H278" i="11"/>
  <c r="F277" i="11"/>
  <c r="F276" i="11"/>
  <c r="E275" i="11"/>
  <c r="H274" i="11"/>
  <c r="F273" i="11"/>
  <c r="F272" i="11"/>
  <c r="E271" i="11"/>
  <c r="H270" i="11"/>
  <c r="F269" i="11"/>
  <c r="F268" i="11"/>
  <c r="E267" i="11"/>
  <c r="H266" i="11"/>
  <c r="I266" i="11"/>
  <c r="F265" i="11"/>
  <c r="F264" i="11"/>
  <c r="I264" i="11"/>
  <c r="E263" i="11"/>
  <c r="H262" i="11"/>
  <c r="F261" i="11"/>
  <c r="H221" i="11"/>
  <c r="F225" i="11"/>
  <c r="J225" i="11"/>
  <c r="L225" i="11"/>
  <c r="N225" i="11"/>
  <c r="E224" i="11"/>
  <c r="F221" i="11"/>
  <c r="J221" i="11"/>
  <c r="K221" i="11"/>
  <c r="M221" i="11"/>
  <c r="E220" i="11"/>
  <c r="H219" i="11"/>
  <c r="F218" i="11"/>
  <c r="F217" i="11"/>
  <c r="E216" i="11"/>
  <c r="H215" i="11"/>
  <c r="J215" i="11"/>
  <c r="K215" i="11"/>
  <c r="M215" i="11"/>
  <c r="F214" i="11"/>
  <c r="F213" i="11"/>
  <c r="E212" i="11"/>
  <c r="H211" i="11"/>
  <c r="F210" i="11"/>
  <c r="F209" i="11"/>
  <c r="F193" i="11"/>
  <c r="H175" i="11"/>
  <c r="F169" i="11"/>
  <c r="F161" i="11"/>
  <c r="F140" i="11"/>
  <c r="F135" i="11"/>
  <c r="F132" i="11"/>
  <c r="I132" i="11" s="1"/>
  <c r="E122" i="11"/>
  <c r="F116" i="11"/>
  <c r="F107" i="11"/>
  <c r="J107" i="11" s="1"/>
  <c r="K107" i="11" s="1"/>
  <c r="M107" i="11" s="1"/>
  <c r="H105" i="11"/>
  <c r="F103" i="11"/>
  <c r="F99" i="11"/>
  <c r="F96" i="11"/>
  <c r="H89" i="11"/>
  <c r="F84" i="11"/>
  <c r="F83" i="11"/>
  <c r="F80" i="11"/>
  <c r="J80" i="11" s="1"/>
  <c r="K80" i="11" s="1"/>
  <c r="M80" i="11" s="1"/>
  <c r="E78" i="11"/>
  <c r="F75" i="11"/>
  <c r="E70" i="11"/>
  <c r="F62" i="11"/>
  <c r="F59" i="11"/>
  <c r="I59" i="11" s="1"/>
  <c r="H56" i="11"/>
  <c r="F55" i="11"/>
  <c r="F54" i="11"/>
  <c r="F50" i="11"/>
  <c r="E49" i="11"/>
  <c r="F47" i="11"/>
  <c r="E45" i="11"/>
  <c r="E41" i="11"/>
  <c r="F38" i="11"/>
  <c r="H36" i="11"/>
  <c r="F34" i="11"/>
  <c r="E33" i="11"/>
  <c r="F30" i="11"/>
  <c r="H28" i="11"/>
  <c r="J28" i="11" s="1"/>
  <c r="K28" i="11" s="1"/>
  <c r="M28" i="11" s="1"/>
  <c r="F26" i="11"/>
  <c r="F23" i="11"/>
  <c r="E21" i="11"/>
  <c r="H992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H977" i="11"/>
  <c r="H975" i="11"/>
  <c r="H973" i="11"/>
  <c r="H971" i="11"/>
  <c r="H969" i="11"/>
  <c r="H967" i="11"/>
  <c r="H965" i="11"/>
  <c r="H963" i="11"/>
  <c r="H961" i="11"/>
  <c r="H959" i="11"/>
  <c r="H957" i="11"/>
  <c r="H955" i="11"/>
  <c r="H953" i="11"/>
  <c r="H951" i="11"/>
  <c r="H949" i="11"/>
  <c r="H947" i="11"/>
  <c r="H945" i="11"/>
  <c r="H943" i="11"/>
  <c r="H941" i="11"/>
  <c r="H939" i="11"/>
  <c r="H937" i="11"/>
  <c r="H935" i="11"/>
  <c r="H933" i="11"/>
  <c r="H931" i="11"/>
  <c r="H929" i="11"/>
  <c r="H927" i="11"/>
  <c r="H925" i="11"/>
  <c r="H923" i="11"/>
  <c r="H921" i="11"/>
  <c r="H919" i="11"/>
  <c r="H917" i="11"/>
  <c r="H915" i="11"/>
  <c r="H913" i="11"/>
  <c r="H911" i="11"/>
  <c r="H909" i="11"/>
  <c r="H907" i="11"/>
  <c r="H905" i="11"/>
  <c r="H903" i="11"/>
  <c r="H901" i="11"/>
  <c r="H899" i="11"/>
  <c r="H897" i="11"/>
  <c r="H895" i="11"/>
  <c r="H893" i="11"/>
  <c r="H891" i="11"/>
  <c r="H889" i="11"/>
  <c r="H887" i="11"/>
  <c r="H885" i="11"/>
  <c r="H883" i="11"/>
  <c r="H881" i="11"/>
  <c r="H879" i="11"/>
  <c r="H877" i="11"/>
  <c r="H875" i="11"/>
  <c r="H873" i="11"/>
  <c r="H871" i="11"/>
  <c r="H869" i="11"/>
  <c r="H867" i="11"/>
  <c r="H865" i="11"/>
  <c r="H863" i="11"/>
  <c r="H861" i="11"/>
  <c r="H859" i="11"/>
  <c r="H857" i="11"/>
  <c r="H855" i="11"/>
  <c r="H853" i="11"/>
  <c r="E851" i="11"/>
  <c r="H851" i="11"/>
  <c r="F850" i="11"/>
  <c r="E847" i="11"/>
  <c r="H847" i="11"/>
  <c r="F846" i="11"/>
  <c r="E843" i="11"/>
  <c r="H843" i="11"/>
  <c r="F842" i="11"/>
  <c r="E839" i="11"/>
  <c r="H839" i="11"/>
  <c r="F838" i="11"/>
  <c r="E835" i="11"/>
  <c r="H835" i="11"/>
  <c r="F834" i="11"/>
  <c r="E831" i="11"/>
  <c r="H831" i="11"/>
  <c r="F830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E645" i="11"/>
  <c r="H645" i="11"/>
  <c r="F644" i="11"/>
  <c r="E641" i="11"/>
  <c r="H641" i="11"/>
  <c r="F640" i="11"/>
  <c r="E637" i="11"/>
  <c r="H637" i="11"/>
  <c r="F636" i="11"/>
  <c r="E633" i="11"/>
  <c r="H633" i="11"/>
  <c r="F632" i="11"/>
  <c r="E629" i="11"/>
  <c r="H629" i="11"/>
  <c r="J629" i="11"/>
  <c r="F628" i="11"/>
  <c r="H827" i="11"/>
  <c r="H825" i="11"/>
  <c r="H823" i="11"/>
  <c r="H821" i="11"/>
  <c r="H819" i="11"/>
  <c r="H817" i="11"/>
  <c r="H815" i="11"/>
  <c r="H813" i="11"/>
  <c r="H811" i="11"/>
  <c r="H809" i="11"/>
  <c r="H807" i="11"/>
  <c r="H805" i="11"/>
  <c r="H803" i="11"/>
  <c r="H801" i="11"/>
  <c r="H799" i="11"/>
  <c r="H797" i="11"/>
  <c r="H795" i="11"/>
  <c r="H793" i="11"/>
  <c r="H791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H765" i="11"/>
  <c r="H763" i="11"/>
  <c r="H761" i="11"/>
  <c r="H759" i="11"/>
  <c r="H757" i="11"/>
  <c r="H755" i="11"/>
  <c r="H753" i="11"/>
  <c r="H751" i="11"/>
  <c r="H749" i="11"/>
  <c r="H747" i="11"/>
  <c r="H745" i="11"/>
  <c r="H743" i="11"/>
  <c r="H741" i="11"/>
  <c r="H739" i="11"/>
  <c r="H737" i="11"/>
  <c r="H735" i="11"/>
  <c r="H733" i="11"/>
  <c r="H731" i="11"/>
  <c r="H729" i="11"/>
  <c r="H727" i="11"/>
  <c r="H725" i="11"/>
  <c r="H723" i="11"/>
  <c r="H721" i="11"/>
  <c r="H719" i="11"/>
  <c r="H717" i="11"/>
  <c r="H715" i="11"/>
  <c r="H713" i="11"/>
  <c r="H711" i="11"/>
  <c r="H709" i="11"/>
  <c r="H707" i="11"/>
  <c r="H705" i="11"/>
  <c r="H703" i="11"/>
  <c r="H701" i="11"/>
  <c r="H699" i="11"/>
  <c r="H697" i="11"/>
  <c r="H695" i="11"/>
  <c r="H693" i="11"/>
  <c r="H691" i="11"/>
  <c r="H689" i="11"/>
  <c r="H687" i="11"/>
  <c r="H685" i="11"/>
  <c r="H683" i="11"/>
  <c r="H681" i="11"/>
  <c r="H679" i="11"/>
  <c r="H677" i="11"/>
  <c r="H675" i="11"/>
  <c r="H673" i="11"/>
  <c r="H671" i="11"/>
  <c r="H669" i="11"/>
  <c r="H667" i="11"/>
  <c r="H665" i="11"/>
  <c r="H663" i="11"/>
  <c r="H661" i="11"/>
  <c r="H659" i="11"/>
  <c r="H657" i="11"/>
  <c r="H655" i="11"/>
  <c r="H653" i="11"/>
  <c r="H651" i="11"/>
  <c r="H649" i="1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I435" i="11"/>
  <c r="F434" i="11"/>
  <c r="E431" i="11"/>
  <c r="H431" i="11"/>
  <c r="F430" i="11"/>
  <c r="E427" i="11"/>
  <c r="H427" i="11"/>
  <c r="F426" i="11"/>
  <c r="E423" i="11"/>
  <c r="H423" i="11"/>
  <c r="F422" i="11"/>
  <c r="E419" i="11"/>
  <c r="H419" i="11"/>
  <c r="I419" i="11"/>
  <c r="F418" i="11"/>
  <c r="E415" i="11"/>
  <c r="H415" i="11"/>
  <c r="H625" i="11"/>
  <c r="H623" i="11"/>
  <c r="H621" i="11"/>
  <c r="H619" i="11"/>
  <c r="H617" i="11"/>
  <c r="H615" i="11"/>
  <c r="H613" i="11"/>
  <c r="H611" i="11"/>
  <c r="H609" i="11"/>
  <c r="H607" i="11"/>
  <c r="H605" i="11"/>
  <c r="H603" i="11"/>
  <c r="H601" i="11"/>
  <c r="H599" i="11"/>
  <c r="H597" i="11"/>
  <c r="H595" i="11"/>
  <c r="H593" i="11"/>
  <c r="H591" i="11"/>
  <c r="H589" i="11"/>
  <c r="H587" i="11"/>
  <c r="H585" i="11"/>
  <c r="H583" i="11"/>
  <c r="H581" i="11"/>
  <c r="H579" i="11"/>
  <c r="H577" i="11"/>
  <c r="H575" i="11"/>
  <c r="H573" i="11"/>
  <c r="H571" i="11"/>
  <c r="H569" i="11"/>
  <c r="H567" i="11"/>
  <c r="H565" i="11"/>
  <c r="H563" i="11"/>
  <c r="H561" i="11"/>
  <c r="I561" i="11"/>
  <c r="H559" i="11"/>
  <c r="H557" i="11"/>
  <c r="H555" i="11"/>
  <c r="H553" i="11"/>
  <c r="H551" i="11"/>
  <c r="H549" i="11"/>
  <c r="H547" i="11"/>
  <c r="H545" i="11"/>
  <c r="H543" i="11"/>
  <c r="H541" i="11"/>
  <c r="H539" i="11"/>
  <c r="H537" i="11"/>
  <c r="H535" i="11"/>
  <c r="H533" i="11"/>
  <c r="H531" i="11"/>
  <c r="H529" i="11"/>
  <c r="H527" i="11"/>
  <c r="H525" i="11"/>
  <c r="H523" i="11"/>
  <c r="H521" i="11"/>
  <c r="H519" i="11"/>
  <c r="H517" i="11"/>
  <c r="H515" i="11"/>
  <c r="H513" i="11"/>
  <c r="H511" i="11"/>
  <c r="H509" i="11"/>
  <c r="H507" i="11"/>
  <c r="H505" i="11"/>
  <c r="H503" i="11"/>
  <c r="H501" i="11"/>
  <c r="H499" i="11"/>
  <c r="H497" i="11"/>
  <c r="H495" i="11"/>
  <c r="H493" i="11"/>
  <c r="H491" i="11"/>
  <c r="H489" i="11"/>
  <c r="H487" i="11"/>
  <c r="H485" i="11"/>
  <c r="H483" i="11"/>
  <c r="H481" i="11"/>
  <c r="H479" i="11"/>
  <c r="H477" i="11"/>
  <c r="H475" i="11"/>
  <c r="H473" i="11"/>
  <c r="H471" i="11"/>
  <c r="H469" i="11"/>
  <c r="H467" i="11"/>
  <c r="H465" i="11"/>
  <c r="H463" i="11"/>
  <c r="H461" i="11"/>
  <c r="H459" i="11"/>
  <c r="H457" i="11"/>
  <c r="H455" i="11"/>
  <c r="H453" i="11"/>
  <c r="H451" i="11"/>
  <c r="H449" i="11"/>
  <c r="H447" i="11"/>
  <c r="H445" i="11"/>
  <c r="H443" i="11"/>
  <c r="H441" i="11"/>
  <c r="H439" i="11"/>
  <c r="H437" i="11"/>
  <c r="E433" i="11"/>
  <c r="H433" i="11"/>
  <c r="F432" i="11"/>
  <c r="E429" i="11"/>
  <c r="H429" i="11"/>
  <c r="F428" i="11"/>
  <c r="E425" i="11"/>
  <c r="H425" i="11"/>
  <c r="F424" i="11"/>
  <c r="E421" i="11"/>
  <c r="H421" i="11"/>
  <c r="F420" i="11"/>
  <c r="E417" i="11"/>
  <c r="H417" i="11"/>
  <c r="F416" i="11"/>
  <c r="E258" i="11"/>
  <c r="H258" i="11"/>
  <c r="F257" i="11"/>
  <c r="E254" i="11"/>
  <c r="H254" i="11"/>
  <c r="F253" i="11"/>
  <c r="E250" i="11"/>
  <c r="H250" i="11"/>
  <c r="F249" i="11"/>
  <c r="E246" i="11"/>
  <c r="H246" i="11"/>
  <c r="H413" i="11"/>
  <c r="H411" i="11"/>
  <c r="H349" i="11"/>
  <c r="H347" i="11"/>
  <c r="H345" i="11"/>
  <c r="H343" i="11"/>
  <c r="H341" i="11"/>
  <c r="H339" i="11"/>
  <c r="H337" i="11"/>
  <c r="H335" i="11"/>
  <c r="H333" i="11"/>
  <c r="H331" i="11"/>
  <c r="H329" i="11"/>
  <c r="H327" i="11"/>
  <c r="H325" i="11"/>
  <c r="H323" i="11"/>
  <c r="H321" i="11"/>
  <c r="H319" i="11"/>
  <c r="H317" i="11"/>
  <c r="H315" i="11"/>
  <c r="H313" i="11"/>
  <c r="H311" i="11"/>
  <c r="H309" i="11"/>
  <c r="H307" i="11"/>
  <c r="H305" i="11"/>
  <c r="H303" i="11"/>
  <c r="H301" i="11"/>
  <c r="H299" i="11"/>
  <c r="H297" i="11"/>
  <c r="H295" i="11"/>
  <c r="H293" i="11"/>
  <c r="H291" i="11"/>
  <c r="H289" i="11"/>
  <c r="H287" i="11"/>
  <c r="H285" i="11"/>
  <c r="H283" i="11"/>
  <c r="H281" i="11"/>
  <c r="H279" i="11"/>
  <c r="H277" i="11"/>
  <c r="H275" i="11"/>
  <c r="H273" i="11"/>
  <c r="H271" i="11"/>
  <c r="H269" i="11"/>
  <c r="H267" i="11"/>
  <c r="H265" i="11"/>
  <c r="H263" i="11"/>
  <c r="H261" i="11"/>
  <c r="E260" i="11"/>
  <c r="H260" i="11"/>
  <c r="F259" i="11"/>
  <c r="E256" i="11"/>
  <c r="H256" i="11"/>
  <c r="F255" i="11"/>
  <c r="E252" i="11"/>
  <c r="H252" i="11"/>
  <c r="F251" i="11"/>
  <c r="E248" i="11"/>
  <c r="H248" i="11"/>
  <c r="F247" i="11"/>
  <c r="F258" i="11"/>
  <c r="F254" i="11"/>
  <c r="F250" i="11"/>
  <c r="F246" i="11"/>
  <c r="H154" i="11"/>
  <c r="F149" i="11"/>
  <c r="H244" i="11"/>
  <c r="H242" i="11"/>
  <c r="H240" i="11"/>
  <c r="H238" i="11"/>
  <c r="H236" i="11"/>
  <c r="H234" i="11"/>
  <c r="H232" i="11"/>
  <c r="H230" i="11"/>
  <c r="H228" i="11"/>
  <c r="H226" i="11"/>
  <c r="H224" i="11"/>
  <c r="H222" i="11"/>
  <c r="H220" i="11"/>
  <c r="H218" i="11"/>
  <c r="H216" i="11"/>
  <c r="H214" i="11"/>
  <c r="H212" i="11"/>
  <c r="H210" i="11"/>
  <c r="H202" i="11"/>
  <c r="H194" i="11"/>
  <c r="H188" i="11"/>
  <c r="H182" i="11"/>
  <c r="H180" i="11"/>
  <c r="H174" i="11"/>
  <c r="H168" i="11"/>
  <c r="H156" i="11"/>
  <c r="H148" i="11"/>
  <c r="E67" i="11"/>
  <c r="H146" i="11"/>
  <c r="H136" i="11"/>
  <c r="H132" i="11"/>
  <c r="H130" i="11"/>
  <c r="H122" i="11"/>
  <c r="H116" i="11"/>
  <c r="H110" i="11"/>
  <c r="H106" i="11"/>
  <c r="H104" i="11"/>
  <c r="H96" i="11"/>
  <c r="H84" i="11"/>
  <c r="H80" i="11"/>
  <c r="H78" i="11"/>
  <c r="H72" i="11"/>
  <c r="H70" i="11"/>
  <c r="H68" i="11"/>
  <c r="H59" i="11"/>
  <c r="H49" i="11"/>
  <c r="H45" i="11"/>
  <c r="H39" i="11"/>
  <c r="H33" i="11"/>
  <c r="H29" i="11"/>
  <c r="H23" i="11"/>
  <c r="H21" i="11"/>
  <c r="I21" i="11" s="1"/>
  <c r="J1002" i="8"/>
  <c r="K1002" i="8"/>
  <c r="J1001" i="8"/>
  <c r="K1001" i="8"/>
  <c r="J1000" i="8"/>
  <c r="K1000" i="8"/>
  <c r="J999" i="8"/>
  <c r="K999" i="8"/>
  <c r="J998" i="8"/>
  <c r="K998" i="8"/>
  <c r="J997" i="8"/>
  <c r="K997" i="8"/>
  <c r="J996" i="8"/>
  <c r="K996" i="8"/>
  <c r="J995" i="8"/>
  <c r="K995" i="8"/>
  <c r="J994" i="8"/>
  <c r="K994" i="8"/>
  <c r="J993" i="8"/>
  <c r="K993" i="8"/>
  <c r="J992" i="8"/>
  <c r="K992" i="8"/>
  <c r="J991" i="8"/>
  <c r="K991" i="8"/>
  <c r="J990" i="8"/>
  <c r="K990" i="8"/>
  <c r="J989" i="8"/>
  <c r="K989" i="8"/>
  <c r="J988" i="8"/>
  <c r="K988" i="8"/>
  <c r="J987" i="8"/>
  <c r="K987" i="8"/>
  <c r="J986" i="8"/>
  <c r="K986" i="8"/>
  <c r="J985" i="8"/>
  <c r="K985" i="8"/>
  <c r="J984" i="8"/>
  <c r="K984" i="8"/>
  <c r="J983" i="8"/>
  <c r="K983" i="8"/>
  <c r="J982" i="8"/>
  <c r="K982" i="8"/>
  <c r="J981" i="8"/>
  <c r="K981" i="8"/>
  <c r="J980" i="8"/>
  <c r="K980" i="8"/>
  <c r="J979" i="8"/>
  <c r="K979" i="8"/>
  <c r="J978" i="8"/>
  <c r="K978" i="8"/>
  <c r="J977" i="8"/>
  <c r="K977" i="8"/>
  <c r="J976" i="8"/>
  <c r="K976" i="8"/>
  <c r="J975" i="8"/>
  <c r="K975" i="8"/>
  <c r="J974" i="8"/>
  <c r="K974" i="8"/>
  <c r="J973" i="8"/>
  <c r="K973" i="8"/>
  <c r="J972" i="8"/>
  <c r="K972" i="8"/>
  <c r="J971" i="8"/>
  <c r="K971" i="8"/>
  <c r="J970" i="8"/>
  <c r="K970" i="8"/>
  <c r="J969" i="8"/>
  <c r="K969" i="8"/>
  <c r="J968" i="8"/>
  <c r="K968" i="8"/>
  <c r="J967" i="8"/>
  <c r="K967" i="8"/>
  <c r="J966" i="8"/>
  <c r="K966" i="8"/>
  <c r="J965" i="8"/>
  <c r="K965" i="8"/>
  <c r="J964" i="8"/>
  <c r="K964" i="8"/>
  <c r="J963" i="8"/>
  <c r="K963" i="8"/>
  <c r="J962" i="8"/>
  <c r="K962" i="8"/>
  <c r="J961" i="8"/>
  <c r="K961" i="8"/>
  <c r="J960" i="8"/>
  <c r="K960" i="8"/>
  <c r="J959" i="8"/>
  <c r="K959" i="8"/>
  <c r="J958" i="8"/>
  <c r="K958" i="8"/>
  <c r="J957" i="8"/>
  <c r="K957" i="8"/>
  <c r="J956" i="8"/>
  <c r="K956" i="8"/>
  <c r="J955" i="8"/>
  <c r="K955" i="8"/>
  <c r="J954" i="8"/>
  <c r="K954" i="8"/>
  <c r="J953" i="8"/>
  <c r="K953" i="8"/>
  <c r="J952" i="8"/>
  <c r="K952" i="8"/>
  <c r="J951" i="8"/>
  <c r="K951" i="8"/>
  <c r="J950" i="8"/>
  <c r="K950" i="8"/>
  <c r="J949" i="8"/>
  <c r="K949" i="8"/>
  <c r="J948" i="8"/>
  <c r="K948" i="8"/>
  <c r="J947" i="8"/>
  <c r="K947" i="8"/>
  <c r="J946" i="8"/>
  <c r="K946" i="8"/>
  <c r="J945" i="8"/>
  <c r="K945" i="8"/>
  <c r="J944" i="8"/>
  <c r="K944" i="8"/>
  <c r="J943" i="8"/>
  <c r="K943" i="8"/>
  <c r="J942" i="8"/>
  <c r="K942" i="8"/>
  <c r="J941" i="8"/>
  <c r="K941" i="8"/>
  <c r="J940" i="8"/>
  <c r="K940" i="8"/>
  <c r="J939" i="8"/>
  <c r="K939" i="8"/>
  <c r="J938" i="8"/>
  <c r="K938" i="8"/>
  <c r="J937" i="8"/>
  <c r="K937" i="8"/>
  <c r="J936" i="8"/>
  <c r="K936" i="8"/>
  <c r="J935" i="8"/>
  <c r="K935" i="8"/>
  <c r="J934" i="8"/>
  <c r="K934" i="8"/>
  <c r="J933" i="8"/>
  <c r="K933" i="8"/>
  <c r="J932" i="8"/>
  <c r="K932" i="8"/>
  <c r="J931" i="8"/>
  <c r="K931" i="8"/>
  <c r="J930" i="8"/>
  <c r="K930" i="8"/>
  <c r="J929" i="8"/>
  <c r="K929" i="8"/>
  <c r="J928" i="8"/>
  <c r="K928" i="8"/>
  <c r="J927" i="8"/>
  <c r="K927" i="8"/>
  <c r="J926" i="8"/>
  <c r="K926" i="8"/>
  <c r="J925" i="8"/>
  <c r="K925" i="8"/>
  <c r="J924" i="8"/>
  <c r="K924" i="8"/>
  <c r="J923" i="8"/>
  <c r="K923" i="8"/>
  <c r="J922" i="8"/>
  <c r="K922" i="8"/>
  <c r="J921" i="8"/>
  <c r="K921" i="8"/>
  <c r="J920" i="8"/>
  <c r="K920" i="8"/>
  <c r="J919" i="8"/>
  <c r="K919" i="8"/>
  <c r="J918" i="8"/>
  <c r="K918" i="8"/>
  <c r="J917" i="8"/>
  <c r="K917" i="8"/>
  <c r="J916" i="8"/>
  <c r="K916" i="8"/>
  <c r="J915" i="8"/>
  <c r="K915" i="8"/>
  <c r="J914" i="8"/>
  <c r="K914" i="8"/>
  <c r="J913" i="8"/>
  <c r="K913" i="8"/>
  <c r="J912" i="8"/>
  <c r="K912" i="8"/>
  <c r="J911" i="8"/>
  <c r="K911" i="8"/>
  <c r="J910" i="8"/>
  <c r="K910" i="8"/>
  <c r="J909" i="8"/>
  <c r="K909" i="8"/>
  <c r="J908" i="8"/>
  <c r="K908" i="8"/>
  <c r="J907" i="8"/>
  <c r="K907" i="8"/>
  <c r="J906" i="8"/>
  <c r="K906" i="8"/>
  <c r="J905" i="8"/>
  <c r="K905" i="8"/>
  <c r="J904" i="8"/>
  <c r="K904" i="8"/>
  <c r="J903" i="8"/>
  <c r="K903" i="8"/>
  <c r="J902" i="8"/>
  <c r="K902" i="8"/>
  <c r="J901" i="8"/>
  <c r="K901" i="8"/>
  <c r="J900" i="8"/>
  <c r="K900" i="8"/>
  <c r="J899" i="8"/>
  <c r="K899" i="8"/>
  <c r="J898" i="8"/>
  <c r="K898" i="8"/>
  <c r="J897" i="8"/>
  <c r="K897" i="8"/>
  <c r="J896" i="8"/>
  <c r="K896" i="8"/>
  <c r="J895" i="8"/>
  <c r="K895" i="8"/>
  <c r="J894" i="8"/>
  <c r="K894" i="8"/>
  <c r="J893" i="8"/>
  <c r="K893" i="8"/>
  <c r="J892" i="8"/>
  <c r="K892" i="8"/>
  <c r="J891" i="8"/>
  <c r="K891" i="8"/>
  <c r="J890" i="8"/>
  <c r="K890" i="8"/>
  <c r="J889" i="8"/>
  <c r="K889" i="8"/>
  <c r="J888" i="8"/>
  <c r="K888" i="8"/>
  <c r="J887" i="8"/>
  <c r="K887" i="8"/>
  <c r="J886" i="8"/>
  <c r="K886" i="8"/>
  <c r="J885" i="8"/>
  <c r="K885" i="8"/>
  <c r="J884" i="8"/>
  <c r="K884" i="8"/>
  <c r="J883" i="8"/>
  <c r="K883" i="8"/>
  <c r="J882" i="8"/>
  <c r="K882" i="8"/>
  <c r="J881" i="8"/>
  <c r="K881" i="8"/>
  <c r="J880" i="8"/>
  <c r="K880" i="8"/>
  <c r="J879" i="8"/>
  <c r="K879" i="8"/>
  <c r="J878" i="8"/>
  <c r="K878" i="8"/>
  <c r="J877" i="8"/>
  <c r="K877" i="8"/>
  <c r="J876" i="8"/>
  <c r="K876" i="8"/>
  <c r="J875" i="8"/>
  <c r="K875" i="8"/>
  <c r="J874" i="8"/>
  <c r="K874" i="8"/>
  <c r="J873" i="8"/>
  <c r="K873" i="8"/>
  <c r="J872" i="8"/>
  <c r="K872" i="8"/>
  <c r="J871" i="8"/>
  <c r="K871" i="8"/>
  <c r="J870" i="8"/>
  <c r="K870" i="8"/>
  <c r="J869" i="8"/>
  <c r="K869" i="8"/>
  <c r="J868" i="8"/>
  <c r="K868" i="8"/>
  <c r="J867" i="8"/>
  <c r="K867" i="8"/>
  <c r="J866" i="8"/>
  <c r="K866" i="8"/>
  <c r="J865" i="8"/>
  <c r="K865" i="8"/>
  <c r="J864" i="8"/>
  <c r="K864" i="8"/>
  <c r="J863" i="8"/>
  <c r="K863" i="8"/>
  <c r="J862" i="8"/>
  <c r="K862" i="8"/>
  <c r="J861" i="8"/>
  <c r="K861" i="8"/>
  <c r="J860" i="8"/>
  <c r="K860" i="8"/>
  <c r="J859" i="8"/>
  <c r="K859" i="8"/>
  <c r="J858" i="8"/>
  <c r="K858" i="8"/>
  <c r="J857" i="8"/>
  <c r="K857" i="8"/>
  <c r="J856" i="8"/>
  <c r="K856" i="8"/>
  <c r="J855" i="8"/>
  <c r="K855" i="8"/>
  <c r="J854" i="8"/>
  <c r="K854" i="8"/>
  <c r="J853" i="8"/>
  <c r="K853" i="8"/>
  <c r="J852" i="8"/>
  <c r="K852" i="8"/>
  <c r="J851" i="8"/>
  <c r="K851" i="8"/>
  <c r="J850" i="8"/>
  <c r="K850" i="8"/>
  <c r="J849" i="8"/>
  <c r="K849" i="8"/>
  <c r="J848" i="8"/>
  <c r="K848" i="8"/>
  <c r="J847" i="8"/>
  <c r="K847" i="8"/>
  <c r="J846" i="8"/>
  <c r="K846" i="8"/>
  <c r="J845" i="8"/>
  <c r="K845" i="8"/>
  <c r="J844" i="8"/>
  <c r="K844" i="8"/>
  <c r="J843" i="8"/>
  <c r="K843" i="8"/>
  <c r="J842" i="8"/>
  <c r="K842" i="8"/>
  <c r="J841" i="8"/>
  <c r="K841" i="8"/>
  <c r="J840" i="8"/>
  <c r="K840" i="8"/>
  <c r="J839" i="8"/>
  <c r="K839" i="8"/>
  <c r="J838" i="8"/>
  <c r="K838" i="8"/>
  <c r="J837" i="8"/>
  <c r="K837" i="8"/>
  <c r="J836" i="8"/>
  <c r="K836" i="8"/>
  <c r="J835" i="8"/>
  <c r="K835" i="8"/>
  <c r="J834" i="8"/>
  <c r="K834" i="8"/>
  <c r="J833" i="8"/>
  <c r="K833" i="8"/>
  <c r="J832" i="8"/>
  <c r="K832" i="8"/>
  <c r="J831" i="8"/>
  <c r="K831" i="8"/>
  <c r="J830" i="8"/>
  <c r="K830" i="8"/>
  <c r="J829" i="8"/>
  <c r="K829" i="8"/>
  <c r="J828" i="8"/>
  <c r="K828" i="8"/>
  <c r="J827" i="8"/>
  <c r="K827" i="8"/>
  <c r="J826" i="8"/>
  <c r="K826" i="8"/>
  <c r="J825" i="8"/>
  <c r="K825" i="8"/>
  <c r="J824" i="8"/>
  <c r="K824" i="8"/>
  <c r="J823" i="8"/>
  <c r="K823" i="8"/>
  <c r="J822" i="8"/>
  <c r="K822" i="8"/>
  <c r="J821" i="8"/>
  <c r="K821" i="8"/>
  <c r="J820" i="8"/>
  <c r="K820" i="8"/>
  <c r="J819" i="8"/>
  <c r="K819" i="8"/>
  <c r="J818" i="8"/>
  <c r="K818" i="8"/>
  <c r="J817" i="8"/>
  <c r="K817" i="8"/>
  <c r="J816" i="8"/>
  <c r="K816" i="8"/>
  <c r="J815" i="8"/>
  <c r="K815" i="8"/>
  <c r="J814" i="8"/>
  <c r="K814" i="8"/>
  <c r="J813" i="8"/>
  <c r="K813" i="8"/>
  <c r="J812" i="8"/>
  <c r="K812" i="8"/>
  <c r="J811" i="8"/>
  <c r="K811" i="8"/>
  <c r="J810" i="8"/>
  <c r="K810" i="8"/>
  <c r="J809" i="8"/>
  <c r="K809" i="8"/>
  <c r="J808" i="8"/>
  <c r="K808" i="8"/>
  <c r="J807" i="8"/>
  <c r="K807" i="8"/>
  <c r="J806" i="8"/>
  <c r="K806" i="8"/>
  <c r="J805" i="8"/>
  <c r="K805" i="8"/>
  <c r="J804" i="8"/>
  <c r="K804" i="8"/>
  <c r="J803" i="8"/>
  <c r="K803" i="8"/>
  <c r="J802" i="8"/>
  <c r="K802" i="8"/>
  <c r="J801" i="8"/>
  <c r="K801" i="8"/>
  <c r="J800" i="8"/>
  <c r="K800" i="8"/>
  <c r="J799" i="8"/>
  <c r="K799" i="8"/>
  <c r="J798" i="8"/>
  <c r="K798" i="8"/>
  <c r="J797" i="8"/>
  <c r="K797" i="8"/>
  <c r="J796" i="8"/>
  <c r="K796" i="8"/>
  <c r="J795" i="8"/>
  <c r="K795" i="8"/>
  <c r="J794" i="8"/>
  <c r="K794" i="8"/>
  <c r="J793" i="8"/>
  <c r="K793" i="8"/>
  <c r="J792" i="8"/>
  <c r="K792" i="8"/>
  <c r="J791" i="8"/>
  <c r="K791" i="8"/>
  <c r="J790" i="8"/>
  <c r="K790" i="8"/>
  <c r="J789" i="8"/>
  <c r="K789" i="8"/>
  <c r="J788" i="8"/>
  <c r="K788" i="8"/>
  <c r="J787" i="8"/>
  <c r="K787" i="8"/>
  <c r="J786" i="8"/>
  <c r="K786" i="8"/>
  <c r="J785" i="8"/>
  <c r="K785" i="8"/>
  <c r="J784" i="8"/>
  <c r="K784" i="8"/>
  <c r="J783" i="8"/>
  <c r="K783" i="8"/>
  <c r="J782" i="8"/>
  <c r="K782" i="8"/>
  <c r="J781" i="8"/>
  <c r="K781" i="8"/>
  <c r="J780" i="8"/>
  <c r="K780" i="8"/>
  <c r="J779" i="8"/>
  <c r="K779" i="8"/>
  <c r="J778" i="8"/>
  <c r="K778" i="8"/>
  <c r="J777" i="8"/>
  <c r="K777" i="8"/>
  <c r="J776" i="8"/>
  <c r="K776" i="8"/>
  <c r="J775" i="8"/>
  <c r="K775" i="8"/>
  <c r="J774" i="8"/>
  <c r="K774" i="8"/>
  <c r="J773" i="8"/>
  <c r="K773" i="8"/>
  <c r="J772" i="8"/>
  <c r="K772" i="8"/>
  <c r="J771" i="8"/>
  <c r="K771" i="8"/>
  <c r="J770" i="8"/>
  <c r="K770" i="8"/>
  <c r="J769" i="8"/>
  <c r="K769" i="8"/>
  <c r="J768" i="8"/>
  <c r="K768" i="8"/>
  <c r="J767" i="8"/>
  <c r="K767" i="8"/>
  <c r="J766" i="8"/>
  <c r="K766" i="8"/>
  <c r="J765" i="8"/>
  <c r="K765" i="8"/>
  <c r="J764" i="8"/>
  <c r="K764" i="8"/>
  <c r="J763" i="8"/>
  <c r="K763" i="8"/>
  <c r="J762" i="8"/>
  <c r="K762" i="8"/>
  <c r="J761" i="8"/>
  <c r="K761" i="8"/>
  <c r="J760" i="8"/>
  <c r="K760" i="8"/>
  <c r="J759" i="8"/>
  <c r="K759" i="8"/>
  <c r="J758" i="8"/>
  <c r="K758" i="8"/>
  <c r="J757" i="8"/>
  <c r="K757" i="8"/>
  <c r="J756" i="8"/>
  <c r="K756" i="8"/>
  <c r="J755" i="8"/>
  <c r="K755" i="8"/>
  <c r="J754" i="8"/>
  <c r="K754" i="8"/>
  <c r="J753" i="8"/>
  <c r="K753" i="8"/>
  <c r="J752" i="8"/>
  <c r="K752" i="8"/>
  <c r="J751" i="8"/>
  <c r="K751" i="8"/>
  <c r="J750" i="8"/>
  <c r="K750" i="8"/>
  <c r="J749" i="8"/>
  <c r="K749" i="8"/>
  <c r="J748" i="8"/>
  <c r="K748" i="8"/>
  <c r="J747" i="8"/>
  <c r="K747" i="8"/>
  <c r="J746" i="8"/>
  <c r="K746" i="8"/>
  <c r="J745" i="8"/>
  <c r="K745" i="8"/>
  <c r="J744" i="8"/>
  <c r="K744" i="8"/>
  <c r="J743" i="8"/>
  <c r="K743" i="8"/>
  <c r="J742" i="8"/>
  <c r="K742" i="8"/>
  <c r="J741" i="8"/>
  <c r="K741" i="8"/>
  <c r="J740" i="8"/>
  <c r="K740" i="8"/>
  <c r="J739" i="8"/>
  <c r="K739" i="8"/>
  <c r="J738" i="8"/>
  <c r="K738" i="8"/>
  <c r="J737" i="8"/>
  <c r="K737" i="8"/>
  <c r="J736" i="8"/>
  <c r="K736" i="8"/>
  <c r="J735" i="8"/>
  <c r="K735" i="8"/>
  <c r="J734" i="8"/>
  <c r="K734" i="8"/>
  <c r="J733" i="8"/>
  <c r="K733" i="8"/>
  <c r="J732" i="8"/>
  <c r="K732" i="8"/>
  <c r="J731" i="8"/>
  <c r="K731" i="8"/>
  <c r="J730" i="8"/>
  <c r="K730" i="8"/>
  <c r="J729" i="8"/>
  <c r="K729" i="8"/>
  <c r="J728" i="8"/>
  <c r="K728" i="8"/>
  <c r="J727" i="8"/>
  <c r="K727" i="8"/>
  <c r="J726" i="8"/>
  <c r="K726" i="8"/>
  <c r="J725" i="8"/>
  <c r="K725" i="8"/>
  <c r="J724" i="8"/>
  <c r="K724" i="8"/>
  <c r="J723" i="8"/>
  <c r="K723" i="8"/>
  <c r="J722" i="8"/>
  <c r="K722" i="8"/>
  <c r="J721" i="8"/>
  <c r="K721" i="8"/>
  <c r="J720" i="8"/>
  <c r="K720" i="8"/>
  <c r="J719" i="8"/>
  <c r="K719" i="8"/>
  <c r="J718" i="8"/>
  <c r="K718" i="8"/>
  <c r="J717" i="8"/>
  <c r="K717" i="8"/>
  <c r="J716" i="8"/>
  <c r="K716" i="8"/>
  <c r="J715" i="8"/>
  <c r="K715" i="8"/>
  <c r="J714" i="8"/>
  <c r="K714" i="8"/>
  <c r="J713" i="8"/>
  <c r="K713" i="8"/>
  <c r="J712" i="8"/>
  <c r="K712" i="8"/>
  <c r="J711" i="8"/>
  <c r="K711" i="8"/>
  <c r="J710" i="8"/>
  <c r="K710" i="8"/>
  <c r="J709" i="8"/>
  <c r="K709" i="8"/>
  <c r="J708" i="8"/>
  <c r="K708" i="8"/>
  <c r="J707" i="8"/>
  <c r="K707" i="8"/>
  <c r="J706" i="8"/>
  <c r="K706" i="8"/>
  <c r="J705" i="8"/>
  <c r="K705" i="8"/>
  <c r="J704" i="8"/>
  <c r="K704" i="8"/>
  <c r="J703" i="8"/>
  <c r="K703" i="8"/>
  <c r="J702" i="8"/>
  <c r="K702" i="8"/>
  <c r="J701" i="8"/>
  <c r="K701" i="8"/>
  <c r="J700" i="8"/>
  <c r="K700" i="8"/>
  <c r="J699" i="8"/>
  <c r="K699" i="8"/>
  <c r="J698" i="8"/>
  <c r="K698" i="8"/>
  <c r="J697" i="8"/>
  <c r="K697" i="8"/>
  <c r="J696" i="8"/>
  <c r="K696" i="8"/>
  <c r="J695" i="8"/>
  <c r="K695" i="8"/>
  <c r="J694" i="8"/>
  <c r="K694" i="8"/>
  <c r="J693" i="8"/>
  <c r="K693" i="8"/>
  <c r="J692" i="8"/>
  <c r="K692" i="8"/>
  <c r="J691" i="8"/>
  <c r="K691" i="8"/>
  <c r="J690" i="8"/>
  <c r="K690" i="8"/>
  <c r="J689" i="8"/>
  <c r="K689" i="8"/>
  <c r="J688" i="8"/>
  <c r="K688" i="8"/>
  <c r="J687" i="8"/>
  <c r="K687" i="8"/>
  <c r="J686" i="8"/>
  <c r="K686" i="8"/>
  <c r="J685" i="8"/>
  <c r="K685" i="8"/>
  <c r="J684" i="8"/>
  <c r="K684" i="8"/>
  <c r="J683" i="8"/>
  <c r="K683" i="8"/>
  <c r="J682" i="8"/>
  <c r="K682" i="8"/>
  <c r="J681" i="8"/>
  <c r="K681" i="8"/>
  <c r="J680" i="8"/>
  <c r="K680" i="8"/>
  <c r="J679" i="8"/>
  <c r="K679" i="8"/>
  <c r="J678" i="8"/>
  <c r="K678" i="8"/>
  <c r="J677" i="8"/>
  <c r="K677" i="8"/>
  <c r="J676" i="8"/>
  <c r="K676" i="8"/>
  <c r="J675" i="8"/>
  <c r="K675" i="8"/>
  <c r="J674" i="8"/>
  <c r="K674" i="8"/>
  <c r="J673" i="8"/>
  <c r="K673" i="8"/>
  <c r="J672" i="8"/>
  <c r="K672" i="8"/>
  <c r="J671" i="8"/>
  <c r="K671" i="8"/>
  <c r="J670" i="8"/>
  <c r="K670" i="8"/>
  <c r="J669" i="8"/>
  <c r="K669" i="8"/>
  <c r="J668" i="8"/>
  <c r="K668" i="8"/>
  <c r="J667" i="8"/>
  <c r="K667" i="8"/>
  <c r="J666" i="8"/>
  <c r="K666" i="8"/>
  <c r="J665" i="8"/>
  <c r="K665" i="8"/>
  <c r="J664" i="8"/>
  <c r="K664" i="8"/>
  <c r="J663" i="8"/>
  <c r="K663" i="8"/>
  <c r="J662" i="8"/>
  <c r="K662" i="8"/>
  <c r="J661" i="8"/>
  <c r="K661" i="8"/>
  <c r="J660" i="8"/>
  <c r="K660" i="8"/>
  <c r="J659" i="8"/>
  <c r="K659" i="8"/>
  <c r="J658" i="8"/>
  <c r="K658" i="8"/>
  <c r="J657" i="8"/>
  <c r="K657" i="8"/>
  <c r="J656" i="8"/>
  <c r="K656" i="8"/>
  <c r="J655" i="8"/>
  <c r="K655" i="8"/>
  <c r="J654" i="8"/>
  <c r="K654" i="8"/>
  <c r="J653" i="8"/>
  <c r="K653" i="8"/>
  <c r="J652" i="8"/>
  <c r="K652" i="8"/>
  <c r="J651" i="8"/>
  <c r="K651" i="8"/>
  <c r="J650" i="8"/>
  <c r="K650" i="8"/>
  <c r="J649" i="8"/>
  <c r="K649" i="8"/>
  <c r="J648" i="8"/>
  <c r="K648" i="8"/>
  <c r="J647" i="8"/>
  <c r="K647" i="8"/>
  <c r="J646" i="8"/>
  <c r="K646" i="8"/>
  <c r="J645" i="8"/>
  <c r="K645" i="8"/>
  <c r="J644" i="8"/>
  <c r="K644" i="8"/>
  <c r="J643" i="8"/>
  <c r="K643" i="8"/>
  <c r="J642" i="8"/>
  <c r="K642" i="8"/>
  <c r="J641" i="8"/>
  <c r="K641" i="8"/>
  <c r="J640" i="8"/>
  <c r="K640" i="8"/>
  <c r="J639" i="8"/>
  <c r="K639" i="8"/>
  <c r="J638" i="8"/>
  <c r="K638" i="8"/>
  <c r="J637" i="8"/>
  <c r="K637" i="8"/>
  <c r="J636" i="8"/>
  <c r="K636" i="8"/>
  <c r="J635" i="8"/>
  <c r="K635" i="8"/>
  <c r="J634" i="8"/>
  <c r="K634" i="8"/>
  <c r="J633" i="8"/>
  <c r="K633" i="8"/>
  <c r="J632" i="8"/>
  <c r="K632" i="8"/>
  <c r="J631" i="8"/>
  <c r="K631" i="8"/>
  <c r="J630" i="8"/>
  <c r="K630" i="8"/>
  <c r="J629" i="8"/>
  <c r="K629" i="8"/>
  <c r="J628" i="8"/>
  <c r="K628" i="8"/>
  <c r="J627" i="8"/>
  <c r="K627" i="8"/>
  <c r="J626" i="8"/>
  <c r="K626" i="8"/>
  <c r="J625" i="8"/>
  <c r="K625" i="8"/>
  <c r="J624" i="8"/>
  <c r="K624" i="8"/>
  <c r="J623" i="8"/>
  <c r="K623" i="8"/>
  <c r="J622" i="8"/>
  <c r="K622" i="8"/>
  <c r="J621" i="8"/>
  <c r="K621" i="8"/>
  <c r="J620" i="8"/>
  <c r="K620" i="8"/>
  <c r="J619" i="8"/>
  <c r="K619" i="8"/>
  <c r="J618" i="8"/>
  <c r="K618" i="8"/>
  <c r="J617" i="8"/>
  <c r="K617" i="8"/>
  <c r="J616" i="8"/>
  <c r="K616" i="8"/>
  <c r="J615" i="8"/>
  <c r="K615" i="8"/>
  <c r="J614" i="8"/>
  <c r="K614" i="8"/>
  <c r="J613" i="8"/>
  <c r="K613" i="8"/>
  <c r="J612" i="8"/>
  <c r="K612" i="8"/>
  <c r="J611" i="8"/>
  <c r="K611" i="8"/>
  <c r="J610" i="8"/>
  <c r="K610" i="8"/>
  <c r="J609" i="8"/>
  <c r="K609" i="8"/>
  <c r="J608" i="8"/>
  <c r="K608" i="8"/>
  <c r="J607" i="8"/>
  <c r="K607" i="8"/>
  <c r="J606" i="8"/>
  <c r="K606" i="8"/>
  <c r="J605" i="8"/>
  <c r="K605" i="8"/>
  <c r="J604" i="8"/>
  <c r="K604" i="8"/>
  <c r="J603" i="8"/>
  <c r="K603" i="8"/>
  <c r="J602" i="8"/>
  <c r="K602" i="8"/>
  <c r="J601" i="8"/>
  <c r="K601" i="8"/>
  <c r="J600" i="8"/>
  <c r="K600" i="8"/>
  <c r="J599" i="8"/>
  <c r="K599" i="8"/>
  <c r="J598" i="8"/>
  <c r="K598" i="8"/>
  <c r="J597" i="8"/>
  <c r="K597" i="8"/>
  <c r="J596" i="8"/>
  <c r="K596" i="8"/>
  <c r="J595" i="8"/>
  <c r="K595" i="8"/>
  <c r="J594" i="8"/>
  <c r="K594" i="8"/>
  <c r="J593" i="8"/>
  <c r="K593" i="8"/>
  <c r="J592" i="8"/>
  <c r="K592" i="8"/>
  <c r="J591" i="8"/>
  <c r="K591" i="8"/>
  <c r="J590" i="8"/>
  <c r="K590" i="8"/>
  <c r="J589" i="8"/>
  <c r="K589" i="8"/>
  <c r="J588" i="8"/>
  <c r="K588" i="8"/>
  <c r="J587" i="8"/>
  <c r="K587" i="8"/>
  <c r="J586" i="8"/>
  <c r="K586" i="8"/>
  <c r="J585" i="8"/>
  <c r="K585" i="8"/>
  <c r="J584" i="8"/>
  <c r="K584" i="8"/>
  <c r="J583" i="8"/>
  <c r="K583" i="8"/>
  <c r="J582" i="8"/>
  <c r="K582" i="8"/>
  <c r="J581" i="8"/>
  <c r="K581" i="8"/>
  <c r="J580" i="8"/>
  <c r="K580" i="8"/>
  <c r="J579" i="8"/>
  <c r="K579" i="8"/>
  <c r="J578" i="8"/>
  <c r="K578" i="8"/>
  <c r="J577" i="8"/>
  <c r="K577" i="8"/>
  <c r="J576" i="8"/>
  <c r="K576" i="8"/>
  <c r="J575" i="8"/>
  <c r="K575" i="8"/>
  <c r="J574" i="8"/>
  <c r="K574" i="8"/>
  <c r="J573" i="8"/>
  <c r="K573" i="8"/>
  <c r="J572" i="8"/>
  <c r="K572" i="8"/>
  <c r="J571" i="8"/>
  <c r="K571" i="8"/>
  <c r="J570" i="8"/>
  <c r="K570" i="8"/>
  <c r="J569" i="8"/>
  <c r="K569" i="8"/>
  <c r="J568" i="8"/>
  <c r="K568" i="8"/>
  <c r="J567" i="8"/>
  <c r="K567" i="8"/>
  <c r="J566" i="8"/>
  <c r="K566" i="8"/>
  <c r="J565" i="8"/>
  <c r="K565" i="8"/>
  <c r="J564" i="8"/>
  <c r="K564" i="8"/>
  <c r="J563" i="8"/>
  <c r="K563" i="8"/>
  <c r="J562" i="8"/>
  <c r="K562" i="8"/>
  <c r="J561" i="8"/>
  <c r="K561" i="8"/>
  <c r="J560" i="8"/>
  <c r="K560" i="8"/>
  <c r="J559" i="8"/>
  <c r="K559" i="8"/>
  <c r="J558" i="8"/>
  <c r="K558" i="8"/>
  <c r="J557" i="8"/>
  <c r="K557" i="8"/>
  <c r="J556" i="8"/>
  <c r="K556" i="8"/>
  <c r="J555" i="8"/>
  <c r="K555" i="8"/>
  <c r="J554" i="8"/>
  <c r="K554" i="8"/>
  <c r="J553" i="8"/>
  <c r="K553" i="8"/>
  <c r="J552" i="8"/>
  <c r="K552" i="8"/>
  <c r="J551" i="8"/>
  <c r="K551" i="8"/>
  <c r="J550" i="8"/>
  <c r="K550" i="8"/>
  <c r="J549" i="8"/>
  <c r="K549" i="8"/>
  <c r="J548" i="8"/>
  <c r="K548" i="8"/>
  <c r="J547" i="8"/>
  <c r="K547" i="8"/>
  <c r="J546" i="8"/>
  <c r="K546" i="8"/>
  <c r="J545" i="8"/>
  <c r="K545" i="8"/>
  <c r="J544" i="8"/>
  <c r="K544" i="8"/>
  <c r="J543" i="8"/>
  <c r="K543" i="8"/>
  <c r="J542" i="8"/>
  <c r="K542" i="8"/>
  <c r="J541" i="8"/>
  <c r="K541" i="8"/>
  <c r="J540" i="8"/>
  <c r="K540" i="8"/>
  <c r="J539" i="8"/>
  <c r="K539" i="8"/>
  <c r="J538" i="8"/>
  <c r="K538" i="8"/>
  <c r="J537" i="8"/>
  <c r="K537" i="8"/>
  <c r="J536" i="8"/>
  <c r="K536" i="8"/>
  <c r="J535" i="8"/>
  <c r="K535" i="8"/>
  <c r="J534" i="8"/>
  <c r="K534" i="8"/>
  <c r="J533" i="8"/>
  <c r="K533" i="8"/>
  <c r="J532" i="8"/>
  <c r="K532" i="8"/>
  <c r="J531" i="8"/>
  <c r="K531" i="8"/>
  <c r="J530" i="8"/>
  <c r="K530" i="8"/>
  <c r="J529" i="8"/>
  <c r="K529" i="8"/>
  <c r="J528" i="8"/>
  <c r="K528" i="8"/>
  <c r="J527" i="8"/>
  <c r="K527" i="8"/>
  <c r="J526" i="8"/>
  <c r="K526" i="8"/>
  <c r="J525" i="8"/>
  <c r="K525" i="8"/>
  <c r="J524" i="8"/>
  <c r="K524" i="8"/>
  <c r="J523" i="8"/>
  <c r="K523" i="8"/>
  <c r="J522" i="8"/>
  <c r="K522" i="8"/>
  <c r="J521" i="8"/>
  <c r="K521" i="8"/>
  <c r="J520" i="8"/>
  <c r="K520" i="8"/>
  <c r="J519" i="8"/>
  <c r="K519" i="8"/>
  <c r="J518" i="8"/>
  <c r="K518" i="8"/>
  <c r="J517" i="8"/>
  <c r="K517" i="8"/>
  <c r="J516" i="8"/>
  <c r="K516" i="8"/>
  <c r="J515" i="8"/>
  <c r="K515" i="8"/>
  <c r="J514" i="8"/>
  <c r="K514" i="8"/>
  <c r="J513" i="8"/>
  <c r="K513" i="8"/>
  <c r="J512" i="8"/>
  <c r="K512" i="8"/>
  <c r="J511" i="8"/>
  <c r="K511" i="8"/>
  <c r="J510" i="8"/>
  <c r="K510" i="8"/>
  <c r="J509" i="8"/>
  <c r="K509" i="8"/>
  <c r="J508" i="8"/>
  <c r="K508" i="8"/>
  <c r="J507" i="8"/>
  <c r="K507" i="8"/>
  <c r="J506" i="8"/>
  <c r="K506" i="8"/>
  <c r="J505" i="8"/>
  <c r="K505" i="8"/>
  <c r="J504" i="8"/>
  <c r="K504" i="8"/>
  <c r="J503" i="8"/>
  <c r="K503" i="8"/>
  <c r="J502" i="8"/>
  <c r="K502" i="8"/>
  <c r="J501" i="8"/>
  <c r="K501" i="8"/>
  <c r="J500" i="8"/>
  <c r="K500" i="8"/>
  <c r="J499" i="8"/>
  <c r="K499" i="8"/>
  <c r="J498" i="8"/>
  <c r="K498" i="8"/>
  <c r="J497" i="8"/>
  <c r="K497" i="8"/>
  <c r="J496" i="8"/>
  <c r="K496" i="8"/>
  <c r="J495" i="8"/>
  <c r="K495" i="8"/>
  <c r="J494" i="8"/>
  <c r="K494" i="8"/>
  <c r="J493" i="8"/>
  <c r="K493" i="8"/>
  <c r="J492" i="8"/>
  <c r="K492" i="8"/>
  <c r="J491" i="8"/>
  <c r="K491" i="8"/>
  <c r="J490" i="8"/>
  <c r="K490" i="8"/>
  <c r="J489" i="8"/>
  <c r="K489" i="8"/>
  <c r="J488" i="8"/>
  <c r="K488" i="8"/>
  <c r="J487" i="8"/>
  <c r="K487" i="8"/>
  <c r="J486" i="8"/>
  <c r="K486" i="8"/>
  <c r="J485" i="8"/>
  <c r="K485" i="8"/>
  <c r="J484" i="8"/>
  <c r="K484" i="8"/>
  <c r="J483" i="8"/>
  <c r="K483" i="8"/>
  <c r="J482" i="8"/>
  <c r="K482" i="8"/>
  <c r="J481" i="8"/>
  <c r="K481" i="8"/>
  <c r="J480" i="8"/>
  <c r="K480" i="8"/>
  <c r="J479" i="8"/>
  <c r="K479" i="8"/>
  <c r="J478" i="8"/>
  <c r="K478" i="8"/>
  <c r="J477" i="8"/>
  <c r="K477" i="8"/>
  <c r="J476" i="8"/>
  <c r="K476" i="8"/>
  <c r="J475" i="8"/>
  <c r="K475" i="8"/>
  <c r="J474" i="8"/>
  <c r="K474" i="8"/>
  <c r="J473" i="8"/>
  <c r="K473" i="8"/>
  <c r="J472" i="8"/>
  <c r="K472" i="8"/>
  <c r="J471" i="8"/>
  <c r="K471" i="8"/>
  <c r="J470" i="8"/>
  <c r="K470" i="8"/>
  <c r="J469" i="8"/>
  <c r="K469" i="8"/>
  <c r="J468" i="8"/>
  <c r="K468" i="8"/>
  <c r="J467" i="8"/>
  <c r="K467" i="8"/>
  <c r="J466" i="8"/>
  <c r="K466" i="8"/>
  <c r="J465" i="8"/>
  <c r="K465" i="8"/>
  <c r="J464" i="8"/>
  <c r="K464" i="8"/>
  <c r="J463" i="8"/>
  <c r="K463" i="8"/>
  <c r="J462" i="8"/>
  <c r="K462" i="8"/>
  <c r="J461" i="8"/>
  <c r="K461" i="8"/>
  <c r="J460" i="8"/>
  <c r="K460" i="8"/>
  <c r="J459" i="8"/>
  <c r="K459" i="8"/>
  <c r="J458" i="8"/>
  <c r="K458" i="8"/>
  <c r="J457" i="8"/>
  <c r="K457" i="8"/>
  <c r="J456" i="8"/>
  <c r="K456" i="8"/>
  <c r="J455" i="8"/>
  <c r="K455" i="8"/>
  <c r="J454" i="8"/>
  <c r="K454" i="8"/>
  <c r="J453" i="8"/>
  <c r="K453" i="8"/>
  <c r="J452" i="8"/>
  <c r="K452" i="8"/>
  <c r="J451" i="8"/>
  <c r="K451" i="8"/>
  <c r="J450" i="8"/>
  <c r="K450" i="8"/>
  <c r="J449" i="8"/>
  <c r="K449" i="8"/>
  <c r="J448" i="8"/>
  <c r="K448" i="8"/>
  <c r="J447" i="8"/>
  <c r="K447" i="8"/>
  <c r="J446" i="8"/>
  <c r="K446" i="8"/>
  <c r="J445" i="8"/>
  <c r="K445" i="8"/>
  <c r="J444" i="8"/>
  <c r="K444" i="8"/>
  <c r="J443" i="8"/>
  <c r="K443" i="8"/>
  <c r="J442" i="8"/>
  <c r="K442" i="8"/>
  <c r="J441" i="8"/>
  <c r="K441" i="8"/>
  <c r="J440" i="8"/>
  <c r="K440" i="8"/>
  <c r="J439" i="8"/>
  <c r="K439" i="8"/>
  <c r="J438" i="8"/>
  <c r="K438" i="8"/>
  <c r="J437" i="8"/>
  <c r="K437" i="8"/>
  <c r="J436" i="8"/>
  <c r="K436" i="8"/>
  <c r="J435" i="8"/>
  <c r="K435" i="8"/>
  <c r="J434" i="8"/>
  <c r="K434" i="8"/>
  <c r="J433" i="8"/>
  <c r="K433" i="8"/>
  <c r="J432" i="8"/>
  <c r="K432" i="8"/>
  <c r="J431" i="8"/>
  <c r="K431" i="8"/>
  <c r="J430" i="8"/>
  <c r="K430" i="8"/>
  <c r="J429" i="8"/>
  <c r="K429" i="8"/>
  <c r="J428" i="8"/>
  <c r="K428" i="8"/>
  <c r="J427" i="8"/>
  <c r="K427" i="8"/>
  <c r="J426" i="8"/>
  <c r="K426" i="8"/>
  <c r="J425" i="8"/>
  <c r="K425" i="8"/>
  <c r="J424" i="8"/>
  <c r="K424" i="8"/>
  <c r="J423" i="8"/>
  <c r="K423" i="8"/>
  <c r="J422" i="8"/>
  <c r="K422" i="8"/>
  <c r="J421" i="8"/>
  <c r="K421" i="8"/>
  <c r="J420" i="8"/>
  <c r="K420" i="8"/>
  <c r="J419" i="8"/>
  <c r="K419" i="8"/>
  <c r="J418" i="8"/>
  <c r="K418" i="8"/>
  <c r="J417" i="8"/>
  <c r="K417" i="8"/>
  <c r="J416" i="8"/>
  <c r="K416" i="8"/>
  <c r="J415" i="8"/>
  <c r="K415" i="8"/>
  <c r="J414" i="8"/>
  <c r="K414" i="8"/>
  <c r="J413" i="8"/>
  <c r="K413" i="8"/>
  <c r="J412" i="8"/>
  <c r="K412" i="8"/>
  <c r="A351" i="9"/>
  <c r="B351" i="9"/>
  <c r="C351" i="9"/>
  <c r="G351" i="9"/>
  <c r="A352" i="9"/>
  <c r="B352" i="9"/>
  <c r="C352" i="9"/>
  <c r="G352" i="9"/>
  <c r="A353" i="9"/>
  <c r="B353" i="9"/>
  <c r="C353" i="9"/>
  <c r="G353" i="9"/>
  <c r="A354" i="9"/>
  <c r="B354" i="9"/>
  <c r="C354" i="9"/>
  <c r="G354" i="9"/>
  <c r="A355" i="9"/>
  <c r="B355" i="9"/>
  <c r="C355" i="9"/>
  <c r="G355" i="9"/>
  <c r="A356" i="9"/>
  <c r="B356" i="9"/>
  <c r="C356" i="9"/>
  <c r="G356" i="9"/>
  <c r="A357" i="9"/>
  <c r="B357" i="9"/>
  <c r="C357" i="9"/>
  <c r="G357" i="9"/>
  <c r="A358" i="9"/>
  <c r="B358" i="9"/>
  <c r="C358" i="9"/>
  <c r="G358" i="9"/>
  <c r="A359" i="9"/>
  <c r="B359" i="9"/>
  <c r="C359" i="9"/>
  <c r="G359" i="9"/>
  <c r="A360" i="9"/>
  <c r="B360" i="9"/>
  <c r="C360" i="9"/>
  <c r="G360" i="9"/>
  <c r="A361" i="9"/>
  <c r="B361" i="9"/>
  <c r="C361" i="9"/>
  <c r="G361" i="9"/>
  <c r="A362" i="9"/>
  <c r="B362" i="9"/>
  <c r="C362" i="9"/>
  <c r="G362" i="9"/>
  <c r="A363" i="9"/>
  <c r="B363" i="9"/>
  <c r="C363" i="9"/>
  <c r="G363" i="9"/>
  <c r="A364" i="9"/>
  <c r="B364" i="9"/>
  <c r="C364" i="9"/>
  <c r="G364" i="9"/>
  <c r="A365" i="9"/>
  <c r="B365" i="9"/>
  <c r="C365" i="9"/>
  <c r="G365" i="9"/>
  <c r="A366" i="9"/>
  <c r="B366" i="9"/>
  <c r="C366" i="9"/>
  <c r="G366" i="9"/>
  <c r="A367" i="9"/>
  <c r="B367" i="9"/>
  <c r="C367" i="9"/>
  <c r="G367" i="9"/>
  <c r="A368" i="9"/>
  <c r="B368" i="9"/>
  <c r="C368" i="9"/>
  <c r="G368" i="9"/>
  <c r="A369" i="9"/>
  <c r="B369" i="9"/>
  <c r="C369" i="9"/>
  <c r="G369" i="9"/>
  <c r="A370" i="9"/>
  <c r="B370" i="9"/>
  <c r="C370" i="9"/>
  <c r="G370" i="9"/>
  <c r="A371" i="9"/>
  <c r="B371" i="9"/>
  <c r="C371" i="9"/>
  <c r="G371" i="9"/>
  <c r="A372" i="9"/>
  <c r="B372" i="9"/>
  <c r="C372" i="9"/>
  <c r="G372" i="9"/>
  <c r="A373" i="9"/>
  <c r="B373" i="9"/>
  <c r="C373" i="9"/>
  <c r="G373" i="9"/>
  <c r="A374" i="9"/>
  <c r="B374" i="9"/>
  <c r="C374" i="9"/>
  <c r="G374" i="9"/>
  <c r="A375" i="9"/>
  <c r="B375" i="9"/>
  <c r="C375" i="9"/>
  <c r="G375" i="9"/>
  <c r="A376" i="9"/>
  <c r="B376" i="9"/>
  <c r="C376" i="9"/>
  <c r="G376" i="9"/>
  <c r="A377" i="9"/>
  <c r="B377" i="9"/>
  <c r="C377" i="9"/>
  <c r="G377" i="9"/>
  <c r="A378" i="9"/>
  <c r="B378" i="9"/>
  <c r="C378" i="9"/>
  <c r="G378" i="9"/>
  <c r="A379" i="9"/>
  <c r="B379" i="9"/>
  <c r="C379" i="9"/>
  <c r="G379" i="9"/>
  <c r="A380" i="9"/>
  <c r="B380" i="9"/>
  <c r="C380" i="9"/>
  <c r="G380" i="9"/>
  <c r="A381" i="9"/>
  <c r="B381" i="9"/>
  <c r="C381" i="9"/>
  <c r="G381" i="9"/>
  <c r="A382" i="9"/>
  <c r="B382" i="9"/>
  <c r="C382" i="9"/>
  <c r="G382" i="9"/>
  <c r="A383" i="9"/>
  <c r="B383" i="9"/>
  <c r="C383" i="9"/>
  <c r="G383" i="9"/>
  <c r="A384" i="9"/>
  <c r="B384" i="9"/>
  <c r="C384" i="9"/>
  <c r="G384" i="9"/>
  <c r="A385" i="9"/>
  <c r="B385" i="9"/>
  <c r="C385" i="9"/>
  <c r="G385" i="9"/>
  <c r="A386" i="9"/>
  <c r="B386" i="9"/>
  <c r="C386" i="9"/>
  <c r="G386" i="9"/>
  <c r="A387" i="9"/>
  <c r="B387" i="9"/>
  <c r="C387" i="9"/>
  <c r="G387" i="9"/>
  <c r="A388" i="9"/>
  <c r="B388" i="9"/>
  <c r="C388" i="9"/>
  <c r="G388" i="9"/>
  <c r="A389" i="9"/>
  <c r="B389" i="9"/>
  <c r="C389" i="9"/>
  <c r="G389" i="9"/>
  <c r="A390" i="9"/>
  <c r="B390" i="9"/>
  <c r="C390" i="9"/>
  <c r="G390" i="9"/>
  <c r="A391" i="9"/>
  <c r="B391" i="9"/>
  <c r="C391" i="9"/>
  <c r="G391" i="9"/>
  <c r="A392" i="9"/>
  <c r="B392" i="9"/>
  <c r="C392" i="9"/>
  <c r="G392" i="9"/>
  <c r="A393" i="9"/>
  <c r="B393" i="9"/>
  <c r="C393" i="9"/>
  <c r="G393" i="9"/>
  <c r="A394" i="9"/>
  <c r="B394" i="9"/>
  <c r="C394" i="9"/>
  <c r="G394" i="9"/>
  <c r="A395" i="9"/>
  <c r="B395" i="9"/>
  <c r="C395" i="9"/>
  <c r="G395" i="9"/>
  <c r="A396" i="9"/>
  <c r="B396" i="9"/>
  <c r="C396" i="9"/>
  <c r="G396" i="9"/>
  <c r="A397" i="9"/>
  <c r="B397" i="9"/>
  <c r="C397" i="9"/>
  <c r="G397" i="9"/>
  <c r="A398" i="9"/>
  <c r="B398" i="9"/>
  <c r="C398" i="9"/>
  <c r="G398" i="9"/>
  <c r="A399" i="9"/>
  <c r="B399" i="9"/>
  <c r="C399" i="9"/>
  <c r="G399" i="9"/>
  <c r="A400" i="9"/>
  <c r="B400" i="9"/>
  <c r="C400" i="9"/>
  <c r="G400" i="9"/>
  <c r="A401" i="9"/>
  <c r="B401" i="9"/>
  <c r="C401" i="9"/>
  <c r="G401" i="9"/>
  <c r="A402" i="9"/>
  <c r="B402" i="9"/>
  <c r="C402" i="9"/>
  <c r="G402" i="9"/>
  <c r="A403" i="9"/>
  <c r="B403" i="9"/>
  <c r="C403" i="9"/>
  <c r="G403" i="9"/>
  <c r="A404" i="9"/>
  <c r="B404" i="9"/>
  <c r="C404" i="9"/>
  <c r="G404" i="9"/>
  <c r="A405" i="9"/>
  <c r="B405" i="9"/>
  <c r="C405" i="9"/>
  <c r="G405" i="9"/>
  <c r="A406" i="9"/>
  <c r="B406" i="9"/>
  <c r="C406" i="9"/>
  <c r="G406" i="9"/>
  <c r="A407" i="9"/>
  <c r="B407" i="9"/>
  <c r="C407" i="9"/>
  <c r="G407" i="9"/>
  <c r="A408" i="9"/>
  <c r="B408" i="9"/>
  <c r="C408" i="9"/>
  <c r="G408" i="9"/>
  <c r="A409" i="9"/>
  <c r="B409" i="9"/>
  <c r="C409" i="9"/>
  <c r="G409" i="9"/>
  <c r="A410" i="9"/>
  <c r="B410" i="9"/>
  <c r="C410" i="9"/>
  <c r="G410" i="9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D351" i="9"/>
  <c r="E351" i="9"/>
  <c r="D352" i="9"/>
  <c r="E352" i="9"/>
  <c r="D353" i="9"/>
  <c r="E353" i="9"/>
  <c r="D354" i="9"/>
  <c r="E354" i="9"/>
  <c r="D355" i="9"/>
  <c r="E355" i="9"/>
  <c r="D356" i="9"/>
  <c r="E356" i="9"/>
  <c r="D357" i="9"/>
  <c r="E357" i="9"/>
  <c r="D358" i="9"/>
  <c r="E358" i="9"/>
  <c r="D359" i="9"/>
  <c r="E359" i="9"/>
  <c r="D360" i="9"/>
  <c r="E360" i="9"/>
  <c r="D361" i="9"/>
  <c r="E361" i="9"/>
  <c r="D362" i="9"/>
  <c r="E362" i="9"/>
  <c r="D363" i="9"/>
  <c r="E363" i="9"/>
  <c r="D364" i="9"/>
  <c r="E364" i="9"/>
  <c r="D365" i="9"/>
  <c r="E365" i="9"/>
  <c r="D366" i="9"/>
  <c r="E366" i="9"/>
  <c r="D367" i="9"/>
  <c r="E367" i="9"/>
  <c r="D368" i="9"/>
  <c r="E368" i="9"/>
  <c r="D369" i="9"/>
  <c r="E369" i="9"/>
  <c r="D370" i="9"/>
  <c r="E370" i="9"/>
  <c r="D371" i="9"/>
  <c r="E371" i="9"/>
  <c r="D372" i="9"/>
  <c r="E372" i="9"/>
  <c r="D373" i="9"/>
  <c r="E373" i="9"/>
  <c r="D374" i="9"/>
  <c r="E374" i="9"/>
  <c r="D375" i="9"/>
  <c r="E375" i="9"/>
  <c r="D376" i="9"/>
  <c r="E376" i="9"/>
  <c r="D377" i="9"/>
  <c r="E377" i="9"/>
  <c r="D378" i="9"/>
  <c r="E378" i="9"/>
  <c r="D379" i="9"/>
  <c r="E379" i="9"/>
  <c r="D380" i="9"/>
  <c r="E380" i="9"/>
  <c r="D381" i="9"/>
  <c r="E381" i="9"/>
  <c r="D382" i="9"/>
  <c r="E382" i="9"/>
  <c r="D383" i="9"/>
  <c r="E383" i="9"/>
  <c r="D384" i="9"/>
  <c r="E384" i="9"/>
  <c r="D385" i="9"/>
  <c r="E385" i="9"/>
  <c r="D386" i="9"/>
  <c r="E386" i="9"/>
  <c r="D387" i="9"/>
  <c r="E387" i="9"/>
  <c r="D388" i="9"/>
  <c r="E388" i="9"/>
  <c r="D389" i="9"/>
  <c r="E389" i="9"/>
  <c r="D390" i="9"/>
  <c r="E390" i="9"/>
  <c r="D391" i="9"/>
  <c r="E391" i="9"/>
  <c r="D392" i="9"/>
  <c r="E392" i="9"/>
  <c r="D393" i="9"/>
  <c r="E393" i="9"/>
  <c r="D394" i="9"/>
  <c r="E394" i="9"/>
  <c r="D395" i="9"/>
  <c r="E395" i="9"/>
  <c r="D396" i="9"/>
  <c r="E396" i="9"/>
  <c r="D397" i="9"/>
  <c r="E397" i="9"/>
  <c r="D398" i="9"/>
  <c r="E398" i="9"/>
  <c r="D399" i="9"/>
  <c r="E399" i="9"/>
  <c r="D400" i="9"/>
  <c r="E400" i="9"/>
  <c r="D401" i="9"/>
  <c r="E401" i="9"/>
  <c r="D402" i="9"/>
  <c r="E402" i="9"/>
  <c r="D403" i="9"/>
  <c r="E403" i="9"/>
  <c r="D404" i="9"/>
  <c r="E404" i="9"/>
  <c r="D405" i="9"/>
  <c r="E405" i="9"/>
  <c r="D406" i="9"/>
  <c r="E406" i="9"/>
  <c r="D407" i="9"/>
  <c r="E407" i="9"/>
  <c r="D408" i="9"/>
  <c r="E408" i="9"/>
  <c r="D409" i="9"/>
  <c r="E409" i="9"/>
  <c r="D410" i="9"/>
  <c r="E410" i="9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C10" i="9" s="1"/>
  <c r="E10" i="9" s="1"/>
  <c r="A11" i="9"/>
  <c r="B11" i="9"/>
  <c r="A12" i="9"/>
  <c r="B12" i="9"/>
  <c r="C12" i="9" s="1"/>
  <c r="D12" i="9" s="1"/>
  <c r="A13" i="9"/>
  <c r="B13" i="9"/>
  <c r="A14" i="9"/>
  <c r="B14" i="9"/>
  <c r="C14" i="9" s="1"/>
  <c r="A15" i="9"/>
  <c r="B15" i="9"/>
  <c r="A16" i="9"/>
  <c r="B16" i="9"/>
  <c r="C16" i="9" s="1"/>
  <c r="A17" i="9"/>
  <c r="B17" i="9"/>
  <c r="C17" i="9" s="1"/>
  <c r="A18" i="9"/>
  <c r="B18" i="9"/>
  <c r="C18" i="9" s="1"/>
  <c r="A19" i="9"/>
  <c r="B19" i="9"/>
  <c r="C19" i="9" s="1"/>
  <c r="A20" i="9"/>
  <c r="B20" i="9"/>
  <c r="C20" i="9" s="1"/>
  <c r="D20" i="9" s="1"/>
  <c r="A21" i="9"/>
  <c r="B21" i="9"/>
  <c r="A22" i="9"/>
  <c r="B22" i="9"/>
  <c r="C22" i="9" s="1"/>
  <c r="D22" i="9" s="1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E41" i="9" s="1"/>
  <c r="A42" i="9"/>
  <c r="B42" i="9"/>
  <c r="A43" i="9"/>
  <c r="B43" i="9"/>
  <c r="E43" i="9" s="1"/>
  <c r="A44" i="9"/>
  <c r="B44" i="9"/>
  <c r="C44" i="9" s="1"/>
  <c r="A45" i="9"/>
  <c r="B45" i="9"/>
  <c r="A46" i="9"/>
  <c r="B46" i="9"/>
  <c r="A47" i="9"/>
  <c r="B47" i="9"/>
  <c r="E47" i="9" s="1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E57" i="9" s="1"/>
  <c r="A58" i="9"/>
  <c r="B58" i="9"/>
  <c r="A59" i="9"/>
  <c r="B59" i="9"/>
  <c r="A60" i="9"/>
  <c r="B60" i="9"/>
  <c r="C60" i="9" s="1"/>
  <c r="A61" i="9"/>
  <c r="B61" i="9"/>
  <c r="A62" i="9"/>
  <c r="B62" i="9"/>
  <c r="A63" i="9"/>
  <c r="B63" i="9"/>
  <c r="E63" i="9" s="1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E71" i="9" s="1"/>
  <c r="A72" i="9"/>
  <c r="B72" i="9"/>
  <c r="A73" i="9"/>
  <c r="B73" i="9"/>
  <c r="A74" i="9"/>
  <c r="B74" i="9"/>
  <c r="A75" i="9"/>
  <c r="B75" i="9"/>
  <c r="A76" i="9"/>
  <c r="B76" i="9"/>
  <c r="C76" i="9" s="1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E87" i="9" s="1"/>
  <c r="A88" i="9"/>
  <c r="B88" i="9"/>
  <c r="A89" i="9"/>
  <c r="B89" i="9"/>
  <c r="A90" i="9"/>
  <c r="B90" i="9"/>
  <c r="C90" i="9" s="1"/>
  <c r="A91" i="9"/>
  <c r="B91" i="9"/>
  <c r="E91" i="9" s="1"/>
  <c r="A92" i="9"/>
  <c r="B92" i="9"/>
  <c r="C92" i="9" s="1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E103" i="9" s="1"/>
  <c r="A104" i="9"/>
  <c r="B104" i="9"/>
  <c r="A105" i="9"/>
  <c r="B105" i="9"/>
  <c r="A106" i="9"/>
  <c r="B106" i="9"/>
  <c r="A107" i="9"/>
  <c r="B107" i="9"/>
  <c r="A108" i="9"/>
  <c r="B108" i="9"/>
  <c r="C108" i="9" s="1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E119" i="9" s="1"/>
  <c r="A120" i="9"/>
  <c r="B120" i="9"/>
  <c r="A121" i="9"/>
  <c r="B121" i="9"/>
  <c r="A122" i="9"/>
  <c r="B122" i="9"/>
  <c r="C122" i="9" s="1"/>
  <c r="A123" i="9"/>
  <c r="B123" i="9"/>
  <c r="E123" i="9" s="1"/>
  <c r="A125" i="9"/>
  <c r="B125" i="9"/>
  <c r="A126" i="9"/>
  <c r="B126" i="9"/>
  <c r="A127" i="9"/>
  <c r="B127" i="9"/>
  <c r="A128" i="9"/>
  <c r="B128" i="9"/>
  <c r="E128" i="9" s="1"/>
  <c r="A129" i="9"/>
  <c r="B129" i="9"/>
  <c r="C129" i="9" s="1"/>
  <c r="A130" i="9"/>
  <c r="B130" i="9"/>
  <c r="E130" i="9" s="1"/>
  <c r="A131" i="9"/>
  <c r="B131" i="9"/>
  <c r="A132" i="9"/>
  <c r="B132" i="9"/>
  <c r="A133" i="9"/>
  <c r="B133" i="9"/>
  <c r="C133" i="9" s="1"/>
  <c r="A134" i="9"/>
  <c r="B134" i="9"/>
  <c r="A135" i="9"/>
  <c r="B135" i="9"/>
  <c r="A136" i="9"/>
  <c r="B136" i="9"/>
  <c r="A137" i="9"/>
  <c r="B137" i="9"/>
  <c r="C137" i="9" s="1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C145" i="9" s="1"/>
  <c r="A146" i="9"/>
  <c r="B146" i="9"/>
  <c r="A147" i="9"/>
  <c r="B147" i="9"/>
  <c r="C147" i="9" s="1"/>
  <c r="A148" i="9"/>
  <c r="B148" i="9"/>
  <c r="A149" i="9"/>
  <c r="B149" i="9"/>
  <c r="C149" i="9" s="1"/>
  <c r="D149" i="9" s="1"/>
  <c r="A150" i="9"/>
  <c r="B150" i="9"/>
  <c r="A151" i="9"/>
  <c r="B151" i="9"/>
  <c r="A152" i="9"/>
  <c r="B152" i="9"/>
  <c r="A153" i="9"/>
  <c r="B153" i="9"/>
  <c r="C153" i="9" s="1"/>
  <c r="A154" i="9"/>
  <c r="B154" i="9"/>
  <c r="A155" i="9"/>
  <c r="B155" i="9"/>
  <c r="C155" i="9" s="1"/>
  <c r="A156" i="9"/>
  <c r="B156" i="9"/>
  <c r="A157" i="9"/>
  <c r="B157" i="9"/>
  <c r="A158" i="9"/>
  <c r="B158" i="9"/>
  <c r="E158" i="9" s="1"/>
  <c r="A159" i="9"/>
  <c r="B159" i="9"/>
  <c r="A160" i="9"/>
  <c r="B160" i="9"/>
  <c r="E160" i="9" s="1"/>
  <c r="A161" i="9"/>
  <c r="B161" i="9"/>
  <c r="A162" i="9"/>
  <c r="B162" i="9"/>
  <c r="E162" i="9" s="1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C171" i="9" s="1"/>
  <c r="D171" i="9" s="1"/>
  <c r="A172" i="9"/>
  <c r="B172" i="9"/>
  <c r="A173" i="9"/>
  <c r="B173" i="9"/>
  <c r="A174" i="9"/>
  <c r="B174" i="9"/>
  <c r="A175" i="9"/>
  <c r="B175" i="9"/>
  <c r="A176" i="9"/>
  <c r="B176" i="9"/>
  <c r="E176" i="9" s="1"/>
  <c r="A177" i="9"/>
  <c r="B177" i="9"/>
  <c r="A178" i="9"/>
  <c r="B178" i="9"/>
  <c r="E178" i="9" s="1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C185" i="9" s="1"/>
  <c r="A186" i="9"/>
  <c r="B186" i="9"/>
  <c r="A187" i="9"/>
  <c r="B187" i="9"/>
  <c r="A188" i="9"/>
  <c r="B188" i="9"/>
  <c r="A189" i="9"/>
  <c r="B189" i="9"/>
  <c r="A190" i="9"/>
  <c r="B190" i="9"/>
  <c r="A191" i="9"/>
  <c r="B191" i="9"/>
  <c r="C191" i="9" s="1"/>
  <c r="A192" i="9"/>
  <c r="B192" i="9"/>
  <c r="E192" i="9" s="1"/>
  <c r="A193" i="9"/>
  <c r="B193" i="9"/>
  <c r="A194" i="9"/>
  <c r="B194" i="9"/>
  <c r="A195" i="9"/>
  <c r="B195" i="9"/>
  <c r="A196" i="9"/>
  <c r="B196" i="9"/>
  <c r="A197" i="9"/>
  <c r="B197" i="9"/>
  <c r="C197" i="9" s="1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G207" i="9" s="1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D411" i="9"/>
  <c r="B411" i="9"/>
  <c r="E411" i="9"/>
  <c r="A412" i="9"/>
  <c r="D412" i="9"/>
  <c r="B412" i="9"/>
  <c r="E412" i="9"/>
  <c r="A413" i="9"/>
  <c r="D413" i="9"/>
  <c r="B413" i="9"/>
  <c r="E413" i="9"/>
  <c r="A414" i="9"/>
  <c r="D414" i="9"/>
  <c r="B414" i="9"/>
  <c r="E414" i="9"/>
  <c r="A415" i="9"/>
  <c r="D415" i="9"/>
  <c r="B415" i="9"/>
  <c r="E415" i="9"/>
  <c r="A416" i="9"/>
  <c r="D416" i="9"/>
  <c r="B416" i="9"/>
  <c r="E416" i="9"/>
  <c r="A417" i="9"/>
  <c r="D417" i="9"/>
  <c r="B417" i="9"/>
  <c r="E417" i="9"/>
  <c r="A418" i="9"/>
  <c r="D418" i="9"/>
  <c r="B418" i="9"/>
  <c r="E418" i="9"/>
  <c r="A419" i="9"/>
  <c r="D419" i="9"/>
  <c r="B419" i="9"/>
  <c r="E419" i="9"/>
  <c r="A420" i="9"/>
  <c r="D420" i="9"/>
  <c r="B420" i="9"/>
  <c r="E420" i="9"/>
  <c r="A421" i="9"/>
  <c r="D421" i="9"/>
  <c r="B421" i="9"/>
  <c r="E421" i="9"/>
  <c r="A422" i="9"/>
  <c r="D422" i="9"/>
  <c r="B422" i="9"/>
  <c r="E422" i="9"/>
  <c r="A423" i="9"/>
  <c r="D423" i="9"/>
  <c r="B423" i="9"/>
  <c r="E423" i="9"/>
  <c r="A424" i="9"/>
  <c r="D424" i="9"/>
  <c r="B424" i="9"/>
  <c r="E424" i="9"/>
  <c r="A425" i="9"/>
  <c r="D425" i="9"/>
  <c r="B425" i="9"/>
  <c r="E425" i="9"/>
  <c r="A426" i="9"/>
  <c r="D426" i="9"/>
  <c r="B426" i="9"/>
  <c r="E426" i="9"/>
  <c r="A427" i="9"/>
  <c r="D427" i="9"/>
  <c r="B427" i="9"/>
  <c r="E427" i="9"/>
  <c r="A428" i="9"/>
  <c r="D428" i="9"/>
  <c r="B428" i="9"/>
  <c r="E428" i="9"/>
  <c r="A429" i="9"/>
  <c r="D429" i="9"/>
  <c r="B429" i="9"/>
  <c r="E429" i="9"/>
  <c r="A430" i="9"/>
  <c r="D430" i="9"/>
  <c r="B430" i="9"/>
  <c r="E430" i="9"/>
  <c r="A431" i="9"/>
  <c r="D431" i="9"/>
  <c r="B431" i="9"/>
  <c r="E431" i="9"/>
  <c r="A432" i="9"/>
  <c r="D432" i="9"/>
  <c r="B432" i="9"/>
  <c r="E432" i="9"/>
  <c r="A433" i="9"/>
  <c r="D433" i="9"/>
  <c r="B433" i="9"/>
  <c r="E433" i="9"/>
  <c r="A434" i="9"/>
  <c r="D434" i="9"/>
  <c r="B434" i="9"/>
  <c r="E434" i="9"/>
  <c r="A435" i="9"/>
  <c r="D435" i="9"/>
  <c r="B435" i="9"/>
  <c r="E435" i="9"/>
  <c r="A436" i="9"/>
  <c r="D436" i="9"/>
  <c r="B436" i="9"/>
  <c r="E436" i="9"/>
  <c r="A437" i="9"/>
  <c r="D437" i="9"/>
  <c r="B437" i="9"/>
  <c r="E437" i="9"/>
  <c r="A438" i="9"/>
  <c r="D438" i="9"/>
  <c r="B438" i="9"/>
  <c r="E438" i="9"/>
  <c r="A439" i="9"/>
  <c r="D439" i="9"/>
  <c r="B439" i="9"/>
  <c r="E439" i="9"/>
  <c r="A440" i="9"/>
  <c r="D440" i="9"/>
  <c r="B440" i="9"/>
  <c r="E440" i="9"/>
  <c r="A441" i="9"/>
  <c r="D441" i="9"/>
  <c r="B441" i="9"/>
  <c r="E441" i="9"/>
  <c r="A442" i="9"/>
  <c r="D442" i="9"/>
  <c r="B442" i="9"/>
  <c r="E442" i="9"/>
  <c r="A443" i="9"/>
  <c r="D443" i="9"/>
  <c r="B443" i="9"/>
  <c r="E443" i="9"/>
  <c r="A444" i="9"/>
  <c r="D444" i="9"/>
  <c r="B444" i="9"/>
  <c r="E444" i="9"/>
  <c r="A445" i="9"/>
  <c r="D445" i="9"/>
  <c r="B445" i="9"/>
  <c r="E445" i="9"/>
  <c r="A446" i="9"/>
  <c r="D446" i="9"/>
  <c r="B446" i="9"/>
  <c r="E446" i="9"/>
  <c r="A447" i="9"/>
  <c r="D447" i="9"/>
  <c r="B447" i="9"/>
  <c r="E447" i="9"/>
  <c r="A448" i="9"/>
  <c r="D448" i="9"/>
  <c r="B448" i="9"/>
  <c r="E448" i="9"/>
  <c r="A449" i="9"/>
  <c r="D449" i="9"/>
  <c r="B449" i="9"/>
  <c r="E449" i="9"/>
  <c r="A450" i="9"/>
  <c r="D450" i="9"/>
  <c r="B450" i="9"/>
  <c r="E450" i="9"/>
  <c r="A451" i="9"/>
  <c r="D451" i="9"/>
  <c r="B451" i="9"/>
  <c r="E451" i="9"/>
  <c r="A452" i="9"/>
  <c r="D452" i="9"/>
  <c r="B452" i="9"/>
  <c r="E452" i="9"/>
  <c r="A453" i="9"/>
  <c r="D453" i="9"/>
  <c r="B453" i="9"/>
  <c r="E453" i="9"/>
  <c r="A454" i="9"/>
  <c r="D454" i="9"/>
  <c r="B454" i="9"/>
  <c r="E454" i="9"/>
  <c r="A455" i="9"/>
  <c r="D455" i="9"/>
  <c r="B455" i="9"/>
  <c r="E455" i="9"/>
  <c r="A456" i="9"/>
  <c r="D456" i="9"/>
  <c r="B456" i="9"/>
  <c r="E456" i="9"/>
  <c r="A457" i="9"/>
  <c r="D457" i="9"/>
  <c r="B457" i="9"/>
  <c r="E457" i="9"/>
  <c r="A458" i="9"/>
  <c r="D458" i="9"/>
  <c r="B458" i="9"/>
  <c r="E458" i="9"/>
  <c r="A459" i="9"/>
  <c r="D459" i="9"/>
  <c r="B459" i="9"/>
  <c r="E459" i="9"/>
  <c r="A460" i="9"/>
  <c r="D460" i="9"/>
  <c r="B460" i="9"/>
  <c r="E460" i="9"/>
  <c r="A461" i="9"/>
  <c r="D461" i="9"/>
  <c r="B461" i="9"/>
  <c r="E461" i="9"/>
  <c r="A462" i="9"/>
  <c r="D462" i="9"/>
  <c r="B462" i="9"/>
  <c r="E462" i="9"/>
  <c r="A463" i="9"/>
  <c r="D463" i="9"/>
  <c r="B463" i="9"/>
  <c r="E463" i="9"/>
  <c r="A464" i="9"/>
  <c r="D464" i="9"/>
  <c r="B464" i="9"/>
  <c r="E464" i="9"/>
  <c r="A465" i="9"/>
  <c r="D465" i="9"/>
  <c r="B465" i="9"/>
  <c r="E465" i="9"/>
  <c r="A466" i="9"/>
  <c r="D466" i="9"/>
  <c r="B466" i="9"/>
  <c r="E466" i="9"/>
  <c r="A467" i="9"/>
  <c r="D467" i="9"/>
  <c r="B467" i="9"/>
  <c r="E467" i="9"/>
  <c r="A468" i="9"/>
  <c r="D468" i="9"/>
  <c r="B468" i="9"/>
  <c r="E468" i="9"/>
  <c r="A469" i="9"/>
  <c r="D469" i="9"/>
  <c r="B469" i="9"/>
  <c r="E469" i="9"/>
  <c r="A470" i="9"/>
  <c r="D470" i="9"/>
  <c r="B470" i="9"/>
  <c r="E470" i="9"/>
  <c r="A471" i="9"/>
  <c r="D471" i="9"/>
  <c r="B471" i="9"/>
  <c r="E471" i="9"/>
  <c r="A472" i="9"/>
  <c r="D472" i="9"/>
  <c r="B472" i="9"/>
  <c r="E472" i="9"/>
  <c r="A473" i="9"/>
  <c r="D473" i="9"/>
  <c r="B473" i="9"/>
  <c r="E473" i="9"/>
  <c r="A474" i="9"/>
  <c r="D474" i="9"/>
  <c r="B474" i="9"/>
  <c r="E474" i="9"/>
  <c r="A475" i="9"/>
  <c r="D475" i="9"/>
  <c r="B475" i="9"/>
  <c r="E475" i="9"/>
  <c r="A476" i="9"/>
  <c r="D476" i="9"/>
  <c r="B476" i="9"/>
  <c r="E476" i="9"/>
  <c r="A477" i="9"/>
  <c r="D477" i="9"/>
  <c r="B477" i="9"/>
  <c r="E477" i="9"/>
  <c r="A478" i="9"/>
  <c r="D478" i="9"/>
  <c r="B478" i="9"/>
  <c r="E478" i="9"/>
  <c r="A479" i="9"/>
  <c r="D479" i="9"/>
  <c r="B479" i="9"/>
  <c r="E479" i="9"/>
  <c r="A480" i="9"/>
  <c r="D480" i="9"/>
  <c r="B480" i="9"/>
  <c r="E480" i="9"/>
  <c r="A481" i="9"/>
  <c r="D481" i="9"/>
  <c r="B481" i="9"/>
  <c r="E481" i="9"/>
  <c r="A482" i="9"/>
  <c r="D482" i="9"/>
  <c r="B482" i="9"/>
  <c r="E482" i="9"/>
  <c r="A483" i="9"/>
  <c r="D483" i="9"/>
  <c r="B483" i="9"/>
  <c r="E483" i="9"/>
  <c r="A484" i="9"/>
  <c r="D484" i="9"/>
  <c r="B484" i="9"/>
  <c r="E484" i="9"/>
  <c r="A485" i="9"/>
  <c r="D485" i="9"/>
  <c r="B485" i="9"/>
  <c r="E485" i="9"/>
  <c r="A486" i="9"/>
  <c r="D486" i="9"/>
  <c r="B486" i="9"/>
  <c r="E486" i="9"/>
  <c r="A487" i="9"/>
  <c r="D487" i="9"/>
  <c r="B487" i="9"/>
  <c r="E487" i="9"/>
  <c r="A488" i="9"/>
  <c r="D488" i="9"/>
  <c r="B488" i="9"/>
  <c r="E488" i="9"/>
  <c r="A489" i="9"/>
  <c r="D489" i="9"/>
  <c r="B489" i="9"/>
  <c r="E489" i="9"/>
  <c r="A490" i="9"/>
  <c r="D490" i="9"/>
  <c r="B490" i="9"/>
  <c r="E490" i="9"/>
  <c r="A491" i="9"/>
  <c r="D491" i="9"/>
  <c r="B491" i="9"/>
  <c r="E491" i="9"/>
  <c r="A492" i="9"/>
  <c r="D492" i="9"/>
  <c r="B492" i="9"/>
  <c r="E492" i="9"/>
  <c r="A493" i="9"/>
  <c r="D493" i="9"/>
  <c r="B493" i="9"/>
  <c r="E493" i="9"/>
  <c r="A494" i="9"/>
  <c r="D494" i="9"/>
  <c r="B494" i="9"/>
  <c r="E494" i="9"/>
  <c r="A495" i="9"/>
  <c r="D495" i="9"/>
  <c r="B495" i="9"/>
  <c r="E495" i="9"/>
  <c r="A496" i="9"/>
  <c r="D496" i="9"/>
  <c r="B496" i="9"/>
  <c r="E496" i="9"/>
  <c r="A497" i="9"/>
  <c r="D497" i="9"/>
  <c r="B497" i="9"/>
  <c r="E497" i="9"/>
  <c r="A498" i="9"/>
  <c r="D498" i="9"/>
  <c r="B498" i="9"/>
  <c r="E498" i="9"/>
  <c r="A499" i="9"/>
  <c r="D499" i="9"/>
  <c r="B499" i="9"/>
  <c r="E499" i="9"/>
  <c r="A500" i="9"/>
  <c r="D500" i="9"/>
  <c r="B500" i="9"/>
  <c r="E500" i="9"/>
  <c r="A501" i="9"/>
  <c r="D501" i="9"/>
  <c r="B501" i="9"/>
  <c r="E501" i="9"/>
  <c r="A502" i="9"/>
  <c r="D502" i="9"/>
  <c r="B502" i="9"/>
  <c r="E502" i="9"/>
  <c r="A503" i="9"/>
  <c r="D503" i="9"/>
  <c r="B503" i="9"/>
  <c r="E503" i="9"/>
  <c r="A504" i="9"/>
  <c r="D504" i="9"/>
  <c r="B504" i="9"/>
  <c r="E504" i="9"/>
  <c r="A505" i="9"/>
  <c r="D505" i="9"/>
  <c r="B505" i="9"/>
  <c r="E505" i="9"/>
  <c r="A506" i="9"/>
  <c r="D506" i="9"/>
  <c r="B506" i="9"/>
  <c r="E506" i="9"/>
  <c r="A507" i="9"/>
  <c r="D507" i="9"/>
  <c r="B507" i="9"/>
  <c r="E507" i="9"/>
  <c r="A508" i="9"/>
  <c r="D508" i="9"/>
  <c r="B508" i="9"/>
  <c r="E508" i="9"/>
  <c r="A509" i="9"/>
  <c r="D509" i="9"/>
  <c r="B509" i="9"/>
  <c r="E509" i="9"/>
  <c r="A510" i="9"/>
  <c r="D510" i="9"/>
  <c r="B510" i="9"/>
  <c r="E510" i="9"/>
  <c r="A511" i="9"/>
  <c r="D511" i="9"/>
  <c r="B511" i="9"/>
  <c r="E511" i="9"/>
  <c r="A512" i="9"/>
  <c r="D512" i="9"/>
  <c r="B512" i="9"/>
  <c r="E512" i="9"/>
  <c r="A513" i="9"/>
  <c r="D513" i="9"/>
  <c r="B513" i="9"/>
  <c r="E513" i="9"/>
  <c r="A514" i="9"/>
  <c r="D514" i="9"/>
  <c r="B514" i="9"/>
  <c r="E514" i="9"/>
  <c r="A515" i="9"/>
  <c r="D515" i="9"/>
  <c r="B515" i="9"/>
  <c r="E515" i="9"/>
  <c r="A516" i="9"/>
  <c r="D516" i="9"/>
  <c r="B516" i="9"/>
  <c r="E516" i="9"/>
  <c r="A517" i="9"/>
  <c r="D517" i="9"/>
  <c r="B517" i="9"/>
  <c r="E517" i="9"/>
  <c r="A518" i="9"/>
  <c r="D518" i="9"/>
  <c r="B518" i="9"/>
  <c r="E518" i="9"/>
  <c r="A519" i="9"/>
  <c r="D519" i="9"/>
  <c r="B519" i="9"/>
  <c r="E519" i="9"/>
  <c r="A520" i="9"/>
  <c r="D520" i="9"/>
  <c r="B520" i="9"/>
  <c r="E520" i="9"/>
  <c r="A521" i="9"/>
  <c r="D521" i="9"/>
  <c r="B521" i="9"/>
  <c r="E521" i="9"/>
  <c r="A522" i="9"/>
  <c r="D522" i="9"/>
  <c r="B522" i="9"/>
  <c r="E522" i="9"/>
  <c r="A523" i="9"/>
  <c r="D523" i="9"/>
  <c r="B523" i="9"/>
  <c r="E523" i="9"/>
  <c r="A524" i="9"/>
  <c r="D524" i="9"/>
  <c r="B524" i="9"/>
  <c r="E524" i="9"/>
  <c r="A525" i="9"/>
  <c r="D525" i="9"/>
  <c r="B525" i="9"/>
  <c r="E525" i="9"/>
  <c r="A526" i="9"/>
  <c r="D526" i="9"/>
  <c r="B526" i="9"/>
  <c r="E526" i="9"/>
  <c r="A527" i="9"/>
  <c r="D527" i="9"/>
  <c r="B527" i="9"/>
  <c r="E527" i="9"/>
  <c r="A528" i="9"/>
  <c r="D528" i="9"/>
  <c r="B528" i="9"/>
  <c r="E528" i="9"/>
  <c r="A529" i="9"/>
  <c r="D529" i="9"/>
  <c r="B529" i="9"/>
  <c r="E529" i="9"/>
  <c r="A530" i="9"/>
  <c r="D530" i="9"/>
  <c r="B530" i="9"/>
  <c r="E530" i="9"/>
  <c r="A531" i="9"/>
  <c r="D531" i="9"/>
  <c r="B531" i="9"/>
  <c r="E531" i="9"/>
  <c r="A532" i="9"/>
  <c r="D532" i="9"/>
  <c r="B532" i="9"/>
  <c r="E532" i="9"/>
  <c r="A533" i="9"/>
  <c r="D533" i="9"/>
  <c r="B533" i="9"/>
  <c r="E533" i="9"/>
  <c r="A534" i="9"/>
  <c r="D534" i="9"/>
  <c r="B534" i="9"/>
  <c r="E534" i="9"/>
  <c r="A535" i="9"/>
  <c r="D535" i="9"/>
  <c r="B535" i="9"/>
  <c r="E535" i="9"/>
  <c r="A536" i="9"/>
  <c r="D536" i="9"/>
  <c r="B536" i="9"/>
  <c r="E536" i="9"/>
  <c r="A537" i="9"/>
  <c r="D537" i="9"/>
  <c r="B537" i="9"/>
  <c r="E537" i="9"/>
  <c r="A538" i="9"/>
  <c r="D538" i="9"/>
  <c r="B538" i="9"/>
  <c r="E538" i="9"/>
  <c r="A539" i="9"/>
  <c r="D539" i="9"/>
  <c r="B539" i="9"/>
  <c r="E539" i="9"/>
  <c r="A540" i="9"/>
  <c r="D540" i="9"/>
  <c r="B540" i="9"/>
  <c r="E540" i="9"/>
  <c r="A541" i="9"/>
  <c r="D541" i="9"/>
  <c r="B541" i="9"/>
  <c r="E541" i="9"/>
  <c r="A542" i="9"/>
  <c r="D542" i="9"/>
  <c r="B542" i="9"/>
  <c r="E542" i="9"/>
  <c r="A543" i="9"/>
  <c r="D543" i="9"/>
  <c r="B543" i="9"/>
  <c r="E543" i="9"/>
  <c r="A544" i="9"/>
  <c r="D544" i="9"/>
  <c r="B544" i="9"/>
  <c r="E544" i="9"/>
  <c r="A545" i="9"/>
  <c r="D545" i="9"/>
  <c r="B545" i="9"/>
  <c r="E545" i="9"/>
  <c r="A546" i="9"/>
  <c r="D546" i="9"/>
  <c r="B546" i="9"/>
  <c r="E546" i="9"/>
  <c r="A547" i="9"/>
  <c r="D547" i="9"/>
  <c r="B547" i="9"/>
  <c r="E547" i="9"/>
  <c r="A548" i="9"/>
  <c r="D548" i="9"/>
  <c r="B548" i="9"/>
  <c r="E548" i="9"/>
  <c r="A549" i="9"/>
  <c r="D549" i="9"/>
  <c r="B549" i="9"/>
  <c r="E549" i="9"/>
  <c r="A550" i="9"/>
  <c r="D550" i="9"/>
  <c r="B550" i="9"/>
  <c r="E550" i="9"/>
  <c r="A551" i="9"/>
  <c r="D551" i="9"/>
  <c r="B551" i="9"/>
  <c r="E551" i="9"/>
  <c r="A552" i="9"/>
  <c r="D552" i="9"/>
  <c r="B552" i="9"/>
  <c r="E552" i="9"/>
  <c r="A553" i="9"/>
  <c r="D553" i="9"/>
  <c r="B553" i="9"/>
  <c r="E553" i="9"/>
  <c r="A554" i="9"/>
  <c r="D554" i="9"/>
  <c r="B554" i="9"/>
  <c r="E554" i="9"/>
  <c r="A555" i="9"/>
  <c r="D555" i="9"/>
  <c r="B555" i="9"/>
  <c r="E555" i="9"/>
  <c r="A556" i="9"/>
  <c r="D556" i="9"/>
  <c r="B556" i="9"/>
  <c r="E556" i="9"/>
  <c r="A557" i="9"/>
  <c r="D557" i="9"/>
  <c r="B557" i="9"/>
  <c r="E557" i="9"/>
  <c r="A558" i="9"/>
  <c r="D558" i="9"/>
  <c r="B558" i="9"/>
  <c r="E558" i="9"/>
  <c r="A559" i="9"/>
  <c r="D559" i="9"/>
  <c r="B559" i="9"/>
  <c r="E559" i="9"/>
  <c r="A560" i="9"/>
  <c r="D560" i="9"/>
  <c r="B560" i="9"/>
  <c r="E560" i="9"/>
  <c r="A561" i="9"/>
  <c r="D561" i="9"/>
  <c r="B561" i="9"/>
  <c r="E561" i="9"/>
  <c r="A562" i="9"/>
  <c r="D562" i="9"/>
  <c r="B562" i="9"/>
  <c r="E562" i="9"/>
  <c r="A563" i="9"/>
  <c r="D563" i="9"/>
  <c r="B563" i="9"/>
  <c r="E563" i="9"/>
  <c r="A564" i="9"/>
  <c r="D564" i="9"/>
  <c r="B564" i="9"/>
  <c r="E564" i="9"/>
  <c r="A565" i="9"/>
  <c r="D565" i="9"/>
  <c r="B565" i="9"/>
  <c r="E565" i="9"/>
  <c r="A566" i="9"/>
  <c r="D566" i="9"/>
  <c r="B566" i="9"/>
  <c r="E566" i="9"/>
  <c r="A567" i="9"/>
  <c r="D567" i="9"/>
  <c r="B567" i="9"/>
  <c r="E567" i="9"/>
  <c r="A568" i="9"/>
  <c r="D568" i="9"/>
  <c r="B568" i="9"/>
  <c r="E568" i="9"/>
  <c r="A569" i="9"/>
  <c r="D569" i="9"/>
  <c r="B569" i="9"/>
  <c r="E569" i="9"/>
  <c r="A570" i="9"/>
  <c r="D570" i="9"/>
  <c r="B570" i="9"/>
  <c r="E570" i="9"/>
  <c r="A571" i="9"/>
  <c r="D571" i="9"/>
  <c r="B571" i="9"/>
  <c r="E571" i="9"/>
  <c r="A572" i="9"/>
  <c r="D572" i="9"/>
  <c r="B572" i="9"/>
  <c r="E572" i="9"/>
  <c r="A573" i="9"/>
  <c r="D573" i="9"/>
  <c r="B573" i="9"/>
  <c r="E573" i="9"/>
  <c r="A574" i="9"/>
  <c r="D574" i="9"/>
  <c r="B574" i="9"/>
  <c r="E574" i="9"/>
  <c r="A575" i="9"/>
  <c r="D575" i="9"/>
  <c r="B575" i="9"/>
  <c r="E575" i="9"/>
  <c r="A576" i="9"/>
  <c r="D576" i="9"/>
  <c r="B576" i="9"/>
  <c r="E576" i="9"/>
  <c r="A577" i="9"/>
  <c r="D577" i="9"/>
  <c r="B577" i="9"/>
  <c r="E577" i="9"/>
  <c r="A578" i="9"/>
  <c r="D578" i="9"/>
  <c r="B578" i="9"/>
  <c r="E578" i="9"/>
  <c r="A579" i="9"/>
  <c r="D579" i="9"/>
  <c r="B579" i="9"/>
  <c r="E579" i="9"/>
  <c r="A580" i="9"/>
  <c r="D580" i="9"/>
  <c r="B580" i="9"/>
  <c r="E580" i="9"/>
  <c r="A581" i="9"/>
  <c r="D581" i="9"/>
  <c r="B581" i="9"/>
  <c r="E581" i="9"/>
  <c r="A582" i="9"/>
  <c r="D582" i="9"/>
  <c r="B582" i="9"/>
  <c r="E582" i="9"/>
  <c r="A583" i="9"/>
  <c r="D583" i="9"/>
  <c r="B583" i="9"/>
  <c r="E583" i="9"/>
  <c r="A584" i="9"/>
  <c r="D584" i="9"/>
  <c r="B584" i="9"/>
  <c r="E584" i="9"/>
  <c r="A585" i="9"/>
  <c r="D585" i="9"/>
  <c r="B585" i="9"/>
  <c r="E585" i="9"/>
  <c r="A586" i="9"/>
  <c r="D586" i="9"/>
  <c r="B586" i="9"/>
  <c r="E586" i="9"/>
  <c r="A587" i="9"/>
  <c r="D587" i="9"/>
  <c r="B587" i="9"/>
  <c r="E587" i="9"/>
  <c r="A588" i="9"/>
  <c r="D588" i="9"/>
  <c r="B588" i="9"/>
  <c r="E588" i="9"/>
  <c r="A589" i="9"/>
  <c r="D589" i="9"/>
  <c r="B589" i="9"/>
  <c r="E589" i="9"/>
  <c r="A590" i="9"/>
  <c r="D590" i="9"/>
  <c r="B590" i="9"/>
  <c r="E590" i="9"/>
  <c r="A591" i="9"/>
  <c r="D591" i="9"/>
  <c r="B591" i="9"/>
  <c r="E591" i="9"/>
  <c r="A592" i="9"/>
  <c r="D592" i="9"/>
  <c r="B592" i="9"/>
  <c r="E592" i="9"/>
  <c r="A593" i="9"/>
  <c r="D593" i="9"/>
  <c r="B593" i="9"/>
  <c r="E593" i="9"/>
  <c r="A594" i="9"/>
  <c r="D594" i="9"/>
  <c r="B594" i="9"/>
  <c r="E594" i="9"/>
  <c r="A595" i="9"/>
  <c r="D595" i="9"/>
  <c r="B595" i="9"/>
  <c r="E595" i="9"/>
  <c r="A596" i="9"/>
  <c r="D596" i="9"/>
  <c r="B596" i="9"/>
  <c r="E596" i="9"/>
  <c r="A597" i="9"/>
  <c r="D597" i="9"/>
  <c r="B597" i="9"/>
  <c r="E597" i="9"/>
  <c r="A598" i="9"/>
  <c r="D598" i="9"/>
  <c r="B598" i="9"/>
  <c r="E598" i="9"/>
  <c r="A599" i="9"/>
  <c r="D599" i="9"/>
  <c r="B599" i="9"/>
  <c r="E599" i="9"/>
  <c r="A600" i="9"/>
  <c r="D600" i="9"/>
  <c r="B600" i="9"/>
  <c r="E600" i="9"/>
  <c r="A601" i="9"/>
  <c r="D601" i="9"/>
  <c r="B601" i="9"/>
  <c r="E601" i="9"/>
  <c r="A602" i="9"/>
  <c r="D602" i="9"/>
  <c r="B602" i="9"/>
  <c r="E602" i="9"/>
  <c r="A603" i="9"/>
  <c r="D603" i="9"/>
  <c r="B603" i="9"/>
  <c r="E603" i="9"/>
  <c r="A604" i="9"/>
  <c r="D604" i="9"/>
  <c r="B604" i="9"/>
  <c r="E604" i="9"/>
  <c r="A605" i="9"/>
  <c r="D605" i="9"/>
  <c r="B605" i="9"/>
  <c r="E605" i="9"/>
  <c r="A606" i="9"/>
  <c r="D606" i="9"/>
  <c r="B606" i="9"/>
  <c r="E606" i="9"/>
  <c r="A607" i="9"/>
  <c r="D607" i="9"/>
  <c r="B607" i="9"/>
  <c r="E607" i="9"/>
  <c r="A608" i="9"/>
  <c r="D608" i="9"/>
  <c r="B608" i="9"/>
  <c r="E608" i="9"/>
  <c r="A609" i="9"/>
  <c r="D609" i="9"/>
  <c r="B609" i="9"/>
  <c r="E609" i="9"/>
  <c r="A610" i="9"/>
  <c r="D610" i="9"/>
  <c r="B610" i="9"/>
  <c r="E610" i="9"/>
  <c r="A611" i="9"/>
  <c r="D611" i="9"/>
  <c r="B611" i="9"/>
  <c r="E611" i="9"/>
  <c r="A612" i="9"/>
  <c r="D612" i="9"/>
  <c r="B612" i="9"/>
  <c r="E612" i="9"/>
  <c r="A613" i="9"/>
  <c r="D613" i="9"/>
  <c r="B613" i="9"/>
  <c r="E613" i="9"/>
  <c r="A614" i="9"/>
  <c r="D614" i="9"/>
  <c r="B614" i="9"/>
  <c r="E614" i="9"/>
  <c r="A615" i="9"/>
  <c r="D615" i="9"/>
  <c r="B615" i="9"/>
  <c r="E615" i="9"/>
  <c r="A616" i="9"/>
  <c r="D616" i="9"/>
  <c r="B616" i="9"/>
  <c r="E616" i="9"/>
  <c r="A617" i="9"/>
  <c r="D617" i="9"/>
  <c r="B617" i="9"/>
  <c r="E617" i="9"/>
  <c r="A618" i="9"/>
  <c r="D618" i="9"/>
  <c r="B618" i="9"/>
  <c r="E618" i="9"/>
  <c r="A619" i="9"/>
  <c r="D619" i="9"/>
  <c r="B619" i="9"/>
  <c r="E619" i="9"/>
  <c r="A620" i="9"/>
  <c r="D620" i="9"/>
  <c r="B620" i="9"/>
  <c r="E620" i="9"/>
  <c r="A621" i="9"/>
  <c r="D621" i="9"/>
  <c r="B621" i="9"/>
  <c r="E621" i="9"/>
  <c r="A622" i="9"/>
  <c r="D622" i="9"/>
  <c r="B622" i="9"/>
  <c r="E622" i="9"/>
  <c r="A623" i="9"/>
  <c r="D623" i="9"/>
  <c r="B623" i="9"/>
  <c r="E623" i="9"/>
  <c r="A624" i="9"/>
  <c r="D624" i="9"/>
  <c r="B624" i="9"/>
  <c r="E624" i="9"/>
  <c r="A625" i="9"/>
  <c r="D625" i="9"/>
  <c r="B625" i="9"/>
  <c r="E625" i="9"/>
  <c r="A626" i="9"/>
  <c r="D626" i="9"/>
  <c r="B626" i="9"/>
  <c r="E626" i="9"/>
  <c r="A627" i="9"/>
  <c r="D627" i="9"/>
  <c r="B627" i="9"/>
  <c r="E627" i="9"/>
  <c r="A628" i="9"/>
  <c r="D628" i="9"/>
  <c r="B628" i="9"/>
  <c r="E628" i="9"/>
  <c r="A629" i="9"/>
  <c r="D629" i="9"/>
  <c r="B629" i="9"/>
  <c r="E629" i="9"/>
  <c r="A630" i="9"/>
  <c r="D630" i="9"/>
  <c r="B630" i="9"/>
  <c r="E630" i="9"/>
  <c r="A631" i="9"/>
  <c r="D631" i="9"/>
  <c r="B631" i="9"/>
  <c r="E631" i="9"/>
  <c r="A632" i="9"/>
  <c r="D632" i="9"/>
  <c r="B632" i="9"/>
  <c r="E632" i="9"/>
  <c r="A633" i="9"/>
  <c r="D633" i="9"/>
  <c r="B633" i="9"/>
  <c r="E633" i="9"/>
  <c r="A634" i="9"/>
  <c r="D634" i="9"/>
  <c r="B634" i="9"/>
  <c r="E634" i="9"/>
  <c r="A635" i="9"/>
  <c r="D635" i="9"/>
  <c r="B635" i="9"/>
  <c r="E635" i="9"/>
  <c r="A636" i="9"/>
  <c r="D636" i="9"/>
  <c r="B636" i="9"/>
  <c r="E636" i="9"/>
  <c r="A637" i="9"/>
  <c r="D637" i="9"/>
  <c r="B637" i="9"/>
  <c r="E637" i="9"/>
  <c r="A638" i="9"/>
  <c r="D638" i="9"/>
  <c r="B638" i="9"/>
  <c r="E638" i="9"/>
  <c r="A639" i="9"/>
  <c r="D639" i="9"/>
  <c r="B639" i="9"/>
  <c r="E639" i="9"/>
  <c r="A640" i="9"/>
  <c r="D640" i="9"/>
  <c r="B640" i="9"/>
  <c r="E640" i="9"/>
  <c r="A641" i="9"/>
  <c r="D641" i="9"/>
  <c r="B641" i="9"/>
  <c r="E641" i="9"/>
  <c r="A642" i="9"/>
  <c r="D642" i="9"/>
  <c r="B642" i="9"/>
  <c r="E642" i="9"/>
  <c r="A643" i="9"/>
  <c r="D643" i="9"/>
  <c r="B643" i="9"/>
  <c r="E643" i="9"/>
  <c r="A644" i="9"/>
  <c r="D644" i="9"/>
  <c r="B644" i="9"/>
  <c r="E644" i="9"/>
  <c r="A645" i="9"/>
  <c r="D645" i="9"/>
  <c r="B645" i="9"/>
  <c r="E645" i="9"/>
  <c r="A646" i="9"/>
  <c r="D646" i="9"/>
  <c r="B646" i="9"/>
  <c r="E646" i="9"/>
  <c r="A647" i="9"/>
  <c r="D647" i="9"/>
  <c r="B647" i="9"/>
  <c r="E647" i="9"/>
  <c r="A648" i="9"/>
  <c r="D648" i="9"/>
  <c r="B648" i="9"/>
  <c r="E648" i="9"/>
  <c r="A649" i="9"/>
  <c r="D649" i="9"/>
  <c r="B649" i="9"/>
  <c r="E649" i="9"/>
  <c r="A650" i="9"/>
  <c r="D650" i="9"/>
  <c r="B650" i="9"/>
  <c r="E650" i="9"/>
  <c r="A651" i="9"/>
  <c r="D651" i="9"/>
  <c r="B651" i="9"/>
  <c r="E651" i="9"/>
  <c r="A652" i="9"/>
  <c r="D652" i="9"/>
  <c r="B652" i="9"/>
  <c r="E652" i="9"/>
  <c r="A653" i="9"/>
  <c r="D653" i="9"/>
  <c r="B653" i="9"/>
  <c r="E653" i="9"/>
  <c r="A654" i="9"/>
  <c r="D654" i="9"/>
  <c r="B654" i="9"/>
  <c r="E654" i="9"/>
  <c r="A655" i="9"/>
  <c r="D655" i="9"/>
  <c r="B655" i="9"/>
  <c r="E655" i="9"/>
  <c r="A656" i="9"/>
  <c r="D656" i="9"/>
  <c r="B656" i="9"/>
  <c r="E656" i="9"/>
  <c r="A657" i="9"/>
  <c r="D657" i="9"/>
  <c r="B657" i="9"/>
  <c r="E657" i="9"/>
  <c r="A658" i="9"/>
  <c r="D658" i="9"/>
  <c r="B658" i="9"/>
  <c r="E658" i="9"/>
  <c r="A659" i="9"/>
  <c r="D659" i="9"/>
  <c r="B659" i="9"/>
  <c r="E659" i="9"/>
  <c r="A660" i="9"/>
  <c r="D660" i="9"/>
  <c r="B660" i="9"/>
  <c r="E660" i="9"/>
  <c r="A661" i="9"/>
  <c r="D661" i="9"/>
  <c r="B661" i="9"/>
  <c r="E661" i="9"/>
  <c r="A662" i="9"/>
  <c r="D662" i="9"/>
  <c r="B662" i="9"/>
  <c r="E662" i="9"/>
  <c r="A663" i="9"/>
  <c r="D663" i="9"/>
  <c r="B663" i="9"/>
  <c r="E663" i="9"/>
  <c r="A664" i="9"/>
  <c r="D664" i="9"/>
  <c r="B664" i="9"/>
  <c r="E664" i="9"/>
  <c r="A665" i="9"/>
  <c r="D665" i="9"/>
  <c r="B665" i="9"/>
  <c r="E665" i="9"/>
  <c r="A666" i="9"/>
  <c r="D666" i="9"/>
  <c r="B666" i="9"/>
  <c r="E666" i="9"/>
  <c r="A667" i="9"/>
  <c r="D667" i="9"/>
  <c r="B667" i="9"/>
  <c r="E667" i="9"/>
  <c r="A668" i="9"/>
  <c r="D668" i="9"/>
  <c r="B668" i="9"/>
  <c r="E668" i="9"/>
  <c r="A669" i="9"/>
  <c r="D669" i="9"/>
  <c r="B669" i="9"/>
  <c r="E669" i="9"/>
  <c r="A670" i="9"/>
  <c r="D670" i="9"/>
  <c r="B670" i="9"/>
  <c r="E670" i="9"/>
  <c r="A671" i="9"/>
  <c r="D671" i="9"/>
  <c r="B671" i="9"/>
  <c r="E671" i="9"/>
  <c r="A672" i="9"/>
  <c r="D672" i="9"/>
  <c r="B672" i="9"/>
  <c r="E672" i="9"/>
  <c r="A673" i="9"/>
  <c r="D673" i="9"/>
  <c r="B673" i="9"/>
  <c r="E673" i="9"/>
  <c r="A674" i="9"/>
  <c r="D674" i="9"/>
  <c r="B674" i="9"/>
  <c r="E674" i="9"/>
  <c r="A675" i="9"/>
  <c r="D675" i="9"/>
  <c r="B675" i="9"/>
  <c r="E675" i="9"/>
  <c r="A676" i="9"/>
  <c r="D676" i="9"/>
  <c r="B676" i="9"/>
  <c r="E676" i="9"/>
  <c r="A677" i="9"/>
  <c r="D677" i="9"/>
  <c r="B677" i="9"/>
  <c r="E677" i="9"/>
  <c r="A678" i="9"/>
  <c r="D678" i="9"/>
  <c r="B678" i="9"/>
  <c r="E678" i="9"/>
  <c r="A679" i="9"/>
  <c r="D679" i="9"/>
  <c r="B679" i="9"/>
  <c r="E679" i="9"/>
  <c r="A680" i="9"/>
  <c r="D680" i="9"/>
  <c r="B680" i="9"/>
  <c r="E680" i="9"/>
  <c r="A681" i="9"/>
  <c r="D681" i="9"/>
  <c r="B681" i="9"/>
  <c r="E681" i="9"/>
  <c r="A682" i="9"/>
  <c r="D682" i="9"/>
  <c r="B682" i="9"/>
  <c r="E682" i="9"/>
  <c r="A683" i="9"/>
  <c r="D683" i="9"/>
  <c r="B683" i="9"/>
  <c r="E683" i="9"/>
  <c r="A684" i="9"/>
  <c r="D684" i="9"/>
  <c r="B684" i="9"/>
  <c r="E684" i="9"/>
  <c r="A685" i="9"/>
  <c r="D685" i="9"/>
  <c r="B685" i="9"/>
  <c r="E685" i="9"/>
  <c r="A686" i="9"/>
  <c r="D686" i="9"/>
  <c r="B686" i="9"/>
  <c r="E686" i="9"/>
  <c r="A687" i="9"/>
  <c r="D687" i="9"/>
  <c r="B687" i="9"/>
  <c r="E687" i="9"/>
  <c r="A688" i="9"/>
  <c r="D688" i="9"/>
  <c r="B688" i="9"/>
  <c r="E688" i="9"/>
  <c r="A689" i="9"/>
  <c r="D689" i="9"/>
  <c r="B689" i="9"/>
  <c r="E689" i="9"/>
  <c r="A690" i="9"/>
  <c r="D690" i="9"/>
  <c r="B690" i="9"/>
  <c r="E690" i="9"/>
  <c r="A691" i="9"/>
  <c r="D691" i="9"/>
  <c r="B691" i="9"/>
  <c r="E691" i="9"/>
  <c r="A692" i="9"/>
  <c r="D692" i="9"/>
  <c r="B692" i="9"/>
  <c r="E692" i="9"/>
  <c r="A693" i="9"/>
  <c r="D693" i="9"/>
  <c r="B693" i="9"/>
  <c r="E693" i="9"/>
  <c r="A694" i="9"/>
  <c r="D694" i="9"/>
  <c r="B694" i="9"/>
  <c r="E694" i="9"/>
  <c r="A695" i="9"/>
  <c r="D695" i="9"/>
  <c r="B695" i="9"/>
  <c r="E695" i="9"/>
  <c r="A696" i="9"/>
  <c r="D696" i="9"/>
  <c r="B696" i="9"/>
  <c r="E696" i="9"/>
  <c r="A697" i="9"/>
  <c r="D697" i="9"/>
  <c r="B697" i="9"/>
  <c r="E697" i="9"/>
  <c r="A698" i="9"/>
  <c r="D698" i="9"/>
  <c r="B698" i="9"/>
  <c r="E698" i="9"/>
  <c r="A699" i="9"/>
  <c r="D699" i="9"/>
  <c r="B699" i="9"/>
  <c r="E699" i="9"/>
  <c r="A700" i="9"/>
  <c r="D700" i="9"/>
  <c r="B700" i="9"/>
  <c r="E700" i="9"/>
  <c r="A701" i="9"/>
  <c r="D701" i="9"/>
  <c r="B701" i="9"/>
  <c r="E701" i="9"/>
  <c r="A702" i="9"/>
  <c r="D702" i="9"/>
  <c r="B702" i="9"/>
  <c r="E702" i="9"/>
  <c r="A703" i="9"/>
  <c r="D703" i="9"/>
  <c r="B703" i="9"/>
  <c r="E703" i="9"/>
  <c r="A704" i="9"/>
  <c r="D704" i="9"/>
  <c r="B704" i="9"/>
  <c r="E704" i="9"/>
  <c r="A705" i="9"/>
  <c r="D705" i="9"/>
  <c r="B705" i="9"/>
  <c r="E705" i="9"/>
  <c r="A706" i="9"/>
  <c r="D706" i="9"/>
  <c r="B706" i="9"/>
  <c r="E706" i="9"/>
  <c r="A707" i="9"/>
  <c r="D707" i="9"/>
  <c r="B707" i="9"/>
  <c r="E707" i="9"/>
  <c r="A708" i="9"/>
  <c r="D708" i="9"/>
  <c r="B708" i="9"/>
  <c r="E708" i="9"/>
  <c r="A709" i="9"/>
  <c r="D709" i="9"/>
  <c r="B709" i="9"/>
  <c r="E709" i="9"/>
  <c r="A710" i="9"/>
  <c r="D710" i="9"/>
  <c r="B710" i="9"/>
  <c r="E710" i="9"/>
  <c r="A711" i="9"/>
  <c r="D711" i="9"/>
  <c r="B711" i="9"/>
  <c r="E711" i="9"/>
  <c r="A712" i="9"/>
  <c r="D712" i="9"/>
  <c r="B712" i="9"/>
  <c r="E712" i="9"/>
  <c r="A713" i="9"/>
  <c r="D713" i="9"/>
  <c r="B713" i="9"/>
  <c r="E713" i="9"/>
  <c r="A714" i="9"/>
  <c r="D714" i="9"/>
  <c r="B714" i="9"/>
  <c r="E714" i="9"/>
  <c r="A715" i="9"/>
  <c r="D715" i="9"/>
  <c r="B715" i="9"/>
  <c r="E715" i="9"/>
  <c r="A716" i="9"/>
  <c r="D716" i="9"/>
  <c r="B716" i="9"/>
  <c r="E716" i="9"/>
  <c r="A717" i="9"/>
  <c r="D717" i="9"/>
  <c r="B717" i="9"/>
  <c r="E717" i="9"/>
  <c r="A718" i="9"/>
  <c r="D718" i="9"/>
  <c r="B718" i="9"/>
  <c r="E718" i="9"/>
  <c r="A719" i="9"/>
  <c r="D719" i="9"/>
  <c r="B719" i="9"/>
  <c r="E719" i="9"/>
  <c r="A720" i="9"/>
  <c r="D720" i="9"/>
  <c r="B720" i="9"/>
  <c r="E720" i="9"/>
  <c r="A721" i="9"/>
  <c r="D721" i="9"/>
  <c r="B721" i="9"/>
  <c r="E721" i="9"/>
  <c r="A722" i="9"/>
  <c r="D722" i="9"/>
  <c r="B722" i="9"/>
  <c r="E722" i="9"/>
  <c r="A723" i="9"/>
  <c r="D723" i="9"/>
  <c r="B723" i="9"/>
  <c r="E723" i="9"/>
  <c r="A724" i="9"/>
  <c r="D724" i="9"/>
  <c r="B724" i="9"/>
  <c r="E724" i="9"/>
  <c r="A725" i="9"/>
  <c r="D725" i="9"/>
  <c r="B725" i="9"/>
  <c r="E725" i="9"/>
  <c r="A726" i="9"/>
  <c r="D726" i="9"/>
  <c r="B726" i="9"/>
  <c r="E726" i="9"/>
  <c r="A727" i="9"/>
  <c r="D727" i="9"/>
  <c r="B727" i="9"/>
  <c r="E727" i="9"/>
  <c r="A728" i="9"/>
  <c r="D728" i="9"/>
  <c r="B728" i="9"/>
  <c r="E728" i="9"/>
  <c r="A729" i="9"/>
  <c r="D729" i="9"/>
  <c r="B729" i="9"/>
  <c r="E729" i="9"/>
  <c r="A730" i="9"/>
  <c r="D730" i="9"/>
  <c r="B730" i="9"/>
  <c r="E730" i="9"/>
  <c r="A731" i="9"/>
  <c r="D731" i="9"/>
  <c r="B731" i="9"/>
  <c r="E731" i="9"/>
  <c r="A732" i="9"/>
  <c r="D732" i="9"/>
  <c r="B732" i="9"/>
  <c r="E732" i="9"/>
  <c r="A733" i="9"/>
  <c r="D733" i="9"/>
  <c r="B733" i="9"/>
  <c r="E733" i="9"/>
  <c r="A734" i="9"/>
  <c r="D734" i="9"/>
  <c r="B734" i="9"/>
  <c r="E734" i="9"/>
  <c r="A735" i="9"/>
  <c r="D735" i="9"/>
  <c r="B735" i="9"/>
  <c r="E735" i="9"/>
  <c r="A736" i="9"/>
  <c r="D736" i="9"/>
  <c r="B736" i="9"/>
  <c r="E736" i="9"/>
  <c r="A737" i="9"/>
  <c r="D737" i="9"/>
  <c r="B737" i="9"/>
  <c r="E737" i="9"/>
  <c r="A738" i="9"/>
  <c r="D738" i="9"/>
  <c r="B738" i="9"/>
  <c r="E738" i="9"/>
  <c r="A739" i="9"/>
  <c r="D739" i="9"/>
  <c r="B739" i="9"/>
  <c r="E739" i="9"/>
  <c r="A740" i="9"/>
  <c r="D740" i="9"/>
  <c r="B740" i="9"/>
  <c r="E740" i="9"/>
  <c r="A741" i="9"/>
  <c r="D741" i="9"/>
  <c r="B741" i="9"/>
  <c r="E741" i="9"/>
  <c r="A742" i="9"/>
  <c r="D742" i="9"/>
  <c r="B742" i="9"/>
  <c r="E742" i="9"/>
  <c r="A743" i="9"/>
  <c r="D743" i="9"/>
  <c r="B743" i="9"/>
  <c r="E743" i="9"/>
  <c r="A744" i="9"/>
  <c r="D744" i="9"/>
  <c r="B744" i="9"/>
  <c r="E744" i="9"/>
  <c r="A745" i="9"/>
  <c r="D745" i="9"/>
  <c r="B745" i="9"/>
  <c r="E745" i="9"/>
  <c r="A746" i="9"/>
  <c r="D746" i="9"/>
  <c r="B746" i="9"/>
  <c r="E746" i="9"/>
  <c r="A747" i="9"/>
  <c r="D747" i="9"/>
  <c r="B747" i="9"/>
  <c r="E747" i="9"/>
  <c r="A748" i="9"/>
  <c r="D748" i="9"/>
  <c r="B748" i="9"/>
  <c r="E748" i="9"/>
  <c r="A749" i="9"/>
  <c r="D749" i="9"/>
  <c r="B749" i="9"/>
  <c r="E749" i="9"/>
  <c r="A750" i="9"/>
  <c r="D750" i="9"/>
  <c r="B750" i="9"/>
  <c r="E750" i="9"/>
  <c r="A751" i="9"/>
  <c r="D751" i="9"/>
  <c r="B751" i="9"/>
  <c r="E751" i="9"/>
  <c r="A752" i="9"/>
  <c r="D752" i="9"/>
  <c r="B752" i="9"/>
  <c r="E752" i="9"/>
  <c r="A753" i="9"/>
  <c r="D753" i="9"/>
  <c r="B753" i="9"/>
  <c r="E753" i="9"/>
  <c r="A754" i="9"/>
  <c r="D754" i="9"/>
  <c r="B754" i="9"/>
  <c r="E754" i="9"/>
  <c r="A755" i="9"/>
  <c r="D755" i="9"/>
  <c r="B755" i="9"/>
  <c r="E755" i="9"/>
  <c r="A756" i="9"/>
  <c r="D756" i="9"/>
  <c r="B756" i="9"/>
  <c r="E756" i="9"/>
  <c r="A757" i="9"/>
  <c r="D757" i="9"/>
  <c r="B757" i="9"/>
  <c r="E757" i="9"/>
  <c r="A758" i="9"/>
  <c r="D758" i="9"/>
  <c r="B758" i="9"/>
  <c r="E758" i="9"/>
  <c r="A759" i="9"/>
  <c r="D759" i="9"/>
  <c r="B759" i="9"/>
  <c r="E759" i="9"/>
  <c r="A760" i="9"/>
  <c r="D760" i="9"/>
  <c r="B760" i="9"/>
  <c r="E760" i="9"/>
  <c r="A761" i="9"/>
  <c r="D761" i="9"/>
  <c r="B761" i="9"/>
  <c r="E761" i="9"/>
  <c r="A762" i="9"/>
  <c r="D762" i="9"/>
  <c r="B762" i="9"/>
  <c r="E762" i="9"/>
  <c r="A763" i="9"/>
  <c r="D763" i="9"/>
  <c r="B763" i="9"/>
  <c r="E763" i="9"/>
  <c r="A764" i="9"/>
  <c r="D764" i="9"/>
  <c r="B764" i="9"/>
  <c r="E764" i="9"/>
  <c r="A765" i="9"/>
  <c r="D765" i="9"/>
  <c r="B765" i="9"/>
  <c r="E765" i="9"/>
  <c r="A766" i="9"/>
  <c r="D766" i="9"/>
  <c r="B766" i="9"/>
  <c r="E766" i="9"/>
  <c r="A767" i="9"/>
  <c r="D767" i="9"/>
  <c r="B767" i="9"/>
  <c r="E767" i="9"/>
  <c r="A768" i="9"/>
  <c r="D768" i="9"/>
  <c r="B768" i="9"/>
  <c r="E768" i="9"/>
  <c r="A769" i="9"/>
  <c r="D769" i="9"/>
  <c r="B769" i="9"/>
  <c r="E769" i="9"/>
  <c r="A770" i="9"/>
  <c r="D770" i="9"/>
  <c r="B770" i="9"/>
  <c r="E770" i="9"/>
  <c r="A771" i="9"/>
  <c r="D771" i="9"/>
  <c r="B771" i="9"/>
  <c r="E771" i="9"/>
  <c r="A772" i="9"/>
  <c r="D772" i="9"/>
  <c r="B772" i="9"/>
  <c r="E772" i="9"/>
  <c r="A773" i="9"/>
  <c r="D773" i="9"/>
  <c r="B773" i="9"/>
  <c r="E773" i="9"/>
  <c r="A774" i="9"/>
  <c r="D774" i="9"/>
  <c r="B774" i="9"/>
  <c r="E774" i="9"/>
  <c r="A775" i="9"/>
  <c r="D775" i="9"/>
  <c r="B775" i="9"/>
  <c r="E775" i="9"/>
  <c r="A776" i="9"/>
  <c r="D776" i="9"/>
  <c r="B776" i="9"/>
  <c r="E776" i="9"/>
  <c r="A777" i="9"/>
  <c r="D777" i="9"/>
  <c r="B777" i="9"/>
  <c r="E777" i="9"/>
  <c r="A778" i="9"/>
  <c r="D778" i="9"/>
  <c r="B778" i="9"/>
  <c r="E778" i="9"/>
  <c r="A779" i="9"/>
  <c r="D779" i="9"/>
  <c r="B779" i="9"/>
  <c r="E779" i="9"/>
  <c r="A780" i="9"/>
  <c r="D780" i="9"/>
  <c r="B780" i="9"/>
  <c r="E780" i="9"/>
  <c r="A781" i="9"/>
  <c r="D781" i="9"/>
  <c r="B781" i="9"/>
  <c r="E781" i="9"/>
  <c r="A782" i="9"/>
  <c r="D782" i="9"/>
  <c r="B782" i="9"/>
  <c r="E782" i="9"/>
  <c r="A783" i="9"/>
  <c r="D783" i="9"/>
  <c r="B783" i="9"/>
  <c r="E783" i="9"/>
  <c r="A784" i="9"/>
  <c r="D784" i="9"/>
  <c r="B784" i="9"/>
  <c r="E784" i="9"/>
  <c r="A785" i="9"/>
  <c r="D785" i="9"/>
  <c r="B785" i="9"/>
  <c r="E785" i="9"/>
  <c r="A786" i="9"/>
  <c r="D786" i="9"/>
  <c r="B786" i="9"/>
  <c r="E786" i="9"/>
  <c r="A787" i="9"/>
  <c r="D787" i="9"/>
  <c r="B787" i="9"/>
  <c r="E787" i="9"/>
  <c r="A788" i="9"/>
  <c r="D788" i="9"/>
  <c r="B788" i="9"/>
  <c r="E788" i="9"/>
  <c r="A789" i="9"/>
  <c r="D789" i="9"/>
  <c r="B789" i="9"/>
  <c r="E789" i="9"/>
  <c r="A790" i="9"/>
  <c r="D790" i="9"/>
  <c r="B790" i="9"/>
  <c r="E790" i="9"/>
  <c r="A791" i="9"/>
  <c r="D791" i="9"/>
  <c r="B791" i="9"/>
  <c r="E791" i="9"/>
  <c r="A792" i="9"/>
  <c r="D792" i="9"/>
  <c r="B792" i="9"/>
  <c r="E792" i="9"/>
  <c r="A793" i="9"/>
  <c r="D793" i="9"/>
  <c r="B793" i="9"/>
  <c r="E793" i="9"/>
  <c r="A794" i="9"/>
  <c r="D794" i="9"/>
  <c r="B794" i="9"/>
  <c r="E794" i="9"/>
  <c r="A795" i="9"/>
  <c r="D795" i="9"/>
  <c r="B795" i="9"/>
  <c r="E795" i="9"/>
  <c r="A796" i="9"/>
  <c r="D796" i="9"/>
  <c r="B796" i="9"/>
  <c r="E796" i="9"/>
  <c r="A797" i="9"/>
  <c r="D797" i="9"/>
  <c r="B797" i="9"/>
  <c r="E797" i="9"/>
  <c r="A798" i="9"/>
  <c r="D798" i="9"/>
  <c r="B798" i="9"/>
  <c r="E798" i="9"/>
  <c r="A799" i="9"/>
  <c r="D799" i="9"/>
  <c r="B799" i="9"/>
  <c r="E799" i="9"/>
  <c r="A800" i="9"/>
  <c r="D800" i="9"/>
  <c r="B800" i="9"/>
  <c r="E800" i="9"/>
  <c r="A801" i="9"/>
  <c r="D801" i="9"/>
  <c r="B801" i="9"/>
  <c r="E801" i="9"/>
  <c r="A802" i="9"/>
  <c r="D802" i="9"/>
  <c r="B802" i="9"/>
  <c r="E802" i="9"/>
  <c r="A803" i="9"/>
  <c r="D803" i="9"/>
  <c r="B803" i="9"/>
  <c r="E803" i="9"/>
  <c r="A804" i="9"/>
  <c r="D804" i="9"/>
  <c r="B804" i="9"/>
  <c r="E804" i="9"/>
  <c r="A805" i="9"/>
  <c r="D805" i="9"/>
  <c r="B805" i="9"/>
  <c r="E805" i="9"/>
  <c r="A806" i="9"/>
  <c r="D806" i="9"/>
  <c r="B806" i="9"/>
  <c r="E806" i="9"/>
  <c r="A807" i="9"/>
  <c r="D807" i="9"/>
  <c r="B807" i="9"/>
  <c r="E807" i="9"/>
  <c r="A808" i="9"/>
  <c r="D808" i="9"/>
  <c r="B808" i="9"/>
  <c r="E808" i="9"/>
  <c r="A809" i="9"/>
  <c r="D809" i="9"/>
  <c r="B809" i="9"/>
  <c r="E809" i="9"/>
  <c r="A810" i="9"/>
  <c r="D810" i="9"/>
  <c r="B810" i="9"/>
  <c r="E810" i="9"/>
  <c r="A811" i="9"/>
  <c r="D811" i="9"/>
  <c r="B811" i="9"/>
  <c r="E811" i="9"/>
  <c r="A812" i="9"/>
  <c r="D812" i="9"/>
  <c r="B812" i="9"/>
  <c r="E812" i="9"/>
  <c r="A813" i="9"/>
  <c r="D813" i="9"/>
  <c r="B813" i="9"/>
  <c r="E813" i="9"/>
  <c r="A814" i="9"/>
  <c r="D814" i="9"/>
  <c r="B814" i="9"/>
  <c r="E814" i="9"/>
  <c r="A815" i="9"/>
  <c r="D815" i="9"/>
  <c r="B815" i="9"/>
  <c r="E815" i="9"/>
  <c r="A816" i="9"/>
  <c r="D816" i="9"/>
  <c r="B816" i="9"/>
  <c r="E816" i="9"/>
  <c r="A817" i="9"/>
  <c r="D817" i="9"/>
  <c r="B817" i="9"/>
  <c r="E817" i="9"/>
  <c r="A818" i="9"/>
  <c r="D818" i="9"/>
  <c r="B818" i="9"/>
  <c r="E818" i="9"/>
  <c r="A819" i="9"/>
  <c r="D819" i="9"/>
  <c r="B819" i="9"/>
  <c r="E819" i="9"/>
  <c r="A820" i="9"/>
  <c r="D820" i="9"/>
  <c r="B820" i="9"/>
  <c r="E820" i="9"/>
  <c r="A821" i="9"/>
  <c r="D821" i="9"/>
  <c r="B821" i="9"/>
  <c r="E821" i="9"/>
  <c r="A822" i="9"/>
  <c r="D822" i="9"/>
  <c r="B822" i="9"/>
  <c r="E822" i="9"/>
  <c r="A823" i="9"/>
  <c r="D823" i="9"/>
  <c r="B823" i="9"/>
  <c r="E823" i="9"/>
  <c r="A824" i="9"/>
  <c r="D824" i="9"/>
  <c r="B824" i="9"/>
  <c r="E824" i="9"/>
  <c r="A825" i="9"/>
  <c r="D825" i="9"/>
  <c r="B825" i="9"/>
  <c r="E825" i="9"/>
  <c r="A826" i="9"/>
  <c r="D826" i="9"/>
  <c r="B826" i="9"/>
  <c r="E826" i="9"/>
  <c r="A827" i="9"/>
  <c r="D827" i="9"/>
  <c r="B827" i="9"/>
  <c r="E827" i="9"/>
  <c r="A828" i="9"/>
  <c r="D828" i="9"/>
  <c r="B828" i="9"/>
  <c r="E828" i="9"/>
  <c r="A829" i="9"/>
  <c r="D829" i="9"/>
  <c r="B829" i="9"/>
  <c r="E829" i="9"/>
  <c r="A830" i="9"/>
  <c r="D830" i="9"/>
  <c r="B830" i="9"/>
  <c r="E830" i="9"/>
  <c r="A831" i="9"/>
  <c r="D831" i="9"/>
  <c r="B831" i="9"/>
  <c r="E831" i="9"/>
  <c r="A832" i="9"/>
  <c r="D832" i="9"/>
  <c r="B832" i="9"/>
  <c r="E832" i="9"/>
  <c r="A833" i="9"/>
  <c r="D833" i="9"/>
  <c r="B833" i="9"/>
  <c r="E833" i="9"/>
  <c r="A834" i="9"/>
  <c r="D834" i="9"/>
  <c r="B834" i="9"/>
  <c r="E834" i="9"/>
  <c r="A835" i="9"/>
  <c r="D835" i="9"/>
  <c r="B835" i="9"/>
  <c r="E835" i="9"/>
  <c r="A836" i="9"/>
  <c r="D836" i="9"/>
  <c r="B836" i="9"/>
  <c r="E836" i="9"/>
  <c r="A837" i="9"/>
  <c r="D837" i="9"/>
  <c r="B837" i="9"/>
  <c r="E837" i="9"/>
  <c r="A838" i="9"/>
  <c r="D838" i="9"/>
  <c r="B838" i="9"/>
  <c r="E838" i="9"/>
  <c r="A839" i="9"/>
  <c r="D839" i="9"/>
  <c r="B839" i="9"/>
  <c r="E839" i="9"/>
  <c r="A840" i="9"/>
  <c r="D840" i="9"/>
  <c r="B840" i="9"/>
  <c r="E840" i="9"/>
  <c r="A841" i="9"/>
  <c r="D841" i="9"/>
  <c r="B841" i="9"/>
  <c r="E841" i="9"/>
  <c r="A842" i="9"/>
  <c r="D842" i="9"/>
  <c r="B842" i="9"/>
  <c r="E842" i="9"/>
  <c r="A843" i="9"/>
  <c r="D843" i="9"/>
  <c r="B843" i="9"/>
  <c r="E843" i="9"/>
  <c r="A844" i="9"/>
  <c r="D844" i="9"/>
  <c r="B844" i="9"/>
  <c r="E844" i="9"/>
  <c r="A845" i="9"/>
  <c r="D845" i="9"/>
  <c r="B845" i="9"/>
  <c r="E845" i="9"/>
  <c r="A846" i="9"/>
  <c r="D846" i="9"/>
  <c r="B846" i="9"/>
  <c r="E846" i="9"/>
  <c r="A847" i="9"/>
  <c r="D847" i="9"/>
  <c r="B847" i="9"/>
  <c r="E847" i="9"/>
  <c r="A848" i="9"/>
  <c r="D848" i="9"/>
  <c r="B848" i="9"/>
  <c r="E848" i="9"/>
  <c r="A849" i="9"/>
  <c r="D849" i="9"/>
  <c r="B849" i="9"/>
  <c r="E849" i="9"/>
  <c r="A850" i="9"/>
  <c r="D850" i="9"/>
  <c r="B850" i="9"/>
  <c r="E850" i="9"/>
  <c r="A851" i="9"/>
  <c r="D851" i="9"/>
  <c r="B851" i="9"/>
  <c r="E851" i="9"/>
  <c r="A852" i="9"/>
  <c r="D852" i="9"/>
  <c r="B852" i="9"/>
  <c r="E852" i="9"/>
  <c r="A853" i="9"/>
  <c r="D853" i="9"/>
  <c r="B853" i="9"/>
  <c r="E853" i="9"/>
  <c r="A854" i="9"/>
  <c r="D854" i="9"/>
  <c r="B854" i="9"/>
  <c r="E854" i="9"/>
  <c r="A855" i="9"/>
  <c r="D855" i="9"/>
  <c r="B855" i="9"/>
  <c r="E855" i="9"/>
  <c r="A856" i="9"/>
  <c r="D856" i="9"/>
  <c r="B856" i="9"/>
  <c r="E856" i="9"/>
  <c r="A857" i="9"/>
  <c r="D857" i="9"/>
  <c r="B857" i="9"/>
  <c r="E857" i="9"/>
  <c r="A858" i="9"/>
  <c r="D858" i="9"/>
  <c r="B858" i="9"/>
  <c r="E858" i="9"/>
  <c r="A859" i="9"/>
  <c r="D859" i="9"/>
  <c r="B859" i="9"/>
  <c r="E859" i="9"/>
  <c r="A860" i="9"/>
  <c r="D860" i="9"/>
  <c r="B860" i="9"/>
  <c r="E860" i="9"/>
  <c r="A861" i="9"/>
  <c r="D861" i="9"/>
  <c r="B861" i="9"/>
  <c r="E861" i="9"/>
  <c r="A862" i="9"/>
  <c r="D862" i="9"/>
  <c r="B862" i="9"/>
  <c r="E862" i="9"/>
  <c r="A863" i="9"/>
  <c r="D863" i="9"/>
  <c r="B863" i="9"/>
  <c r="E863" i="9"/>
  <c r="A864" i="9"/>
  <c r="D864" i="9"/>
  <c r="B864" i="9"/>
  <c r="E864" i="9"/>
  <c r="A865" i="9"/>
  <c r="D865" i="9"/>
  <c r="B865" i="9"/>
  <c r="E865" i="9"/>
  <c r="A866" i="9"/>
  <c r="D866" i="9"/>
  <c r="B866" i="9"/>
  <c r="E866" i="9"/>
  <c r="A867" i="9"/>
  <c r="D867" i="9"/>
  <c r="B867" i="9"/>
  <c r="E867" i="9"/>
  <c r="A868" i="9"/>
  <c r="D868" i="9"/>
  <c r="B868" i="9"/>
  <c r="E868" i="9"/>
  <c r="A869" i="9"/>
  <c r="D869" i="9"/>
  <c r="B869" i="9"/>
  <c r="E869" i="9"/>
  <c r="A870" i="9"/>
  <c r="D870" i="9"/>
  <c r="B870" i="9"/>
  <c r="E870" i="9"/>
  <c r="A871" i="9"/>
  <c r="D871" i="9"/>
  <c r="B871" i="9"/>
  <c r="E871" i="9"/>
  <c r="A872" i="9"/>
  <c r="D872" i="9"/>
  <c r="B872" i="9"/>
  <c r="E872" i="9"/>
  <c r="A873" i="9"/>
  <c r="D873" i="9"/>
  <c r="B873" i="9"/>
  <c r="E873" i="9"/>
  <c r="A874" i="9"/>
  <c r="D874" i="9"/>
  <c r="B874" i="9"/>
  <c r="E874" i="9"/>
  <c r="A875" i="9"/>
  <c r="D875" i="9"/>
  <c r="B875" i="9"/>
  <c r="E875" i="9"/>
  <c r="A876" i="9"/>
  <c r="D876" i="9"/>
  <c r="B876" i="9"/>
  <c r="E876" i="9"/>
  <c r="A877" i="9"/>
  <c r="D877" i="9"/>
  <c r="B877" i="9"/>
  <c r="E877" i="9"/>
  <c r="A878" i="9"/>
  <c r="D878" i="9"/>
  <c r="B878" i="9"/>
  <c r="E878" i="9"/>
  <c r="A879" i="9"/>
  <c r="D879" i="9"/>
  <c r="B879" i="9"/>
  <c r="E879" i="9"/>
  <c r="A880" i="9"/>
  <c r="D880" i="9"/>
  <c r="B880" i="9"/>
  <c r="E880" i="9"/>
  <c r="A881" i="9"/>
  <c r="D881" i="9"/>
  <c r="B881" i="9"/>
  <c r="E881" i="9"/>
  <c r="A882" i="9"/>
  <c r="D882" i="9"/>
  <c r="B882" i="9"/>
  <c r="E882" i="9"/>
  <c r="A883" i="9"/>
  <c r="D883" i="9"/>
  <c r="B883" i="9"/>
  <c r="E883" i="9"/>
  <c r="A884" i="9"/>
  <c r="D884" i="9"/>
  <c r="B884" i="9"/>
  <c r="E884" i="9"/>
  <c r="A885" i="9"/>
  <c r="D885" i="9"/>
  <c r="B885" i="9"/>
  <c r="E885" i="9"/>
  <c r="A886" i="9"/>
  <c r="D886" i="9"/>
  <c r="B886" i="9"/>
  <c r="E886" i="9"/>
  <c r="A887" i="9"/>
  <c r="D887" i="9"/>
  <c r="B887" i="9"/>
  <c r="E887" i="9"/>
  <c r="A888" i="9"/>
  <c r="D888" i="9"/>
  <c r="B888" i="9"/>
  <c r="E888" i="9"/>
  <c r="A889" i="9"/>
  <c r="D889" i="9"/>
  <c r="B889" i="9"/>
  <c r="E889" i="9"/>
  <c r="A890" i="9"/>
  <c r="D890" i="9"/>
  <c r="B890" i="9"/>
  <c r="E890" i="9"/>
  <c r="A891" i="9"/>
  <c r="D891" i="9"/>
  <c r="B891" i="9"/>
  <c r="E891" i="9"/>
  <c r="A892" i="9"/>
  <c r="D892" i="9"/>
  <c r="B892" i="9"/>
  <c r="E892" i="9"/>
  <c r="A893" i="9"/>
  <c r="D893" i="9"/>
  <c r="B893" i="9"/>
  <c r="E893" i="9"/>
  <c r="A894" i="9"/>
  <c r="D894" i="9"/>
  <c r="B894" i="9"/>
  <c r="E894" i="9"/>
  <c r="A895" i="9"/>
  <c r="D895" i="9"/>
  <c r="B895" i="9"/>
  <c r="E895" i="9"/>
  <c r="A896" i="9"/>
  <c r="D896" i="9"/>
  <c r="B896" i="9"/>
  <c r="E896" i="9"/>
  <c r="A897" i="9"/>
  <c r="D897" i="9"/>
  <c r="B897" i="9"/>
  <c r="E897" i="9"/>
  <c r="A898" i="9"/>
  <c r="D898" i="9"/>
  <c r="B898" i="9"/>
  <c r="E898" i="9"/>
  <c r="A899" i="9"/>
  <c r="D899" i="9"/>
  <c r="B899" i="9"/>
  <c r="E899" i="9"/>
  <c r="A900" i="9"/>
  <c r="D900" i="9"/>
  <c r="B900" i="9"/>
  <c r="E900" i="9"/>
  <c r="A901" i="9"/>
  <c r="D901" i="9"/>
  <c r="B901" i="9"/>
  <c r="E901" i="9"/>
  <c r="A902" i="9"/>
  <c r="D902" i="9"/>
  <c r="B902" i="9"/>
  <c r="E902" i="9"/>
  <c r="A903" i="9"/>
  <c r="D903" i="9"/>
  <c r="B903" i="9"/>
  <c r="E903" i="9"/>
  <c r="A904" i="9"/>
  <c r="D904" i="9"/>
  <c r="B904" i="9"/>
  <c r="E904" i="9"/>
  <c r="A905" i="9"/>
  <c r="D905" i="9"/>
  <c r="B905" i="9"/>
  <c r="E905" i="9"/>
  <c r="A906" i="9"/>
  <c r="D906" i="9"/>
  <c r="B906" i="9"/>
  <c r="E906" i="9"/>
  <c r="A907" i="9"/>
  <c r="D907" i="9"/>
  <c r="B907" i="9"/>
  <c r="E907" i="9"/>
  <c r="A908" i="9"/>
  <c r="D908" i="9"/>
  <c r="B908" i="9"/>
  <c r="E908" i="9"/>
  <c r="A909" i="9"/>
  <c r="D909" i="9"/>
  <c r="B909" i="9"/>
  <c r="E909" i="9"/>
  <c r="A910" i="9"/>
  <c r="D910" i="9"/>
  <c r="B910" i="9"/>
  <c r="E910" i="9"/>
  <c r="A911" i="9"/>
  <c r="D911" i="9"/>
  <c r="B911" i="9"/>
  <c r="E911" i="9"/>
  <c r="A912" i="9"/>
  <c r="D912" i="9"/>
  <c r="B912" i="9"/>
  <c r="E912" i="9"/>
  <c r="A913" i="9"/>
  <c r="D913" i="9"/>
  <c r="B913" i="9"/>
  <c r="E913" i="9"/>
  <c r="A914" i="9"/>
  <c r="D914" i="9"/>
  <c r="B914" i="9"/>
  <c r="E914" i="9"/>
  <c r="A915" i="9"/>
  <c r="D915" i="9"/>
  <c r="B915" i="9"/>
  <c r="E915" i="9"/>
  <c r="A916" i="9"/>
  <c r="D916" i="9"/>
  <c r="B916" i="9"/>
  <c r="E916" i="9"/>
  <c r="A917" i="9"/>
  <c r="D917" i="9"/>
  <c r="B917" i="9"/>
  <c r="E917" i="9"/>
  <c r="A918" i="9"/>
  <c r="D918" i="9"/>
  <c r="B918" i="9"/>
  <c r="E918" i="9"/>
  <c r="A919" i="9"/>
  <c r="D919" i="9"/>
  <c r="B919" i="9"/>
  <c r="E919" i="9"/>
  <c r="A920" i="9"/>
  <c r="D920" i="9"/>
  <c r="B920" i="9"/>
  <c r="E920" i="9"/>
  <c r="A921" i="9"/>
  <c r="D921" i="9"/>
  <c r="B921" i="9"/>
  <c r="E921" i="9"/>
  <c r="A922" i="9"/>
  <c r="D922" i="9"/>
  <c r="B922" i="9"/>
  <c r="E922" i="9"/>
  <c r="A923" i="9"/>
  <c r="D923" i="9"/>
  <c r="B923" i="9"/>
  <c r="E923" i="9"/>
  <c r="A924" i="9"/>
  <c r="D924" i="9"/>
  <c r="B924" i="9"/>
  <c r="E924" i="9"/>
  <c r="A925" i="9"/>
  <c r="D925" i="9"/>
  <c r="B925" i="9"/>
  <c r="E925" i="9"/>
  <c r="A926" i="9"/>
  <c r="D926" i="9"/>
  <c r="B926" i="9"/>
  <c r="E926" i="9"/>
  <c r="A927" i="9"/>
  <c r="D927" i="9"/>
  <c r="B927" i="9"/>
  <c r="E927" i="9"/>
  <c r="A928" i="9"/>
  <c r="D928" i="9"/>
  <c r="B928" i="9"/>
  <c r="E928" i="9"/>
  <c r="A929" i="9"/>
  <c r="D929" i="9"/>
  <c r="B929" i="9"/>
  <c r="E929" i="9"/>
  <c r="A930" i="9"/>
  <c r="D930" i="9"/>
  <c r="B930" i="9"/>
  <c r="E930" i="9"/>
  <c r="A931" i="9"/>
  <c r="D931" i="9"/>
  <c r="B931" i="9"/>
  <c r="E931" i="9"/>
  <c r="A932" i="9"/>
  <c r="D932" i="9"/>
  <c r="B932" i="9"/>
  <c r="E932" i="9"/>
  <c r="A933" i="9"/>
  <c r="D933" i="9"/>
  <c r="B933" i="9"/>
  <c r="E933" i="9"/>
  <c r="A934" i="9"/>
  <c r="D934" i="9"/>
  <c r="B934" i="9"/>
  <c r="E934" i="9"/>
  <c r="A935" i="9"/>
  <c r="D935" i="9"/>
  <c r="B935" i="9"/>
  <c r="E935" i="9"/>
  <c r="A936" i="9"/>
  <c r="D936" i="9"/>
  <c r="B936" i="9"/>
  <c r="E936" i="9"/>
  <c r="A937" i="9"/>
  <c r="D937" i="9"/>
  <c r="B937" i="9"/>
  <c r="E937" i="9"/>
  <c r="A938" i="9"/>
  <c r="D938" i="9"/>
  <c r="B938" i="9"/>
  <c r="E938" i="9"/>
  <c r="A939" i="9"/>
  <c r="D939" i="9"/>
  <c r="B939" i="9"/>
  <c r="E939" i="9"/>
  <c r="A940" i="9"/>
  <c r="D940" i="9"/>
  <c r="B940" i="9"/>
  <c r="E940" i="9"/>
  <c r="A941" i="9"/>
  <c r="D941" i="9"/>
  <c r="B941" i="9"/>
  <c r="E941" i="9"/>
  <c r="A942" i="9"/>
  <c r="D942" i="9"/>
  <c r="B942" i="9"/>
  <c r="E942" i="9"/>
  <c r="A943" i="9"/>
  <c r="D943" i="9"/>
  <c r="B943" i="9"/>
  <c r="E943" i="9"/>
  <c r="A944" i="9"/>
  <c r="D944" i="9"/>
  <c r="B944" i="9"/>
  <c r="E944" i="9"/>
  <c r="A945" i="9"/>
  <c r="D945" i="9"/>
  <c r="B945" i="9"/>
  <c r="E945" i="9"/>
  <c r="A946" i="9"/>
  <c r="D946" i="9"/>
  <c r="B946" i="9"/>
  <c r="E946" i="9"/>
  <c r="A947" i="9"/>
  <c r="D947" i="9"/>
  <c r="B947" i="9"/>
  <c r="E947" i="9"/>
  <c r="A948" i="9"/>
  <c r="D948" i="9"/>
  <c r="B948" i="9"/>
  <c r="E948" i="9"/>
  <c r="A949" i="9"/>
  <c r="D949" i="9"/>
  <c r="B949" i="9"/>
  <c r="E949" i="9"/>
  <c r="A950" i="9"/>
  <c r="D950" i="9"/>
  <c r="B950" i="9"/>
  <c r="E950" i="9"/>
  <c r="A951" i="9"/>
  <c r="D951" i="9"/>
  <c r="B951" i="9"/>
  <c r="E951" i="9"/>
  <c r="A952" i="9"/>
  <c r="D952" i="9"/>
  <c r="B952" i="9"/>
  <c r="E952" i="9"/>
  <c r="A953" i="9"/>
  <c r="D953" i="9"/>
  <c r="B953" i="9"/>
  <c r="E953" i="9"/>
  <c r="A954" i="9"/>
  <c r="D954" i="9"/>
  <c r="B954" i="9"/>
  <c r="E954" i="9"/>
  <c r="A955" i="9"/>
  <c r="D955" i="9"/>
  <c r="B955" i="9"/>
  <c r="E955" i="9"/>
  <c r="A956" i="9"/>
  <c r="D956" i="9"/>
  <c r="B956" i="9"/>
  <c r="E956" i="9"/>
  <c r="A957" i="9"/>
  <c r="D957" i="9"/>
  <c r="B957" i="9"/>
  <c r="E957" i="9"/>
  <c r="A958" i="9"/>
  <c r="D958" i="9"/>
  <c r="B958" i="9"/>
  <c r="E958" i="9"/>
  <c r="A959" i="9"/>
  <c r="D959" i="9"/>
  <c r="B959" i="9"/>
  <c r="E959" i="9"/>
  <c r="A960" i="9"/>
  <c r="D960" i="9"/>
  <c r="B960" i="9"/>
  <c r="E960" i="9"/>
  <c r="A961" i="9"/>
  <c r="D961" i="9"/>
  <c r="B961" i="9"/>
  <c r="E961" i="9"/>
  <c r="A962" i="9"/>
  <c r="D962" i="9"/>
  <c r="B962" i="9"/>
  <c r="E962" i="9"/>
  <c r="A963" i="9"/>
  <c r="D963" i="9"/>
  <c r="B963" i="9"/>
  <c r="E963" i="9"/>
  <c r="A964" i="9"/>
  <c r="D964" i="9"/>
  <c r="B964" i="9"/>
  <c r="E964" i="9"/>
  <c r="A965" i="9"/>
  <c r="D965" i="9"/>
  <c r="B965" i="9"/>
  <c r="E965" i="9"/>
  <c r="A966" i="9"/>
  <c r="D966" i="9"/>
  <c r="B966" i="9"/>
  <c r="E966" i="9"/>
  <c r="A967" i="9"/>
  <c r="D967" i="9"/>
  <c r="B967" i="9"/>
  <c r="E967" i="9"/>
  <c r="A968" i="9"/>
  <c r="D968" i="9"/>
  <c r="B968" i="9"/>
  <c r="E968" i="9"/>
  <c r="A969" i="9"/>
  <c r="D969" i="9"/>
  <c r="B969" i="9"/>
  <c r="E969" i="9"/>
  <c r="A970" i="9"/>
  <c r="D970" i="9"/>
  <c r="B970" i="9"/>
  <c r="E970" i="9"/>
  <c r="A971" i="9"/>
  <c r="D971" i="9"/>
  <c r="B971" i="9"/>
  <c r="E971" i="9"/>
  <c r="A972" i="9"/>
  <c r="D972" i="9"/>
  <c r="B972" i="9"/>
  <c r="E972" i="9"/>
  <c r="A973" i="9"/>
  <c r="D973" i="9"/>
  <c r="B973" i="9"/>
  <c r="E973" i="9"/>
  <c r="A974" i="9"/>
  <c r="D974" i="9"/>
  <c r="B974" i="9"/>
  <c r="E974" i="9"/>
  <c r="A975" i="9"/>
  <c r="D975" i="9"/>
  <c r="B975" i="9"/>
  <c r="E975" i="9"/>
  <c r="A976" i="9"/>
  <c r="D976" i="9"/>
  <c r="B976" i="9"/>
  <c r="E976" i="9"/>
  <c r="A977" i="9"/>
  <c r="D977" i="9"/>
  <c r="B977" i="9"/>
  <c r="E977" i="9"/>
  <c r="A978" i="9"/>
  <c r="D978" i="9"/>
  <c r="B978" i="9"/>
  <c r="E978" i="9"/>
  <c r="A979" i="9"/>
  <c r="D979" i="9"/>
  <c r="B979" i="9"/>
  <c r="E979" i="9"/>
  <c r="A980" i="9"/>
  <c r="D980" i="9"/>
  <c r="B980" i="9"/>
  <c r="E980" i="9"/>
  <c r="A981" i="9"/>
  <c r="D981" i="9"/>
  <c r="B981" i="9"/>
  <c r="E981" i="9"/>
  <c r="A982" i="9"/>
  <c r="D982" i="9"/>
  <c r="B982" i="9"/>
  <c r="E982" i="9"/>
  <c r="A983" i="9"/>
  <c r="D983" i="9"/>
  <c r="B983" i="9"/>
  <c r="E983" i="9"/>
  <c r="A984" i="9"/>
  <c r="D984" i="9"/>
  <c r="B984" i="9"/>
  <c r="E984" i="9"/>
  <c r="A985" i="9"/>
  <c r="D985" i="9"/>
  <c r="B985" i="9"/>
  <c r="E985" i="9"/>
  <c r="A986" i="9"/>
  <c r="D986" i="9"/>
  <c r="B986" i="9"/>
  <c r="E986" i="9"/>
  <c r="A987" i="9"/>
  <c r="D987" i="9"/>
  <c r="B987" i="9"/>
  <c r="E987" i="9"/>
  <c r="A988" i="9"/>
  <c r="D988" i="9"/>
  <c r="B988" i="9"/>
  <c r="E988" i="9"/>
  <c r="A989" i="9"/>
  <c r="D989" i="9"/>
  <c r="B989" i="9"/>
  <c r="E989" i="9"/>
  <c r="A990" i="9"/>
  <c r="D990" i="9"/>
  <c r="B990" i="9"/>
  <c r="E990" i="9"/>
  <c r="A991" i="9"/>
  <c r="D991" i="9"/>
  <c r="B991" i="9"/>
  <c r="E991" i="9"/>
  <c r="A992" i="9"/>
  <c r="D992" i="9"/>
  <c r="B992" i="9"/>
  <c r="E992" i="9"/>
  <c r="A993" i="9"/>
  <c r="D993" i="9"/>
  <c r="B993" i="9"/>
  <c r="E993" i="9"/>
  <c r="A994" i="9"/>
  <c r="D994" i="9"/>
  <c r="B994" i="9"/>
  <c r="E994" i="9"/>
  <c r="A995" i="9"/>
  <c r="D995" i="9"/>
  <c r="B995" i="9"/>
  <c r="E995" i="9"/>
  <c r="A996" i="9"/>
  <c r="D996" i="9"/>
  <c r="B996" i="9"/>
  <c r="E996" i="9"/>
  <c r="A997" i="9"/>
  <c r="D997" i="9"/>
  <c r="B997" i="9"/>
  <c r="E997" i="9"/>
  <c r="A998" i="9"/>
  <c r="D998" i="9"/>
  <c r="B998" i="9"/>
  <c r="E998" i="9"/>
  <c r="A999" i="9"/>
  <c r="D999" i="9"/>
  <c r="B999" i="9"/>
  <c r="E999" i="9"/>
  <c r="A1000" i="9"/>
  <c r="D1000" i="9"/>
  <c r="B1000" i="9"/>
  <c r="E1000" i="9"/>
  <c r="A1001" i="9"/>
  <c r="D1001" i="9"/>
  <c r="B1001" i="9"/>
  <c r="E1001" i="9"/>
  <c r="B2" i="9"/>
  <c r="A2" i="9"/>
  <c r="C2" i="9" s="1"/>
  <c r="D1002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001" i="2"/>
  <c r="D4" i="2"/>
  <c r="D3" i="2"/>
  <c r="K1001" i="2"/>
  <c r="L1001" i="2"/>
  <c r="M1001" i="2"/>
  <c r="K1002" i="2"/>
  <c r="L1002" i="2"/>
  <c r="M1002" i="2"/>
  <c r="H1001" i="2"/>
  <c r="I1001" i="2"/>
  <c r="J1001" i="2"/>
  <c r="H1002" i="2"/>
  <c r="I1002" i="2"/>
  <c r="J1002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D186" i="5" s="1"/>
  <c r="E186" i="5" s="1"/>
  <c r="C186" i="5"/>
  <c r="A187" i="5"/>
  <c r="B187" i="5"/>
  <c r="C187" i="5"/>
  <c r="A188" i="5"/>
  <c r="B188" i="5"/>
  <c r="C188" i="5"/>
  <c r="A189" i="5"/>
  <c r="B189" i="5"/>
  <c r="C189" i="5"/>
  <c r="A190" i="5"/>
  <c r="B190" i="5"/>
  <c r="D190" i="5" s="1"/>
  <c r="G190" i="5" s="1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D196" i="5" s="1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D206" i="5" s="1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D218" i="5" s="1"/>
  <c r="A219" i="5"/>
  <c r="B219" i="5"/>
  <c r="C219" i="5"/>
  <c r="A220" i="5"/>
  <c r="D220" i="5" s="1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D238" i="5" s="1"/>
  <c r="I238" i="5" s="1"/>
  <c r="A239" i="5"/>
  <c r="B239" i="5"/>
  <c r="C239" i="5"/>
  <c r="A240" i="5"/>
  <c r="B240" i="5"/>
  <c r="C240" i="5"/>
  <c r="A241" i="5"/>
  <c r="B241" i="5"/>
  <c r="C241" i="5"/>
  <c r="A242" i="5"/>
  <c r="B242" i="5"/>
  <c r="C242" i="5"/>
  <c r="D242" i="5" s="1"/>
  <c r="A243" i="5"/>
  <c r="B243" i="5"/>
  <c r="C243" i="5"/>
  <c r="A244" i="5"/>
  <c r="B244" i="5"/>
  <c r="C244" i="5"/>
  <c r="A245" i="5"/>
  <c r="B245" i="5"/>
  <c r="C245" i="5"/>
  <c r="A246" i="5"/>
  <c r="B246" i="5"/>
  <c r="C246" i="5"/>
  <c r="D246" i="5" s="1"/>
  <c r="A247" i="5"/>
  <c r="B247" i="5"/>
  <c r="C247" i="5"/>
  <c r="A248" i="5"/>
  <c r="D248" i="5" s="1"/>
  <c r="B248" i="5"/>
  <c r="C248" i="5"/>
  <c r="A249" i="5"/>
  <c r="B249" i="5"/>
  <c r="C249" i="5"/>
  <c r="A250" i="5"/>
  <c r="B250" i="5"/>
  <c r="C250" i="5"/>
  <c r="D250" i="5" s="1"/>
  <c r="I250" i="5" s="1"/>
  <c r="A251" i="5"/>
  <c r="B251" i="5"/>
  <c r="C251" i="5"/>
  <c r="A252" i="5"/>
  <c r="D252" i="5" s="1"/>
  <c r="B252" i="5"/>
  <c r="C252" i="5"/>
  <c r="A253" i="5"/>
  <c r="B253" i="5"/>
  <c r="C253" i="5"/>
  <c r="A254" i="5"/>
  <c r="B254" i="5"/>
  <c r="C254" i="5"/>
  <c r="D254" i="5" s="1"/>
  <c r="I254" i="5" s="1"/>
  <c r="A255" i="5"/>
  <c r="B255" i="5"/>
  <c r="C255" i="5"/>
  <c r="A256" i="5"/>
  <c r="B256" i="5"/>
  <c r="C256" i="5"/>
  <c r="A257" i="5"/>
  <c r="B257" i="5"/>
  <c r="C257" i="5"/>
  <c r="A258" i="5"/>
  <c r="B258" i="5"/>
  <c r="C258" i="5"/>
  <c r="D258" i="5" s="1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D266" i="5" s="1"/>
  <c r="E266" i="5" s="1"/>
  <c r="A267" i="5"/>
  <c r="B267" i="5"/>
  <c r="C267" i="5"/>
  <c r="A268" i="5"/>
  <c r="B268" i="5"/>
  <c r="C268" i="5"/>
  <c r="A269" i="5"/>
  <c r="B269" i="5"/>
  <c r="C269" i="5"/>
  <c r="A270" i="5"/>
  <c r="B270" i="5"/>
  <c r="C270" i="5"/>
  <c r="D270" i="5" s="1"/>
  <c r="I270" i="5" s="1"/>
  <c r="A271" i="5"/>
  <c r="B271" i="5"/>
  <c r="C271" i="5"/>
  <c r="A272" i="5"/>
  <c r="B272" i="5"/>
  <c r="C272" i="5"/>
  <c r="A273" i="5"/>
  <c r="B273" i="5"/>
  <c r="C273" i="5"/>
  <c r="A274" i="5"/>
  <c r="B274" i="5"/>
  <c r="C274" i="5"/>
  <c r="D274" i="5" s="1"/>
  <c r="E274" i="5" s="1"/>
  <c r="A275" i="5"/>
  <c r="B275" i="5"/>
  <c r="C275" i="5"/>
  <c r="A276" i="5"/>
  <c r="B276" i="5"/>
  <c r="C276" i="5"/>
  <c r="A277" i="5"/>
  <c r="B277" i="5"/>
  <c r="C277" i="5"/>
  <c r="A278" i="5"/>
  <c r="B278" i="5"/>
  <c r="C278" i="5"/>
  <c r="D278" i="5" s="1"/>
  <c r="A279" i="5"/>
  <c r="B279" i="5"/>
  <c r="C279" i="5"/>
  <c r="A280" i="5"/>
  <c r="B280" i="5"/>
  <c r="C280" i="5"/>
  <c r="A281" i="5"/>
  <c r="B281" i="5"/>
  <c r="C281" i="5"/>
  <c r="A282" i="5"/>
  <c r="B282" i="5"/>
  <c r="C282" i="5"/>
  <c r="D282" i="5" s="1"/>
  <c r="A283" i="5"/>
  <c r="B283" i="5"/>
  <c r="C283" i="5"/>
  <c r="A284" i="5"/>
  <c r="B284" i="5"/>
  <c r="C284" i="5"/>
  <c r="A285" i="5"/>
  <c r="B285" i="5"/>
  <c r="C285" i="5"/>
  <c r="A286" i="5"/>
  <c r="B286" i="5"/>
  <c r="C286" i="5"/>
  <c r="D286" i="5" s="1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D292" i="5" s="1"/>
  <c r="B292" i="5"/>
  <c r="C292" i="5"/>
  <c r="A293" i="5"/>
  <c r="B293" i="5"/>
  <c r="C293" i="5"/>
  <c r="A294" i="5"/>
  <c r="B294" i="5"/>
  <c r="C294" i="5"/>
  <c r="A295" i="5"/>
  <c r="B295" i="5"/>
  <c r="C295" i="5"/>
  <c r="A296" i="5"/>
  <c r="D296" i="5" s="1"/>
  <c r="B296" i="5"/>
  <c r="C296" i="5"/>
  <c r="A297" i="5"/>
  <c r="B297" i="5"/>
  <c r="C297" i="5"/>
  <c r="A298" i="5"/>
  <c r="B298" i="5"/>
  <c r="C298" i="5"/>
  <c r="A299" i="5"/>
  <c r="B299" i="5"/>
  <c r="C299" i="5"/>
  <c r="A300" i="5"/>
  <c r="D300" i="5" s="1"/>
  <c r="B300" i="5"/>
  <c r="C300" i="5"/>
  <c r="A301" i="5"/>
  <c r="B301" i="5"/>
  <c r="C301" i="5"/>
  <c r="A302" i="5"/>
  <c r="B302" i="5"/>
  <c r="C302" i="5"/>
  <c r="A303" i="5"/>
  <c r="B303" i="5"/>
  <c r="C303" i="5"/>
  <c r="A304" i="5"/>
  <c r="D304" i="5" s="1"/>
  <c r="B304" i="5"/>
  <c r="C304" i="5"/>
  <c r="A305" i="5"/>
  <c r="B305" i="5"/>
  <c r="C305" i="5"/>
  <c r="A306" i="5"/>
  <c r="B306" i="5"/>
  <c r="C306" i="5"/>
  <c r="A307" i="5"/>
  <c r="B307" i="5"/>
  <c r="C307" i="5"/>
  <c r="A308" i="5"/>
  <c r="D308" i="5" s="1"/>
  <c r="B308" i="5"/>
  <c r="C308" i="5"/>
  <c r="A309" i="5"/>
  <c r="B309" i="5"/>
  <c r="C309" i="5"/>
  <c r="A310" i="5"/>
  <c r="B310" i="5"/>
  <c r="C310" i="5"/>
  <c r="D310" i="5" s="1"/>
  <c r="I310" i="5" s="1"/>
  <c r="A311" i="5"/>
  <c r="B311" i="5"/>
  <c r="C311" i="5"/>
  <c r="A312" i="5"/>
  <c r="B312" i="5"/>
  <c r="C312" i="5"/>
  <c r="A313" i="5"/>
  <c r="B313" i="5"/>
  <c r="C313" i="5"/>
  <c r="A314" i="5"/>
  <c r="B314" i="5"/>
  <c r="C314" i="5"/>
  <c r="D314" i="5" s="1"/>
  <c r="I314" i="5" s="1"/>
  <c r="A315" i="5"/>
  <c r="B315" i="5"/>
  <c r="C315" i="5"/>
  <c r="A316" i="5"/>
  <c r="D316" i="5" s="1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D335" i="5" s="1"/>
  <c r="A336" i="5"/>
  <c r="B336" i="5"/>
  <c r="C336" i="5"/>
  <c r="A337" i="5"/>
  <c r="B337" i="5"/>
  <c r="C337" i="5"/>
  <c r="A338" i="5"/>
  <c r="B338" i="5"/>
  <c r="C338" i="5"/>
  <c r="A339" i="5"/>
  <c r="B339" i="5"/>
  <c r="C339" i="5"/>
  <c r="D339" i="5" s="1"/>
  <c r="A340" i="5"/>
  <c r="B340" i="5"/>
  <c r="C340" i="5"/>
  <c r="A341" i="5"/>
  <c r="B341" i="5"/>
  <c r="C341" i="5"/>
  <c r="A342" i="5"/>
  <c r="B342" i="5"/>
  <c r="C342" i="5"/>
  <c r="A343" i="5"/>
  <c r="B343" i="5"/>
  <c r="C343" i="5"/>
  <c r="D343" i="5" s="1"/>
  <c r="A344" i="5"/>
  <c r="B344" i="5"/>
  <c r="C344" i="5"/>
  <c r="A345" i="5"/>
  <c r="B345" i="5"/>
  <c r="C345" i="5"/>
  <c r="A346" i="5"/>
  <c r="B346" i="5"/>
  <c r="C346" i="5"/>
  <c r="A347" i="5"/>
  <c r="B347" i="5"/>
  <c r="C347" i="5"/>
  <c r="D347" i="5" s="1"/>
  <c r="A348" i="5"/>
  <c r="D348" i="5" s="1"/>
  <c r="B348" i="5"/>
  <c r="C348" i="5"/>
  <c r="A349" i="5"/>
  <c r="B349" i="5"/>
  <c r="C349" i="5"/>
  <c r="A350" i="5"/>
  <c r="B350" i="5"/>
  <c r="C350" i="5"/>
  <c r="A351" i="5"/>
  <c r="B351" i="5"/>
  <c r="C351" i="5"/>
  <c r="D351" i="5" s="1"/>
  <c r="A352" i="5"/>
  <c r="B352" i="5"/>
  <c r="C352" i="5"/>
  <c r="A353" i="5"/>
  <c r="B353" i="5"/>
  <c r="C353" i="5"/>
  <c r="A354" i="5"/>
  <c r="B354" i="5"/>
  <c r="C354" i="5"/>
  <c r="A355" i="5"/>
  <c r="B355" i="5"/>
  <c r="C355" i="5"/>
  <c r="D355" i="5" s="1"/>
  <c r="A356" i="5"/>
  <c r="B356" i="5"/>
  <c r="C356" i="5"/>
  <c r="A357" i="5"/>
  <c r="B357" i="5"/>
  <c r="C357" i="5"/>
  <c r="A358" i="5"/>
  <c r="B358" i="5"/>
  <c r="C358" i="5"/>
  <c r="A359" i="5"/>
  <c r="B359" i="5"/>
  <c r="C359" i="5"/>
  <c r="D359" i="5" s="1"/>
  <c r="A360" i="5"/>
  <c r="B360" i="5"/>
  <c r="C360" i="5"/>
  <c r="A361" i="5"/>
  <c r="B361" i="5"/>
  <c r="C361" i="5"/>
  <c r="A362" i="5"/>
  <c r="B362" i="5"/>
  <c r="C362" i="5"/>
  <c r="A363" i="5"/>
  <c r="B363" i="5"/>
  <c r="C363" i="5"/>
  <c r="D363" i="5" s="1"/>
  <c r="A364" i="5"/>
  <c r="D364" i="5" s="1"/>
  <c r="B364" i="5"/>
  <c r="C364" i="5"/>
  <c r="A365" i="5"/>
  <c r="B365" i="5"/>
  <c r="C365" i="5"/>
  <c r="A366" i="5"/>
  <c r="B366" i="5"/>
  <c r="C366" i="5"/>
  <c r="A367" i="5"/>
  <c r="B367" i="5"/>
  <c r="C367" i="5"/>
  <c r="D367" i="5" s="1"/>
  <c r="A368" i="5"/>
  <c r="B368" i="5"/>
  <c r="C368" i="5"/>
  <c r="A369" i="5"/>
  <c r="B369" i="5"/>
  <c r="C369" i="5"/>
  <c r="A370" i="5"/>
  <c r="B370" i="5"/>
  <c r="C370" i="5"/>
  <c r="A371" i="5"/>
  <c r="B371" i="5"/>
  <c r="C371" i="5"/>
  <c r="D371" i="5" s="1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C812" i="5"/>
  <c r="A813" i="5"/>
  <c r="B813" i="5"/>
  <c r="C813" i="5"/>
  <c r="A814" i="5"/>
  <c r="B814" i="5"/>
  <c r="C814" i="5"/>
  <c r="A815" i="5"/>
  <c r="B815" i="5"/>
  <c r="C815" i="5"/>
  <c r="A816" i="5"/>
  <c r="B816" i="5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A872" i="5"/>
  <c r="B872" i="5"/>
  <c r="C872" i="5"/>
  <c r="A873" i="5"/>
  <c r="B873" i="5"/>
  <c r="C873" i="5"/>
  <c r="A874" i="5"/>
  <c r="B874" i="5"/>
  <c r="C874" i="5"/>
  <c r="A875" i="5"/>
  <c r="B875" i="5"/>
  <c r="C875" i="5"/>
  <c r="A876" i="5"/>
  <c r="B876" i="5"/>
  <c r="C876" i="5"/>
  <c r="A877" i="5"/>
  <c r="B877" i="5"/>
  <c r="C877" i="5"/>
  <c r="A878" i="5"/>
  <c r="B878" i="5"/>
  <c r="C878" i="5"/>
  <c r="A879" i="5"/>
  <c r="B879" i="5"/>
  <c r="C879" i="5"/>
  <c r="A880" i="5"/>
  <c r="B880" i="5"/>
  <c r="C880" i="5"/>
  <c r="A881" i="5"/>
  <c r="B881" i="5"/>
  <c r="C881" i="5"/>
  <c r="A882" i="5"/>
  <c r="B882" i="5"/>
  <c r="C882" i="5"/>
  <c r="A883" i="5"/>
  <c r="B883" i="5"/>
  <c r="C883" i="5"/>
  <c r="A884" i="5"/>
  <c r="B884" i="5"/>
  <c r="C884" i="5"/>
  <c r="A885" i="5"/>
  <c r="B885" i="5"/>
  <c r="C885" i="5"/>
  <c r="A886" i="5"/>
  <c r="B886" i="5"/>
  <c r="C886" i="5"/>
  <c r="A887" i="5"/>
  <c r="B887" i="5"/>
  <c r="C887" i="5"/>
  <c r="A888" i="5"/>
  <c r="B888" i="5"/>
  <c r="C888" i="5"/>
  <c r="A889" i="5"/>
  <c r="B889" i="5"/>
  <c r="C889" i="5"/>
  <c r="A890" i="5"/>
  <c r="B890" i="5"/>
  <c r="C890" i="5"/>
  <c r="A891" i="5"/>
  <c r="B891" i="5"/>
  <c r="C891" i="5"/>
  <c r="A892" i="5"/>
  <c r="B892" i="5"/>
  <c r="C892" i="5"/>
  <c r="A893" i="5"/>
  <c r="B893" i="5"/>
  <c r="C893" i="5"/>
  <c r="A894" i="5"/>
  <c r="B894" i="5"/>
  <c r="C894" i="5"/>
  <c r="A895" i="5"/>
  <c r="B895" i="5"/>
  <c r="C895" i="5"/>
  <c r="A896" i="5"/>
  <c r="B896" i="5"/>
  <c r="C896" i="5"/>
  <c r="A897" i="5"/>
  <c r="B897" i="5"/>
  <c r="C897" i="5"/>
  <c r="A898" i="5"/>
  <c r="B898" i="5"/>
  <c r="C898" i="5"/>
  <c r="A899" i="5"/>
  <c r="B899" i="5"/>
  <c r="C899" i="5"/>
  <c r="A900" i="5"/>
  <c r="B900" i="5"/>
  <c r="C900" i="5"/>
  <c r="A901" i="5"/>
  <c r="B901" i="5"/>
  <c r="C901" i="5"/>
  <c r="A902" i="5"/>
  <c r="B902" i="5"/>
  <c r="C902" i="5"/>
  <c r="A903" i="5"/>
  <c r="B903" i="5"/>
  <c r="C903" i="5"/>
  <c r="A904" i="5"/>
  <c r="B904" i="5"/>
  <c r="C904" i="5"/>
  <c r="A905" i="5"/>
  <c r="B905" i="5"/>
  <c r="C905" i="5"/>
  <c r="A906" i="5"/>
  <c r="B906" i="5"/>
  <c r="C906" i="5"/>
  <c r="A907" i="5"/>
  <c r="B907" i="5"/>
  <c r="C907" i="5"/>
  <c r="A908" i="5"/>
  <c r="B908" i="5"/>
  <c r="C908" i="5"/>
  <c r="A909" i="5"/>
  <c r="B909" i="5"/>
  <c r="C909" i="5"/>
  <c r="A910" i="5"/>
  <c r="B910" i="5"/>
  <c r="C910" i="5"/>
  <c r="A911" i="5"/>
  <c r="B911" i="5"/>
  <c r="C911" i="5"/>
  <c r="A912" i="5"/>
  <c r="B912" i="5"/>
  <c r="C912" i="5"/>
  <c r="A913" i="5"/>
  <c r="B913" i="5"/>
  <c r="C913" i="5"/>
  <c r="A914" i="5"/>
  <c r="B914" i="5"/>
  <c r="C914" i="5"/>
  <c r="A915" i="5"/>
  <c r="B915" i="5"/>
  <c r="C915" i="5"/>
  <c r="A916" i="5"/>
  <c r="B916" i="5"/>
  <c r="C916" i="5"/>
  <c r="A917" i="5"/>
  <c r="B917" i="5"/>
  <c r="C917" i="5"/>
  <c r="A918" i="5"/>
  <c r="B918" i="5"/>
  <c r="C918" i="5"/>
  <c r="A919" i="5"/>
  <c r="B919" i="5"/>
  <c r="C919" i="5"/>
  <c r="A920" i="5"/>
  <c r="B920" i="5"/>
  <c r="C920" i="5"/>
  <c r="A921" i="5"/>
  <c r="B921" i="5"/>
  <c r="C921" i="5"/>
  <c r="A922" i="5"/>
  <c r="B922" i="5"/>
  <c r="C922" i="5"/>
  <c r="A923" i="5"/>
  <c r="B923" i="5"/>
  <c r="C923" i="5"/>
  <c r="A924" i="5"/>
  <c r="B924" i="5"/>
  <c r="C924" i="5"/>
  <c r="A925" i="5"/>
  <c r="B925" i="5"/>
  <c r="C925" i="5"/>
  <c r="A926" i="5"/>
  <c r="B926" i="5"/>
  <c r="C926" i="5"/>
  <c r="A927" i="5"/>
  <c r="B927" i="5"/>
  <c r="C927" i="5"/>
  <c r="A928" i="5"/>
  <c r="B928" i="5"/>
  <c r="C928" i="5"/>
  <c r="A929" i="5"/>
  <c r="B929" i="5"/>
  <c r="C929" i="5"/>
  <c r="A930" i="5"/>
  <c r="B930" i="5"/>
  <c r="C930" i="5"/>
  <c r="A931" i="5"/>
  <c r="B931" i="5"/>
  <c r="C931" i="5"/>
  <c r="A932" i="5"/>
  <c r="B932" i="5"/>
  <c r="C932" i="5"/>
  <c r="A933" i="5"/>
  <c r="B933" i="5"/>
  <c r="C933" i="5"/>
  <c r="A934" i="5"/>
  <c r="B934" i="5"/>
  <c r="C934" i="5"/>
  <c r="A935" i="5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/>
  <c r="B4" i="4"/>
  <c r="L4" i="4"/>
  <c r="C4" i="4"/>
  <c r="M4" i="4"/>
  <c r="O4" i="4"/>
  <c r="A5" i="4"/>
  <c r="B5" i="4"/>
  <c r="L5" i="4"/>
  <c r="C5" i="4"/>
  <c r="M5" i="4"/>
  <c r="O5" i="4"/>
  <c r="A6" i="4"/>
  <c r="K6" i="4"/>
  <c r="B6" i="4"/>
  <c r="C6" i="4"/>
  <c r="M6" i="4"/>
  <c r="O6" i="4"/>
  <c r="A7" i="4"/>
  <c r="B7" i="4"/>
  <c r="L7" i="4"/>
  <c r="C7" i="4"/>
  <c r="O7" i="4"/>
  <c r="A8" i="4"/>
  <c r="K8" i="4"/>
  <c r="B8" i="4"/>
  <c r="C8" i="4"/>
  <c r="M8" i="4"/>
  <c r="O8" i="4"/>
  <c r="A9" i="4"/>
  <c r="B9" i="4"/>
  <c r="L9" i="4"/>
  <c r="C9" i="4"/>
  <c r="O9" i="4"/>
  <c r="A10" i="4"/>
  <c r="K10" i="4"/>
  <c r="B10" i="4"/>
  <c r="C10" i="4"/>
  <c r="M10" i="4"/>
  <c r="O10" i="4"/>
  <c r="A11" i="4"/>
  <c r="B11" i="4"/>
  <c r="L11" i="4"/>
  <c r="C11" i="4"/>
  <c r="O11" i="4"/>
  <c r="A12" i="4"/>
  <c r="K12" i="4"/>
  <c r="B12" i="4"/>
  <c r="C12" i="4"/>
  <c r="M12" i="4"/>
  <c r="O12" i="4"/>
  <c r="A13" i="4"/>
  <c r="B13" i="4"/>
  <c r="L13" i="4"/>
  <c r="C13" i="4"/>
  <c r="O13" i="4"/>
  <c r="A14" i="4"/>
  <c r="K14" i="4"/>
  <c r="B14" i="4"/>
  <c r="L14" i="4"/>
  <c r="C14" i="4"/>
  <c r="M14" i="4"/>
  <c r="O14" i="4"/>
  <c r="A15" i="4"/>
  <c r="K15" i="4"/>
  <c r="B15" i="4"/>
  <c r="L15" i="4"/>
  <c r="C15" i="4"/>
  <c r="M15" i="4"/>
  <c r="O15" i="4"/>
  <c r="A16" i="4"/>
  <c r="B16" i="4"/>
  <c r="L16" i="4"/>
  <c r="C16" i="4"/>
  <c r="O16" i="4"/>
  <c r="A17" i="4"/>
  <c r="K17" i="4"/>
  <c r="B17" i="4"/>
  <c r="C17" i="4"/>
  <c r="M17" i="4"/>
  <c r="O17" i="4"/>
  <c r="A18" i="4"/>
  <c r="B18" i="4"/>
  <c r="L18" i="4"/>
  <c r="C18" i="4"/>
  <c r="M18" i="4"/>
  <c r="O18" i="4"/>
  <c r="A19" i="4"/>
  <c r="K19" i="4"/>
  <c r="B19" i="4"/>
  <c r="L19" i="4"/>
  <c r="C19" i="4"/>
  <c r="M19" i="4"/>
  <c r="O19" i="4"/>
  <c r="A20" i="4"/>
  <c r="B20" i="4"/>
  <c r="C20" i="4"/>
  <c r="M20" i="4"/>
  <c r="O20" i="4"/>
  <c r="A21" i="4"/>
  <c r="K21" i="4"/>
  <c r="B21" i="4"/>
  <c r="L21" i="4"/>
  <c r="C21" i="4"/>
  <c r="M21" i="4"/>
  <c r="O21" i="4"/>
  <c r="A22" i="4"/>
  <c r="B22" i="4"/>
  <c r="L22" i="4"/>
  <c r="C22" i="4"/>
  <c r="M22" i="4"/>
  <c r="O22" i="4"/>
  <c r="A23" i="4"/>
  <c r="K23" i="4"/>
  <c r="B23" i="4"/>
  <c r="L23" i="4"/>
  <c r="C23" i="4"/>
  <c r="M23" i="4"/>
  <c r="O23" i="4"/>
  <c r="A24" i="4"/>
  <c r="B24" i="4"/>
  <c r="C24" i="4"/>
  <c r="M24" i="4"/>
  <c r="O24" i="4"/>
  <c r="A25" i="4"/>
  <c r="K25" i="4"/>
  <c r="B25" i="4"/>
  <c r="L25" i="4"/>
  <c r="C25" i="4"/>
  <c r="M25" i="4"/>
  <c r="O25" i="4"/>
  <c r="A26" i="4"/>
  <c r="B26" i="4"/>
  <c r="L26" i="4"/>
  <c r="C26" i="4"/>
  <c r="M26" i="4"/>
  <c r="O26" i="4"/>
  <c r="A27" i="4"/>
  <c r="K27" i="4"/>
  <c r="B27" i="4"/>
  <c r="L27" i="4"/>
  <c r="C27" i="4"/>
  <c r="M27" i="4"/>
  <c r="O27" i="4"/>
  <c r="A28" i="4"/>
  <c r="B28" i="4"/>
  <c r="C28" i="4"/>
  <c r="M28" i="4"/>
  <c r="O28" i="4"/>
  <c r="A29" i="4"/>
  <c r="K29" i="4"/>
  <c r="B29" i="4"/>
  <c r="L29" i="4"/>
  <c r="C29" i="4"/>
  <c r="M29" i="4"/>
  <c r="O29" i="4"/>
  <c r="A30" i="4"/>
  <c r="B30" i="4"/>
  <c r="L30" i="4"/>
  <c r="C30" i="4"/>
  <c r="M30" i="4"/>
  <c r="O30" i="4"/>
  <c r="A31" i="4"/>
  <c r="K31" i="4"/>
  <c r="B31" i="4"/>
  <c r="L31" i="4"/>
  <c r="C31" i="4"/>
  <c r="M31" i="4"/>
  <c r="O31" i="4"/>
  <c r="A32" i="4"/>
  <c r="B32" i="4"/>
  <c r="C32" i="4"/>
  <c r="M32" i="4"/>
  <c r="O32" i="4"/>
  <c r="A33" i="4"/>
  <c r="K33" i="4"/>
  <c r="B33" i="4"/>
  <c r="L33" i="4"/>
  <c r="C33" i="4"/>
  <c r="M33" i="4"/>
  <c r="O33" i="4"/>
  <c r="A34" i="4"/>
  <c r="B34" i="4"/>
  <c r="L34" i="4"/>
  <c r="C34" i="4"/>
  <c r="M34" i="4"/>
  <c r="O34" i="4"/>
  <c r="A35" i="4"/>
  <c r="K35" i="4"/>
  <c r="B35" i="4"/>
  <c r="L35" i="4"/>
  <c r="C35" i="4"/>
  <c r="M35" i="4"/>
  <c r="O35" i="4"/>
  <c r="A36" i="4"/>
  <c r="B36" i="4"/>
  <c r="C36" i="4"/>
  <c r="M36" i="4"/>
  <c r="O36" i="4"/>
  <c r="A37" i="4"/>
  <c r="K37" i="4"/>
  <c r="B37" i="4"/>
  <c r="L37" i="4"/>
  <c r="C37" i="4"/>
  <c r="M37" i="4"/>
  <c r="O37" i="4"/>
  <c r="A38" i="4"/>
  <c r="B38" i="4"/>
  <c r="L38" i="4"/>
  <c r="C38" i="4"/>
  <c r="M38" i="4"/>
  <c r="O38" i="4"/>
  <c r="A39" i="4"/>
  <c r="K39" i="4"/>
  <c r="B39" i="4"/>
  <c r="L39" i="4"/>
  <c r="C39" i="4"/>
  <c r="M39" i="4"/>
  <c r="O39" i="4"/>
  <c r="A40" i="4"/>
  <c r="B40" i="4"/>
  <c r="C40" i="4"/>
  <c r="M40" i="4"/>
  <c r="O40" i="4"/>
  <c r="A41" i="4"/>
  <c r="K41" i="4"/>
  <c r="B41" i="4"/>
  <c r="L41" i="4"/>
  <c r="C41" i="4"/>
  <c r="M41" i="4"/>
  <c r="O41" i="4"/>
  <c r="A42" i="4"/>
  <c r="B42" i="4"/>
  <c r="C42" i="4"/>
  <c r="M42" i="4"/>
  <c r="O42" i="4"/>
  <c r="A43" i="4"/>
  <c r="K43" i="4"/>
  <c r="B43" i="4"/>
  <c r="L43" i="4"/>
  <c r="C43" i="4"/>
  <c r="M43" i="4"/>
  <c r="O43" i="4"/>
  <c r="A44" i="4"/>
  <c r="K44" i="4"/>
  <c r="B44" i="4"/>
  <c r="L44" i="4"/>
  <c r="C44" i="4"/>
  <c r="M44" i="4"/>
  <c r="O44" i="4"/>
  <c r="A45" i="4"/>
  <c r="B45" i="4"/>
  <c r="L45" i="4"/>
  <c r="C45" i="4"/>
  <c r="M45" i="4"/>
  <c r="O45" i="4"/>
  <c r="A46" i="4"/>
  <c r="K46" i="4"/>
  <c r="B46" i="4"/>
  <c r="L46" i="4"/>
  <c r="C46" i="4"/>
  <c r="M46" i="4"/>
  <c r="O46" i="4"/>
  <c r="A47" i="4"/>
  <c r="B47" i="4"/>
  <c r="C47" i="4"/>
  <c r="O47" i="4"/>
  <c r="A48" i="4"/>
  <c r="K48" i="4"/>
  <c r="B48" i="4"/>
  <c r="L48" i="4"/>
  <c r="C48" i="4"/>
  <c r="M48" i="4"/>
  <c r="O48" i="4"/>
  <c r="A49" i="4"/>
  <c r="B49" i="4"/>
  <c r="L49" i="4"/>
  <c r="C49" i="4"/>
  <c r="M49" i="4"/>
  <c r="O49" i="4"/>
  <c r="A50" i="4"/>
  <c r="K50" i="4"/>
  <c r="B50" i="4"/>
  <c r="L50" i="4"/>
  <c r="C50" i="4"/>
  <c r="M50" i="4"/>
  <c r="O50" i="4"/>
  <c r="A51" i="4"/>
  <c r="B51" i="4"/>
  <c r="C51" i="4"/>
  <c r="O51" i="4"/>
  <c r="A52" i="4"/>
  <c r="K52" i="4"/>
  <c r="B52" i="4"/>
  <c r="L52" i="4"/>
  <c r="C52" i="4"/>
  <c r="M52" i="4"/>
  <c r="O52" i="4"/>
  <c r="A53" i="4"/>
  <c r="B53" i="4"/>
  <c r="L53" i="4"/>
  <c r="C53" i="4"/>
  <c r="M53" i="4"/>
  <c r="O53" i="4"/>
  <c r="A54" i="4"/>
  <c r="K54" i="4"/>
  <c r="B54" i="4"/>
  <c r="L54" i="4"/>
  <c r="C54" i="4"/>
  <c r="M54" i="4"/>
  <c r="O54" i="4"/>
  <c r="A55" i="4"/>
  <c r="B55" i="4"/>
  <c r="C55" i="4"/>
  <c r="O55" i="4"/>
  <c r="A56" i="4"/>
  <c r="K56" i="4"/>
  <c r="B56" i="4"/>
  <c r="L56" i="4"/>
  <c r="C56" i="4"/>
  <c r="M56" i="4"/>
  <c r="O56" i="4"/>
  <c r="A57" i="4"/>
  <c r="B57" i="4"/>
  <c r="L57" i="4"/>
  <c r="C57" i="4"/>
  <c r="M57" i="4"/>
  <c r="O57" i="4"/>
  <c r="A58" i="4"/>
  <c r="K58" i="4"/>
  <c r="B58" i="4"/>
  <c r="L58" i="4"/>
  <c r="C58" i="4"/>
  <c r="M58" i="4"/>
  <c r="O58" i="4"/>
  <c r="A59" i="4"/>
  <c r="B59" i="4"/>
  <c r="C59" i="4"/>
  <c r="O59" i="4"/>
  <c r="A60" i="4"/>
  <c r="K60" i="4"/>
  <c r="B60" i="4"/>
  <c r="L60" i="4"/>
  <c r="C60" i="4"/>
  <c r="M60" i="4"/>
  <c r="O60" i="4"/>
  <c r="A61" i="4"/>
  <c r="B61" i="4"/>
  <c r="L61" i="4"/>
  <c r="C61" i="4"/>
  <c r="M61" i="4"/>
  <c r="O61" i="4"/>
  <c r="A62" i="4"/>
  <c r="K62" i="4"/>
  <c r="B62" i="4"/>
  <c r="L62" i="4"/>
  <c r="C62" i="4"/>
  <c r="M62" i="4"/>
  <c r="O62" i="4"/>
  <c r="A63" i="4"/>
  <c r="B63" i="4"/>
  <c r="C63" i="4"/>
  <c r="M63" i="4"/>
  <c r="O63" i="4"/>
  <c r="A64" i="4"/>
  <c r="K64" i="4"/>
  <c r="B64" i="4"/>
  <c r="L64" i="4"/>
  <c r="C64" i="4"/>
  <c r="M64" i="4"/>
  <c r="O64" i="4"/>
  <c r="A65" i="4"/>
  <c r="K65" i="4"/>
  <c r="B65" i="4"/>
  <c r="L65" i="4"/>
  <c r="C65" i="4"/>
  <c r="M65" i="4"/>
  <c r="O65" i="4"/>
  <c r="A66" i="4"/>
  <c r="K66" i="4"/>
  <c r="B66" i="4"/>
  <c r="L66" i="4"/>
  <c r="C66" i="4"/>
  <c r="M66" i="4"/>
  <c r="O66" i="4"/>
  <c r="A67" i="4"/>
  <c r="K67" i="4"/>
  <c r="B67" i="4"/>
  <c r="L67" i="4"/>
  <c r="C67" i="4"/>
  <c r="M67" i="4"/>
  <c r="O67" i="4"/>
  <c r="A68" i="4"/>
  <c r="B68" i="4"/>
  <c r="C68" i="4"/>
  <c r="M68" i="4"/>
  <c r="O68" i="4"/>
  <c r="A69" i="4"/>
  <c r="K69" i="4"/>
  <c r="B69" i="4"/>
  <c r="L69" i="4"/>
  <c r="C69" i="4"/>
  <c r="M69" i="4"/>
  <c r="O69" i="4"/>
  <c r="A70" i="4"/>
  <c r="B70" i="4"/>
  <c r="C70" i="4"/>
  <c r="M70" i="4"/>
  <c r="O70" i="4"/>
  <c r="A71" i="4"/>
  <c r="K71" i="4"/>
  <c r="B71" i="4"/>
  <c r="L71" i="4"/>
  <c r="C71" i="4"/>
  <c r="M71" i="4"/>
  <c r="O71" i="4"/>
  <c r="A72" i="4"/>
  <c r="B72" i="4"/>
  <c r="C72" i="4"/>
  <c r="M72" i="4"/>
  <c r="O72" i="4"/>
  <c r="A73" i="4"/>
  <c r="K73" i="4"/>
  <c r="B73" i="4"/>
  <c r="L73" i="4"/>
  <c r="C73" i="4"/>
  <c r="M73" i="4"/>
  <c r="O73" i="4"/>
  <c r="A74" i="4"/>
  <c r="B74" i="4"/>
  <c r="C74" i="4"/>
  <c r="M74" i="4"/>
  <c r="O74" i="4"/>
  <c r="A75" i="4"/>
  <c r="K75" i="4"/>
  <c r="B75" i="4"/>
  <c r="L75" i="4"/>
  <c r="C75" i="4"/>
  <c r="M75" i="4"/>
  <c r="O75" i="4"/>
  <c r="A76" i="4"/>
  <c r="B76" i="4"/>
  <c r="C76" i="4"/>
  <c r="M76" i="4"/>
  <c r="O76" i="4"/>
  <c r="A77" i="4"/>
  <c r="K77" i="4"/>
  <c r="B77" i="4"/>
  <c r="L77" i="4"/>
  <c r="C77" i="4"/>
  <c r="M77" i="4"/>
  <c r="O77" i="4"/>
  <c r="A78" i="4"/>
  <c r="B78" i="4"/>
  <c r="C78" i="4"/>
  <c r="M78" i="4"/>
  <c r="O78" i="4"/>
  <c r="A79" i="4"/>
  <c r="K79" i="4"/>
  <c r="B79" i="4"/>
  <c r="L79" i="4"/>
  <c r="C79" i="4"/>
  <c r="M79" i="4"/>
  <c r="O79" i="4"/>
  <c r="A80" i="4"/>
  <c r="B80" i="4"/>
  <c r="C80" i="4"/>
  <c r="M80" i="4"/>
  <c r="O80" i="4"/>
  <c r="A81" i="4"/>
  <c r="K81" i="4"/>
  <c r="B81" i="4"/>
  <c r="L81" i="4"/>
  <c r="C81" i="4"/>
  <c r="M81" i="4"/>
  <c r="O81" i="4"/>
  <c r="A82" i="4"/>
  <c r="B82" i="4"/>
  <c r="C82" i="4"/>
  <c r="M82" i="4"/>
  <c r="O82" i="4"/>
  <c r="A83" i="4"/>
  <c r="K83" i="4"/>
  <c r="B83" i="4"/>
  <c r="L83" i="4"/>
  <c r="C83" i="4"/>
  <c r="M83" i="4"/>
  <c r="O83" i="4"/>
  <c r="A84" i="4"/>
  <c r="B84" i="4"/>
  <c r="C84" i="4"/>
  <c r="M84" i="4"/>
  <c r="O84" i="4"/>
  <c r="A85" i="4"/>
  <c r="K85" i="4"/>
  <c r="B85" i="4"/>
  <c r="L85" i="4"/>
  <c r="C85" i="4"/>
  <c r="M85" i="4"/>
  <c r="O85" i="4"/>
  <c r="A86" i="4"/>
  <c r="B86" i="4"/>
  <c r="C86" i="4"/>
  <c r="M86" i="4"/>
  <c r="O86" i="4"/>
  <c r="A87" i="4"/>
  <c r="K87" i="4"/>
  <c r="B87" i="4"/>
  <c r="L87" i="4"/>
  <c r="C87" i="4"/>
  <c r="M87" i="4"/>
  <c r="O87" i="4"/>
  <c r="A88" i="4"/>
  <c r="B88" i="4"/>
  <c r="C88" i="4"/>
  <c r="M88" i="4"/>
  <c r="O88" i="4"/>
  <c r="A89" i="4"/>
  <c r="K89" i="4"/>
  <c r="B89" i="4"/>
  <c r="L89" i="4"/>
  <c r="C89" i="4"/>
  <c r="M89" i="4"/>
  <c r="O89" i="4"/>
  <c r="A90" i="4"/>
  <c r="B90" i="4"/>
  <c r="C90" i="4"/>
  <c r="M90" i="4"/>
  <c r="O90" i="4"/>
  <c r="A91" i="4"/>
  <c r="K91" i="4"/>
  <c r="B91" i="4"/>
  <c r="L91" i="4"/>
  <c r="C91" i="4"/>
  <c r="M91" i="4"/>
  <c r="O91" i="4"/>
  <c r="A92" i="4"/>
  <c r="B92" i="4"/>
  <c r="C92" i="4"/>
  <c r="M92" i="4"/>
  <c r="O92" i="4"/>
  <c r="A93" i="4"/>
  <c r="K93" i="4"/>
  <c r="B93" i="4"/>
  <c r="L93" i="4"/>
  <c r="C93" i="4"/>
  <c r="M93" i="4"/>
  <c r="O93" i="4"/>
  <c r="A94" i="4"/>
  <c r="B94" i="4"/>
  <c r="C94" i="4"/>
  <c r="M94" i="4"/>
  <c r="O94" i="4"/>
  <c r="A95" i="4"/>
  <c r="K95" i="4"/>
  <c r="B95" i="4"/>
  <c r="L95" i="4"/>
  <c r="C95" i="4"/>
  <c r="M95" i="4"/>
  <c r="O95" i="4"/>
  <c r="A96" i="4"/>
  <c r="B96" i="4"/>
  <c r="C96" i="4"/>
  <c r="M96" i="4"/>
  <c r="O96" i="4"/>
  <c r="A97" i="4"/>
  <c r="K97" i="4"/>
  <c r="B97" i="4"/>
  <c r="L97" i="4"/>
  <c r="C97" i="4"/>
  <c r="M97" i="4"/>
  <c r="O97" i="4"/>
  <c r="A98" i="4"/>
  <c r="B98" i="4"/>
  <c r="C98" i="4"/>
  <c r="M98" i="4"/>
  <c r="O98" i="4"/>
  <c r="A99" i="4"/>
  <c r="K99" i="4"/>
  <c r="B99" i="4"/>
  <c r="L99" i="4"/>
  <c r="C99" i="4"/>
  <c r="M99" i="4"/>
  <c r="O99" i="4"/>
  <c r="A100" i="4"/>
  <c r="B100" i="4"/>
  <c r="C100" i="4"/>
  <c r="M100" i="4"/>
  <c r="O100" i="4"/>
  <c r="A101" i="4"/>
  <c r="K101" i="4"/>
  <c r="B101" i="4"/>
  <c r="L101" i="4"/>
  <c r="C101" i="4"/>
  <c r="M101" i="4"/>
  <c r="O101" i="4"/>
  <c r="A102" i="4"/>
  <c r="B102" i="4"/>
  <c r="C102" i="4"/>
  <c r="M102" i="4"/>
  <c r="O102" i="4"/>
  <c r="A103" i="4"/>
  <c r="K103" i="4"/>
  <c r="B103" i="4"/>
  <c r="L103" i="4"/>
  <c r="C103" i="4"/>
  <c r="M103" i="4"/>
  <c r="O103" i="4"/>
  <c r="A104" i="4"/>
  <c r="B104" i="4"/>
  <c r="C104" i="4"/>
  <c r="M104" i="4"/>
  <c r="O104" i="4"/>
  <c r="A105" i="4"/>
  <c r="K105" i="4"/>
  <c r="B105" i="4"/>
  <c r="L105" i="4"/>
  <c r="C105" i="4"/>
  <c r="M105" i="4"/>
  <c r="O105" i="4"/>
  <c r="A106" i="4"/>
  <c r="K106" i="4"/>
  <c r="B106" i="4"/>
  <c r="C106" i="4"/>
  <c r="O106" i="4"/>
  <c r="A107" i="4"/>
  <c r="K107" i="4"/>
  <c r="B107" i="4"/>
  <c r="L107" i="4"/>
  <c r="C107" i="4"/>
  <c r="M107" i="4"/>
  <c r="O107" i="4"/>
  <c r="A108" i="4"/>
  <c r="K108" i="4"/>
  <c r="B108" i="4"/>
  <c r="C108" i="4"/>
  <c r="M108" i="4"/>
  <c r="O108" i="4"/>
  <c r="A109" i="4"/>
  <c r="K109" i="4"/>
  <c r="B109" i="4"/>
  <c r="L109" i="4"/>
  <c r="C109" i="4"/>
  <c r="M109" i="4"/>
  <c r="O109" i="4"/>
  <c r="A110" i="4"/>
  <c r="K110" i="4"/>
  <c r="B110" i="4"/>
  <c r="C110" i="4"/>
  <c r="O110" i="4"/>
  <c r="A111" i="4"/>
  <c r="K111" i="4"/>
  <c r="B111" i="4"/>
  <c r="L111" i="4"/>
  <c r="C111" i="4"/>
  <c r="M111" i="4"/>
  <c r="O111" i="4"/>
  <c r="A112" i="4"/>
  <c r="B112" i="4"/>
  <c r="C112" i="4"/>
  <c r="M112" i="4"/>
  <c r="O112" i="4"/>
  <c r="A113" i="4"/>
  <c r="K113" i="4"/>
  <c r="B113" i="4"/>
  <c r="L113" i="4"/>
  <c r="C113" i="4"/>
  <c r="M113" i="4"/>
  <c r="O113" i="4"/>
  <c r="A114" i="4"/>
  <c r="B114" i="4"/>
  <c r="C114" i="4"/>
  <c r="M114" i="4"/>
  <c r="O114" i="4"/>
  <c r="A115" i="4"/>
  <c r="K115" i="4"/>
  <c r="B115" i="4"/>
  <c r="L115" i="4"/>
  <c r="C115" i="4"/>
  <c r="M115" i="4"/>
  <c r="O115" i="4"/>
  <c r="A116" i="4"/>
  <c r="B116" i="4"/>
  <c r="C116" i="4"/>
  <c r="M116" i="4"/>
  <c r="O116" i="4"/>
  <c r="A117" i="4"/>
  <c r="K117" i="4"/>
  <c r="B117" i="4"/>
  <c r="L117" i="4"/>
  <c r="C117" i="4"/>
  <c r="M117" i="4"/>
  <c r="O117" i="4"/>
  <c r="A118" i="4"/>
  <c r="B118" i="4"/>
  <c r="C118" i="4"/>
  <c r="M118" i="4"/>
  <c r="O118" i="4"/>
  <c r="A119" i="4"/>
  <c r="K119" i="4"/>
  <c r="B119" i="4"/>
  <c r="L119" i="4"/>
  <c r="C119" i="4"/>
  <c r="M119" i="4"/>
  <c r="O119" i="4"/>
  <c r="A120" i="4"/>
  <c r="B120" i="4"/>
  <c r="C120" i="4"/>
  <c r="M120" i="4"/>
  <c r="O120" i="4"/>
  <c r="A121" i="4"/>
  <c r="K121" i="4"/>
  <c r="B121" i="4"/>
  <c r="L121" i="4"/>
  <c r="C121" i="4"/>
  <c r="M121" i="4"/>
  <c r="O121" i="4"/>
  <c r="A122" i="4"/>
  <c r="B122" i="4"/>
  <c r="C122" i="4"/>
  <c r="M122" i="4"/>
  <c r="O122" i="4"/>
  <c r="A123" i="4"/>
  <c r="K123" i="4"/>
  <c r="B123" i="4"/>
  <c r="L123" i="4"/>
  <c r="C123" i="4"/>
  <c r="M123" i="4"/>
  <c r="O123" i="4"/>
  <c r="A124" i="4"/>
  <c r="B124" i="4"/>
  <c r="C124" i="4"/>
  <c r="M124" i="4"/>
  <c r="O124" i="4"/>
  <c r="A125" i="4"/>
  <c r="K125" i="4"/>
  <c r="B125" i="4"/>
  <c r="L125" i="4"/>
  <c r="C125" i="4"/>
  <c r="M125" i="4"/>
  <c r="O125" i="4"/>
  <c r="A126" i="4"/>
  <c r="B126" i="4"/>
  <c r="C126" i="4"/>
  <c r="M126" i="4"/>
  <c r="O126" i="4"/>
  <c r="A127" i="4"/>
  <c r="K127" i="4"/>
  <c r="B127" i="4"/>
  <c r="L127" i="4"/>
  <c r="C127" i="4"/>
  <c r="M127" i="4"/>
  <c r="O127" i="4"/>
  <c r="A128" i="4"/>
  <c r="B128" i="4"/>
  <c r="C128" i="4"/>
  <c r="M128" i="4"/>
  <c r="O128" i="4"/>
  <c r="A129" i="4"/>
  <c r="K129" i="4"/>
  <c r="B129" i="4"/>
  <c r="L129" i="4"/>
  <c r="C129" i="4"/>
  <c r="M129" i="4"/>
  <c r="O129" i="4"/>
  <c r="A130" i="4"/>
  <c r="B130" i="4"/>
  <c r="C130" i="4"/>
  <c r="M130" i="4"/>
  <c r="O130" i="4"/>
  <c r="A131" i="4"/>
  <c r="K131" i="4"/>
  <c r="B131" i="4"/>
  <c r="L131" i="4"/>
  <c r="C131" i="4"/>
  <c r="M131" i="4"/>
  <c r="O131" i="4"/>
  <c r="A132" i="4"/>
  <c r="B132" i="4"/>
  <c r="C132" i="4"/>
  <c r="M132" i="4"/>
  <c r="O132" i="4"/>
  <c r="A133" i="4"/>
  <c r="K133" i="4"/>
  <c r="B133" i="4"/>
  <c r="L133" i="4"/>
  <c r="C133" i="4"/>
  <c r="M133" i="4"/>
  <c r="O133" i="4"/>
  <c r="A134" i="4"/>
  <c r="B134" i="4"/>
  <c r="C134" i="4"/>
  <c r="M134" i="4"/>
  <c r="O134" i="4"/>
  <c r="A135" i="4"/>
  <c r="K135" i="4"/>
  <c r="B135" i="4"/>
  <c r="L135" i="4"/>
  <c r="C135" i="4"/>
  <c r="M135" i="4"/>
  <c r="O135" i="4"/>
  <c r="A136" i="4"/>
  <c r="B136" i="4"/>
  <c r="C136" i="4"/>
  <c r="M136" i="4"/>
  <c r="O136" i="4"/>
  <c r="A137" i="4"/>
  <c r="K137" i="4"/>
  <c r="B137" i="4"/>
  <c r="L137" i="4"/>
  <c r="C137" i="4"/>
  <c r="M137" i="4"/>
  <c r="O137" i="4"/>
  <c r="A138" i="4"/>
  <c r="B138" i="4"/>
  <c r="C138" i="4"/>
  <c r="M138" i="4"/>
  <c r="O138" i="4"/>
  <c r="A139" i="4"/>
  <c r="K139" i="4"/>
  <c r="B139" i="4"/>
  <c r="L139" i="4"/>
  <c r="C139" i="4"/>
  <c r="M139" i="4"/>
  <c r="O139" i="4"/>
  <c r="A140" i="4"/>
  <c r="B140" i="4"/>
  <c r="C140" i="4"/>
  <c r="M140" i="4"/>
  <c r="O140" i="4"/>
  <c r="A141" i="4"/>
  <c r="K141" i="4"/>
  <c r="B141" i="4"/>
  <c r="L141" i="4"/>
  <c r="C141" i="4"/>
  <c r="M141" i="4"/>
  <c r="O141" i="4"/>
  <c r="A142" i="4"/>
  <c r="B142" i="4"/>
  <c r="C142" i="4"/>
  <c r="M142" i="4"/>
  <c r="O142" i="4"/>
  <c r="A143" i="4"/>
  <c r="K143" i="4"/>
  <c r="B143" i="4"/>
  <c r="L143" i="4"/>
  <c r="C143" i="4"/>
  <c r="M143" i="4"/>
  <c r="O143" i="4"/>
  <c r="A144" i="4"/>
  <c r="B144" i="4"/>
  <c r="C144" i="4"/>
  <c r="M144" i="4"/>
  <c r="O144" i="4"/>
  <c r="A145" i="4"/>
  <c r="K145" i="4"/>
  <c r="B145" i="4"/>
  <c r="L145" i="4"/>
  <c r="C145" i="4"/>
  <c r="M145" i="4"/>
  <c r="O145" i="4"/>
  <c r="A146" i="4"/>
  <c r="B146" i="4"/>
  <c r="C146" i="4"/>
  <c r="M146" i="4"/>
  <c r="O146" i="4"/>
  <c r="A147" i="4"/>
  <c r="K147" i="4"/>
  <c r="B147" i="4"/>
  <c r="L147" i="4"/>
  <c r="C147" i="4"/>
  <c r="M147" i="4"/>
  <c r="O147" i="4"/>
  <c r="A148" i="4"/>
  <c r="B148" i="4"/>
  <c r="C148" i="4"/>
  <c r="M148" i="4"/>
  <c r="O148" i="4"/>
  <c r="A149" i="4"/>
  <c r="K149" i="4"/>
  <c r="B149" i="4"/>
  <c r="L149" i="4"/>
  <c r="C149" i="4"/>
  <c r="M149" i="4"/>
  <c r="O149" i="4"/>
  <c r="A150" i="4"/>
  <c r="K150" i="4"/>
  <c r="B150" i="4"/>
  <c r="C150" i="4"/>
  <c r="O150" i="4"/>
  <c r="A151" i="4"/>
  <c r="K151" i="4"/>
  <c r="B151" i="4"/>
  <c r="L151" i="4"/>
  <c r="C151" i="4"/>
  <c r="M151" i="4"/>
  <c r="O151" i="4"/>
  <c r="A152" i="4"/>
  <c r="K152" i="4"/>
  <c r="B152" i="4"/>
  <c r="C152" i="4"/>
  <c r="M152" i="4"/>
  <c r="O152" i="4"/>
  <c r="A153" i="4"/>
  <c r="K153" i="4"/>
  <c r="B153" i="4"/>
  <c r="L153" i="4"/>
  <c r="C153" i="4"/>
  <c r="M153" i="4"/>
  <c r="O153" i="4"/>
  <c r="A154" i="4"/>
  <c r="K154" i="4"/>
  <c r="B154" i="4"/>
  <c r="C154" i="4"/>
  <c r="O154" i="4"/>
  <c r="A155" i="4"/>
  <c r="K155" i="4"/>
  <c r="B155" i="4"/>
  <c r="L155" i="4"/>
  <c r="C155" i="4"/>
  <c r="M155" i="4"/>
  <c r="O155" i="4"/>
  <c r="A156" i="4"/>
  <c r="B156" i="4"/>
  <c r="C156" i="4"/>
  <c r="M156" i="4"/>
  <c r="O156" i="4"/>
  <c r="A157" i="4"/>
  <c r="K157" i="4"/>
  <c r="B157" i="4"/>
  <c r="L157" i="4"/>
  <c r="C157" i="4"/>
  <c r="M157" i="4"/>
  <c r="O157" i="4"/>
  <c r="A158" i="4"/>
  <c r="B158" i="4"/>
  <c r="C158" i="4"/>
  <c r="M158" i="4"/>
  <c r="O158" i="4"/>
  <c r="A159" i="4"/>
  <c r="K159" i="4"/>
  <c r="B159" i="4"/>
  <c r="L159" i="4"/>
  <c r="C159" i="4"/>
  <c r="M159" i="4"/>
  <c r="O159" i="4"/>
  <c r="A160" i="4"/>
  <c r="B160" i="4"/>
  <c r="C160" i="4"/>
  <c r="M160" i="4"/>
  <c r="O160" i="4"/>
  <c r="A161" i="4"/>
  <c r="K161" i="4"/>
  <c r="B161" i="4"/>
  <c r="L161" i="4"/>
  <c r="C161" i="4"/>
  <c r="M161" i="4"/>
  <c r="O161" i="4"/>
  <c r="A162" i="4"/>
  <c r="B162" i="4"/>
  <c r="C162" i="4"/>
  <c r="M162" i="4"/>
  <c r="O162" i="4"/>
  <c r="A163" i="4"/>
  <c r="K163" i="4"/>
  <c r="B163" i="4"/>
  <c r="L163" i="4"/>
  <c r="C163" i="4"/>
  <c r="M163" i="4"/>
  <c r="O163" i="4"/>
  <c r="A164" i="4"/>
  <c r="B164" i="4"/>
  <c r="C164" i="4"/>
  <c r="M164" i="4"/>
  <c r="O164" i="4"/>
  <c r="A165" i="4"/>
  <c r="K165" i="4"/>
  <c r="B165" i="4"/>
  <c r="L165" i="4"/>
  <c r="C165" i="4"/>
  <c r="M165" i="4"/>
  <c r="O165" i="4"/>
  <c r="A166" i="4"/>
  <c r="B166" i="4"/>
  <c r="C166" i="4"/>
  <c r="M166" i="4"/>
  <c r="O166" i="4"/>
  <c r="A167" i="4"/>
  <c r="K167" i="4"/>
  <c r="B167" i="4"/>
  <c r="L167" i="4"/>
  <c r="C167" i="4"/>
  <c r="M167" i="4"/>
  <c r="O167" i="4"/>
  <c r="A168" i="4"/>
  <c r="B168" i="4"/>
  <c r="C168" i="4"/>
  <c r="M168" i="4"/>
  <c r="O168" i="4"/>
  <c r="A169" i="4"/>
  <c r="K169" i="4"/>
  <c r="B169" i="4"/>
  <c r="L169" i="4"/>
  <c r="C169" i="4"/>
  <c r="M169" i="4"/>
  <c r="O169" i="4"/>
  <c r="A170" i="4"/>
  <c r="B170" i="4"/>
  <c r="C170" i="4"/>
  <c r="M170" i="4"/>
  <c r="O170" i="4"/>
  <c r="A171" i="4"/>
  <c r="K171" i="4"/>
  <c r="B171" i="4"/>
  <c r="L171" i="4"/>
  <c r="C171" i="4"/>
  <c r="M171" i="4"/>
  <c r="O171" i="4"/>
  <c r="A172" i="4"/>
  <c r="B172" i="4"/>
  <c r="C172" i="4"/>
  <c r="M172" i="4"/>
  <c r="O172" i="4"/>
  <c r="A173" i="4"/>
  <c r="K173" i="4"/>
  <c r="B173" i="4"/>
  <c r="L173" i="4"/>
  <c r="C173" i="4"/>
  <c r="M173" i="4"/>
  <c r="O173" i="4"/>
  <c r="A174" i="4"/>
  <c r="B174" i="4"/>
  <c r="C174" i="4"/>
  <c r="M174" i="4"/>
  <c r="O174" i="4"/>
  <c r="A175" i="4"/>
  <c r="K175" i="4"/>
  <c r="B175" i="4"/>
  <c r="L175" i="4"/>
  <c r="C175" i="4"/>
  <c r="M175" i="4"/>
  <c r="O175" i="4"/>
  <c r="A176" i="4"/>
  <c r="B176" i="4"/>
  <c r="C176" i="4"/>
  <c r="M176" i="4"/>
  <c r="O176" i="4"/>
  <c r="A177" i="4"/>
  <c r="K177" i="4"/>
  <c r="B177" i="4"/>
  <c r="L177" i="4"/>
  <c r="C177" i="4"/>
  <c r="M177" i="4"/>
  <c r="O177" i="4"/>
  <c r="A178" i="4"/>
  <c r="B178" i="4"/>
  <c r="C178" i="4"/>
  <c r="M178" i="4"/>
  <c r="O178" i="4"/>
  <c r="A179" i="4"/>
  <c r="K179" i="4"/>
  <c r="B179" i="4"/>
  <c r="L179" i="4"/>
  <c r="C179" i="4"/>
  <c r="M179" i="4"/>
  <c r="O179" i="4"/>
  <c r="A180" i="4"/>
  <c r="B180" i="4"/>
  <c r="C180" i="4"/>
  <c r="M180" i="4"/>
  <c r="O180" i="4"/>
  <c r="A181" i="4"/>
  <c r="K181" i="4"/>
  <c r="B181" i="4"/>
  <c r="L181" i="4"/>
  <c r="C181" i="4"/>
  <c r="M181" i="4"/>
  <c r="O181" i="4"/>
  <c r="A182" i="4"/>
  <c r="B182" i="4"/>
  <c r="C182" i="4"/>
  <c r="M182" i="4"/>
  <c r="O182" i="4"/>
  <c r="A183" i="4"/>
  <c r="K183" i="4"/>
  <c r="B183" i="4"/>
  <c r="L183" i="4"/>
  <c r="C183" i="4"/>
  <c r="M183" i="4"/>
  <c r="O183" i="4"/>
  <c r="A184" i="4"/>
  <c r="B184" i="4"/>
  <c r="C184" i="4"/>
  <c r="M184" i="4"/>
  <c r="O184" i="4"/>
  <c r="A185" i="4"/>
  <c r="K185" i="4"/>
  <c r="B185" i="4"/>
  <c r="L185" i="4"/>
  <c r="C185" i="4"/>
  <c r="M185" i="4"/>
  <c r="O185" i="4"/>
  <c r="A186" i="4"/>
  <c r="B186" i="4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C188" i="4"/>
  <c r="M188" i="4" s="1"/>
  <c r="O188" i="4"/>
  <c r="A189" i="4"/>
  <c r="K189" i="4" s="1"/>
  <c r="B189" i="4"/>
  <c r="L189" i="4" s="1"/>
  <c r="C189" i="4"/>
  <c r="M189" i="4" s="1"/>
  <c r="O189" i="4"/>
  <c r="A190" i="4"/>
  <c r="B190" i="4"/>
  <c r="L190" i="4" s="1"/>
  <c r="C190" i="4"/>
  <c r="M190" i="4" s="1"/>
  <c r="O190" i="4"/>
  <c r="A191" i="4"/>
  <c r="K191" i="4" s="1"/>
  <c r="B191" i="4"/>
  <c r="L191" i="4" s="1"/>
  <c r="C191" i="4"/>
  <c r="M191" i="4"/>
  <c r="O191" i="4"/>
  <c r="A192" i="4"/>
  <c r="K192" i="4" s="1"/>
  <c r="B192" i="4"/>
  <c r="C192" i="4"/>
  <c r="M192" i="4" s="1"/>
  <c r="O192" i="4"/>
  <c r="A193" i="4"/>
  <c r="K193" i="4" s="1"/>
  <c r="B193" i="4"/>
  <c r="L193" i="4" s="1"/>
  <c r="C193" i="4"/>
  <c r="M193" i="4" s="1"/>
  <c r="O193" i="4"/>
  <c r="A194" i="4"/>
  <c r="B194" i="4"/>
  <c r="C194" i="4"/>
  <c r="M194" i="4" s="1"/>
  <c r="O194" i="4"/>
  <c r="A195" i="4"/>
  <c r="K195" i="4" s="1"/>
  <c r="B195" i="4"/>
  <c r="L195" i="4" s="1"/>
  <c r="C195" i="4"/>
  <c r="M195" i="4" s="1"/>
  <c r="O195" i="4"/>
  <c r="A196" i="4"/>
  <c r="B196" i="4"/>
  <c r="C196" i="4"/>
  <c r="M196" i="4"/>
  <c r="O196" i="4"/>
  <c r="A197" i="4"/>
  <c r="K197" i="4" s="1"/>
  <c r="B197" i="4"/>
  <c r="L197" i="4" s="1"/>
  <c r="C197" i="4"/>
  <c r="M197" i="4" s="1"/>
  <c r="O197" i="4"/>
  <c r="A198" i="4"/>
  <c r="B198" i="4"/>
  <c r="L198" i="4" s="1"/>
  <c r="C198" i="4"/>
  <c r="M198" i="4" s="1"/>
  <c r="O198" i="4"/>
  <c r="A199" i="4"/>
  <c r="K199" i="4"/>
  <c r="B199" i="4"/>
  <c r="L199" i="4" s="1"/>
  <c r="C199" i="4"/>
  <c r="M199" i="4" s="1"/>
  <c r="O199" i="4"/>
  <c r="A200" i="4"/>
  <c r="K200" i="4" s="1"/>
  <c r="B200" i="4"/>
  <c r="C200" i="4"/>
  <c r="M200" i="4" s="1"/>
  <c r="O200" i="4"/>
  <c r="A201" i="4"/>
  <c r="K201" i="4" s="1"/>
  <c r="B201" i="4"/>
  <c r="L201" i="4" s="1"/>
  <c r="C201" i="4"/>
  <c r="M201" i="4" s="1"/>
  <c r="O201" i="4"/>
  <c r="A202" i="4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B204" i="4"/>
  <c r="C204" i="4"/>
  <c r="M204" i="4"/>
  <c r="O204" i="4"/>
  <c r="A205" i="4"/>
  <c r="K205" i="4" s="1"/>
  <c r="B205" i="4"/>
  <c r="L205" i="4" s="1"/>
  <c r="C205" i="4"/>
  <c r="M205" i="4" s="1"/>
  <c r="O205" i="4"/>
  <c r="A206" i="4"/>
  <c r="B206" i="4"/>
  <c r="C206" i="4"/>
  <c r="M206" i="4" s="1"/>
  <c r="O206" i="4"/>
  <c r="A207" i="4"/>
  <c r="K207" i="4" s="1"/>
  <c r="B207" i="4"/>
  <c r="L207" i="4" s="1"/>
  <c r="C207" i="4"/>
  <c r="M207" i="4" s="1"/>
  <c r="O207" i="4"/>
  <c r="A208" i="4"/>
  <c r="B208" i="4"/>
  <c r="L208" i="4" s="1"/>
  <c r="C208" i="4"/>
  <c r="M208" i="4" s="1"/>
  <c r="O208" i="4"/>
  <c r="A209" i="4"/>
  <c r="K209" i="4" s="1"/>
  <c r="B209" i="4"/>
  <c r="L209" i="4" s="1"/>
  <c r="P209" i="4" s="1"/>
  <c r="C209" i="4"/>
  <c r="M209" i="4" s="1"/>
  <c r="O209" i="4"/>
  <c r="A210" i="4"/>
  <c r="B210" i="4"/>
  <c r="L210" i="4" s="1"/>
  <c r="C210" i="4"/>
  <c r="M210" i="4" s="1"/>
  <c r="O210" i="4"/>
  <c r="A211" i="4"/>
  <c r="K211" i="4"/>
  <c r="B211" i="4"/>
  <c r="L211" i="4" s="1"/>
  <c r="C211" i="4"/>
  <c r="M211" i="4" s="1"/>
  <c r="O211" i="4"/>
  <c r="A212" i="4"/>
  <c r="K212" i="4" s="1"/>
  <c r="B212" i="4"/>
  <c r="C212" i="4"/>
  <c r="M212" i="4" s="1"/>
  <c r="O212" i="4"/>
  <c r="A213" i="4"/>
  <c r="K213" i="4" s="1"/>
  <c r="B213" i="4"/>
  <c r="L213" i="4" s="1"/>
  <c r="C213" i="4"/>
  <c r="M213" i="4"/>
  <c r="O213" i="4"/>
  <c r="A214" i="4"/>
  <c r="B214" i="4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L216" i="4" s="1"/>
  <c r="C216" i="4"/>
  <c r="M216" i="4" s="1"/>
  <c r="O216" i="4"/>
  <c r="A217" i="4"/>
  <c r="K217" i="4" s="1"/>
  <c r="B217" i="4"/>
  <c r="L217" i="4" s="1"/>
  <c r="C217" i="4"/>
  <c r="M217" i="4"/>
  <c r="O217" i="4"/>
  <c r="A218" i="4"/>
  <c r="B218" i="4"/>
  <c r="C218" i="4"/>
  <c r="M218" i="4" s="1"/>
  <c r="O218" i="4"/>
  <c r="A219" i="4"/>
  <c r="K219" i="4" s="1"/>
  <c r="B219" i="4"/>
  <c r="L219" i="4" s="1"/>
  <c r="C219" i="4"/>
  <c r="M219" i="4" s="1"/>
  <c r="O219" i="4"/>
  <c r="A220" i="4"/>
  <c r="B220" i="4"/>
  <c r="C220" i="4"/>
  <c r="M220" i="4"/>
  <c r="O220" i="4"/>
  <c r="A221" i="4"/>
  <c r="K221" i="4" s="1"/>
  <c r="B221" i="4"/>
  <c r="L221" i="4" s="1"/>
  <c r="C221" i="4"/>
  <c r="M221" i="4" s="1"/>
  <c r="O221" i="4"/>
  <c r="A222" i="4"/>
  <c r="K222" i="4"/>
  <c r="B222" i="4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C226" i="4"/>
  <c r="M226" i="4" s="1"/>
  <c r="O226" i="4"/>
  <c r="A227" i="4"/>
  <c r="K227" i="4"/>
  <c r="B227" i="4"/>
  <c r="L227" i="4" s="1"/>
  <c r="C227" i="4"/>
  <c r="M227" i="4" s="1"/>
  <c r="O227" i="4"/>
  <c r="A228" i="4"/>
  <c r="K228" i="4" s="1"/>
  <c r="B228" i="4"/>
  <c r="C228" i="4"/>
  <c r="M228" i="4"/>
  <c r="O228" i="4"/>
  <c r="A229" i="4"/>
  <c r="K229" i="4" s="1"/>
  <c r="B229" i="4"/>
  <c r="L229" i="4" s="1"/>
  <c r="C229" i="4"/>
  <c r="M229" i="4" s="1"/>
  <c r="O229" i="4"/>
  <c r="A230" i="4"/>
  <c r="K230" i="4" s="1"/>
  <c r="B230" i="4"/>
  <c r="C230" i="4"/>
  <c r="M230" i="4" s="1"/>
  <c r="O230" i="4"/>
  <c r="A231" i="4"/>
  <c r="K231" i="4" s="1"/>
  <c r="B231" i="4"/>
  <c r="L231" i="4" s="1"/>
  <c r="C231" i="4"/>
  <c r="M231" i="4" s="1"/>
  <c r="Q231" i="4" s="1"/>
  <c r="O231" i="4"/>
  <c r="A232" i="4"/>
  <c r="K232" i="4" s="1"/>
  <c r="B232" i="4"/>
  <c r="C232" i="4"/>
  <c r="M232" i="4" s="1"/>
  <c r="O232" i="4"/>
  <c r="A233" i="4"/>
  <c r="K233" i="4" s="1"/>
  <c r="B233" i="4"/>
  <c r="L233" i="4" s="1"/>
  <c r="Q233" i="4" s="1"/>
  <c r="C233" i="4"/>
  <c r="M233" i="4" s="1"/>
  <c r="O233" i="4"/>
  <c r="A234" i="4"/>
  <c r="K234" i="4" s="1"/>
  <c r="B234" i="4"/>
  <c r="C234" i="4"/>
  <c r="M234" i="4" s="1"/>
  <c r="O234" i="4"/>
  <c r="A235" i="4"/>
  <c r="K235" i="4"/>
  <c r="B235" i="4"/>
  <c r="L235" i="4" s="1"/>
  <c r="C235" i="4"/>
  <c r="M235" i="4" s="1"/>
  <c r="O235" i="4"/>
  <c r="A236" i="4"/>
  <c r="K236" i="4" s="1"/>
  <c r="B236" i="4"/>
  <c r="C236" i="4"/>
  <c r="O236" i="4"/>
  <c r="A237" i="4"/>
  <c r="K237" i="4"/>
  <c r="B237" i="4"/>
  <c r="L237" i="4" s="1"/>
  <c r="C237" i="4"/>
  <c r="M237" i="4" s="1"/>
  <c r="O237" i="4"/>
  <c r="A238" i="4"/>
  <c r="B238" i="4"/>
  <c r="C238" i="4"/>
  <c r="M238" i="4" s="1"/>
  <c r="O238" i="4"/>
  <c r="A239" i="4"/>
  <c r="K239" i="4" s="1"/>
  <c r="B239" i="4"/>
  <c r="L239" i="4" s="1"/>
  <c r="C239" i="4"/>
  <c r="M239" i="4"/>
  <c r="O239" i="4"/>
  <c r="A240" i="4"/>
  <c r="K240" i="4" s="1"/>
  <c r="B240" i="4"/>
  <c r="C240" i="4"/>
  <c r="O240" i="4"/>
  <c r="A241" i="4"/>
  <c r="K241" i="4" s="1"/>
  <c r="B241" i="4"/>
  <c r="L241" i="4" s="1"/>
  <c r="C241" i="4"/>
  <c r="M241" i="4"/>
  <c r="O241" i="4"/>
  <c r="A242" i="4"/>
  <c r="K242" i="4" s="1"/>
  <c r="B242" i="4"/>
  <c r="C242" i="4"/>
  <c r="M242" i="4" s="1"/>
  <c r="O242" i="4"/>
  <c r="A243" i="4"/>
  <c r="K243" i="4"/>
  <c r="B243" i="4"/>
  <c r="L243" i="4" s="1"/>
  <c r="C243" i="4"/>
  <c r="M243" i="4" s="1"/>
  <c r="O243" i="4"/>
  <c r="A244" i="4"/>
  <c r="K244" i="4" s="1"/>
  <c r="B244" i="4"/>
  <c r="C244" i="4"/>
  <c r="O244" i="4"/>
  <c r="A245" i="4"/>
  <c r="K245" i="4" s="1"/>
  <c r="B245" i="4"/>
  <c r="L245" i="4" s="1"/>
  <c r="C245" i="4"/>
  <c r="M245" i="4" s="1"/>
  <c r="O245" i="4"/>
  <c r="A246" i="4"/>
  <c r="B246" i="4"/>
  <c r="C246" i="4"/>
  <c r="M246" i="4" s="1"/>
  <c r="O246" i="4"/>
  <c r="A247" i="4"/>
  <c r="K247" i="4"/>
  <c r="B247" i="4"/>
  <c r="L247" i="4" s="1"/>
  <c r="C247" i="4"/>
  <c r="M247" i="4" s="1"/>
  <c r="O247" i="4"/>
  <c r="A248" i="4"/>
  <c r="B248" i="4"/>
  <c r="C248" i="4"/>
  <c r="M248" i="4" s="1"/>
  <c r="O248" i="4"/>
  <c r="A249" i="4"/>
  <c r="K249" i="4" s="1"/>
  <c r="B249" i="4"/>
  <c r="L249" i="4" s="1"/>
  <c r="C249" i="4"/>
  <c r="M249" i="4"/>
  <c r="O249" i="4"/>
  <c r="A250" i="4"/>
  <c r="B250" i="4"/>
  <c r="C250" i="4"/>
  <c r="M250" i="4" s="1"/>
  <c r="O250" i="4"/>
  <c r="A251" i="4"/>
  <c r="K251" i="4" s="1"/>
  <c r="B251" i="4"/>
  <c r="L251" i="4" s="1"/>
  <c r="C251" i="4"/>
  <c r="M251" i="4"/>
  <c r="O251" i="4"/>
  <c r="A252" i="4"/>
  <c r="B252" i="4"/>
  <c r="C252" i="4"/>
  <c r="M252" i="4" s="1"/>
  <c r="O252" i="4"/>
  <c r="A253" i="4"/>
  <c r="K253" i="4" s="1"/>
  <c r="B253" i="4"/>
  <c r="L253" i="4" s="1"/>
  <c r="C253" i="4"/>
  <c r="M253" i="4" s="1"/>
  <c r="O253" i="4"/>
  <c r="A254" i="4"/>
  <c r="B254" i="4"/>
  <c r="C254" i="4"/>
  <c r="M254" i="4" s="1"/>
  <c r="O254" i="4"/>
  <c r="A255" i="4"/>
  <c r="K255" i="4"/>
  <c r="B255" i="4"/>
  <c r="L255" i="4" s="1"/>
  <c r="C255" i="4"/>
  <c r="M255" i="4" s="1"/>
  <c r="O255" i="4"/>
  <c r="A256" i="4"/>
  <c r="B256" i="4"/>
  <c r="C256" i="4"/>
  <c r="M256" i="4" s="1"/>
  <c r="O256" i="4"/>
  <c r="A257" i="4"/>
  <c r="K257" i="4"/>
  <c r="B257" i="4"/>
  <c r="L257" i="4" s="1"/>
  <c r="C257" i="4"/>
  <c r="M257" i="4" s="1"/>
  <c r="O257" i="4"/>
  <c r="A258" i="4"/>
  <c r="B258" i="4"/>
  <c r="C258" i="4"/>
  <c r="M258" i="4" s="1"/>
  <c r="O258" i="4"/>
  <c r="A259" i="4"/>
  <c r="K259" i="4" s="1"/>
  <c r="B259" i="4"/>
  <c r="L259" i="4" s="1"/>
  <c r="C259" i="4"/>
  <c r="M259" i="4"/>
  <c r="O259" i="4"/>
  <c r="A260" i="4"/>
  <c r="B260" i="4"/>
  <c r="C260" i="4"/>
  <c r="M260" i="4" s="1"/>
  <c r="O260" i="4"/>
  <c r="A261" i="4"/>
  <c r="K261" i="4" s="1"/>
  <c r="B261" i="4"/>
  <c r="L261" i="4" s="1"/>
  <c r="C261" i="4"/>
  <c r="M261" i="4"/>
  <c r="O261" i="4"/>
  <c r="A262" i="4"/>
  <c r="B262" i="4"/>
  <c r="C262" i="4"/>
  <c r="M262" i="4" s="1"/>
  <c r="O262" i="4"/>
  <c r="A263" i="4"/>
  <c r="K263" i="4" s="1"/>
  <c r="B263" i="4"/>
  <c r="L263" i="4" s="1"/>
  <c r="C263" i="4"/>
  <c r="M263" i="4" s="1"/>
  <c r="O263" i="4"/>
  <c r="A264" i="4"/>
  <c r="B264" i="4"/>
  <c r="C264" i="4"/>
  <c r="M264" i="4" s="1"/>
  <c r="O264" i="4"/>
  <c r="A265" i="4"/>
  <c r="K265" i="4"/>
  <c r="B265" i="4"/>
  <c r="L265" i="4" s="1"/>
  <c r="C265" i="4"/>
  <c r="M265" i="4" s="1"/>
  <c r="O265" i="4"/>
  <c r="A266" i="4"/>
  <c r="B266" i="4"/>
  <c r="C266" i="4"/>
  <c r="M266" i="4"/>
  <c r="O266" i="4"/>
  <c r="A267" i="4"/>
  <c r="K267" i="4" s="1"/>
  <c r="B267" i="4"/>
  <c r="L267" i="4" s="1"/>
  <c r="C267" i="4"/>
  <c r="M267" i="4" s="1"/>
  <c r="O267" i="4"/>
  <c r="A268" i="4"/>
  <c r="B268" i="4"/>
  <c r="C268" i="4"/>
  <c r="M268" i="4" s="1"/>
  <c r="O268" i="4"/>
  <c r="A269" i="4"/>
  <c r="K269" i="4" s="1"/>
  <c r="B269" i="4"/>
  <c r="L269" i="4" s="1"/>
  <c r="C269" i="4"/>
  <c r="M269" i="4" s="1"/>
  <c r="O269" i="4"/>
  <c r="A270" i="4"/>
  <c r="B270" i="4"/>
  <c r="C270" i="4"/>
  <c r="M270" i="4" s="1"/>
  <c r="O270" i="4"/>
  <c r="A271" i="4"/>
  <c r="K271" i="4" s="1"/>
  <c r="B271" i="4"/>
  <c r="L271" i="4" s="1"/>
  <c r="C271" i="4"/>
  <c r="M271" i="4"/>
  <c r="O271" i="4"/>
  <c r="A272" i="4"/>
  <c r="B272" i="4"/>
  <c r="C272" i="4"/>
  <c r="M272" i="4" s="1"/>
  <c r="O272" i="4"/>
  <c r="A273" i="4"/>
  <c r="K273" i="4" s="1"/>
  <c r="B273" i="4"/>
  <c r="L273" i="4" s="1"/>
  <c r="C273" i="4"/>
  <c r="M273" i="4" s="1"/>
  <c r="O273" i="4"/>
  <c r="A274" i="4"/>
  <c r="B274" i="4"/>
  <c r="C274" i="4"/>
  <c r="M274" i="4" s="1"/>
  <c r="O274" i="4"/>
  <c r="A275" i="4"/>
  <c r="K275" i="4" s="1"/>
  <c r="B275" i="4"/>
  <c r="L275" i="4" s="1"/>
  <c r="C275" i="4"/>
  <c r="M275" i="4" s="1"/>
  <c r="O275" i="4"/>
  <c r="A276" i="4"/>
  <c r="B276" i="4"/>
  <c r="C276" i="4"/>
  <c r="M276" i="4"/>
  <c r="O276" i="4"/>
  <c r="A277" i="4"/>
  <c r="K277" i="4" s="1"/>
  <c r="B277" i="4"/>
  <c r="L277" i="4" s="1"/>
  <c r="C277" i="4"/>
  <c r="M277" i="4" s="1"/>
  <c r="O277" i="4"/>
  <c r="A278" i="4"/>
  <c r="B278" i="4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C280" i="4"/>
  <c r="M280" i="4" s="1"/>
  <c r="O280" i="4"/>
  <c r="A281" i="4"/>
  <c r="K281" i="4"/>
  <c r="B281" i="4"/>
  <c r="L281" i="4" s="1"/>
  <c r="C281" i="4"/>
  <c r="M281" i="4" s="1"/>
  <c r="O281" i="4"/>
  <c r="A282" i="4"/>
  <c r="B282" i="4"/>
  <c r="C282" i="4"/>
  <c r="M282" i="4"/>
  <c r="O282" i="4"/>
  <c r="A283" i="4"/>
  <c r="K283" i="4" s="1"/>
  <c r="B283" i="4"/>
  <c r="L283" i="4" s="1"/>
  <c r="C283" i="4"/>
  <c r="M283" i="4" s="1"/>
  <c r="O283" i="4"/>
  <c r="A284" i="4"/>
  <c r="B284" i="4"/>
  <c r="C284" i="4"/>
  <c r="M284" i="4" s="1"/>
  <c r="O284" i="4"/>
  <c r="A285" i="4"/>
  <c r="K285" i="4" s="1"/>
  <c r="B285" i="4"/>
  <c r="L285" i="4" s="1"/>
  <c r="C285" i="4"/>
  <c r="M285" i="4" s="1"/>
  <c r="O285" i="4"/>
  <c r="A286" i="4"/>
  <c r="B286" i="4"/>
  <c r="C286" i="4"/>
  <c r="M286" i="4" s="1"/>
  <c r="O286" i="4"/>
  <c r="A287" i="4"/>
  <c r="K287" i="4" s="1"/>
  <c r="B287" i="4"/>
  <c r="L287" i="4" s="1"/>
  <c r="C287" i="4"/>
  <c r="M287" i="4"/>
  <c r="O287" i="4"/>
  <c r="A288" i="4"/>
  <c r="B288" i="4"/>
  <c r="C288" i="4"/>
  <c r="M288" i="4" s="1"/>
  <c r="O288" i="4"/>
  <c r="A289" i="4"/>
  <c r="K289" i="4" s="1"/>
  <c r="B289" i="4"/>
  <c r="L289" i="4" s="1"/>
  <c r="C289" i="4"/>
  <c r="M289" i="4" s="1"/>
  <c r="O289" i="4"/>
  <c r="A290" i="4"/>
  <c r="B290" i="4"/>
  <c r="C290" i="4"/>
  <c r="M290" i="4" s="1"/>
  <c r="O290" i="4"/>
  <c r="A291" i="4"/>
  <c r="K291" i="4" s="1"/>
  <c r="B291" i="4"/>
  <c r="L291" i="4" s="1"/>
  <c r="C291" i="4"/>
  <c r="M291" i="4" s="1"/>
  <c r="O291" i="4"/>
  <c r="A292" i="4"/>
  <c r="B292" i="4"/>
  <c r="C292" i="4"/>
  <c r="M292" i="4"/>
  <c r="O292" i="4"/>
  <c r="A293" i="4"/>
  <c r="K293" i="4" s="1"/>
  <c r="B293" i="4"/>
  <c r="L293" i="4" s="1"/>
  <c r="C293" i="4"/>
  <c r="M293" i="4" s="1"/>
  <c r="O293" i="4"/>
  <c r="A294" i="4"/>
  <c r="B294" i="4"/>
  <c r="C294" i="4"/>
  <c r="M294" i="4" s="1"/>
  <c r="O294" i="4"/>
  <c r="A295" i="4"/>
  <c r="K295" i="4" s="1"/>
  <c r="B295" i="4"/>
  <c r="L295" i="4" s="1"/>
  <c r="C295" i="4"/>
  <c r="M295" i="4" s="1"/>
  <c r="O295" i="4"/>
  <c r="A296" i="4"/>
  <c r="B296" i="4"/>
  <c r="C296" i="4"/>
  <c r="M296" i="4" s="1"/>
  <c r="O296" i="4"/>
  <c r="A297" i="4"/>
  <c r="K297" i="4" s="1"/>
  <c r="B297" i="4"/>
  <c r="L297" i="4" s="1"/>
  <c r="C297" i="4"/>
  <c r="M297" i="4" s="1"/>
  <c r="N297" i="4" s="1"/>
  <c r="O297" i="4"/>
  <c r="A298" i="4"/>
  <c r="B298" i="4"/>
  <c r="C298" i="4"/>
  <c r="M298" i="4"/>
  <c r="O298" i="4"/>
  <c r="A299" i="4"/>
  <c r="K299" i="4" s="1"/>
  <c r="B299" i="4"/>
  <c r="L299" i="4" s="1"/>
  <c r="C299" i="4"/>
  <c r="M299" i="4" s="1"/>
  <c r="O299" i="4"/>
  <c r="A300" i="4"/>
  <c r="B300" i="4"/>
  <c r="C300" i="4"/>
  <c r="M300" i="4" s="1"/>
  <c r="O300" i="4"/>
  <c r="A301" i="4"/>
  <c r="K301" i="4" s="1"/>
  <c r="B301" i="4"/>
  <c r="L301" i="4" s="1"/>
  <c r="C301" i="4"/>
  <c r="M301" i="4" s="1"/>
  <c r="O301" i="4"/>
  <c r="A302" i="4"/>
  <c r="B302" i="4"/>
  <c r="C302" i="4"/>
  <c r="M302" i="4" s="1"/>
  <c r="O302" i="4"/>
  <c r="A303" i="4"/>
  <c r="K303" i="4" s="1"/>
  <c r="B303" i="4"/>
  <c r="L303" i="4" s="1"/>
  <c r="C303" i="4"/>
  <c r="M303" i="4"/>
  <c r="O303" i="4"/>
  <c r="A304" i="4"/>
  <c r="B304" i="4"/>
  <c r="C304" i="4"/>
  <c r="M304" i="4" s="1"/>
  <c r="O304" i="4"/>
  <c r="A305" i="4"/>
  <c r="K305" i="4" s="1"/>
  <c r="B305" i="4"/>
  <c r="L305" i="4" s="1"/>
  <c r="C305" i="4"/>
  <c r="M305" i="4" s="1"/>
  <c r="N305" i="4" s="1"/>
  <c r="O305" i="4"/>
  <c r="A306" i="4"/>
  <c r="B306" i="4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/>
  <c r="O308" i="4"/>
  <c r="A309" i="4"/>
  <c r="K309" i="4" s="1"/>
  <c r="B309" i="4"/>
  <c r="L309" i="4" s="1"/>
  <c r="C309" i="4"/>
  <c r="M309" i="4" s="1"/>
  <c r="O309" i="4"/>
  <c r="A310" i="4"/>
  <c r="B310" i="4"/>
  <c r="C310" i="4"/>
  <c r="M310" i="4" s="1"/>
  <c r="O310" i="4"/>
  <c r="A311" i="4"/>
  <c r="K311" i="4" s="1"/>
  <c r="B311" i="4"/>
  <c r="L311" i="4" s="1"/>
  <c r="C311" i="4"/>
  <c r="M311" i="4" s="1"/>
  <c r="O311" i="4"/>
  <c r="A312" i="4"/>
  <c r="B312" i="4"/>
  <c r="C312" i="4"/>
  <c r="M312" i="4" s="1"/>
  <c r="O312" i="4"/>
  <c r="A313" i="4"/>
  <c r="K313" i="4" s="1"/>
  <c r="N313" i="4" s="1"/>
  <c r="B313" i="4"/>
  <c r="L313" i="4" s="1"/>
  <c r="C313" i="4"/>
  <c r="M313" i="4"/>
  <c r="O313" i="4"/>
  <c r="A314" i="4"/>
  <c r="B314" i="4"/>
  <c r="C314" i="4"/>
  <c r="M314" i="4" s="1"/>
  <c r="O314" i="4"/>
  <c r="A315" i="4"/>
  <c r="K315" i="4"/>
  <c r="B315" i="4"/>
  <c r="L315" i="4" s="1"/>
  <c r="C315" i="4"/>
  <c r="M315" i="4" s="1"/>
  <c r="O315" i="4"/>
  <c r="A316" i="4"/>
  <c r="B316" i="4"/>
  <c r="C316" i="4"/>
  <c r="M316" i="4" s="1"/>
  <c r="O316" i="4"/>
  <c r="A317" i="4"/>
  <c r="K317" i="4" s="1"/>
  <c r="B317" i="4"/>
  <c r="L317" i="4" s="1"/>
  <c r="C317" i="4"/>
  <c r="M317" i="4" s="1"/>
  <c r="O317" i="4"/>
  <c r="A318" i="4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B320" i="4"/>
  <c r="C320" i="4"/>
  <c r="M320" i="4" s="1"/>
  <c r="O320" i="4"/>
  <c r="A321" i="4"/>
  <c r="K321" i="4" s="1"/>
  <c r="B321" i="4"/>
  <c r="L321" i="4" s="1"/>
  <c r="C321" i="4"/>
  <c r="M321" i="4"/>
  <c r="O321" i="4"/>
  <c r="A322" i="4"/>
  <c r="B322" i="4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/>
  <c r="O324" i="4"/>
  <c r="A325" i="4"/>
  <c r="K325" i="4" s="1"/>
  <c r="B325" i="4"/>
  <c r="L325" i="4" s="1"/>
  <c r="C325" i="4"/>
  <c r="M325" i="4" s="1"/>
  <c r="O325" i="4"/>
  <c r="A326" i="4"/>
  <c r="B326" i="4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/>
  <c r="B329" i="4"/>
  <c r="L329" i="4" s="1"/>
  <c r="C329" i="4"/>
  <c r="M329" i="4" s="1"/>
  <c r="N329" i="4" s="1"/>
  <c r="O329" i="4"/>
  <c r="A330" i="4"/>
  <c r="B330" i="4"/>
  <c r="C330" i="4"/>
  <c r="M330" i="4"/>
  <c r="O330" i="4"/>
  <c r="A331" i="4"/>
  <c r="K331" i="4" s="1"/>
  <c r="B331" i="4"/>
  <c r="L331" i="4" s="1"/>
  <c r="C331" i="4"/>
  <c r="M331" i="4" s="1"/>
  <c r="O331" i="4"/>
  <c r="A332" i="4"/>
  <c r="B332" i="4"/>
  <c r="C332" i="4"/>
  <c r="M332" i="4" s="1"/>
  <c r="O332" i="4"/>
  <c r="A333" i="4"/>
  <c r="K333" i="4" s="1"/>
  <c r="B333" i="4"/>
  <c r="L333" i="4" s="1"/>
  <c r="C333" i="4"/>
  <c r="M333" i="4" s="1"/>
  <c r="O333" i="4"/>
  <c r="A334" i="4"/>
  <c r="B334" i="4"/>
  <c r="C334" i="4"/>
  <c r="M334" i="4" s="1"/>
  <c r="O334" i="4"/>
  <c r="A335" i="4"/>
  <c r="K335" i="4" s="1"/>
  <c r="B335" i="4"/>
  <c r="L335" i="4" s="1"/>
  <c r="C335" i="4"/>
  <c r="M335" i="4"/>
  <c r="O335" i="4"/>
  <c r="A336" i="4"/>
  <c r="B336" i="4"/>
  <c r="C336" i="4"/>
  <c r="M336" i="4" s="1"/>
  <c r="O336" i="4"/>
  <c r="A337" i="4"/>
  <c r="K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C340" i="4"/>
  <c r="M340" i="4"/>
  <c r="O340" i="4"/>
  <c r="A341" i="4"/>
  <c r="K341" i="4" s="1"/>
  <c r="B341" i="4"/>
  <c r="L341" i="4" s="1"/>
  <c r="C341" i="4"/>
  <c r="M341" i="4" s="1"/>
  <c r="O341" i="4"/>
  <c r="A342" i="4"/>
  <c r="B342" i="4"/>
  <c r="C342" i="4"/>
  <c r="M342" i="4" s="1"/>
  <c r="O342" i="4"/>
  <c r="A343" i="4"/>
  <c r="K343" i="4" s="1"/>
  <c r="B343" i="4"/>
  <c r="L343" i="4" s="1"/>
  <c r="C343" i="4"/>
  <c r="M343" i="4" s="1"/>
  <c r="O343" i="4"/>
  <c r="A344" i="4"/>
  <c r="B344" i="4"/>
  <c r="C344" i="4"/>
  <c r="M344" i="4" s="1"/>
  <c r="O344" i="4"/>
  <c r="A345" i="4"/>
  <c r="K345" i="4"/>
  <c r="B345" i="4"/>
  <c r="L345" i="4" s="1"/>
  <c r="C345" i="4"/>
  <c r="M345" i="4" s="1"/>
  <c r="P345" i="4" s="1"/>
  <c r="O345" i="4"/>
  <c r="A346" i="4"/>
  <c r="B346" i="4"/>
  <c r="C346" i="4"/>
  <c r="M346" i="4"/>
  <c r="O346" i="4"/>
  <c r="A347" i="4"/>
  <c r="K347" i="4" s="1"/>
  <c r="B347" i="4"/>
  <c r="L347" i="4" s="1"/>
  <c r="C347" i="4"/>
  <c r="M347" i="4" s="1"/>
  <c r="O347" i="4"/>
  <c r="A348" i="4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B350" i="4"/>
  <c r="C350" i="4"/>
  <c r="M350" i="4" s="1"/>
  <c r="O350" i="4"/>
  <c r="A351" i="4"/>
  <c r="K351" i="4" s="1"/>
  <c r="B351" i="4"/>
  <c r="L351" i="4" s="1"/>
  <c r="C351" i="4"/>
  <c r="M351" i="4"/>
  <c r="O351" i="4"/>
  <c r="A352" i="4"/>
  <c r="B352" i="4"/>
  <c r="C352" i="4"/>
  <c r="M352" i="4" s="1"/>
  <c r="O352" i="4"/>
  <c r="A353" i="4"/>
  <c r="K353" i="4" s="1"/>
  <c r="B353" i="4"/>
  <c r="L353" i="4" s="1"/>
  <c r="C353" i="4"/>
  <c r="M353" i="4" s="1"/>
  <c r="P353" i="4" s="1"/>
  <c r="O353" i="4"/>
  <c r="A354" i="4"/>
  <c r="B354" i="4"/>
  <c r="C354" i="4"/>
  <c r="M354" i="4" s="1"/>
  <c r="O354" i="4"/>
  <c r="A355" i="4"/>
  <c r="K355" i="4" s="1"/>
  <c r="B355" i="4"/>
  <c r="L355" i="4" s="1"/>
  <c r="C355" i="4"/>
  <c r="M355" i="4"/>
  <c r="O355" i="4"/>
  <c r="A356" i="4"/>
  <c r="B356" i="4"/>
  <c r="C356" i="4"/>
  <c r="M356" i="4" s="1"/>
  <c r="O356" i="4"/>
  <c r="A357" i="4"/>
  <c r="K357" i="4" s="1"/>
  <c r="B357" i="4"/>
  <c r="L357" i="4" s="1"/>
  <c r="C357" i="4"/>
  <c r="M357" i="4"/>
  <c r="O357" i="4"/>
  <c r="A358" i="4"/>
  <c r="B358" i="4"/>
  <c r="C358" i="4"/>
  <c r="M358" i="4" s="1"/>
  <c r="O358" i="4"/>
  <c r="A359" i="4"/>
  <c r="K359" i="4"/>
  <c r="B359" i="4"/>
  <c r="L359" i="4" s="1"/>
  <c r="C359" i="4"/>
  <c r="M359" i="4" s="1"/>
  <c r="O359" i="4"/>
  <c r="A360" i="4"/>
  <c r="K360" i="4" s="1"/>
  <c r="B360" i="4"/>
  <c r="C360" i="4"/>
  <c r="O360" i="4"/>
  <c r="A361" i="4"/>
  <c r="K361" i="4" s="1"/>
  <c r="N361" i="4" s="1"/>
  <c r="R361" i="4" s="1"/>
  <c r="B361" i="4"/>
  <c r="L361" i="4" s="1"/>
  <c r="C361" i="4"/>
  <c r="M361" i="4"/>
  <c r="O361" i="4"/>
  <c r="A362" i="4"/>
  <c r="K362" i="4" s="1"/>
  <c r="B362" i="4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/>
  <c r="B364" i="4"/>
  <c r="C364" i="4"/>
  <c r="O364" i="4"/>
  <c r="A365" i="4"/>
  <c r="K365" i="4" s="1"/>
  <c r="B365" i="4"/>
  <c r="L365" i="4" s="1"/>
  <c r="C365" i="4"/>
  <c r="M365" i="4" s="1"/>
  <c r="O365" i="4"/>
  <c r="A366" i="4"/>
  <c r="B366" i="4"/>
  <c r="C366" i="4"/>
  <c r="M366" i="4" s="1"/>
  <c r="O366" i="4"/>
  <c r="A367" i="4"/>
  <c r="K367" i="4" s="1"/>
  <c r="B367" i="4"/>
  <c r="L367" i="4" s="1"/>
  <c r="C367" i="4"/>
  <c r="M367" i="4" s="1"/>
  <c r="N367" i="4" s="1"/>
  <c r="O367" i="4"/>
  <c r="A368" i="4"/>
  <c r="B368" i="4"/>
  <c r="C368" i="4"/>
  <c r="O368" i="4"/>
  <c r="A369" i="4"/>
  <c r="K369" i="4" s="1"/>
  <c r="B369" i="4"/>
  <c r="L369" i="4" s="1"/>
  <c r="C369" i="4"/>
  <c r="M369" i="4" s="1"/>
  <c r="O369" i="4"/>
  <c r="A370" i="4"/>
  <c r="B370" i="4"/>
  <c r="C370" i="4"/>
  <c r="M370" i="4" s="1"/>
  <c r="O370" i="4"/>
  <c r="A371" i="4"/>
  <c r="K371" i="4"/>
  <c r="B371" i="4"/>
  <c r="L371" i="4" s="1"/>
  <c r="C371" i="4"/>
  <c r="M371" i="4" s="1"/>
  <c r="N371" i="4" s="1"/>
  <c r="O371" i="4"/>
  <c r="A372" i="4"/>
  <c r="K372" i="4" s="1"/>
  <c r="B372" i="4"/>
  <c r="C372" i="4"/>
  <c r="O372" i="4"/>
  <c r="A373" i="4"/>
  <c r="K373" i="4"/>
  <c r="B373" i="4"/>
  <c r="L373" i="4" s="1"/>
  <c r="C373" i="4"/>
  <c r="M373" i="4" s="1"/>
  <c r="O373" i="4"/>
  <c r="A374" i="4"/>
  <c r="B374" i="4"/>
  <c r="C374" i="4"/>
  <c r="M374" i="4" s="1"/>
  <c r="O374" i="4"/>
  <c r="A375" i="4"/>
  <c r="K375" i="4" s="1"/>
  <c r="B375" i="4"/>
  <c r="L375" i="4" s="1"/>
  <c r="C375" i="4"/>
  <c r="M375" i="4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 s="1"/>
  <c r="N377" i="4" s="1"/>
  <c r="R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/>
  <c r="B380" i="4"/>
  <c r="C380" i="4"/>
  <c r="O380" i="4"/>
  <c r="A381" i="4"/>
  <c r="B381" i="4"/>
  <c r="L381" i="4" s="1"/>
  <c r="C381" i="4"/>
  <c r="M381" i="4" s="1"/>
  <c r="O381" i="4"/>
  <c r="A382" i="4"/>
  <c r="K382" i="4" s="1"/>
  <c r="B382" i="4"/>
  <c r="L382" i="4" s="1"/>
  <c r="P382" i="4" s="1"/>
  <c r="C382" i="4"/>
  <c r="M382" i="4" s="1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/>
  <c r="O384" i="4"/>
  <c r="A385" i="4"/>
  <c r="B385" i="4"/>
  <c r="C385" i="4"/>
  <c r="M385" i="4"/>
  <c r="O385" i="4"/>
  <c r="A386" i="4"/>
  <c r="K386" i="4"/>
  <c r="B386" i="4"/>
  <c r="L386" i="4" s="1"/>
  <c r="C386" i="4"/>
  <c r="M386" i="4"/>
  <c r="O386" i="4"/>
  <c r="A387" i="4"/>
  <c r="B387" i="4"/>
  <c r="L387" i="4"/>
  <c r="C387" i="4"/>
  <c r="M387" i="4" s="1"/>
  <c r="O387" i="4"/>
  <c r="A388" i="4"/>
  <c r="K388" i="4"/>
  <c r="B388" i="4"/>
  <c r="L388" i="4" s="1"/>
  <c r="C388" i="4"/>
  <c r="M388" i="4"/>
  <c r="O388" i="4"/>
  <c r="A389" i="4"/>
  <c r="B389" i="4"/>
  <c r="L389" i="4"/>
  <c r="C389" i="4"/>
  <c r="M389" i="4" s="1"/>
  <c r="O389" i="4"/>
  <c r="A390" i="4"/>
  <c r="K390" i="4" s="1"/>
  <c r="B390" i="4"/>
  <c r="L390" i="4"/>
  <c r="C390" i="4"/>
  <c r="M390" i="4" s="1"/>
  <c r="O390" i="4"/>
  <c r="A391" i="4"/>
  <c r="B391" i="4"/>
  <c r="L391" i="4" s="1"/>
  <c r="C391" i="4"/>
  <c r="M391" i="4"/>
  <c r="O391" i="4"/>
  <c r="A392" i="4"/>
  <c r="K392" i="4" s="1"/>
  <c r="B392" i="4"/>
  <c r="L392" i="4"/>
  <c r="C392" i="4"/>
  <c r="M392" i="4" s="1"/>
  <c r="O392" i="4"/>
  <c r="A393" i="4"/>
  <c r="B393" i="4"/>
  <c r="C393" i="4"/>
  <c r="M393" i="4"/>
  <c r="O393" i="4"/>
  <c r="A394" i="4"/>
  <c r="K394" i="4" s="1"/>
  <c r="B394" i="4"/>
  <c r="L394" i="4"/>
  <c r="C394" i="4"/>
  <c r="M394" i="4" s="1"/>
  <c r="O394" i="4"/>
  <c r="A395" i="4"/>
  <c r="B395" i="4"/>
  <c r="L395" i="4" s="1"/>
  <c r="C395" i="4"/>
  <c r="M395" i="4"/>
  <c r="O395" i="4"/>
  <c r="A396" i="4"/>
  <c r="K396" i="4"/>
  <c r="B396" i="4"/>
  <c r="L396" i="4" s="1"/>
  <c r="C396" i="4"/>
  <c r="M396" i="4"/>
  <c r="O396" i="4"/>
  <c r="A397" i="4"/>
  <c r="B397" i="4"/>
  <c r="L397" i="4"/>
  <c r="C397" i="4"/>
  <c r="M397" i="4" s="1"/>
  <c r="O397" i="4"/>
  <c r="A398" i="4"/>
  <c r="K398" i="4"/>
  <c r="B398" i="4"/>
  <c r="L398" i="4" s="1"/>
  <c r="C398" i="4"/>
  <c r="M398" i="4"/>
  <c r="O398" i="4"/>
  <c r="A399" i="4"/>
  <c r="B399" i="4"/>
  <c r="L399" i="4"/>
  <c r="C399" i="4"/>
  <c r="M399" i="4" s="1"/>
  <c r="O399" i="4"/>
  <c r="A400" i="4"/>
  <c r="K400" i="4" s="1"/>
  <c r="B400" i="4"/>
  <c r="L400" i="4"/>
  <c r="C400" i="4"/>
  <c r="M400" i="4" s="1"/>
  <c r="O400" i="4"/>
  <c r="A401" i="4"/>
  <c r="B401" i="4"/>
  <c r="C401" i="4"/>
  <c r="M401" i="4" s="1"/>
  <c r="O401" i="4"/>
  <c r="A402" i="4"/>
  <c r="K402" i="4" s="1"/>
  <c r="B402" i="4"/>
  <c r="L402" i="4"/>
  <c r="C402" i="4"/>
  <c r="M402" i="4" s="1"/>
  <c r="O402" i="4"/>
  <c r="A403" i="4"/>
  <c r="B403" i="4"/>
  <c r="L403" i="4" s="1"/>
  <c r="C403" i="4"/>
  <c r="M403" i="4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/>
  <c r="B406" i="4"/>
  <c r="L406" i="4" s="1"/>
  <c r="C406" i="4"/>
  <c r="M406" i="4"/>
  <c r="O406" i="4"/>
  <c r="A407" i="4"/>
  <c r="B407" i="4"/>
  <c r="L407" i="4"/>
  <c r="C407" i="4"/>
  <c r="M407" i="4" s="1"/>
  <c r="O407" i="4"/>
  <c r="A408" i="4"/>
  <c r="K408" i="4" s="1"/>
  <c r="B408" i="4"/>
  <c r="L408" i="4" s="1"/>
  <c r="C408" i="4"/>
  <c r="M408" i="4"/>
  <c r="O408" i="4"/>
  <c r="A409" i="4"/>
  <c r="B409" i="4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L411" i="4" s="1"/>
  <c r="Q411" i="4" s="1"/>
  <c r="C411" i="4"/>
  <c r="M411" i="4" s="1"/>
  <c r="O411" i="4"/>
  <c r="A412" i="4"/>
  <c r="K412" i="4" s="1"/>
  <c r="B412" i="4"/>
  <c r="L412" i="4"/>
  <c r="C412" i="4"/>
  <c r="M412" i="4" s="1"/>
  <c r="O412" i="4"/>
  <c r="A413" i="4"/>
  <c r="B413" i="4"/>
  <c r="L413" i="4" s="1"/>
  <c r="C413" i="4"/>
  <c r="M413" i="4"/>
  <c r="O413" i="4"/>
  <c r="A414" i="4"/>
  <c r="K414" i="4" s="1"/>
  <c r="B414" i="4"/>
  <c r="L414" i="4" s="1"/>
  <c r="C414" i="4"/>
  <c r="M414" i="4" s="1"/>
  <c r="O414" i="4"/>
  <c r="A415" i="4"/>
  <c r="B415" i="4"/>
  <c r="L415" i="4" s="1"/>
  <c r="C415" i="4"/>
  <c r="M415" i="4"/>
  <c r="O415" i="4"/>
  <c r="A416" i="4"/>
  <c r="K416" i="4"/>
  <c r="B416" i="4"/>
  <c r="L416" i="4" s="1"/>
  <c r="C416" i="4"/>
  <c r="M416" i="4"/>
  <c r="O416" i="4"/>
  <c r="A417" i="4"/>
  <c r="B417" i="4"/>
  <c r="C417" i="4"/>
  <c r="M417" i="4" s="1"/>
  <c r="Q417" i="4" s="1"/>
  <c r="O417" i="4"/>
  <c r="A418" i="4"/>
  <c r="K418" i="4"/>
  <c r="B418" i="4"/>
  <c r="L418" i="4" s="1"/>
  <c r="C418" i="4"/>
  <c r="M418" i="4"/>
  <c r="O418" i="4"/>
  <c r="A419" i="4"/>
  <c r="B419" i="4"/>
  <c r="L419" i="4"/>
  <c r="C419" i="4"/>
  <c r="M419" i="4" s="1"/>
  <c r="O419" i="4"/>
  <c r="A420" i="4"/>
  <c r="K420" i="4"/>
  <c r="B420" i="4"/>
  <c r="L420" i="4" s="1"/>
  <c r="C420" i="4"/>
  <c r="M420" i="4"/>
  <c r="O420" i="4"/>
  <c r="A421" i="4"/>
  <c r="B421" i="4"/>
  <c r="L421" i="4"/>
  <c r="C421" i="4"/>
  <c r="M421" i="4" s="1"/>
  <c r="O421" i="4"/>
  <c r="A422" i="4"/>
  <c r="K422" i="4" s="1"/>
  <c r="B422" i="4"/>
  <c r="L422" i="4"/>
  <c r="C422" i="4"/>
  <c r="M422" i="4" s="1"/>
  <c r="O422" i="4"/>
  <c r="A423" i="4"/>
  <c r="B423" i="4"/>
  <c r="L423" i="4" s="1"/>
  <c r="C423" i="4"/>
  <c r="M423" i="4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/>
  <c r="O425" i="4"/>
  <c r="A426" i="4"/>
  <c r="K426" i="4" s="1"/>
  <c r="B426" i="4"/>
  <c r="L426" i="4"/>
  <c r="C426" i="4"/>
  <c r="M426" i="4" s="1"/>
  <c r="O426" i="4"/>
  <c r="A427" i="4"/>
  <c r="B427" i="4"/>
  <c r="L427" i="4" s="1"/>
  <c r="C427" i="4"/>
  <c r="M427" i="4" s="1"/>
  <c r="Q427" i="4" s="1"/>
  <c r="O427" i="4"/>
  <c r="A428" i="4"/>
  <c r="K428" i="4"/>
  <c r="B428" i="4"/>
  <c r="L428" i="4" s="1"/>
  <c r="C428" i="4"/>
  <c r="M428" i="4"/>
  <c r="O428" i="4"/>
  <c r="A429" i="4"/>
  <c r="B429" i="4"/>
  <c r="L429" i="4"/>
  <c r="C429" i="4"/>
  <c r="M429" i="4" s="1"/>
  <c r="O429" i="4"/>
  <c r="A430" i="4"/>
  <c r="K430" i="4"/>
  <c r="B430" i="4"/>
  <c r="L430" i="4" s="1"/>
  <c r="C430" i="4"/>
  <c r="M430" i="4"/>
  <c r="O430" i="4"/>
  <c r="A431" i="4"/>
  <c r="B431" i="4"/>
  <c r="L431" i="4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Q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/>
  <c r="C436" i="4"/>
  <c r="M436" i="4" s="1"/>
  <c r="O436" i="4"/>
  <c r="A437" i="4"/>
  <c r="B437" i="4"/>
  <c r="L437" i="4" s="1"/>
  <c r="C437" i="4"/>
  <c r="M437" i="4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/>
  <c r="B440" i="4"/>
  <c r="L440" i="4" s="1"/>
  <c r="C440" i="4"/>
  <c r="M440" i="4"/>
  <c r="O440" i="4"/>
  <c r="A441" i="4"/>
  <c r="B441" i="4"/>
  <c r="C441" i="4"/>
  <c r="M441" i="4" s="1"/>
  <c r="Q441" i="4" s="1"/>
  <c r="O441" i="4"/>
  <c r="A442" i="4"/>
  <c r="K442" i="4"/>
  <c r="B442" i="4"/>
  <c r="L442" i="4" s="1"/>
  <c r="C442" i="4"/>
  <c r="M442" i="4"/>
  <c r="O442" i="4"/>
  <c r="A443" i="4"/>
  <c r="B443" i="4"/>
  <c r="L443" i="4"/>
  <c r="C443" i="4"/>
  <c r="M443" i="4" s="1"/>
  <c r="Q443" i="4" s="1"/>
  <c r="O443" i="4"/>
  <c r="A444" i="4"/>
  <c r="K444" i="4" s="1"/>
  <c r="B444" i="4"/>
  <c r="L444" i="4" s="1"/>
  <c r="C444" i="4"/>
  <c r="M444" i="4" s="1"/>
  <c r="O444" i="4"/>
  <c r="A445" i="4"/>
  <c r="B445" i="4"/>
  <c r="L445" i="4" s="1"/>
  <c r="C445" i="4"/>
  <c r="M445" i="4"/>
  <c r="O445" i="4"/>
  <c r="A446" i="4"/>
  <c r="K446" i="4" s="1"/>
  <c r="B446" i="4"/>
  <c r="L446" i="4"/>
  <c r="C446" i="4"/>
  <c r="M446" i="4" s="1"/>
  <c r="O446" i="4"/>
  <c r="A447" i="4"/>
  <c r="B447" i="4"/>
  <c r="L447" i="4" s="1"/>
  <c r="C447" i="4"/>
  <c r="M447" i="4"/>
  <c r="O447" i="4"/>
  <c r="A448" i="4"/>
  <c r="K448" i="4"/>
  <c r="B448" i="4"/>
  <c r="L448" i="4" s="1"/>
  <c r="C448" i="4"/>
  <c r="M448" i="4"/>
  <c r="O448" i="4"/>
  <c r="A449" i="4"/>
  <c r="B449" i="4"/>
  <c r="C449" i="4"/>
  <c r="M449" i="4"/>
  <c r="O449" i="4"/>
  <c r="A450" i="4"/>
  <c r="K450" i="4"/>
  <c r="B450" i="4"/>
  <c r="L450" i="4" s="1"/>
  <c r="C450" i="4"/>
  <c r="M450" i="4"/>
  <c r="O450" i="4"/>
  <c r="A451" i="4"/>
  <c r="B451" i="4"/>
  <c r="L451" i="4"/>
  <c r="C451" i="4"/>
  <c r="M451" i="4" s="1"/>
  <c r="Q451" i="4" s="1"/>
  <c r="O451" i="4"/>
  <c r="A452" i="4"/>
  <c r="K452" i="4"/>
  <c r="B452" i="4"/>
  <c r="L452" i="4" s="1"/>
  <c r="C452" i="4"/>
  <c r="M452" i="4"/>
  <c r="O452" i="4"/>
  <c r="A453" i="4"/>
  <c r="B453" i="4"/>
  <c r="L453" i="4"/>
  <c r="C453" i="4"/>
  <c r="M453" i="4" s="1"/>
  <c r="Q453" i="4" s="1"/>
  <c r="O453" i="4"/>
  <c r="A454" i="4"/>
  <c r="K454" i="4" s="1"/>
  <c r="B454" i="4"/>
  <c r="L454" i="4"/>
  <c r="C454" i="4"/>
  <c r="M454" i="4" s="1"/>
  <c r="O454" i="4"/>
  <c r="A455" i="4"/>
  <c r="B455" i="4"/>
  <c r="L455" i="4" s="1"/>
  <c r="C455" i="4"/>
  <c r="M455" i="4"/>
  <c r="O455" i="4"/>
  <c r="A456" i="4"/>
  <c r="K456" i="4" s="1"/>
  <c r="B456" i="4"/>
  <c r="L456" i="4"/>
  <c r="C456" i="4"/>
  <c r="M456" i="4" s="1"/>
  <c r="O456" i="4"/>
  <c r="A457" i="4"/>
  <c r="B457" i="4"/>
  <c r="C457" i="4"/>
  <c r="M457" i="4"/>
  <c r="O457" i="4"/>
  <c r="A458" i="4"/>
  <c r="K458" i="4" s="1"/>
  <c r="B458" i="4"/>
  <c r="L458" i="4"/>
  <c r="C458" i="4"/>
  <c r="M458" i="4" s="1"/>
  <c r="O458" i="4"/>
  <c r="A459" i="4"/>
  <c r="B459" i="4"/>
  <c r="L459" i="4" s="1"/>
  <c r="C459" i="4"/>
  <c r="M459" i="4"/>
  <c r="O459" i="4"/>
  <c r="A460" i="4"/>
  <c r="K460" i="4"/>
  <c r="B460" i="4"/>
  <c r="L460" i="4" s="1"/>
  <c r="C460" i="4"/>
  <c r="M460" i="4"/>
  <c r="O460" i="4"/>
  <c r="A461" i="4"/>
  <c r="B461" i="4"/>
  <c r="C461" i="4"/>
  <c r="M461" i="4"/>
  <c r="O461" i="4"/>
  <c r="A462" i="4"/>
  <c r="K462" i="4"/>
  <c r="B462" i="4"/>
  <c r="L462" i="4" s="1"/>
  <c r="C462" i="4"/>
  <c r="M462" i="4"/>
  <c r="O462" i="4"/>
  <c r="A463" i="4"/>
  <c r="B463" i="4"/>
  <c r="L463" i="4"/>
  <c r="C463" i="4"/>
  <c r="M463" i="4" s="1"/>
  <c r="Q463" i="4" s="1"/>
  <c r="O463" i="4"/>
  <c r="A464" i="4"/>
  <c r="K464" i="4"/>
  <c r="B464" i="4"/>
  <c r="L464" i="4" s="1"/>
  <c r="C464" i="4"/>
  <c r="M464" i="4"/>
  <c r="O464" i="4"/>
  <c r="A465" i="4"/>
  <c r="B465" i="4"/>
  <c r="C465" i="4"/>
  <c r="M465" i="4" s="1"/>
  <c r="Q465" i="4" s="1"/>
  <c r="O465" i="4"/>
  <c r="A466" i="4"/>
  <c r="K466" i="4"/>
  <c r="B466" i="4"/>
  <c r="L466" i="4" s="1"/>
  <c r="C466" i="4"/>
  <c r="M466" i="4"/>
  <c r="O466" i="4"/>
  <c r="A467" i="4"/>
  <c r="B467" i="4"/>
  <c r="L467" i="4"/>
  <c r="C467" i="4"/>
  <c r="M467" i="4" s="1"/>
  <c r="O467" i="4"/>
  <c r="A468" i="4"/>
  <c r="K468" i="4" s="1"/>
  <c r="B468" i="4"/>
  <c r="L468" i="4"/>
  <c r="C468" i="4"/>
  <c r="M468" i="4" s="1"/>
  <c r="O468" i="4"/>
  <c r="A469" i="4"/>
  <c r="B469" i="4"/>
  <c r="C469" i="4"/>
  <c r="M469" i="4" s="1"/>
  <c r="Q469" i="4" s="1"/>
  <c r="O469" i="4"/>
  <c r="A470" i="4"/>
  <c r="K470" i="4" s="1"/>
  <c r="B470" i="4"/>
  <c r="L470" i="4"/>
  <c r="C470" i="4"/>
  <c r="M470" i="4" s="1"/>
  <c r="O470" i="4"/>
  <c r="A471" i="4"/>
  <c r="B471" i="4"/>
  <c r="L471" i="4" s="1"/>
  <c r="C471" i="4"/>
  <c r="M471" i="4"/>
  <c r="O471" i="4"/>
  <c r="A472" i="4"/>
  <c r="K472" i="4" s="1"/>
  <c r="B472" i="4"/>
  <c r="L472" i="4"/>
  <c r="C472" i="4"/>
  <c r="M472" i="4" s="1"/>
  <c r="O472" i="4"/>
  <c r="A473" i="4"/>
  <c r="B473" i="4"/>
  <c r="C473" i="4"/>
  <c r="M473" i="4"/>
  <c r="O473" i="4"/>
  <c r="A474" i="4"/>
  <c r="K474" i="4" s="1"/>
  <c r="B474" i="4"/>
  <c r="L474" i="4"/>
  <c r="C474" i="4"/>
  <c r="M474" i="4" s="1"/>
  <c r="O474" i="4"/>
  <c r="A475" i="4"/>
  <c r="B475" i="4"/>
  <c r="L475" i="4" s="1"/>
  <c r="C475" i="4"/>
  <c r="M475" i="4"/>
  <c r="O475" i="4"/>
  <c r="A476" i="4"/>
  <c r="K476" i="4"/>
  <c r="B476" i="4"/>
  <c r="L476" i="4" s="1"/>
  <c r="C476" i="4"/>
  <c r="M476" i="4"/>
  <c r="O476" i="4"/>
  <c r="A477" i="4"/>
  <c r="B477" i="4"/>
  <c r="C477" i="4"/>
  <c r="M477" i="4"/>
  <c r="O477" i="4"/>
  <c r="A478" i="4"/>
  <c r="K478" i="4"/>
  <c r="B478" i="4"/>
  <c r="L478" i="4" s="1"/>
  <c r="C478" i="4"/>
  <c r="M478" i="4"/>
  <c r="O478" i="4"/>
  <c r="A479" i="4"/>
  <c r="B479" i="4"/>
  <c r="L479" i="4"/>
  <c r="C479" i="4"/>
  <c r="M479" i="4" s="1"/>
  <c r="Q479" i="4" s="1"/>
  <c r="O479" i="4"/>
  <c r="A480" i="4"/>
  <c r="K480" i="4"/>
  <c r="B480" i="4"/>
  <c r="L480" i="4" s="1"/>
  <c r="C480" i="4"/>
  <c r="M480" i="4"/>
  <c r="O480" i="4"/>
  <c r="A481" i="4"/>
  <c r="B481" i="4"/>
  <c r="C481" i="4"/>
  <c r="M481" i="4" s="1"/>
  <c r="Q481" i="4" s="1"/>
  <c r="O481" i="4"/>
  <c r="A482" i="4"/>
  <c r="K482" i="4"/>
  <c r="B482" i="4"/>
  <c r="L482" i="4" s="1"/>
  <c r="C482" i="4"/>
  <c r="M482" i="4"/>
  <c r="O482" i="4"/>
  <c r="A483" i="4"/>
  <c r="B483" i="4"/>
  <c r="L483" i="4"/>
  <c r="C483" i="4"/>
  <c r="M483" i="4" s="1"/>
  <c r="O483" i="4"/>
  <c r="A484" i="4"/>
  <c r="K484" i="4" s="1"/>
  <c r="B484" i="4"/>
  <c r="L484" i="4"/>
  <c r="C484" i="4"/>
  <c r="M484" i="4" s="1"/>
  <c r="O484" i="4"/>
  <c r="A485" i="4"/>
  <c r="B485" i="4"/>
  <c r="C485" i="4"/>
  <c r="M485" i="4" s="1"/>
  <c r="Q485" i="4" s="1"/>
  <c r="O485" i="4"/>
  <c r="A486" i="4"/>
  <c r="K486" i="4" s="1"/>
  <c r="B486" i="4"/>
  <c r="L486" i="4"/>
  <c r="C486" i="4"/>
  <c r="M486" i="4" s="1"/>
  <c r="O486" i="4"/>
  <c r="A487" i="4"/>
  <c r="B487" i="4"/>
  <c r="L487" i="4" s="1"/>
  <c r="C487" i="4"/>
  <c r="M487" i="4"/>
  <c r="O487" i="4"/>
  <c r="A488" i="4"/>
  <c r="K488" i="4" s="1"/>
  <c r="B488" i="4"/>
  <c r="L488" i="4"/>
  <c r="C488" i="4"/>
  <c r="M488" i="4" s="1"/>
  <c r="O488" i="4"/>
  <c r="A489" i="4"/>
  <c r="B489" i="4"/>
  <c r="C489" i="4"/>
  <c r="M489" i="4"/>
  <c r="O489" i="4"/>
  <c r="A490" i="4"/>
  <c r="K490" i="4" s="1"/>
  <c r="B490" i="4"/>
  <c r="L490" i="4"/>
  <c r="C490" i="4"/>
  <c r="M490" i="4" s="1"/>
  <c r="O490" i="4"/>
  <c r="A491" i="4"/>
  <c r="B491" i="4"/>
  <c r="L491" i="4" s="1"/>
  <c r="C491" i="4"/>
  <c r="M491" i="4"/>
  <c r="O491" i="4"/>
  <c r="A492" i="4"/>
  <c r="K492" i="4"/>
  <c r="B492" i="4"/>
  <c r="L492" i="4" s="1"/>
  <c r="C492" i="4"/>
  <c r="M492" i="4"/>
  <c r="O492" i="4"/>
  <c r="A493" i="4"/>
  <c r="B493" i="4"/>
  <c r="C493" i="4"/>
  <c r="M493" i="4"/>
  <c r="O493" i="4"/>
  <c r="A494" i="4"/>
  <c r="K494" i="4"/>
  <c r="B494" i="4"/>
  <c r="L494" i="4" s="1"/>
  <c r="C494" i="4"/>
  <c r="M494" i="4"/>
  <c r="O494" i="4"/>
  <c r="A495" i="4"/>
  <c r="B495" i="4"/>
  <c r="L495" i="4"/>
  <c r="C495" i="4"/>
  <c r="O495" i="4"/>
  <c r="A496" i="4"/>
  <c r="K496" i="4"/>
  <c r="B496" i="4"/>
  <c r="L496" i="4" s="1"/>
  <c r="C496" i="4"/>
  <c r="M496" i="4"/>
  <c r="O496" i="4"/>
  <c r="A497" i="4"/>
  <c r="B497" i="4"/>
  <c r="C497" i="4"/>
  <c r="M497" i="4"/>
  <c r="O497" i="4"/>
  <c r="A498" i="4"/>
  <c r="K498" i="4"/>
  <c r="B498" i="4"/>
  <c r="L498" i="4" s="1"/>
  <c r="C498" i="4"/>
  <c r="M498" i="4"/>
  <c r="O498" i="4"/>
  <c r="A499" i="4"/>
  <c r="B499" i="4"/>
  <c r="L499" i="4"/>
  <c r="C499" i="4"/>
  <c r="O499" i="4"/>
  <c r="A500" i="4"/>
  <c r="K500" i="4"/>
  <c r="B500" i="4"/>
  <c r="L500" i="4" s="1"/>
  <c r="C500" i="4"/>
  <c r="M500" i="4"/>
  <c r="O500" i="4"/>
  <c r="A501" i="4"/>
  <c r="K501" i="4" s="1"/>
  <c r="Q501" i="4" s="1"/>
  <c r="B501" i="4"/>
  <c r="C501" i="4"/>
  <c r="M501" i="4" s="1"/>
  <c r="O501" i="4"/>
  <c r="A502" i="4"/>
  <c r="K502" i="4"/>
  <c r="B502" i="4"/>
  <c r="L502" i="4" s="1"/>
  <c r="C502" i="4"/>
  <c r="M502" i="4"/>
  <c r="O502" i="4"/>
  <c r="A503" i="4"/>
  <c r="B503" i="4"/>
  <c r="L503" i="4"/>
  <c r="C503" i="4"/>
  <c r="O503" i="4"/>
  <c r="A504" i="4"/>
  <c r="K504" i="4"/>
  <c r="B504" i="4"/>
  <c r="L504" i="4" s="1"/>
  <c r="C504" i="4"/>
  <c r="M504" i="4"/>
  <c r="O504" i="4"/>
  <c r="A505" i="4"/>
  <c r="B505" i="4"/>
  <c r="C505" i="4"/>
  <c r="M505" i="4" s="1"/>
  <c r="Q505" i="4" s="1"/>
  <c r="O505" i="4"/>
  <c r="A506" i="4"/>
  <c r="K506" i="4"/>
  <c r="B506" i="4"/>
  <c r="L506" i="4" s="1"/>
  <c r="C506" i="4"/>
  <c r="M506" i="4"/>
  <c r="O506" i="4"/>
  <c r="A507" i="4"/>
  <c r="B507" i="4"/>
  <c r="L507" i="4"/>
  <c r="C507" i="4"/>
  <c r="O507" i="4"/>
  <c r="A508" i="4"/>
  <c r="K508" i="4"/>
  <c r="B508" i="4"/>
  <c r="L508" i="4" s="1"/>
  <c r="C508" i="4"/>
  <c r="M508" i="4"/>
  <c r="O508" i="4"/>
  <c r="A509" i="4"/>
  <c r="K509" i="4"/>
  <c r="B509" i="4"/>
  <c r="C509" i="4"/>
  <c r="M509" i="4" s="1"/>
  <c r="Q509" i="4" s="1"/>
  <c r="O509" i="4"/>
  <c r="A510" i="4"/>
  <c r="K510" i="4" s="1"/>
  <c r="B510" i="4"/>
  <c r="L510" i="4"/>
  <c r="C510" i="4"/>
  <c r="M510" i="4" s="1"/>
  <c r="O510" i="4"/>
  <c r="A511" i="4"/>
  <c r="B511" i="4"/>
  <c r="C511" i="4"/>
  <c r="M511" i="4" s="1"/>
  <c r="Q511" i="4" s="1"/>
  <c r="O511" i="4"/>
  <c r="A512" i="4"/>
  <c r="K512" i="4" s="1"/>
  <c r="B512" i="4"/>
  <c r="L512" i="4"/>
  <c r="C512" i="4"/>
  <c r="M512" i="4" s="1"/>
  <c r="O512" i="4"/>
  <c r="A513" i="4"/>
  <c r="B513" i="4"/>
  <c r="L513" i="4" s="1"/>
  <c r="Q513" i="4" s="1"/>
  <c r="C513" i="4"/>
  <c r="O513" i="4"/>
  <c r="A514" i="4"/>
  <c r="K514" i="4" s="1"/>
  <c r="B514" i="4"/>
  <c r="C514" i="4"/>
  <c r="M514" i="4"/>
  <c r="O514" i="4"/>
  <c r="A515" i="4"/>
  <c r="K515" i="4"/>
  <c r="B515" i="4"/>
  <c r="C515" i="4"/>
  <c r="O515" i="4"/>
  <c r="A516" i="4"/>
  <c r="K516" i="4"/>
  <c r="B516" i="4"/>
  <c r="L516" i="4" s="1"/>
  <c r="C516" i="4"/>
  <c r="M516" i="4"/>
  <c r="O516" i="4"/>
  <c r="A517" i="4"/>
  <c r="K517" i="4"/>
  <c r="B517" i="4"/>
  <c r="C517" i="4"/>
  <c r="M517" i="4" s="1"/>
  <c r="O517" i="4"/>
  <c r="A518" i="4"/>
  <c r="K518" i="4" s="1"/>
  <c r="B518" i="4"/>
  <c r="L518" i="4"/>
  <c r="C518" i="4"/>
  <c r="M518" i="4" s="1"/>
  <c r="O518" i="4"/>
  <c r="A519" i="4"/>
  <c r="B519" i="4"/>
  <c r="C519" i="4"/>
  <c r="O519" i="4"/>
  <c r="A520" i="4"/>
  <c r="K520" i="4"/>
  <c r="B520" i="4"/>
  <c r="L520" i="4" s="1"/>
  <c r="C520" i="4"/>
  <c r="M520" i="4"/>
  <c r="O520" i="4"/>
  <c r="A521" i="4"/>
  <c r="B521" i="4"/>
  <c r="C521" i="4"/>
  <c r="M521" i="4" s="1"/>
  <c r="O521" i="4"/>
  <c r="A522" i="4"/>
  <c r="K522" i="4"/>
  <c r="B522" i="4"/>
  <c r="L522" i="4" s="1"/>
  <c r="C522" i="4"/>
  <c r="M522" i="4"/>
  <c r="O522" i="4"/>
  <c r="A523" i="4"/>
  <c r="K523" i="4"/>
  <c r="B523" i="4"/>
  <c r="C523" i="4"/>
  <c r="O523" i="4"/>
  <c r="A524" i="4"/>
  <c r="K524" i="4"/>
  <c r="B524" i="4"/>
  <c r="L524" i="4" s="1"/>
  <c r="C524" i="4"/>
  <c r="M524" i="4"/>
  <c r="O524" i="4"/>
  <c r="A525" i="4"/>
  <c r="K525" i="4"/>
  <c r="B525" i="4"/>
  <c r="C525" i="4"/>
  <c r="M525" i="4" s="1"/>
  <c r="O525" i="4"/>
  <c r="A526" i="4"/>
  <c r="K526" i="4" s="1"/>
  <c r="B526" i="4"/>
  <c r="L526" i="4"/>
  <c r="C526" i="4"/>
  <c r="M526" i="4" s="1"/>
  <c r="O526" i="4"/>
  <c r="A527" i="4"/>
  <c r="B527" i="4"/>
  <c r="C527" i="4"/>
  <c r="O527" i="4"/>
  <c r="A528" i="4"/>
  <c r="K528" i="4"/>
  <c r="B528" i="4"/>
  <c r="L528" i="4" s="1"/>
  <c r="C528" i="4"/>
  <c r="M528" i="4"/>
  <c r="O528" i="4"/>
  <c r="A529" i="4"/>
  <c r="B529" i="4"/>
  <c r="C529" i="4"/>
  <c r="M529" i="4" s="1"/>
  <c r="O529" i="4"/>
  <c r="A530" i="4"/>
  <c r="K530" i="4"/>
  <c r="B530" i="4"/>
  <c r="L530" i="4" s="1"/>
  <c r="C530" i="4"/>
  <c r="M530" i="4"/>
  <c r="O530" i="4"/>
  <c r="A531" i="4"/>
  <c r="K531" i="4"/>
  <c r="B531" i="4"/>
  <c r="C531" i="4"/>
  <c r="O531" i="4"/>
  <c r="A532" i="4"/>
  <c r="K532" i="4"/>
  <c r="B532" i="4"/>
  <c r="L532" i="4" s="1"/>
  <c r="C532" i="4"/>
  <c r="M532" i="4"/>
  <c r="O532" i="4"/>
  <c r="A533" i="4"/>
  <c r="B533" i="4"/>
  <c r="C533" i="4"/>
  <c r="M533" i="4" s="1"/>
  <c r="O533" i="4"/>
  <c r="A534" i="4"/>
  <c r="K534" i="4"/>
  <c r="B534" i="4"/>
  <c r="L534" i="4" s="1"/>
  <c r="C534" i="4"/>
  <c r="M534" i="4"/>
  <c r="O534" i="4"/>
  <c r="A535" i="4"/>
  <c r="B535" i="4"/>
  <c r="C535" i="4"/>
  <c r="O535" i="4"/>
  <c r="A536" i="4"/>
  <c r="K536" i="4"/>
  <c r="B536" i="4"/>
  <c r="L536" i="4" s="1"/>
  <c r="C536" i="4"/>
  <c r="M536" i="4"/>
  <c r="O536" i="4"/>
  <c r="A537" i="4"/>
  <c r="B537" i="4"/>
  <c r="C537" i="4"/>
  <c r="M537" i="4"/>
  <c r="O537" i="4"/>
  <c r="A538" i="4"/>
  <c r="K538" i="4"/>
  <c r="B538" i="4"/>
  <c r="L538" i="4" s="1"/>
  <c r="C538" i="4"/>
  <c r="M538" i="4"/>
  <c r="O538" i="4"/>
  <c r="A539" i="4"/>
  <c r="K539" i="4" s="1"/>
  <c r="B539" i="4"/>
  <c r="C539" i="4"/>
  <c r="O539" i="4"/>
  <c r="A540" i="4"/>
  <c r="K540" i="4"/>
  <c r="B540" i="4"/>
  <c r="L540" i="4" s="1"/>
  <c r="C540" i="4"/>
  <c r="M540" i="4"/>
  <c r="O540" i="4"/>
  <c r="A541" i="4"/>
  <c r="K541" i="4" s="1"/>
  <c r="B541" i="4"/>
  <c r="C541" i="4"/>
  <c r="M541" i="4" s="1"/>
  <c r="O541" i="4"/>
  <c r="A542" i="4"/>
  <c r="K542" i="4"/>
  <c r="B542" i="4"/>
  <c r="L542" i="4" s="1"/>
  <c r="C542" i="4"/>
  <c r="M542" i="4"/>
  <c r="O542" i="4"/>
  <c r="A543" i="4"/>
  <c r="B543" i="4"/>
  <c r="C543" i="4"/>
  <c r="O543" i="4"/>
  <c r="A544" i="4"/>
  <c r="K544" i="4"/>
  <c r="B544" i="4"/>
  <c r="L544" i="4" s="1"/>
  <c r="C544" i="4"/>
  <c r="M544" i="4"/>
  <c r="O544" i="4"/>
  <c r="A545" i="4"/>
  <c r="K545" i="4" s="1"/>
  <c r="B545" i="4"/>
  <c r="C545" i="4"/>
  <c r="M545" i="4" s="1"/>
  <c r="O545" i="4"/>
  <c r="A546" i="4"/>
  <c r="K546" i="4"/>
  <c r="B546" i="4"/>
  <c r="L546" i="4" s="1"/>
  <c r="C546" i="4"/>
  <c r="M546" i="4"/>
  <c r="O546" i="4"/>
  <c r="A547" i="4"/>
  <c r="K547" i="4"/>
  <c r="B547" i="4"/>
  <c r="C547" i="4"/>
  <c r="O547" i="4"/>
  <c r="A548" i="4"/>
  <c r="K548" i="4"/>
  <c r="B548" i="4"/>
  <c r="L548" i="4" s="1"/>
  <c r="C548" i="4"/>
  <c r="M548" i="4"/>
  <c r="O548" i="4"/>
  <c r="A549" i="4"/>
  <c r="B549" i="4"/>
  <c r="C549" i="4"/>
  <c r="M549" i="4" s="1"/>
  <c r="O549" i="4"/>
  <c r="A550" i="4"/>
  <c r="K550" i="4"/>
  <c r="B550" i="4"/>
  <c r="L550" i="4" s="1"/>
  <c r="C550" i="4"/>
  <c r="M550" i="4"/>
  <c r="O550" i="4"/>
  <c r="A551" i="4"/>
  <c r="B551" i="4"/>
  <c r="C551" i="4"/>
  <c r="O551" i="4"/>
  <c r="A552" i="4"/>
  <c r="K552" i="4"/>
  <c r="B552" i="4"/>
  <c r="L552" i="4" s="1"/>
  <c r="C552" i="4"/>
  <c r="M552" i="4"/>
  <c r="O552" i="4"/>
  <c r="A553" i="4"/>
  <c r="B553" i="4"/>
  <c r="C553" i="4"/>
  <c r="M553" i="4"/>
  <c r="O553" i="4"/>
  <c r="A554" i="4"/>
  <c r="K554" i="4"/>
  <c r="B554" i="4"/>
  <c r="L554" i="4" s="1"/>
  <c r="C554" i="4"/>
  <c r="M554" i="4"/>
  <c r="O554" i="4"/>
  <c r="A555" i="4"/>
  <c r="K555" i="4" s="1"/>
  <c r="B555" i="4"/>
  <c r="C555" i="4"/>
  <c r="O555" i="4"/>
  <c r="A556" i="4"/>
  <c r="B556" i="4"/>
  <c r="L556" i="4"/>
  <c r="C556" i="4"/>
  <c r="O556" i="4"/>
  <c r="A557" i="4"/>
  <c r="K557" i="4"/>
  <c r="B557" i="4"/>
  <c r="L557" i="4" s="1"/>
  <c r="Q557" i="4" s="1"/>
  <c r="C557" i="4"/>
  <c r="O557" i="4"/>
  <c r="A558" i="4"/>
  <c r="B558" i="4"/>
  <c r="C558" i="4"/>
  <c r="M558" i="4"/>
  <c r="O558" i="4"/>
  <c r="A559" i="4"/>
  <c r="K559" i="4"/>
  <c r="B559" i="4"/>
  <c r="L559" i="4" s="1"/>
  <c r="Q559" i="4" s="1"/>
  <c r="C559" i="4"/>
  <c r="O559" i="4"/>
  <c r="A560" i="4"/>
  <c r="B560" i="4"/>
  <c r="C560" i="4"/>
  <c r="O560" i="4"/>
  <c r="A561" i="4"/>
  <c r="K561" i="4" s="1"/>
  <c r="Q561" i="4" s="1"/>
  <c r="B561" i="4"/>
  <c r="L561" i="4"/>
  <c r="C561" i="4"/>
  <c r="O561" i="4"/>
  <c r="A562" i="4"/>
  <c r="B562" i="4"/>
  <c r="C562" i="4"/>
  <c r="O562" i="4"/>
  <c r="A563" i="4"/>
  <c r="K563" i="4"/>
  <c r="B563" i="4"/>
  <c r="L563" i="4" s="1"/>
  <c r="C563" i="4"/>
  <c r="O563" i="4"/>
  <c r="A564" i="4"/>
  <c r="B564" i="4"/>
  <c r="C564" i="4"/>
  <c r="O564" i="4"/>
  <c r="A565" i="4"/>
  <c r="K565" i="4" s="1"/>
  <c r="Q565" i="4" s="1"/>
  <c r="B565" i="4"/>
  <c r="L565" i="4"/>
  <c r="C565" i="4"/>
  <c r="O565" i="4"/>
  <c r="A566" i="4"/>
  <c r="B566" i="4"/>
  <c r="C566" i="4"/>
  <c r="M566" i="4" s="1"/>
  <c r="O566" i="4"/>
  <c r="A567" i="4"/>
  <c r="K567" i="4"/>
  <c r="B567" i="4"/>
  <c r="L567" i="4" s="1"/>
  <c r="Q567" i="4" s="1"/>
  <c r="C567" i="4"/>
  <c r="O567" i="4"/>
  <c r="A568" i="4"/>
  <c r="B568" i="4"/>
  <c r="C568" i="4"/>
  <c r="M568" i="4"/>
  <c r="O568" i="4"/>
  <c r="A569" i="4"/>
  <c r="K569" i="4"/>
  <c r="B569" i="4"/>
  <c r="L569" i="4" s="1"/>
  <c r="Q569" i="4" s="1"/>
  <c r="C569" i="4"/>
  <c r="O569" i="4"/>
  <c r="A570" i="4"/>
  <c r="B570" i="4"/>
  <c r="C570" i="4"/>
  <c r="M570" i="4"/>
  <c r="O570" i="4"/>
  <c r="A571" i="4"/>
  <c r="K571" i="4" s="1"/>
  <c r="B571" i="4"/>
  <c r="L571" i="4"/>
  <c r="C571" i="4"/>
  <c r="O571" i="4"/>
  <c r="A572" i="4"/>
  <c r="B572" i="4"/>
  <c r="C572" i="4"/>
  <c r="M572" i="4" s="1"/>
  <c r="O572" i="4"/>
  <c r="A573" i="4"/>
  <c r="K573" i="4" s="1"/>
  <c r="Q573" i="4" s="1"/>
  <c r="B573" i="4"/>
  <c r="L573" i="4"/>
  <c r="C573" i="4"/>
  <c r="O573" i="4"/>
  <c r="A574" i="4"/>
  <c r="K574" i="4"/>
  <c r="B574" i="4"/>
  <c r="C574" i="4"/>
  <c r="O574" i="4"/>
  <c r="A575" i="4"/>
  <c r="K575" i="4"/>
  <c r="B575" i="4"/>
  <c r="L575" i="4" s="1"/>
  <c r="Q575" i="4" s="1"/>
  <c r="C575" i="4"/>
  <c r="O575" i="4"/>
  <c r="A576" i="4"/>
  <c r="K576" i="4" s="1"/>
  <c r="B576" i="4"/>
  <c r="C576" i="4"/>
  <c r="O576" i="4"/>
  <c r="A577" i="4"/>
  <c r="K577" i="4"/>
  <c r="B577" i="4"/>
  <c r="L577" i="4" s="1"/>
  <c r="Q577" i="4" s="1"/>
  <c r="C577" i="4"/>
  <c r="O577" i="4"/>
  <c r="A578" i="4"/>
  <c r="B578" i="4"/>
  <c r="C578" i="4"/>
  <c r="O578" i="4"/>
  <c r="A579" i="4"/>
  <c r="K579" i="4" s="1"/>
  <c r="B579" i="4"/>
  <c r="L579" i="4"/>
  <c r="C579" i="4"/>
  <c r="O579" i="4"/>
  <c r="A580" i="4"/>
  <c r="K580" i="4"/>
  <c r="B580" i="4"/>
  <c r="C580" i="4"/>
  <c r="O580" i="4"/>
  <c r="A581" i="4"/>
  <c r="K581" i="4"/>
  <c r="B581" i="4"/>
  <c r="L581" i="4" s="1"/>
  <c r="Q581" i="4" s="1"/>
  <c r="C581" i="4"/>
  <c r="O581" i="4"/>
  <c r="A582" i="4"/>
  <c r="B582" i="4"/>
  <c r="C582" i="4"/>
  <c r="O582" i="4"/>
  <c r="A583" i="4"/>
  <c r="K583" i="4" s="1"/>
  <c r="Q583" i="4" s="1"/>
  <c r="B583" i="4"/>
  <c r="L583" i="4"/>
  <c r="C583" i="4"/>
  <c r="O583" i="4"/>
  <c r="A584" i="4"/>
  <c r="K584" i="4"/>
  <c r="B584" i="4"/>
  <c r="C584" i="4"/>
  <c r="O584" i="4"/>
  <c r="A585" i="4"/>
  <c r="K585" i="4" s="1"/>
  <c r="Q585" i="4" s="1"/>
  <c r="B585" i="4"/>
  <c r="L585" i="4"/>
  <c r="C585" i="4"/>
  <c r="O585" i="4"/>
  <c r="A586" i="4"/>
  <c r="B586" i="4"/>
  <c r="C586" i="4"/>
  <c r="O586" i="4"/>
  <c r="A587" i="4"/>
  <c r="K587" i="4"/>
  <c r="B587" i="4"/>
  <c r="L587" i="4" s="1"/>
  <c r="C587" i="4"/>
  <c r="O587" i="4"/>
  <c r="A588" i="4"/>
  <c r="K588" i="4" s="1"/>
  <c r="B588" i="4"/>
  <c r="C588" i="4"/>
  <c r="O588" i="4"/>
  <c r="A589" i="4"/>
  <c r="K589" i="4" s="1"/>
  <c r="Q589" i="4" s="1"/>
  <c r="B589" i="4"/>
  <c r="L589" i="4"/>
  <c r="C589" i="4"/>
  <c r="O589" i="4"/>
  <c r="A590" i="4"/>
  <c r="B590" i="4"/>
  <c r="C590" i="4"/>
  <c r="O590" i="4"/>
  <c r="A591" i="4"/>
  <c r="K591" i="4"/>
  <c r="B591" i="4"/>
  <c r="L591" i="4" s="1"/>
  <c r="Q591" i="4" s="1"/>
  <c r="C591" i="4"/>
  <c r="O591" i="4"/>
  <c r="A592" i="4"/>
  <c r="K592" i="4" s="1"/>
  <c r="B592" i="4"/>
  <c r="C592" i="4"/>
  <c r="O592" i="4"/>
  <c r="A593" i="4"/>
  <c r="K593" i="4"/>
  <c r="B593" i="4"/>
  <c r="L593" i="4" s="1"/>
  <c r="Q593" i="4" s="1"/>
  <c r="C593" i="4"/>
  <c r="O593" i="4"/>
  <c r="A594" i="4"/>
  <c r="B594" i="4"/>
  <c r="C594" i="4"/>
  <c r="O594" i="4"/>
  <c r="A595" i="4"/>
  <c r="K595" i="4"/>
  <c r="B595" i="4"/>
  <c r="L595" i="4"/>
  <c r="C595" i="4"/>
  <c r="O595" i="4"/>
  <c r="A596" i="4"/>
  <c r="K596" i="4"/>
  <c r="B596" i="4"/>
  <c r="C596" i="4"/>
  <c r="O596" i="4"/>
  <c r="A597" i="4"/>
  <c r="K597" i="4"/>
  <c r="B597" i="4"/>
  <c r="L597" i="4"/>
  <c r="C597" i="4"/>
  <c r="O597" i="4"/>
  <c r="A598" i="4"/>
  <c r="B598" i="4"/>
  <c r="C598" i="4"/>
  <c r="O598" i="4"/>
  <c r="A599" i="4"/>
  <c r="K599" i="4"/>
  <c r="B599" i="4"/>
  <c r="L599" i="4"/>
  <c r="C599" i="4"/>
  <c r="O599" i="4"/>
  <c r="A600" i="4"/>
  <c r="K600" i="4"/>
  <c r="B600" i="4"/>
  <c r="C600" i="4"/>
  <c r="O600" i="4"/>
  <c r="A601" i="4"/>
  <c r="K601" i="4"/>
  <c r="B601" i="4"/>
  <c r="L601" i="4"/>
  <c r="C601" i="4"/>
  <c r="O601" i="4"/>
  <c r="A602" i="4"/>
  <c r="B602" i="4"/>
  <c r="C602" i="4"/>
  <c r="O602" i="4"/>
  <c r="A603" i="4"/>
  <c r="K603" i="4"/>
  <c r="B603" i="4"/>
  <c r="L603" i="4"/>
  <c r="C603" i="4"/>
  <c r="O603" i="4"/>
  <c r="A604" i="4"/>
  <c r="K604" i="4"/>
  <c r="B604" i="4"/>
  <c r="C604" i="4"/>
  <c r="O604" i="4"/>
  <c r="A605" i="4"/>
  <c r="K605" i="4"/>
  <c r="B605" i="4"/>
  <c r="L605" i="4"/>
  <c r="C605" i="4"/>
  <c r="O605" i="4"/>
  <c r="A606" i="4"/>
  <c r="B606" i="4"/>
  <c r="C606" i="4"/>
  <c r="O606" i="4"/>
  <c r="A607" i="4"/>
  <c r="K607" i="4"/>
  <c r="B607" i="4"/>
  <c r="L607" i="4"/>
  <c r="C607" i="4"/>
  <c r="O607" i="4"/>
  <c r="A608" i="4"/>
  <c r="K608" i="4"/>
  <c r="B608" i="4"/>
  <c r="C608" i="4"/>
  <c r="O608" i="4"/>
  <c r="A609" i="4"/>
  <c r="K609" i="4"/>
  <c r="B609" i="4"/>
  <c r="L609" i="4"/>
  <c r="C609" i="4"/>
  <c r="O609" i="4"/>
  <c r="A610" i="4"/>
  <c r="B610" i="4"/>
  <c r="C610" i="4"/>
  <c r="O610" i="4"/>
  <c r="A611" i="4"/>
  <c r="K611" i="4"/>
  <c r="B611" i="4"/>
  <c r="L611" i="4"/>
  <c r="C611" i="4"/>
  <c r="O611" i="4"/>
  <c r="A612" i="4"/>
  <c r="K612" i="4"/>
  <c r="B612" i="4"/>
  <c r="C612" i="4"/>
  <c r="O612" i="4"/>
  <c r="A613" i="4"/>
  <c r="K613" i="4"/>
  <c r="B613" i="4"/>
  <c r="L613" i="4"/>
  <c r="C613" i="4"/>
  <c r="O613" i="4"/>
  <c r="A614" i="4"/>
  <c r="B614" i="4"/>
  <c r="C614" i="4"/>
  <c r="O614" i="4"/>
  <c r="A615" i="4"/>
  <c r="K615" i="4"/>
  <c r="B615" i="4"/>
  <c r="L615" i="4"/>
  <c r="C615" i="4"/>
  <c r="O615" i="4"/>
  <c r="A616" i="4"/>
  <c r="K616" i="4"/>
  <c r="B616" i="4"/>
  <c r="C616" i="4"/>
  <c r="O616" i="4"/>
  <c r="A617" i="4"/>
  <c r="K617" i="4"/>
  <c r="B617" i="4"/>
  <c r="L617" i="4"/>
  <c r="C617" i="4"/>
  <c r="O617" i="4"/>
  <c r="A618" i="4"/>
  <c r="B618" i="4"/>
  <c r="C618" i="4"/>
  <c r="O618" i="4"/>
  <c r="A619" i="4"/>
  <c r="K619" i="4"/>
  <c r="B619" i="4"/>
  <c r="L619" i="4"/>
  <c r="C619" i="4"/>
  <c r="O619" i="4"/>
  <c r="A620" i="4"/>
  <c r="K620" i="4"/>
  <c r="B620" i="4"/>
  <c r="C620" i="4"/>
  <c r="O620" i="4"/>
  <c r="A621" i="4"/>
  <c r="K621" i="4"/>
  <c r="B621" i="4"/>
  <c r="L621" i="4"/>
  <c r="C621" i="4"/>
  <c r="O621" i="4"/>
  <c r="A622" i="4"/>
  <c r="B622" i="4"/>
  <c r="C622" i="4"/>
  <c r="O622" i="4"/>
  <c r="A623" i="4"/>
  <c r="K623" i="4"/>
  <c r="B623" i="4"/>
  <c r="L623" i="4"/>
  <c r="C623" i="4"/>
  <c r="O623" i="4"/>
  <c r="A624" i="4"/>
  <c r="K624" i="4"/>
  <c r="B624" i="4"/>
  <c r="C624" i="4"/>
  <c r="O624" i="4"/>
  <c r="A625" i="4"/>
  <c r="K625" i="4"/>
  <c r="B625" i="4"/>
  <c r="L625" i="4"/>
  <c r="C625" i="4"/>
  <c r="O625" i="4"/>
  <c r="A626" i="4"/>
  <c r="B626" i="4"/>
  <c r="C626" i="4"/>
  <c r="O626" i="4"/>
  <c r="A627" i="4"/>
  <c r="K627" i="4"/>
  <c r="B627" i="4"/>
  <c r="L627" i="4"/>
  <c r="C627" i="4"/>
  <c r="O627" i="4"/>
  <c r="A628" i="4"/>
  <c r="K628" i="4"/>
  <c r="B628" i="4"/>
  <c r="C628" i="4"/>
  <c r="O628" i="4"/>
  <c r="A629" i="4"/>
  <c r="K629" i="4"/>
  <c r="B629" i="4"/>
  <c r="L629" i="4"/>
  <c r="C629" i="4"/>
  <c r="O629" i="4"/>
  <c r="A630" i="4"/>
  <c r="B630" i="4"/>
  <c r="C630" i="4"/>
  <c r="O630" i="4"/>
  <c r="A631" i="4"/>
  <c r="K631" i="4"/>
  <c r="B631" i="4"/>
  <c r="L631" i="4"/>
  <c r="C631" i="4"/>
  <c r="O631" i="4"/>
  <c r="A632" i="4"/>
  <c r="K632" i="4"/>
  <c r="B632" i="4"/>
  <c r="C632" i="4"/>
  <c r="O632" i="4"/>
  <c r="A633" i="4"/>
  <c r="K633" i="4"/>
  <c r="B633" i="4"/>
  <c r="L633" i="4"/>
  <c r="C633" i="4"/>
  <c r="O633" i="4"/>
  <c r="A634" i="4"/>
  <c r="B634" i="4"/>
  <c r="C634" i="4"/>
  <c r="O634" i="4"/>
  <c r="A635" i="4"/>
  <c r="K635" i="4"/>
  <c r="B635" i="4"/>
  <c r="L635" i="4"/>
  <c r="C635" i="4"/>
  <c r="O635" i="4"/>
  <c r="A636" i="4"/>
  <c r="K636" i="4"/>
  <c r="B636" i="4"/>
  <c r="C636" i="4"/>
  <c r="O636" i="4"/>
  <c r="A637" i="4"/>
  <c r="K637" i="4"/>
  <c r="B637" i="4"/>
  <c r="L637" i="4"/>
  <c r="C637" i="4"/>
  <c r="O637" i="4"/>
  <c r="A638" i="4"/>
  <c r="B638" i="4"/>
  <c r="C638" i="4"/>
  <c r="O638" i="4"/>
  <c r="A639" i="4"/>
  <c r="K639" i="4"/>
  <c r="B639" i="4"/>
  <c r="L639" i="4"/>
  <c r="C639" i="4"/>
  <c r="O639" i="4"/>
  <c r="A640" i="4"/>
  <c r="K640" i="4"/>
  <c r="B640" i="4"/>
  <c r="C640" i="4"/>
  <c r="O640" i="4"/>
  <c r="A641" i="4"/>
  <c r="K641" i="4"/>
  <c r="B641" i="4"/>
  <c r="L641" i="4"/>
  <c r="C641" i="4"/>
  <c r="O641" i="4"/>
  <c r="A642" i="4"/>
  <c r="B642" i="4"/>
  <c r="C642" i="4"/>
  <c r="O642" i="4"/>
  <c r="A643" i="4"/>
  <c r="K643" i="4"/>
  <c r="B643" i="4"/>
  <c r="L643" i="4"/>
  <c r="C643" i="4"/>
  <c r="O643" i="4"/>
  <c r="A644" i="4"/>
  <c r="K644" i="4"/>
  <c r="B644" i="4"/>
  <c r="C644" i="4"/>
  <c r="O644" i="4"/>
  <c r="A645" i="4"/>
  <c r="K645" i="4"/>
  <c r="B645" i="4"/>
  <c r="L645" i="4"/>
  <c r="C645" i="4"/>
  <c r="O645" i="4"/>
  <c r="A646" i="4"/>
  <c r="B646" i="4"/>
  <c r="C646" i="4"/>
  <c r="O646" i="4"/>
  <c r="A647" i="4"/>
  <c r="K647" i="4"/>
  <c r="B647" i="4"/>
  <c r="L647" i="4"/>
  <c r="C647" i="4"/>
  <c r="O647" i="4"/>
  <c r="A648" i="4"/>
  <c r="K648" i="4"/>
  <c r="B648" i="4"/>
  <c r="C648" i="4"/>
  <c r="O648" i="4"/>
  <c r="A649" i="4"/>
  <c r="K649" i="4"/>
  <c r="B649" i="4"/>
  <c r="L649" i="4"/>
  <c r="C649" i="4"/>
  <c r="O649" i="4"/>
  <c r="A650" i="4"/>
  <c r="B650" i="4"/>
  <c r="C650" i="4"/>
  <c r="O650" i="4"/>
  <c r="A651" i="4"/>
  <c r="K651" i="4"/>
  <c r="B651" i="4"/>
  <c r="L651" i="4"/>
  <c r="C651" i="4"/>
  <c r="O651" i="4"/>
  <c r="A652" i="4"/>
  <c r="K652" i="4"/>
  <c r="B652" i="4"/>
  <c r="C652" i="4"/>
  <c r="O652" i="4"/>
  <c r="A653" i="4"/>
  <c r="K653" i="4"/>
  <c r="B653" i="4"/>
  <c r="L653" i="4"/>
  <c r="C653" i="4"/>
  <c r="O653" i="4"/>
  <c r="A654" i="4"/>
  <c r="B654" i="4"/>
  <c r="C654" i="4"/>
  <c r="O654" i="4"/>
  <c r="A655" i="4"/>
  <c r="K655" i="4"/>
  <c r="B655" i="4"/>
  <c r="L655" i="4"/>
  <c r="C655" i="4"/>
  <c r="O655" i="4"/>
  <c r="A656" i="4"/>
  <c r="K656" i="4"/>
  <c r="B656" i="4"/>
  <c r="C656" i="4"/>
  <c r="O656" i="4"/>
  <c r="A657" i="4"/>
  <c r="K657" i="4"/>
  <c r="B657" i="4"/>
  <c r="L657" i="4"/>
  <c r="C657" i="4"/>
  <c r="O657" i="4"/>
  <c r="A658" i="4"/>
  <c r="B658" i="4"/>
  <c r="C658" i="4"/>
  <c r="O658" i="4"/>
  <c r="A659" i="4"/>
  <c r="K659" i="4"/>
  <c r="B659" i="4"/>
  <c r="L659" i="4"/>
  <c r="C659" i="4"/>
  <c r="O659" i="4"/>
  <c r="A660" i="4"/>
  <c r="K660" i="4"/>
  <c r="B660" i="4"/>
  <c r="C660" i="4"/>
  <c r="O660" i="4"/>
  <c r="A661" i="4"/>
  <c r="K661" i="4"/>
  <c r="B661" i="4"/>
  <c r="L661" i="4"/>
  <c r="C661" i="4"/>
  <c r="O661" i="4"/>
  <c r="A662" i="4"/>
  <c r="B662" i="4"/>
  <c r="C662" i="4"/>
  <c r="O662" i="4"/>
  <c r="A663" i="4"/>
  <c r="K663" i="4"/>
  <c r="B663" i="4"/>
  <c r="L663" i="4"/>
  <c r="C663" i="4"/>
  <c r="O663" i="4"/>
  <c r="A664" i="4"/>
  <c r="K664" i="4"/>
  <c r="B664" i="4"/>
  <c r="C664" i="4"/>
  <c r="O664" i="4"/>
  <c r="A665" i="4"/>
  <c r="K665" i="4"/>
  <c r="B665" i="4"/>
  <c r="L665" i="4"/>
  <c r="C665" i="4"/>
  <c r="O665" i="4"/>
  <c r="A666" i="4"/>
  <c r="B666" i="4"/>
  <c r="C666" i="4"/>
  <c r="O666" i="4"/>
  <c r="A667" i="4"/>
  <c r="K667" i="4"/>
  <c r="B667" i="4"/>
  <c r="L667" i="4"/>
  <c r="C667" i="4"/>
  <c r="O667" i="4"/>
  <c r="A668" i="4"/>
  <c r="K668" i="4"/>
  <c r="B668" i="4"/>
  <c r="C668" i="4"/>
  <c r="O668" i="4"/>
  <c r="A669" i="4"/>
  <c r="K669" i="4"/>
  <c r="B669" i="4"/>
  <c r="L669" i="4"/>
  <c r="C669" i="4"/>
  <c r="O669" i="4"/>
  <c r="A670" i="4"/>
  <c r="B670" i="4"/>
  <c r="C670" i="4"/>
  <c r="O670" i="4"/>
  <c r="A671" i="4"/>
  <c r="K671" i="4"/>
  <c r="B671" i="4"/>
  <c r="L671" i="4"/>
  <c r="C671" i="4"/>
  <c r="O671" i="4"/>
  <c r="A672" i="4"/>
  <c r="K672" i="4"/>
  <c r="B672" i="4"/>
  <c r="C672" i="4"/>
  <c r="O672" i="4"/>
  <c r="A673" i="4"/>
  <c r="K673" i="4"/>
  <c r="B673" i="4"/>
  <c r="L673" i="4"/>
  <c r="C673" i="4"/>
  <c r="O673" i="4"/>
  <c r="A674" i="4"/>
  <c r="B674" i="4"/>
  <c r="C674" i="4"/>
  <c r="O674" i="4"/>
  <c r="A675" i="4"/>
  <c r="K675" i="4"/>
  <c r="B675" i="4"/>
  <c r="L675" i="4"/>
  <c r="C675" i="4"/>
  <c r="O675" i="4"/>
  <c r="A676" i="4"/>
  <c r="K676" i="4"/>
  <c r="B676" i="4"/>
  <c r="C676" i="4"/>
  <c r="O676" i="4"/>
  <c r="A677" i="4"/>
  <c r="K677" i="4"/>
  <c r="B677" i="4"/>
  <c r="L677" i="4"/>
  <c r="C677" i="4"/>
  <c r="O677" i="4"/>
  <c r="A678" i="4"/>
  <c r="B678" i="4"/>
  <c r="C678" i="4"/>
  <c r="O678" i="4"/>
  <c r="A679" i="4"/>
  <c r="K679" i="4"/>
  <c r="B679" i="4"/>
  <c r="L679" i="4"/>
  <c r="C679" i="4"/>
  <c r="O679" i="4"/>
  <c r="A680" i="4"/>
  <c r="K680" i="4"/>
  <c r="B680" i="4"/>
  <c r="C680" i="4"/>
  <c r="O680" i="4"/>
  <c r="A681" i="4"/>
  <c r="K681" i="4"/>
  <c r="B681" i="4"/>
  <c r="L681" i="4"/>
  <c r="C681" i="4"/>
  <c r="O681" i="4"/>
  <c r="A682" i="4"/>
  <c r="B682" i="4"/>
  <c r="C682" i="4"/>
  <c r="O682" i="4"/>
  <c r="A683" i="4"/>
  <c r="K683" i="4"/>
  <c r="B683" i="4"/>
  <c r="L683" i="4"/>
  <c r="C683" i="4"/>
  <c r="O683" i="4"/>
  <c r="A684" i="4"/>
  <c r="K684" i="4"/>
  <c r="B684" i="4"/>
  <c r="C684" i="4"/>
  <c r="O684" i="4"/>
  <c r="A685" i="4"/>
  <c r="K685" i="4"/>
  <c r="B685" i="4"/>
  <c r="L685" i="4"/>
  <c r="C685" i="4"/>
  <c r="O685" i="4"/>
  <c r="A686" i="4"/>
  <c r="B686" i="4"/>
  <c r="C686" i="4"/>
  <c r="O686" i="4"/>
  <c r="A687" i="4"/>
  <c r="K687" i="4"/>
  <c r="B687" i="4"/>
  <c r="L687" i="4"/>
  <c r="C687" i="4"/>
  <c r="O687" i="4"/>
  <c r="A688" i="4"/>
  <c r="K688" i="4"/>
  <c r="B688" i="4"/>
  <c r="C688" i="4"/>
  <c r="O688" i="4"/>
  <c r="A689" i="4"/>
  <c r="K689" i="4"/>
  <c r="B689" i="4"/>
  <c r="L689" i="4"/>
  <c r="C689" i="4"/>
  <c r="O689" i="4"/>
  <c r="A690" i="4"/>
  <c r="B690" i="4"/>
  <c r="C690" i="4"/>
  <c r="O690" i="4"/>
  <c r="A691" i="4"/>
  <c r="K691" i="4"/>
  <c r="B691" i="4"/>
  <c r="L691" i="4"/>
  <c r="C691" i="4"/>
  <c r="O691" i="4"/>
  <c r="A692" i="4"/>
  <c r="K692" i="4"/>
  <c r="B692" i="4"/>
  <c r="C692" i="4"/>
  <c r="O692" i="4"/>
  <c r="A693" i="4"/>
  <c r="K693" i="4"/>
  <c r="B693" i="4"/>
  <c r="L693" i="4"/>
  <c r="C693" i="4"/>
  <c r="O693" i="4"/>
  <c r="A694" i="4"/>
  <c r="B694" i="4"/>
  <c r="C694" i="4"/>
  <c r="O694" i="4"/>
  <c r="A695" i="4"/>
  <c r="K695" i="4"/>
  <c r="B695" i="4"/>
  <c r="L695" i="4"/>
  <c r="C695" i="4"/>
  <c r="O695" i="4"/>
  <c r="A696" i="4"/>
  <c r="K696" i="4"/>
  <c r="B696" i="4"/>
  <c r="C696" i="4"/>
  <c r="O696" i="4"/>
  <c r="A697" i="4"/>
  <c r="K697" i="4"/>
  <c r="B697" i="4"/>
  <c r="L697" i="4"/>
  <c r="C697" i="4"/>
  <c r="O697" i="4"/>
  <c r="A698" i="4"/>
  <c r="B698" i="4"/>
  <c r="C698" i="4"/>
  <c r="O698" i="4"/>
  <c r="A699" i="4"/>
  <c r="K699" i="4"/>
  <c r="B699" i="4"/>
  <c r="L699" i="4"/>
  <c r="C699" i="4"/>
  <c r="O699" i="4"/>
  <c r="A700" i="4"/>
  <c r="K700" i="4"/>
  <c r="B700" i="4"/>
  <c r="C700" i="4"/>
  <c r="O700" i="4"/>
  <c r="A701" i="4"/>
  <c r="K701" i="4"/>
  <c r="B701" i="4"/>
  <c r="L701" i="4"/>
  <c r="C701" i="4"/>
  <c r="O701" i="4"/>
  <c r="A702" i="4"/>
  <c r="B702" i="4"/>
  <c r="C702" i="4"/>
  <c r="O702" i="4"/>
  <c r="A703" i="4"/>
  <c r="K703" i="4"/>
  <c r="B703" i="4"/>
  <c r="L703" i="4"/>
  <c r="C703" i="4"/>
  <c r="O703" i="4"/>
  <c r="A704" i="4"/>
  <c r="K704" i="4"/>
  <c r="B704" i="4"/>
  <c r="C704" i="4"/>
  <c r="O704" i="4"/>
  <c r="A705" i="4"/>
  <c r="K705" i="4"/>
  <c r="B705" i="4"/>
  <c r="L705" i="4"/>
  <c r="C705" i="4"/>
  <c r="O705" i="4"/>
  <c r="A706" i="4"/>
  <c r="B706" i="4"/>
  <c r="C706" i="4"/>
  <c r="O706" i="4"/>
  <c r="A707" i="4"/>
  <c r="K707" i="4"/>
  <c r="B707" i="4"/>
  <c r="L707" i="4"/>
  <c r="C707" i="4"/>
  <c r="O707" i="4"/>
  <c r="A708" i="4"/>
  <c r="K708" i="4"/>
  <c r="B708" i="4"/>
  <c r="C708" i="4"/>
  <c r="O708" i="4"/>
  <c r="A709" i="4"/>
  <c r="K709" i="4"/>
  <c r="B709" i="4"/>
  <c r="L709" i="4"/>
  <c r="C709" i="4"/>
  <c r="O709" i="4"/>
  <c r="A710" i="4"/>
  <c r="B710" i="4"/>
  <c r="C710" i="4"/>
  <c r="O710" i="4"/>
  <c r="A711" i="4"/>
  <c r="K711" i="4"/>
  <c r="B711" i="4"/>
  <c r="L711" i="4"/>
  <c r="C711" i="4"/>
  <c r="O711" i="4"/>
  <c r="A712" i="4"/>
  <c r="K712" i="4"/>
  <c r="B712" i="4"/>
  <c r="C712" i="4"/>
  <c r="O712" i="4"/>
  <c r="A713" i="4"/>
  <c r="K713" i="4"/>
  <c r="B713" i="4"/>
  <c r="L713" i="4"/>
  <c r="C713" i="4"/>
  <c r="O713" i="4"/>
  <c r="A714" i="4"/>
  <c r="B714" i="4"/>
  <c r="C714" i="4"/>
  <c r="O714" i="4"/>
  <c r="A715" i="4"/>
  <c r="K715" i="4"/>
  <c r="B715" i="4"/>
  <c r="L715" i="4"/>
  <c r="C715" i="4"/>
  <c r="O715" i="4"/>
  <c r="A716" i="4"/>
  <c r="K716" i="4"/>
  <c r="B716" i="4"/>
  <c r="C716" i="4"/>
  <c r="O716" i="4"/>
  <c r="A717" i="4"/>
  <c r="K717" i="4"/>
  <c r="B717" i="4"/>
  <c r="L717" i="4"/>
  <c r="C717" i="4"/>
  <c r="O717" i="4"/>
  <c r="A718" i="4"/>
  <c r="B718" i="4"/>
  <c r="C718" i="4"/>
  <c r="O718" i="4"/>
  <c r="A719" i="4"/>
  <c r="K719" i="4"/>
  <c r="B719" i="4"/>
  <c r="L719" i="4"/>
  <c r="C719" i="4"/>
  <c r="O719" i="4"/>
  <c r="A720" i="4"/>
  <c r="K720" i="4"/>
  <c r="B720" i="4"/>
  <c r="C720" i="4"/>
  <c r="O720" i="4"/>
  <c r="A721" i="4"/>
  <c r="K721" i="4"/>
  <c r="B721" i="4"/>
  <c r="L721" i="4"/>
  <c r="C721" i="4"/>
  <c r="O721" i="4"/>
  <c r="A722" i="4"/>
  <c r="B722" i="4"/>
  <c r="C722" i="4"/>
  <c r="O722" i="4"/>
  <c r="A723" i="4"/>
  <c r="K723" i="4"/>
  <c r="B723" i="4"/>
  <c r="L723" i="4"/>
  <c r="C723" i="4"/>
  <c r="O723" i="4"/>
  <c r="A724" i="4"/>
  <c r="K724" i="4"/>
  <c r="B724" i="4"/>
  <c r="C724" i="4"/>
  <c r="O724" i="4"/>
  <c r="A725" i="4"/>
  <c r="K725" i="4"/>
  <c r="B725" i="4"/>
  <c r="L725" i="4"/>
  <c r="C725" i="4"/>
  <c r="O725" i="4"/>
  <c r="A726" i="4"/>
  <c r="B726" i="4"/>
  <c r="C726" i="4"/>
  <c r="O726" i="4"/>
  <c r="A727" i="4"/>
  <c r="K727" i="4"/>
  <c r="B727" i="4"/>
  <c r="L727" i="4"/>
  <c r="C727" i="4"/>
  <c r="O727" i="4"/>
  <c r="A728" i="4"/>
  <c r="K728" i="4"/>
  <c r="B728" i="4"/>
  <c r="C728" i="4"/>
  <c r="O728" i="4"/>
  <c r="A729" i="4"/>
  <c r="K729" i="4"/>
  <c r="B729" i="4"/>
  <c r="L729" i="4"/>
  <c r="C729" i="4"/>
  <c r="O729" i="4"/>
  <c r="A730" i="4"/>
  <c r="B730" i="4"/>
  <c r="C730" i="4"/>
  <c r="O730" i="4"/>
  <c r="A731" i="4"/>
  <c r="K731" i="4"/>
  <c r="B731" i="4"/>
  <c r="L731" i="4"/>
  <c r="C731" i="4"/>
  <c r="O731" i="4"/>
  <c r="A732" i="4"/>
  <c r="K732" i="4"/>
  <c r="B732" i="4"/>
  <c r="C732" i="4"/>
  <c r="O732" i="4"/>
  <c r="A733" i="4"/>
  <c r="K733" i="4"/>
  <c r="B733" i="4"/>
  <c r="L733" i="4"/>
  <c r="C733" i="4"/>
  <c r="O733" i="4"/>
  <c r="A734" i="4"/>
  <c r="B734" i="4"/>
  <c r="C734" i="4"/>
  <c r="O734" i="4"/>
  <c r="A735" i="4"/>
  <c r="K735" i="4"/>
  <c r="B735" i="4"/>
  <c r="L735" i="4"/>
  <c r="C735" i="4"/>
  <c r="O735" i="4"/>
  <c r="A736" i="4"/>
  <c r="K736" i="4"/>
  <c r="B736" i="4"/>
  <c r="C736" i="4"/>
  <c r="O736" i="4"/>
  <c r="A737" i="4"/>
  <c r="K737" i="4"/>
  <c r="B737" i="4"/>
  <c r="L737" i="4"/>
  <c r="C737" i="4"/>
  <c r="O737" i="4"/>
  <c r="A738" i="4"/>
  <c r="B738" i="4"/>
  <c r="C738" i="4"/>
  <c r="O738" i="4"/>
  <c r="A739" i="4"/>
  <c r="K739" i="4"/>
  <c r="B739" i="4"/>
  <c r="L739" i="4"/>
  <c r="C739" i="4"/>
  <c r="O739" i="4"/>
  <c r="A740" i="4"/>
  <c r="K740" i="4"/>
  <c r="B740" i="4"/>
  <c r="C740" i="4"/>
  <c r="O740" i="4"/>
  <c r="A741" i="4"/>
  <c r="K741" i="4"/>
  <c r="B741" i="4"/>
  <c r="L741" i="4"/>
  <c r="C741" i="4"/>
  <c r="O741" i="4"/>
  <c r="A742" i="4"/>
  <c r="B742" i="4"/>
  <c r="C742" i="4"/>
  <c r="O742" i="4"/>
  <c r="A743" i="4"/>
  <c r="K743" i="4"/>
  <c r="B743" i="4"/>
  <c r="L743" i="4"/>
  <c r="C743" i="4"/>
  <c r="O743" i="4"/>
  <c r="A744" i="4"/>
  <c r="K744" i="4"/>
  <c r="B744" i="4"/>
  <c r="C744" i="4"/>
  <c r="O744" i="4"/>
  <c r="A745" i="4"/>
  <c r="K745" i="4"/>
  <c r="B745" i="4"/>
  <c r="L745" i="4"/>
  <c r="C745" i="4"/>
  <c r="O745" i="4"/>
  <c r="A746" i="4"/>
  <c r="B746" i="4"/>
  <c r="C746" i="4"/>
  <c r="O746" i="4"/>
  <c r="A747" i="4"/>
  <c r="K747" i="4"/>
  <c r="B747" i="4"/>
  <c r="L747" i="4"/>
  <c r="C747" i="4"/>
  <c r="O747" i="4"/>
  <c r="A748" i="4"/>
  <c r="K748" i="4"/>
  <c r="B748" i="4"/>
  <c r="C748" i="4"/>
  <c r="O748" i="4"/>
  <c r="A749" i="4"/>
  <c r="K749" i="4"/>
  <c r="B749" i="4"/>
  <c r="L749" i="4"/>
  <c r="C749" i="4"/>
  <c r="O749" i="4"/>
  <c r="A750" i="4"/>
  <c r="B750" i="4"/>
  <c r="C750" i="4"/>
  <c r="O750" i="4"/>
  <c r="A751" i="4"/>
  <c r="K751" i="4"/>
  <c r="B751" i="4"/>
  <c r="L751" i="4"/>
  <c r="C751" i="4"/>
  <c r="O751" i="4"/>
  <c r="A752" i="4"/>
  <c r="K752" i="4"/>
  <c r="B752" i="4"/>
  <c r="C752" i="4"/>
  <c r="O752" i="4"/>
  <c r="A753" i="4"/>
  <c r="K753" i="4"/>
  <c r="B753" i="4"/>
  <c r="L753" i="4"/>
  <c r="C753" i="4"/>
  <c r="O753" i="4"/>
  <c r="A754" i="4"/>
  <c r="B754" i="4"/>
  <c r="C754" i="4"/>
  <c r="O754" i="4"/>
  <c r="A755" i="4"/>
  <c r="K755" i="4"/>
  <c r="B755" i="4"/>
  <c r="L755" i="4"/>
  <c r="C755" i="4"/>
  <c r="O755" i="4"/>
  <c r="A756" i="4"/>
  <c r="K756" i="4"/>
  <c r="B756" i="4"/>
  <c r="C756" i="4"/>
  <c r="O756" i="4"/>
  <c r="A757" i="4"/>
  <c r="K757" i="4"/>
  <c r="B757" i="4"/>
  <c r="L757" i="4"/>
  <c r="C757" i="4"/>
  <c r="O757" i="4"/>
  <c r="A758" i="4"/>
  <c r="B758" i="4"/>
  <c r="C758" i="4"/>
  <c r="O758" i="4"/>
  <c r="A759" i="4"/>
  <c r="K759" i="4"/>
  <c r="B759" i="4"/>
  <c r="L759" i="4"/>
  <c r="C759" i="4"/>
  <c r="O759" i="4"/>
  <c r="A760" i="4"/>
  <c r="K760" i="4"/>
  <c r="B760" i="4"/>
  <c r="C760" i="4"/>
  <c r="O760" i="4"/>
  <c r="A761" i="4"/>
  <c r="K761" i="4"/>
  <c r="B761" i="4"/>
  <c r="L761" i="4"/>
  <c r="C761" i="4"/>
  <c r="O761" i="4"/>
  <c r="A762" i="4"/>
  <c r="B762" i="4"/>
  <c r="C762" i="4"/>
  <c r="O762" i="4"/>
  <c r="A763" i="4"/>
  <c r="K763" i="4"/>
  <c r="B763" i="4"/>
  <c r="L763" i="4"/>
  <c r="C763" i="4"/>
  <c r="O763" i="4"/>
  <c r="A764" i="4"/>
  <c r="K764" i="4"/>
  <c r="B764" i="4"/>
  <c r="C764" i="4"/>
  <c r="O764" i="4"/>
  <c r="A765" i="4"/>
  <c r="K765" i="4"/>
  <c r="B765" i="4"/>
  <c r="L765" i="4"/>
  <c r="C765" i="4"/>
  <c r="O765" i="4"/>
  <c r="A766" i="4"/>
  <c r="B766" i="4"/>
  <c r="C766" i="4"/>
  <c r="O766" i="4"/>
  <c r="A767" i="4"/>
  <c r="K767" i="4"/>
  <c r="B767" i="4"/>
  <c r="L767" i="4"/>
  <c r="C767" i="4"/>
  <c r="O767" i="4"/>
  <c r="A768" i="4"/>
  <c r="K768" i="4"/>
  <c r="B768" i="4"/>
  <c r="C768" i="4"/>
  <c r="O768" i="4"/>
  <c r="A769" i="4"/>
  <c r="K769" i="4"/>
  <c r="B769" i="4"/>
  <c r="L769" i="4"/>
  <c r="C769" i="4"/>
  <c r="O769" i="4"/>
  <c r="A770" i="4"/>
  <c r="B770" i="4"/>
  <c r="C770" i="4"/>
  <c r="O770" i="4"/>
  <c r="A771" i="4"/>
  <c r="K771" i="4"/>
  <c r="B771" i="4"/>
  <c r="L771" i="4"/>
  <c r="C771" i="4"/>
  <c r="O771" i="4"/>
  <c r="A772" i="4"/>
  <c r="K772" i="4"/>
  <c r="B772" i="4"/>
  <c r="C772" i="4"/>
  <c r="O772" i="4"/>
  <c r="A773" i="4"/>
  <c r="K773" i="4"/>
  <c r="B773" i="4"/>
  <c r="L773" i="4"/>
  <c r="C773" i="4"/>
  <c r="O773" i="4"/>
  <c r="A774" i="4"/>
  <c r="B774" i="4"/>
  <c r="C774" i="4"/>
  <c r="O774" i="4"/>
  <c r="A775" i="4"/>
  <c r="K775" i="4"/>
  <c r="B775" i="4"/>
  <c r="L775" i="4"/>
  <c r="C775" i="4"/>
  <c r="O775" i="4"/>
  <c r="A776" i="4"/>
  <c r="K776" i="4"/>
  <c r="B776" i="4"/>
  <c r="C776" i="4"/>
  <c r="O776" i="4"/>
  <c r="A777" i="4"/>
  <c r="K777" i="4"/>
  <c r="B777" i="4"/>
  <c r="L777" i="4"/>
  <c r="C777" i="4"/>
  <c r="O777" i="4"/>
  <c r="A778" i="4"/>
  <c r="B778" i="4"/>
  <c r="C778" i="4"/>
  <c r="O778" i="4"/>
  <c r="A779" i="4"/>
  <c r="K779" i="4"/>
  <c r="B779" i="4"/>
  <c r="L779" i="4"/>
  <c r="C779" i="4"/>
  <c r="O779" i="4"/>
  <c r="A780" i="4"/>
  <c r="K780" i="4"/>
  <c r="B780" i="4"/>
  <c r="C780" i="4"/>
  <c r="O780" i="4"/>
  <c r="A781" i="4"/>
  <c r="K781" i="4"/>
  <c r="B781" i="4"/>
  <c r="L781" i="4"/>
  <c r="C781" i="4"/>
  <c r="O781" i="4"/>
  <c r="A782" i="4"/>
  <c r="B782" i="4"/>
  <c r="C782" i="4"/>
  <c r="O782" i="4"/>
  <c r="A783" i="4"/>
  <c r="K783" i="4"/>
  <c r="B783" i="4"/>
  <c r="L783" i="4"/>
  <c r="C783" i="4"/>
  <c r="O783" i="4"/>
  <c r="A784" i="4"/>
  <c r="K784" i="4"/>
  <c r="B784" i="4"/>
  <c r="C784" i="4"/>
  <c r="O784" i="4"/>
  <c r="A785" i="4"/>
  <c r="K785" i="4"/>
  <c r="B785" i="4"/>
  <c r="L785" i="4"/>
  <c r="C785" i="4"/>
  <c r="O785" i="4"/>
  <c r="A786" i="4"/>
  <c r="B786" i="4"/>
  <c r="C786" i="4"/>
  <c r="O786" i="4"/>
  <c r="A787" i="4"/>
  <c r="K787" i="4"/>
  <c r="B787" i="4"/>
  <c r="L787" i="4"/>
  <c r="C787" i="4"/>
  <c r="O787" i="4"/>
  <c r="A788" i="4"/>
  <c r="K788" i="4"/>
  <c r="B788" i="4"/>
  <c r="C788" i="4"/>
  <c r="O788" i="4"/>
  <c r="A789" i="4"/>
  <c r="K789" i="4"/>
  <c r="B789" i="4"/>
  <c r="L789" i="4"/>
  <c r="C789" i="4"/>
  <c r="O789" i="4"/>
  <c r="A790" i="4"/>
  <c r="B790" i="4"/>
  <c r="C790" i="4"/>
  <c r="O790" i="4"/>
  <c r="A791" i="4"/>
  <c r="K791" i="4"/>
  <c r="B791" i="4"/>
  <c r="L791" i="4"/>
  <c r="C791" i="4"/>
  <c r="O791" i="4"/>
  <c r="A792" i="4"/>
  <c r="K792" i="4"/>
  <c r="B792" i="4"/>
  <c r="C792" i="4"/>
  <c r="O792" i="4"/>
  <c r="A793" i="4"/>
  <c r="K793" i="4"/>
  <c r="B793" i="4"/>
  <c r="L793" i="4"/>
  <c r="C793" i="4"/>
  <c r="O793" i="4"/>
  <c r="A794" i="4"/>
  <c r="B794" i="4"/>
  <c r="C794" i="4"/>
  <c r="O794" i="4"/>
  <c r="A795" i="4"/>
  <c r="K795" i="4"/>
  <c r="B795" i="4"/>
  <c r="L795" i="4"/>
  <c r="C795" i="4"/>
  <c r="O795" i="4"/>
  <c r="A796" i="4"/>
  <c r="K796" i="4"/>
  <c r="B796" i="4"/>
  <c r="C796" i="4"/>
  <c r="O796" i="4"/>
  <c r="A797" i="4"/>
  <c r="K797" i="4"/>
  <c r="B797" i="4"/>
  <c r="L797" i="4"/>
  <c r="C797" i="4"/>
  <c r="O797" i="4"/>
  <c r="A798" i="4"/>
  <c r="B798" i="4"/>
  <c r="C798" i="4"/>
  <c r="O798" i="4"/>
  <c r="A799" i="4"/>
  <c r="K799" i="4"/>
  <c r="B799" i="4"/>
  <c r="L799" i="4"/>
  <c r="C799" i="4"/>
  <c r="O799" i="4"/>
  <c r="A800" i="4"/>
  <c r="K800" i="4"/>
  <c r="B800" i="4"/>
  <c r="C800" i="4"/>
  <c r="O800" i="4"/>
  <c r="A801" i="4"/>
  <c r="K801" i="4"/>
  <c r="B801" i="4"/>
  <c r="L801" i="4"/>
  <c r="C801" i="4"/>
  <c r="O801" i="4"/>
  <c r="A802" i="4"/>
  <c r="B802" i="4"/>
  <c r="C802" i="4"/>
  <c r="O802" i="4"/>
  <c r="A803" i="4"/>
  <c r="K803" i="4"/>
  <c r="B803" i="4"/>
  <c r="L803" i="4"/>
  <c r="C803" i="4"/>
  <c r="O803" i="4"/>
  <c r="A804" i="4"/>
  <c r="K804" i="4"/>
  <c r="B804" i="4"/>
  <c r="C804" i="4"/>
  <c r="O804" i="4"/>
  <c r="A805" i="4"/>
  <c r="K805" i="4"/>
  <c r="B805" i="4"/>
  <c r="L805" i="4"/>
  <c r="C805" i="4"/>
  <c r="O805" i="4"/>
  <c r="A806" i="4"/>
  <c r="B806" i="4"/>
  <c r="C806" i="4"/>
  <c r="O806" i="4"/>
  <c r="A807" i="4"/>
  <c r="K807" i="4"/>
  <c r="B807" i="4"/>
  <c r="L807" i="4"/>
  <c r="C807" i="4"/>
  <c r="O807" i="4"/>
  <c r="A808" i="4"/>
  <c r="K808" i="4"/>
  <c r="B808" i="4"/>
  <c r="C808" i="4"/>
  <c r="O808" i="4"/>
  <c r="A809" i="4"/>
  <c r="K809" i="4"/>
  <c r="B809" i="4"/>
  <c r="L809" i="4"/>
  <c r="C809" i="4"/>
  <c r="O809" i="4"/>
  <c r="A810" i="4"/>
  <c r="B810" i="4"/>
  <c r="C810" i="4"/>
  <c r="O810" i="4"/>
  <c r="A811" i="4"/>
  <c r="K811" i="4"/>
  <c r="B811" i="4"/>
  <c r="L811" i="4"/>
  <c r="C811" i="4"/>
  <c r="O811" i="4"/>
  <c r="A812" i="4"/>
  <c r="K812" i="4"/>
  <c r="B812" i="4"/>
  <c r="C812" i="4"/>
  <c r="O812" i="4"/>
  <c r="A813" i="4"/>
  <c r="K813" i="4"/>
  <c r="B813" i="4"/>
  <c r="L813" i="4"/>
  <c r="C813" i="4"/>
  <c r="O813" i="4"/>
  <c r="A814" i="4"/>
  <c r="B814" i="4"/>
  <c r="C814" i="4"/>
  <c r="O814" i="4"/>
  <c r="A815" i="4"/>
  <c r="K815" i="4"/>
  <c r="B815" i="4"/>
  <c r="L815" i="4"/>
  <c r="C815" i="4"/>
  <c r="O815" i="4"/>
  <c r="A816" i="4"/>
  <c r="K816" i="4"/>
  <c r="B816" i="4"/>
  <c r="C816" i="4"/>
  <c r="O816" i="4"/>
  <c r="A817" i="4"/>
  <c r="K817" i="4"/>
  <c r="B817" i="4"/>
  <c r="L817" i="4"/>
  <c r="C817" i="4"/>
  <c r="O817" i="4"/>
  <c r="A818" i="4"/>
  <c r="B818" i="4"/>
  <c r="C818" i="4"/>
  <c r="O818" i="4"/>
  <c r="A819" i="4"/>
  <c r="K819" i="4"/>
  <c r="B819" i="4"/>
  <c r="L819" i="4"/>
  <c r="C819" i="4"/>
  <c r="O819" i="4"/>
  <c r="A820" i="4"/>
  <c r="K820" i="4"/>
  <c r="B820" i="4"/>
  <c r="C820" i="4"/>
  <c r="O820" i="4"/>
  <c r="A821" i="4"/>
  <c r="K821" i="4"/>
  <c r="B821" i="4"/>
  <c r="L821" i="4"/>
  <c r="C821" i="4"/>
  <c r="O821" i="4"/>
  <c r="A822" i="4"/>
  <c r="B822" i="4"/>
  <c r="C822" i="4"/>
  <c r="O822" i="4"/>
  <c r="A823" i="4"/>
  <c r="K823" i="4"/>
  <c r="B823" i="4"/>
  <c r="L823" i="4"/>
  <c r="C823" i="4"/>
  <c r="O823" i="4"/>
  <c r="A824" i="4"/>
  <c r="K824" i="4"/>
  <c r="B824" i="4"/>
  <c r="C824" i="4"/>
  <c r="O824" i="4"/>
  <c r="A825" i="4"/>
  <c r="K825" i="4"/>
  <c r="B825" i="4"/>
  <c r="L825" i="4"/>
  <c r="C825" i="4"/>
  <c r="O825" i="4"/>
  <c r="A826" i="4"/>
  <c r="B826" i="4"/>
  <c r="C826" i="4"/>
  <c r="O826" i="4"/>
  <c r="A827" i="4"/>
  <c r="K827" i="4"/>
  <c r="B827" i="4"/>
  <c r="L827" i="4"/>
  <c r="C827" i="4"/>
  <c r="O827" i="4"/>
  <c r="A828" i="4"/>
  <c r="K828" i="4"/>
  <c r="B828" i="4"/>
  <c r="C828" i="4"/>
  <c r="O828" i="4"/>
  <c r="A829" i="4"/>
  <c r="K829" i="4"/>
  <c r="B829" i="4"/>
  <c r="L829" i="4"/>
  <c r="C829" i="4"/>
  <c r="O829" i="4"/>
  <c r="A830" i="4"/>
  <c r="B830" i="4"/>
  <c r="C830" i="4"/>
  <c r="O830" i="4"/>
  <c r="A831" i="4"/>
  <c r="K831" i="4"/>
  <c r="B831" i="4"/>
  <c r="L831" i="4"/>
  <c r="C831" i="4"/>
  <c r="O831" i="4"/>
  <c r="A832" i="4"/>
  <c r="K832" i="4"/>
  <c r="B832" i="4"/>
  <c r="C832" i="4"/>
  <c r="O832" i="4"/>
  <c r="A833" i="4"/>
  <c r="K833" i="4"/>
  <c r="B833" i="4"/>
  <c r="L833" i="4"/>
  <c r="C833" i="4"/>
  <c r="O833" i="4"/>
  <c r="A834" i="4"/>
  <c r="B834" i="4"/>
  <c r="C834" i="4"/>
  <c r="O834" i="4"/>
  <c r="A835" i="4"/>
  <c r="K835" i="4"/>
  <c r="B835" i="4"/>
  <c r="L835" i="4"/>
  <c r="C835" i="4"/>
  <c r="O835" i="4"/>
  <c r="A836" i="4"/>
  <c r="K836" i="4"/>
  <c r="B836" i="4"/>
  <c r="C836" i="4"/>
  <c r="O836" i="4"/>
  <c r="A837" i="4"/>
  <c r="K837" i="4"/>
  <c r="B837" i="4"/>
  <c r="L837" i="4"/>
  <c r="C837" i="4"/>
  <c r="O837" i="4"/>
  <c r="A838" i="4"/>
  <c r="B838" i="4"/>
  <c r="C838" i="4"/>
  <c r="O838" i="4"/>
  <c r="A839" i="4"/>
  <c r="K839" i="4"/>
  <c r="B839" i="4"/>
  <c r="L839" i="4"/>
  <c r="C839" i="4"/>
  <c r="O839" i="4"/>
  <c r="A840" i="4"/>
  <c r="K840" i="4"/>
  <c r="B840" i="4"/>
  <c r="C840" i="4"/>
  <c r="O840" i="4"/>
  <c r="A841" i="4"/>
  <c r="K841" i="4"/>
  <c r="B841" i="4"/>
  <c r="L841" i="4"/>
  <c r="C841" i="4"/>
  <c r="O841" i="4"/>
  <c r="A842" i="4"/>
  <c r="B842" i="4"/>
  <c r="C842" i="4"/>
  <c r="O842" i="4"/>
  <c r="A843" i="4"/>
  <c r="K843" i="4"/>
  <c r="B843" i="4"/>
  <c r="L843" i="4"/>
  <c r="C843" i="4"/>
  <c r="O843" i="4"/>
  <c r="A844" i="4"/>
  <c r="K844" i="4"/>
  <c r="B844" i="4"/>
  <c r="C844" i="4"/>
  <c r="O844" i="4"/>
  <c r="A845" i="4"/>
  <c r="K845" i="4"/>
  <c r="B845" i="4"/>
  <c r="L845" i="4"/>
  <c r="C845" i="4"/>
  <c r="O845" i="4"/>
  <c r="A846" i="4"/>
  <c r="B846" i="4"/>
  <c r="C846" i="4"/>
  <c r="O846" i="4"/>
  <c r="A847" i="4"/>
  <c r="K847" i="4"/>
  <c r="B847" i="4"/>
  <c r="L847" i="4"/>
  <c r="C847" i="4"/>
  <c r="O847" i="4"/>
  <c r="A848" i="4"/>
  <c r="K848" i="4"/>
  <c r="B848" i="4"/>
  <c r="C848" i="4"/>
  <c r="O848" i="4"/>
  <c r="A849" i="4"/>
  <c r="K849" i="4"/>
  <c r="B849" i="4"/>
  <c r="L849" i="4"/>
  <c r="C849" i="4"/>
  <c r="O849" i="4"/>
  <c r="A850" i="4"/>
  <c r="B850" i="4"/>
  <c r="C850" i="4"/>
  <c r="O850" i="4"/>
  <c r="A851" i="4"/>
  <c r="K851" i="4"/>
  <c r="B851" i="4"/>
  <c r="L851" i="4"/>
  <c r="C851" i="4"/>
  <c r="O851" i="4"/>
  <c r="A852" i="4"/>
  <c r="K852" i="4"/>
  <c r="B852" i="4"/>
  <c r="C852" i="4"/>
  <c r="O852" i="4"/>
  <c r="A853" i="4"/>
  <c r="K853" i="4"/>
  <c r="B853" i="4"/>
  <c r="L853" i="4"/>
  <c r="C853" i="4"/>
  <c r="O853" i="4"/>
  <c r="A854" i="4"/>
  <c r="B854" i="4"/>
  <c r="C854" i="4"/>
  <c r="O854" i="4"/>
  <c r="A855" i="4"/>
  <c r="K855" i="4"/>
  <c r="B855" i="4"/>
  <c r="L855" i="4"/>
  <c r="C855" i="4"/>
  <c r="O855" i="4"/>
  <c r="A856" i="4"/>
  <c r="K856" i="4"/>
  <c r="B856" i="4"/>
  <c r="C856" i="4"/>
  <c r="O856" i="4"/>
  <c r="A857" i="4"/>
  <c r="K857" i="4"/>
  <c r="B857" i="4"/>
  <c r="L857" i="4"/>
  <c r="C857" i="4"/>
  <c r="O857" i="4"/>
  <c r="A858" i="4"/>
  <c r="B858" i="4"/>
  <c r="C858" i="4"/>
  <c r="O858" i="4"/>
  <c r="A859" i="4"/>
  <c r="K859" i="4"/>
  <c r="B859" i="4"/>
  <c r="L859" i="4"/>
  <c r="C859" i="4"/>
  <c r="O859" i="4"/>
  <c r="A860" i="4"/>
  <c r="K860" i="4"/>
  <c r="B860" i="4"/>
  <c r="C860" i="4"/>
  <c r="O860" i="4"/>
  <c r="A861" i="4"/>
  <c r="K861" i="4"/>
  <c r="B861" i="4"/>
  <c r="L861" i="4"/>
  <c r="C861" i="4"/>
  <c r="O861" i="4"/>
  <c r="A862" i="4"/>
  <c r="B862" i="4"/>
  <c r="C862" i="4"/>
  <c r="O862" i="4"/>
  <c r="A863" i="4"/>
  <c r="K863" i="4"/>
  <c r="B863" i="4"/>
  <c r="L863" i="4"/>
  <c r="C863" i="4"/>
  <c r="O863" i="4"/>
  <c r="A864" i="4"/>
  <c r="K864" i="4"/>
  <c r="B864" i="4"/>
  <c r="C864" i="4"/>
  <c r="O864" i="4"/>
  <c r="A865" i="4"/>
  <c r="K865" i="4"/>
  <c r="B865" i="4"/>
  <c r="L865" i="4"/>
  <c r="C865" i="4"/>
  <c r="O865" i="4"/>
  <c r="A866" i="4"/>
  <c r="B866" i="4"/>
  <c r="C866" i="4"/>
  <c r="O866" i="4"/>
  <c r="A867" i="4"/>
  <c r="K867" i="4"/>
  <c r="B867" i="4"/>
  <c r="L867" i="4"/>
  <c r="C867" i="4"/>
  <c r="O867" i="4"/>
  <c r="A868" i="4"/>
  <c r="K868" i="4"/>
  <c r="B868" i="4"/>
  <c r="C868" i="4"/>
  <c r="O868" i="4"/>
  <c r="A869" i="4"/>
  <c r="K869" i="4"/>
  <c r="B869" i="4"/>
  <c r="L869" i="4"/>
  <c r="C869" i="4"/>
  <c r="O869" i="4"/>
  <c r="A870" i="4"/>
  <c r="B870" i="4"/>
  <c r="C870" i="4"/>
  <c r="O870" i="4"/>
  <c r="A871" i="4"/>
  <c r="K871" i="4"/>
  <c r="B871" i="4"/>
  <c r="L871" i="4"/>
  <c r="C871" i="4"/>
  <c r="O871" i="4"/>
  <c r="A872" i="4"/>
  <c r="K872" i="4"/>
  <c r="B872" i="4"/>
  <c r="C872" i="4"/>
  <c r="O872" i="4"/>
  <c r="A873" i="4"/>
  <c r="K873" i="4"/>
  <c r="B873" i="4"/>
  <c r="L873" i="4"/>
  <c r="C873" i="4"/>
  <c r="O873" i="4"/>
  <c r="A874" i="4"/>
  <c r="B874" i="4"/>
  <c r="C874" i="4"/>
  <c r="O874" i="4"/>
  <c r="A875" i="4"/>
  <c r="K875" i="4"/>
  <c r="B875" i="4"/>
  <c r="L875" i="4"/>
  <c r="C875" i="4"/>
  <c r="O875" i="4"/>
  <c r="A876" i="4"/>
  <c r="K876" i="4"/>
  <c r="B876" i="4"/>
  <c r="C876" i="4"/>
  <c r="O876" i="4"/>
  <c r="A877" i="4"/>
  <c r="K877" i="4"/>
  <c r="B877" i="4"/>
  <c r="L877" i="4"/>
  <c r="C877" i="4"/>
  <c r="O877" i="4"/>
  <c r="A878" i="4"/>
  <c r="B878" i="4"/>
  <c r="C878" i="4"/>
  <c r="O878" i="4"/>
  <c r="A879" i="4"/>
  <c r="K879" i="4"/>
  <c r="B879" i="4"/>
  <c r="L879" i="4"/>
  <c r="C879" i="4"/>
  <c r="O879" i="4"/>
  <c r="A880" i="4"/>
  <c r="K880" i="4"/>
  <c r="B880" i="4"/>
  <c r="C880" i="4"/>
  <c r="O880" i="4"/>
  <c r="A881" i="4"/>
  <c r="K881" i="4"/>
  <c r="B881" i="4"/>
  <c r="L881" i="4"/>
  <c r="C881" i="4"/>
  <c r="O881" i="4"/>
  <c r="A882" i="4"/>
  <c r="B882" i="4"/>
  <c r="C882" i="4"/>
  <c r="O882" i="4"/>
  <c r="A883" i="4"/>
  <c r="K883" i="4"/>
  <c r="B883" i="4"/>
  <c r="L883" i="4"/>
  <c r="C883" i="4"/>
  <c r="O883" i="4"/>
  <c r="A884" i="4"/>
  <c r="B884" i="4"/>
  <c r="C884" i="4"/>
  <c r="O884" i="4"/>
  <c r="A885" i="4"/>
  <c r="K885" i="4"/>
  <c r="B885" i="4"/>
  <c r="L885" i="4"/>
  <c r="C885" i="4"/>
  <c r="O885" i="4"/>
  <c r="A886" i="4"/>
  <c r="K886" i="4"/>
  <c r="B886" i="4"/>
  <c r="C886" i="4"/>
  <c r="O886" i="4"/>
  <c r="A887" i="4"/>
  <c r="K887" i="4"/>
  <c r="B887" i="4"/>
  <c r="L887" i="4"/>
  <c r="C887" i="4"/>
  <c r="O887" i="4"/>
  <c r="A888" i="4"/>
  <c r="B888" i="4"/>
  <c r="C888" i="4"/>
  <c r="O888" i="4"/>
  <c r="A889" i="4"/>
  <c r="K889" i="4"/>
  <c r="B889" i="4"/>
  <c r="L889" i="4"/>
  <c r="C889" i="4"/>
  <c r="O889" i="4"/>
  <c r="A890" i="4"/>
  <c r="K890" i="4"/>
  <c r="B890" i="4"/>
  <c r="C890" i="4"/>
  <c r="O890" i="4"/>
  <c r="A891" i="4"/>
  <c r="K891" i="4"/>
  <c r="B891" i="4"/>
  <c r="L891" i="4"/>
  <c r="C891" i="4"/>
  <c r="O891" i="4"/>
  <c r="A892" i="4"/>
  <c r="B892" i="4"/>
  <c r="C892" i="4"/>
  <c r="O892" i="4"/>
  <c r="A893" i="4"/>
  <c r="K893" i="4"/>
  <c r="B893" i="4"/>
  <c r="L893" i="4"/>
  <c r="C893" i="4"/>
  <c r="O893" i="4"/>
  <c r="A894" i="4"/>
  <c r="K894" i="4"/>
  <c r="B894" i="4"/>
  <c r="C894" i="4"/>
  <c r="O894" i="4"/>
  <c r="A895" i="4"/>
  <c r="K895" i="4"/>
  <c r="B895" i="4"/>
  <c r="L895" i="4"/>
  <c r="C895" i="4"/>
  <c r="O895" i="4"/>
  <c r="A896" i="4"/>
  <c r="B896" i="4"/>
  <c r="C896" i="4"/>
  <c r="O896" i="4"/>
  <c r="A897" i="4"/>
  <c r="K897" i="4"/>
  <c r="B897" i="4"/>
  <c r="L897" i="4"/>
  <c r="C897" i="4"/>
  <c r="O897" i="4"/>
  <c r="A898" i="4"/>
  <c r="K898" i="4"/>
  <c r="B898" i="4"/>
  <c r="C898" i="4"/>
  <c r="O898" i="4"/>
  <c r="A899" i="4"/>
  <c r="K899" i="4"/>
  <c r="B899" i="4"/>
  <c r="L899" i="4"/>
  <c r="C899" i="4"/>
  <c r="O899" i="4"/>
  <c r="A900" i="4"/>
  <c r="B900" i="4"/>
  <c r="C900" i="4"/>
  <c r="O900" i="4"/>
  <c r="A901" i="4"/>
  <c r="K901" i="4"/>
  <c r="B901" i="4"/>
  <c r="L901" i="4"/>
  <c r="C901" i="4"/>
  <c r="O901" i="4"/>
  <c r="A902" i="4"/>
  <c r="K902" i="4"/>
  <c r="B902" i="4"/>
  <c r="C902" i="4"/>
  <c r="O902" i="4"/>
  <c r="A903" i="4"/>
  <c r="K903" i="4"/>
  <c r="B903" i="4"/>
  <c r="L903" i="4"/>
  <c r="C903" i="4"/>
  <c r="O903" i="4"/>
  <c r="A904" i="4"/>
  <c r="B904" i="4"/>
  <c r="C904" i="4"/>
  <c r="O904" i="4"/>
  <c r="A905" i="4"/>
  <c r="K905" i="4"/>
  <c r="B905" i="4"/>
  <c r="L905" i="4"/>
  <c r="C905" i="4"/>
  <c r="O905" i="4"/>
  <c r="A906" i="4"/>
  <c r="K906" i="4"/>
  <c r="B906" i="4"/>
  <c r="C906" i="4"/>
  <c r="O906" i="4"/>
  <c r="A907" i="4"/>
  <c r="K907" i="4"/>
  <c r="B907" i="4"/>
  <c r="L907" i="4"/>
  <c r="C907" i="4"/>
  <c r="O907" i="4"/>
  <c r="A908" i="4"/>
  <c r="B908" i="4"/>
  <c r="C908" i="4"/>
  <c r="O908" i="4"/>
  <c r="A909" i="4"/>
  <c r="K909" i="4"/>
  <c r="B909" i="4"/>
  <c r="L909" i="4"/>
  <c r="C909" i="4"/>
  <c r="O909" i="4"/>
  <c r="A910" i="4"/>
  <c r="K910" i="4"/>
  <c r="B910" i="4"/>
  <c r="C910" i="4"/>
  <c r="O910" i="4"/>
  <c r="A911" i="4"/>
  <c r="K911" i="4"/>
  <c r="B911" i="4"/>
  <c r="L911" i="4"/>
  <c r="C911" i="4"/>
  <c r="O911" i="4"/>
  <c r="A912" i="4"/>
  <c r="B912" i="4"/>
  <c r="C912" i="4"/>
  <c r="O912" i="4"/>
  <c r="A913" i="4"/>
  <c r="K913" i="4"/>
  <c r="B913" i="4"/>
  <c r="L913" i="4"/>
  <c r="C913" i="4"/>
  <c r="O913" i="4"/>
  <c r="A914" i="4"/>
  <c r="K914" i="4"/>
  <c r="B914" i="4"/>
  <c r="C914" i="4"/>
  <c r="O914" i="4"/>
  <c r="A915" i="4"/>
  <c r="K915" i="4"/>
  <c r="B915" i="4"/>
  <c r="L915" i="4"/>
  <c r="C915" i="4"/>
  <c r="O915" i="4"/>
  <c r="A916" i="4"/>
  <c r="B916" i="4"/>
  <c r="C916" i="4"/>
  <c r="O916" i="4"/>
  <c r="A917" i="4"/>
  <c r="K917" i="4"/>
  <c r="B917" i="4"/>
  <c r="L917" i="4"/>
  <c r="C917" i="4"/>
  <c r="O917" i="4"/>
  <c r="A918" i="4"/>
  <c r="K918" i="4"/>
  <c r="B918" i="4"/>
  <c r="C918" i="4"/>
  <c r="O918" i="4"/>
  <c r="A919" i="4"/>
  <c r="K919" i="4"/>
  <c r="B919" i="4"/>
  <c r="L919" i="4"/>
  <c r="C919" i="4"/>
  <c r="O919" i="4"/>
  <c r="A920" i="4"/>
  <c r="B920" i="4"/>
  <c r="C920" i="4"/>
  <c r="O920" i="4"/>
  <c r="A921" i="4"/>
  <c r="K921" i="4"/>
  <c r="B921" i="4"/>
  <c r="L921" i="4"/>
  <c r="C921" i="4"/>
  <c r="O921" i="4"/>
  <c r="A922" i="4"/>
  <c r="B922" i="4"/>
  <c r="L922" i="4"/>
  <c r="C922" i="4"/>
  <c r="M922" i="4"/>
  <c r="O922" i="4"/>
  <c r="A923" i="4"/>
  <c r="K923" i="4"/>
  <c r="B923" i="4"/>
  <c r="L923" i="4"/>
  <c r="C923" i="4"/>
  <c r="M923" i="4"/>
  <c r="O923" i="4"/>
  <c r="A924" i="4"/>
  <c r="K924" i="4"/>
  <c r="B924" i="4"/>
  <c r="C924" i="4"/>
  <c r="O924" i="4"/>
  <c r="A925" i="4"/>
  <c r="K925" i="4"/>
  <c r="B925" i="4"/>
  <c r="L925" i="4"/>
  <c r="C925" i="4"/>
  <c r="M925" i="4"/>
  <c r="O925" i="4"/>
  <c r="A926" i="4"/>
  <c r="B926" i="4"/>
  <c r="C926" i="4"/>
  <c r="M926" i="4"/>
  <c r="O926" i="4"/>
  <c r="A927" i="4"/>
  <c r="K927" i="4"/>
  <c r="B927" i="4"/>
  <c r="L927" i="4"/>
  <c r="C927" i="4"/>
  <c r="M927" i="4"/>
  <c r="O927" i="4"/>
  <c r="A928" i="4"/>
  <c r="K928" i="4"/>
  <c r="B928" i="4"/>
  <c r="C928" i="4"/>
  <c r="O928" i="4"/>
  <c r="A929" i="4"/>
  <c r="K929" i="4"/>
  <c r="B929" i="4"/>
  <c r="L929" i="4"/>
  <c r="C929" i="4"/>
  <c r="M929" i="4"/>
  <c r="O929" i="4"/>
  <c r="A930" i="4"/>
  <c r="B930" i="4"/>
  <c r="C930" i="4"/>
  <c r="O930" i="4"/>
  <c r="A931" i="4"/>
  <c r="K931" i="4"/>
  <c r="B931" i="4"/>
  <c r="C931" i="4"/>
  <c r="M931" i="4"/>
  <c r="O931" i="4"/>
  <c r="A932" i="4"/>
  <c r="K932" i="4"/>
  <c r="B932" i="4"/>
  <c r="C932" i="4"/>
  <c r="O932" i="4"/>
  <c r="A933" i="4"/>
  <c r="K933" i="4"/>
  <c r="B933" i="4"/>
  <c r="L933" i="4"/>
  <c r="C933" i="4"/>
  <c r="M933" i="4"/>
  <c r="O933" i="4"/>
  <c r="A934" i="4"/>
  <c r="B934" i="4"/>
  <c r="C934" i="4"/>
  <c r="M934" i="4"/>
  <c r="O934" i="4"/>
  <c r="A935" i="4"/>
  <c r="K935" i="4"/>
  <c r="B935" i="4"/>
  <c r="L935" i="4"/>
  <c r="C935" i="4"/>
  <c r="M935" i="4"/>
  <c r="O935" i="4"/>
  <c r="A936" i="4"/>
  <c r="B936" i="4"/>
  <c r="C936" i="4"/>
  <c r="O936" i="4"/>
  <c r="A937" i="4"/>
  <c r="K937" i="4"/>
  <c r="B937" i="4"/>
  <c r="L937" i="4"/>
  <c r="C937" i="4"/>
  <c r="M937" i="4"/>
  <c r="O937" i="4"/>
  <c r="A938" i="4"/>
  <c r="K938" i="4"/>
  <c r="B938" i="4"/>
  <c r="C938" i="4"/>
  <c r="M938" i="4"/>
  <c r="O938" i="4"/>
  <c r="A939" i="4"/>
  <c r="K939" i="4"/>
  <c r="B939" i="4"/>
  <c r="L939" i="4"/>
  <c r="C939" i="4"/>
  <c r="O939" i="4"/>
  <c r="A940" i="4"/>
  <c r="K940" i="4"/>
  <c r="B940" i="4"/>
  <c r="C940" i="4"/>
  <c r="O940" i="4"/>
  <c r="A941" i="4"/>
  <c r="K941" i="4"/>
  <c r="B941" i="4"/>
  <c r="C941" i="4"/>
  <c r="M941" i="4"/>
  <c r="O941" i="4"/>
  <c r="A942" i="4"/>
  <c r="B942" i="4"/>
  <c r="C942" i="4"/>
  <c r="M942" i="4"/>
  <c r="O942" i="4"/>
  <c r="A943" i="4"/>
  <c r="K943" i="4"/>
  <c r="B943" i="4"/>
  <c r="L943" i="4"/>
  <c r="C943" i="4"/>
  <c r="M943" i="4"/>
  <c r="O943" i="4"/>
  <c r="A944" i="4"/>
  <c r="B944" i="4"/>
  <c r="C944" i="4"/>
  <c r="O944" i="4"/>
  <c r="A945" i="4"/>
  <c r="K945" i="4"/>
  <c r="B945" i="4"/>
  <c r="L945" i="4"/>
  <c r="C945" i="4"/>
  <c r="M945" i="4"/>
  <c r="O945" i="4"/>
  <c r="A946" i="4"/>
  <c r="B946" i="4"/>
  <c r="C946" i="4"/>
  <c r="M946" i="4"/>
  <c r="O946" i="4"/>
  <c r="A947" i="4"/>
  <c r="K947" i="4"/>
  <c r="B947" i="4"/>
  <c r="C947" i="4"/>
  <c r="M947" i="4"/>
  <c r="O947" i="4"/>
  <c r="A948" i="4"/>
  <c r="K948" i="4"/>
  <c r="B948" i="4"/>
  <c r="C948" i="4"/>
  <c r="O948" i="4"/>
  <c r="A949" i="4"/>
  <c r="K949" i="4"/>
  <c r="B949" i="4"/>
  <c r="L949" i="4"/>
  <c r="C949" i="4"/>
  <c r="M949" i="4"/>
  <c r="O949" i="4"/>
  <c r="A950" i="4"/>
  <c r="K950" i="4"/>
  <c r="B950" i="4"/>
  <c r="C950" i="4"/>
  <c r="M950" i="4"/>
  <c r="O950" i="4"/>
  <c r="A951" i="4"/>
  <c r="K951" i="4"/>
  <c r="B951" i="4"/>
  <c r="L951" i="4"/>
  <c r="C951" i="4"/>
  <c r="M951" i="4"/>
  <c r="O951" i="4"/>
  <c r="A952" i="4"/>
  <c r="B952" i="4"/>
  <c r="C952" i="4"/>
  <c r="O952" i="4"/>
  <c r="A953" i="4"/>
  <c r="K953" i="4"/>
  <c r="B953" i="4"/>
  <c r="L953" i="4"/>
  <c r="C953" i="4"/>
  <c r="M953" i="4"/>
  <c r="O953" i="4"/>
  <c r="A954" i="4"/>
  <c r="B954" i="4"/>
  <c r="C954" i="4"/>
  <c r="M954" i="4"/>
  <c r="O954" i="4"/>
  <c r="A955" i="4"/>
  <c r="K955" i="4"/>
  <c r="B955" i="4"/>
  <c r="C955" i="4"/>
  <c r="O955" i="4"/>
  <c r="A956" i="4"/>
  <c r="K956" i="4"/>
  <c r="B956" i="4"/>
  <c r="C956" i="4"/>
  <c r="O956" i="4"/>
  <c r="A957" i="4"/>
  <c r="K957" i="4"/>
  <c r="B957" i="4"/>
  <c r="L957" i="4"/>
  <c r="C957" i="4"/>
  <c r="M957" i="4"/>
  <c r="O957" i="4"/>
  <c r="A958" i="4"/>
  <c r="K958" i="4"/>
  <c r="B958" i="4"/>
  <c r="C958" i="4"/>
  <c r="M958" i="4"/>
  <c r="O958" i="4"/>
  <c r="A959" i="4"/>
  <c r="K959" i="4"/>
  <c r="B959" i="4"/>
  <c r="L959" i="4"/>
  <c r="C959" i="4"/>
  <c r="M959" i="4"/>
  <c r="O959" i="4"/>
  <c r="A960" i="4"/>
  <c r="B960" i="4"/>
  <c r="C960" i="4"/>
  <c r="O960" i="4"/>
  <c r="A961" i="4"/>
  <c r="K961" i="4"/>
  <c r="B961" i="4"/>
  <c r="L961" i="4"/>
  <c r="C961" i="4"/>
  <c r="O961" i="4"/>
  <c r="A962" i="4"/>
  <c r="B962" i="4"/>
  <c r="C962" i="4"/>
  <c r="M962" i="4"/>
  <c r="O962" i="4"/>
  <c r="A963" i="4"/>
  <c r="K963" i="4"/>
  <c r="B963" i="4"/>
  <c r="C963" i="4"/>
  <c r="M963" i="4"/>
  <c r="O963" i="4"/>
  <c r="A964" i="4"/>
  <c r="K964" i="4"/>
  <c r="B964" i="4"/>
  <c r="C964" i="4"/>
  <c r="O964" i="4"/>
  <c r="A965" i="4"/>
  <c r="K965" i="4"/>
  <c r="B965" i="4"/>
  <c r="L965" i="4"/>
  <c r="C965" i="4"/>
  <c r="M965" i="4"/>
  <c r="O965" i="4"/>
  <c r="A966" i="4"/>
  <c r="B966" i="4"/>
  <c r="C966" i="4"/>
  <c r="M966" i="4"/>
  <c r="O966" i="4"/>
  <c r="A967" i="4"/>
  <c r="K967" i="4"/>
  <c r="B967" i="4"/>
  <c r="C967" i="4"/>
  <c r="M967" i="4"/>
  <c r="O967" i="4"/>
  <c r="A968" i="4"/>
  <c r="B968" i="4"/>
  <c r="C968" i="4"/>
  <c r="O968" i="4"/>
  <c r="A969" i="4"/>
  <c r="K969" i="4"/>
  <c r="B969" i="4"/>
  <c r="L969" i="4"/>
  <c r="C969" i="4"/>
  <c r="M969" i="4"/>
  <c r="O969" i="4"/>
  <c r="A970" i="4"/>
  <c r="K970" i="4"/>
  <c r="B970" i="4"/>
  <c r="C970" i="4"/>
  <c r="M970" i="4"/>
  <c r="O970" i="4"/>
  <c r="A971" i="4"/>
  <c r="K971" i="4"/>
  <c r="B971" i="4"/>
  <c r="L971" i="4"/>
  <c r="C971" i="4"/>
  <c r="O971" i="4"/>
  <c r="A972" i="4"/>
  <c r="K972" i="4"/>
  <c r="B972" i="4"/>
  <c r="C972" i="4"/>
  <c r="M972" i="4"/>
  <c r="O972" i="4"/>
  <c r="A973" i="4"/>
  <c r="K973" i="4"/>
  <c r="B973" i="4"/>
  <c r="L973" i="4"/>
  <c r="C973" i="4"/>
  <c r="O973" i="4"/>
  <c r="A974" i="4"/>
  <c r="B974" i="4"/>
  <c r="C974" i="4"/>
  <c r="O974" i="4"/>
  <c r="A975" i="4"/>
  <c r="K975" i="4"/>
  <c r="B975" i="4"/>
  <c r="C975" i="4"/>
  <c r="O975" i="4"/>
  <c r="A976" i="4"/>
  <c r="K976" i="4"/>
  <c r="B976" i="4"/>
  <c r="C976" i="4"/>
  <c r="O976" i="4"/>
  <c r="A977" i="4"/>
  <c r="K977" i="4"/>
  <c r="B977" i="4"/>
  <c r="L977" i="4"/>
  <c r="C977" i="4"/>
  <c r="O977" i="4"/>
  <c r="A978" i="4"/>
  <c r="B978" i="4"/>
  <c r="C978" i="4"/>
  <c r="O978" i="4"/>
  <c r="A979" i="4"/>
  <c r="K979" i="4"/>
  <c r="B979" i="4"/>
  <c r="L979" i="4"/>
  <c r="C979" i="4"/>
  <c r="O979" i="4"/>
  <c r="A980" i="4"/>
  <c r="K980" i="4"/>
  <c r="B980" i="4"/>
  <c r="C980" i="4"/>
  <c r="O980" i="4"/>
  <c r="A981" i="4"/>
  <c r="K981" i="4"/>
  <c r="B981" i="4"/>
  <c r="L981" i="4"/>
  <c r="C981" i="4"/>
  <c r="O981" i="4"/>
  <c r="A982" i="4"/>
  <c r="K982" i="4"/>
  <c r="B982" i="4"/>
  <c r="C982" i="4"/>
  <c r="O982" i="4"/>
  <c r="A983" i="4"/>
  <c r="K983" i="4"/>
  <c r="B983" i="4"/>
  <c r="C983" i="4"/>
  <c r="O983" i="4"/>
  <c r="A984" i="4"/>
  <c r="K984" i="4"/>
  <c r="B984" i="4"/>
  <c r="C984" i="4"/>
  <c r="O984" i="4"/>
  <c r="A985" i="4"/>
  <c r="K985" i="4"/>
  <c r="B985" i="4"/>
  <c r="L985" i="4"/>
  <c r="C985" i="4"/>
  <c r="O985" i="4"/>
  <c r="A986" i="4"/>
  <c r="K986" i="4"/>
  <c r="B986" i="4"/>
  <c r="C986" i="4"/>
  <c r="O986" i="4"/>
  <c r="A987" i="4"/>
  <c r="K987" i="4"/>
  <c r="B987" i="4"/>
  <c r="C987" i="4"/>
  <c r="O987" i="4"/>
  <c r="A988" i="4"/>
  <c r="K988" i="4"/>
  <c r="B988" i="4"/>
  <c r="C988" i="4"/>
  <c r="O988" i="4"/>
  <c r="A989" i="4"/>
  <c r="K989" i="4"/>
  <c r="B989" i="4"/>
  <c r="L989" i="4"/>
  <c r="C989" i="4"/>
  <c r="O989" i="4"/>
  <c r="A990" i="4"/>
  <c r="K990" i="4"/>
  <c r="B990" i="4"/>
  <c r="C990" i="4"/>
  <c r="O990" i="4"/>
  <c r="A991" i="4"/>
  <c r="K991" i="4"/>
  <c r="B991" i="4"/>
  <c r="L991" i="4"/>
  <c r="C991" i="4"/>
  <c r="O991" i="4"/>
  <c r="A992" i="4"/>
  <c r="K992" i="4"/>
  <c r="B992" i="4"/>
  <c r="C992" i="4"/>
  <c r="O992" i="4"/>
  <c r="A993" i="4"/>
  <c r="K993" i="4"/>
  <c r="B993" i="4"/>
  <c r="L993" i="4"/>
  <c r="C993" i="4"/>
  <c r="O993" i="4"/>
  <c r="A994" i="4"/>
  <c r="B994" i="4"/>
  <c r="C994" i="4"/>
  <c r="O994" i="4"/>
  <c r="A995" i="4"/>
  <c r="K995" i="4"/>
  <c r="B995" i="4"/>
  <c r="L995" i="4"/>
  <c r="C995" i="4"/>
  <c r="O995" i="4"/>
  <c r="A996" i="4"/>
  <c r="K996" i="4"/>
  <c r="B996" i="4"/>
  <c r="C996" i="4"/>
  <c r="O996" i="4"/>
  <c r="A997" i="4"/>
  <c r="K997" i="4"/>
  <c r="B997" i="4"/>
  <c r="L997" i="4"/>
  <c r="C997" i="4"/>
  <c r="O997" i="4"/>
  <c r="A998" i="4"/>
  <c r="K998" i="4"/>
  <c r="B998" i="4"/>
  <c r="C998" i="4"/>
  <c r="O998" i="4"/>
  <c r="A999" i="4"/>
  <c r="K999" i="4"/>
  <c r="B999" i="4"/>
  <c r="C999" i="4"/>
  <c r="O999" i="4"/>
  <c r="A1000" i="4"/>
  <c r="K1000" i="4"/>
  <c r="B1000" i="4"/>
  <c r="C1000" i="4"/>
  <c r="O1000" i="4"/>
  <c r="A1001" i="4"/>
  <c r="K1001" i="4"/>
  <c r="B1001" i="4"/>
  <c r="L1001" i="4"/>
  <c r="C1001" i="4"/>
  <c r="O1001" i="4"/>
  <c r="D3" i="3"/>
  <c r="L221" i="11"/>
  <c r="N221" i="11"/>
  <c r="L215" i="11"/>
  <c r="N215" i="11"/>
  <c r="K225" i="11"/>
  <c r="M225" i="11"/>
  <c r="C298" i="9"/>
  <c r="E298" i="9"/>
  <c r="C322" i="9"/>
  <c r="E322" i="9"/>
  <c r="C282" i="9"/>
  <c r="E282" i="9"/>
  <c r="C266" i="9"/>
  <c r="E266" i="9"/>
  <c r="C250" i="9"/>
  <c r="E250" i="9"/>
  <c r="C348" i="9"/>
  <c r="D348" i="9"/>
  <c r="C331" i="9"/>
  <c r="E331" i="9"/>
  <c r="C307" i="9"/>
  <c r="E307" i="9"/>
  <c r="C299" i="9"/>
  <c r="E299" i="9"/>
  <c r="C291" i="9"/>
  <c r="E291" i="9"/>
  <c r="C283" i="9"/>
  <c r="E283" i="9"/>
  <c r="E275" i="9"/>
  <c r="C267" i="9"/>
  <c r="E267" i="9"/>
  <c r="C259" i="9"/>
  <c r="E259" i="9"/>
  <c r="C251" i="9"/>
  <c r="E251" i="9"/>
  <c r="K284" i="11"/>
  <c r="M284" i="11"/>
  <c r="L284" i="11"/>
  <c r="N284" i="11"/>
  <c r="L296" i="11"/>
  <c r="N296" i="11"/>
  <c r="K296" i="11"/>
  <c r="M296" i="11"/>
  <c r="K304" i="11"/>
  <c r="M304" i="11"/>
  <c r="L304" i="11"/>
  <c r="N304" i="11"/>
  <c r="I312" i="11"/>
  <c r="L340" i="11"/>
  <c r="N340" i="11"/>
  <c r="K340" i="11"/>
  <c r="M340" i="11"/>
  <c r="L344" i="11"/>
  <c r="N344" i="11"/>
  <c r="K344" i="11"/>
  <c r="M344" i="11"/>
  <c r="J348" i="11"/>
  <c r="D231" i="9"/>
  <c r="D215" i="9"/>
  <c r="L28" i="11"/>
  <c r="N28" i="11" s="1"/>
  <c r="I657" i="11"/>
  <c r="I673" i="11"/>
  <c r="I685" i="11"/>
  <c r="I689" i="11"/>
  <c r="I693" i="11"/>
  <c r="I709" i="11"/>
  <c r="I721" i="11"/>
  <c r="I757" i="11"/>
  <c r="J276" i="11"/>
  <c r="J328" i="11"/>
  <c r="J412" i="11"/>
  <c r="I762" i="11"/>
  <c r="J820" i="11"/>
  <c r="I451" i="11"/>
  <c r="I228" i="11"/>
  <c r="H993" i="11"/>
  <c r="I569" i="11"/>
  <c r="I653" i="11"/>
  <c r="I661" i="11"/>
  <c r="I669" i="11"/>
  <c r="I677" i="11"/>
  <c r="I701" i="11"/>
  <c r="I717" i="11"/>
  <c r="I729" i="11"/>
  <c r="I733" i="11"/>
  <c r="I737" i="11"/>
  <c r="I761" i="11"/>
  <c r="I765" i="11"/>
  <c r="I773" i="11"/>
  <c r="I781" i="11"/>
  <c r="H991" i="11"/>
  <c r="J678" i="11"/>
  <c r="J750" i="11"/>
  <c r="J438" i="11"/>
  <c r="I649" i="11"/>
  <c r="I681" i="11"/>
  <c r="I785" i="11"/>
  <c r="I789" i="11"/>
  <c r="I793" i="11"/>
  <c r="I797" i="11"/>
  <c r="I801" i="11"/>
  <c r="I805" i="11"/>
  <c r="I809" i="11"/>
  <c r="I813" i="11"/>
  <c r="I817" i="11"/>
  <c r="I821" i="11"/>
  <c r="I825" i="11"/>
  <c r="I750" i="11"/>
  <c r="I794" i="11"/>
  <c r="J882" i="11"/>
  <c r="E348" i="9"/>
  <c r="I612" i="11"/>
  <c r="J227" i="11"/>
  <c r="J286" i="11"/>
  <c r="J414" i="11"/>
  <c r="I912" i="11"/>
  <c r="E1000" i="11"/>
  <c r="J602" i="11"/>
  <c r="J280" i="11"/>
  <c r="I280" i="11"/>
  <c r="I380" i="11"/>
  <c r="I770" i="11"/>
  <c r="J770" i="11"/>
  <c r="J330" i="11"/>
  <c r="I976" i="11"/>
  <c r="I225" i="11"/>
  <c r="I263" i="11"/>
  <c r="I279" i="11"/>
  <c r="I287" i="11"/>
  <c r="I307" i="11"/>
  <c r="I311" i="11"/>
  <c r="I319" i="11"/>
  <c r="I327" i="11"/>
  <c r="I351" i="11"/>
  <c r="I371" i="11"/>
  <c r="I375" i="11"/>
  <c r="I387" i="11"/>
  <c r="I391" i="11"/>
  <c r="I399" i="11"/>
  <c r="I403" i="11"/>
  <c r="J417" i="11"/>
  <c r="J425" i="11"/>
  <c r="J433" i="11"/>
  <c r="I437" i="11"/>
  <c r="I441" i="11"/>
  <c r="I445" i="11"/>
  <c r="I449" i="11"/>
  <c r="I453" i="11"/>
  <c r="I457" i="11"/>
  <c r="I461" i="11"/>
  <c r="I465" i="11"/>
  <c r="I469" i="11"/>
  <c r="I473" i="11"/>
  <c r="I477" i="11"/>
  <c r="I481" i="11"/>
  <c r="I485" i="11"/>
  <c r="I489" i="11"/>
  <c r="I493" i="11"/>
  <c r="I497" i="11"/>
  <c r="I501" i="11"/>
  <c r="I505" i="11"/>
  <c r="I509" i="11"/>
  <c r="I513" i="11"/>
  <c r="I517" i="11"/>
  <c r="I521" i="11"/>
  <c r="I525" i="11"/>
  <c r="I529" i="11"/>
  <c r="I533" i="11"/>
  <c r="I537" i="11"/>
  <c r="I541" i="11"/>
  <c r="I545" i="11"/>
  <c r="I549" i="11"/>
  <c r="I553" i="11"/>
  <c r="I557" i="11"/>
  <c r="I589" i="11"/>
  <c r="I593" i="11"/>
  <c r="I601" i="11"/>
  <c r="I609" i="11"/>
  <c r="I617" i="11"/>
  <c r="I625" i="11"/>
  <c r="I348" i="11"/>
  <c r="J633" i="11"/>
  <c r="F1001" i="11"/>
  <c r="I222" i="11"/>
  <c r="I226" i="11"/>
  <c r="I230" i="11"/>
  <c r="I234" i="11"/>
  <c r="I238" i="11"/>
  <c r="I242" i="11"/>
  <c r="I463" i="11"/>
  <c r="I475" i="11"/>
  <c r="I495" i="11"/>
  <c r="I507" i="11"/>
  <c r="I511" i="11"/>
  <c r="I515" i="11"/>
  <c r="I539" i="11"/>
  <c r="I547" i="11"/>
  <c r="I427" i="11"/>
  <c r="I791" i="11"/>
  <c r="I803" i="11"/>
  <c r="I807" i="11"/>
  <c r="I815" i="11"/>
  <c r="I823" i="11"/>
  <c r="J645" i="11"/>
  <c r="J835" i="11"/>
  <c r="J843" i="11"/>
  <c r="J851" i="11"/>
  <c r="I853" i="11"/>
  <c r="I857" i="11"/>
  <c r="I865" i="11"/>
  <c r="I869" i="11"/>
  <c r="I881" i="11"/>
  <c r="I885" i="11"/>
  <c r="I897" i="11"/>
  <c r="I901" i="11"/>
  <c r="I905" i="11"/>
  <c r="I917" i="11"/>
  <c r="I933" i="11"/>
  <c r="I949" i="11"/>
  <c r="I953" i="11"/>
  <c r="I965" i="11"/>
  <c r="I977" i="11"/>
  <c r="J442" i="11"/>
  <c r="J452" i="11"/>
  <c r="J454" i="11"/>
  <c r="I460" i="11"/>
  <c r="I468" i="11"/>
  <c r="J474" i="11"/>
  <c r="J480" i="11"/>
  <c r="J486" i="11"/>
  <c r="I492" i="11"/>
  <c r="J506" i="11"/>
  <c r="J518" i="11"/>
  <c r="J522" i="11"/>
  <c r="I524" i="11"/>
  <c r="I532" i="11"/>
  <c r="J538" i="11"/>
  <c r="J550" i="11"/>
  <c r="I556" i="11"/>
  <c r="J239" i="11"/>
  <c r="I560" i="11"/>
  <c r="J566" i="11"/>
  <c r="I580" i="11"/>
  <c r="I586" i="11"/>
  <c r="I592" i="11"/>
  <c r="J598" i="11"/>
  <c r="I602" i="11"/>
  <c r="I610" i="11"/>
  <c r="I618" i="11"/>
  <c r="I624" i="11"/>
  <c r="J652" i="11"/>
  <c r="I658" i="11"/>
  <c r="J672" i="11"/>
  <c r="J684" i="11"/>
  <c r="I694" i="11"/>
  <c r="J698" i="11"/>
  <c r="J704" i="11"/>
  <c r="I710" i="11"/>
  <c r="J718" i="11"/>
  <c r="I722" i="11"/>
  <c r="J724" i="11"/>
  <c r="I738" i="11"/>
  <c r="J748" i="11"/>
  <c r="E985" i="11"/>
  <c r="J310" i="11"/>
  <c r="I34" i="11"/>
  <c r="C332" i="9"/>
  <c r="E332" i="9"/>
  <c r="C624" i="9"/>
  <c r="I45" i="11"/>
  <c r="I407" i="11"/>
  <c r="I565" i="11"/>
  <c r="I573" i="11"/>
  <c r="I577" i="11"/>
  <c r="I581" i="11"/>
  <c r="I585" i="11"/>
  <c r="I597" i="11"/>
  <c r="I605" i="11"/>
  <c r="I613" i="11"/>
  <c r="I621" i="11"/>
  <c r="I913" i="11"/>
  <c r="I945" i="11"/>
  <c r="I961" i="11"/>
  <c r="I217" i="11"/>
  <c r="I268" i="11"/>
  <c r="J300" i="11"/>
  <c r="I328" i="11"/>
  <c r="I388" i="11"/>
  <c r="I396" i="11"/>
  <c r="J946" i="11"/>
  <c r="J478" i="11"/>
  <c r="J542" i="11"/>
  <c r="I572" i="11"/>
  <c r="J764" i="11"/>
  <c r="J716" i="11"/>
  <c r="I826" i="11"/>
  <c r="J237" i="11"/>
  <c r="I670" i="11"/>
  <c r="I216" i="11"/>
  <c r="I240" i="11"/>
  <c r="I244" i="11"/>
  <c r="I267" i="11"/>
  <c r="I271" i="11"/>
  <c r="I275" i="11"/>
  <c r="I295" i="11"/>
  <c r="I299" i="11"/>
  <c r="I303" i="11"/>
  <c r="I331" i="11"/>
  <c r="I335" i="11"/>
  <c r="I339" i="11"/>
  <c r="I343" i="11"/>
  <c r="I359" i="11"/>
  <c r="I363" i="11"/>
  <c r="I367" i="11"/>
  <c r="I383" i="11"/>
  <c r="I395" i="11"/>
  <c r="J266" i="11"/>
  <c r="J298" i="11"/>
  <c r="J318" i="11"/>
  <c r="J350" i="11"/>
  <c r="I499" i="11"/>
  <c r="I523" i="11"/>
  <c r="J268" i="11"/>
  <c r="I296" i="11"/>
  <c r="J312" i="11"/>
  <c r="I340" i="11"/>
  <c r="I364" i="11"/>
  <c r="I408" i="11"/>
  <c r="I799" i="11"/>
  <c r="J762" i="11"/>
  <c r="I778" i="11"/>
  <c r="J831" i="11"/>
  <c r="J839" i="11"/>
  <c r="J847" i="11"/>
  <c r="H979" i="11"/>
  <c r="I979" i="11"/>
  <c r="I880" i="11"/>
  <c r="I944" i="11"/>
  <c r="I444" i="11"/>
  <c r="J446" i="11"/>
  <c r="I476" i="11"/>
  <c r="I484" i="11"/>
  <c r="J488" i="11"/>
  <c r="J500" i="11"/>
  <c r="I508" i="11"/>
  <c r="J510" i="11"/>
  <c r="J516" i="11"/>
  <c r="I540" i="11"/>
  <c r="I548" i="11"/>
  <c r="J552" i="11"/>
  <c r="I229" i="11"/>
  <c r="J245" i="11"/>
  <c r="J562" i="11"/>
  <c r="I574" i="11"/>
  <c r="J594" i="11"/>
  <c r="I604" i="11"/>
  <c r="J650" i="11"/>
  <c r="J676" i="11"/>
  <c r="I690" i="11"/>
  <c r="J728" i="11"/>
  <c r="I730" i="11"/>
  <c r="I734" i="11"/>
  <c r="E979" i="11"/>
  <c r="D886" i="5"/>
  <c r="D882" i="5"/>
  <c r="E882" i="5"/>
  <c r="D878" i="5"/>
  <c r="D874" i="5"/>
  <c r="E874" i="5"/>
  <c r="D870" i="5"/>
  <c r="D866" i="5"/>
  <c r="E866" i="5"/>
  <c r="D862" i="5"/>
  <c r="D858" i="5"/>
  <c r="E858" i="5"/>
  <c r="D854" i="5"/>
  <c r="D850" i="5"/>
  <c r="E850" i="5"/>
  <c r="D846" i="5"/>
  <c r="D842" i="5"/>
  <c r="E842" i="5"/>
  <c r="D838" i="5"/>
  <c r="D834" i="5"/>
  <c r="E834" i="5"/>
  <c r="D830" i="5"/>
  <c r="D826" i="5"/>
  <c r="E826" i="5"/>
  <c r="D822" i="5"/>
  <c r="D818" i="5"/>
  <c r="E818" i="5"/>
  <c r="I219" i="11"/>
  <c r="J502" i="11"/>
  <c r="J688" i="11"/>
  <c r="J458" i="11"/>
  <c r="J668" i="11"/>
  <c r="H984" i="11"/>
  <c r="F988" i="11"/>
  <c r="D933" i="5"/>
  <c r="I933" i="5"/>
  <c r="D929" i="5"/>
  <c r="I929" i="5"/>
  <c r="D925" i="5"/>
  <c r="I925" i="5"/>
  <c r="D935" i="5"/>
  <c r="I935" i="5"/>
  <c r="D931" i="5"/>
  <c r="I931" i="5"/>
  <c r="D927" i="5"/>
  <c r="I927" i="5"/>
  <c r="D923" i="5"/>
  <c r="I923" i="5"/>
  <c r="D919" i="5"/>
  <c r="I919" i="5"/>
  <c r="D915" i="5"/>
  <c r="I915" i="5"/>
  <c r="D911" i="5"/>
  <c r="I911" i="5"/>
  <c r="D907" i="5"/>
  <c r="I907" i="5"/>
  <c r="D903" i="5"/>
  <c r="I903" i="5"/>
  <c r="D899" i="5"/>
  <c r="I899" i="5"/>
  <c r="D895" i="5"/>
  <c r="I895" i="5"/>
  <c r="D891" i="5"/>
  <c r="I891" i="5"/>
  <c r="D887" i="5"/>
  <c r="I887" i="5"/>
  <c r="D883" i="5"/>
  <c r="E883" i="5"/>
  <c r="D879" i="5"/>
  <c r="E879" i="5"/>
  <c r="D875" i="5"/>
  <c r="E875" i="5"/>
  <c r="D871" i="5"/>
  <c r="E871" i="5"/>
  <c r="D867" i="5"/>
  <c r="E867" i="5"/>
  <c r="D863" i="5"/>
  <c r="E863" i="5"/>
  <c r="D859" i="5"/>
  <c r="E859" i="5"/>
  <c r="D855" i="5"/>
  <c r="E855" i="5"/>
  <c r="D851" i="5"/>
  <c r="E851" i="5"/>
  <c r="D847" i="5"/>
  <c r="E847" i="5"/>
  <c r="D843" i="5"/>
  <c r="E843" i="5"/>
  <c r="D839" i="5"/>
  <c r="E839" i="5"/>
  <c r="D835" i="5"/>
  <c r="E835" i="5"/>
  <c r="D831" i="5"/>
  <c r="E831" i="5"/>
  <c r="D827" i="5"/>
  <c r="E827" i="5"/>
  <c r="D823" i="5"/>
  <c r="E823" i="5"/>
  <c r="D819" i="5"/>
  <c r="E819" i="5"/>
  <c r="D884" i="5"/>
  <c r="E884" i="5"/>
  <c r="D880" i="5"/>
  <c r="I880" i="5"/>
  <c r="D876" i="5"/>
  <c r="I876" i="5"/>
  <c r="D872" i="5"/>
  <c r="E872" i="5"/>
  <c r="D868" i="5"/>
  <c r="I868" i="5"/>
  <c r="D864" i="5"/>
  <c r="E864" i="5"/>
  <c r="D860" i="5"/>
  <c r="E860" i="5"/>
  <c r="D856" i="5"/>
  <c r="E856" i="5"/>
  <c r="D852" i="5"/>
  <c r="F852" i="5"/>
  <c r="D848" i="5"/>
  <c r="I848" i="5"/>
  <c r="D844" i="5"/>
  <c r="E844" i="5"/>
  <c r="D840" i="5"/>
  <c r="E840" i="5"/>
  <c r="D836" i="5"/>
  <c r="I836" i="5"/>
  <c r="D832" i="5"/>
  <c r="G832" i="5"/>
  <c r="D828" i="5"/>
  <c r="I828" i="5"/>
  <c r="D824" i="5"/>
  <c r="E824" i="5"/>
  <c r="D820" i="5"/>
  <c r="E820" i="5"/>
  <c r="D816" i="5"/>
  <c r="I816" i="5"/>
  <c r="D921" i="5"/>
  <c r="I921" i="5"/>
  <c r="D917" i="5"/>
  <c r="I917" i="5"/>
  <c r="D913" i="5"/>
  <c r="I913" i="5"/>
  <c r="D909" i="5"/>
  <c r="I909" i="5"/>
  <c r="D905" i="5"/>
  <c r="I905" i="5"/>
  <c r="D901" i="5"/>
  <c r="I901" i="5"/>
  <c r="D897" i="5"/>
  <c r="I897" i="5"/>
  <c r="D893" i="5"/>
  <c r="I893" i="5"/>
  <c r="D889" i="5"/>
  <c r="I889" i="5"/>
  <c r="D885" i="5"/>
  <c r="E885" i="5"/>
  <c r="D881" i="5"/>
  <c r="E881" i="5"/>
  <c r="D877" i="5"/>
  <c r="E877" i="5"/>
  <c r="D873" i="5"/>
  <c r="E873" i="5"/>
  <c r="D869" i="5"/>
  <c r="E869" i="5"/>
  <c r="D865" i="5"/>
  <c r="E865" i="5"/>
  <c r="D861" i="5"/>
  <c r="E861" i="5"/>
  <c r="D857" i="5"/>
  <c r="E857" i="5"/>
  <c r="D853" i="5"/>
  <c r="E853" i="5"/>
  <c r="D849" i="5"/>
  <c r="E849" i="5"/>
  <c r="D845" i="5"/>
  <c r="E845" i="5"/>
  <c r="D841" i="5"/>
  <c r="E841" i="5"/>
  <c r="D837" i="5"/>
  <c r="E837" i="5"/>
  <c r="D833" i="5"/>
  <c r="E833" i="5"/>
  <c r="D829" i="5"/>
  <c r="E829" i="5"/>
  <c r="D825" i="5"/>
  <c r="E825" i="5"/>
  <c r="D821" i="5"/>
  <c r="E821" i="5"/>
  <c r="D817" i="5"/>
  <c r="E817" i="5"/>
  <c r="D815" i="5"/>
  <c r="E815" i="5"/>
  <c r="D813" i="5"/>
  <c r="E813" i="5"/>
  <c r="D811" i="5"/>
  <c r="E811" i="5"/>
  <c r="D809" i="5"/>
  <c r="E809" i="5"/>
  <c r="D807" i="5"/>
  <c r="E807" i="5"/>
  <c r="D805" i="5"/>
  <c r="E805" i="5"/>
  <c r="D803" i="5"/>
  <c r="E803" i="5"/>
  <c r="D814" i="5"/>
  <c r="D812" i="5"/>
  <c r="I812" i="5"/>
  <c r="D810" i="5"/>
  <c r="D808" i="5"/>
  <c r="I808" i="5"/>
  <c r="D806" i="5"/>
  <c r="D804" i="5"/>
  <c r="I804" i="5"/>
  <c r="D802" i="5"/>
  <c r="I802" i="5"/>
  <c r="D800" i="5"/>
  <c r="I800" i="5"/>
  <c r="D798" i="5"/>
  <c r="I798" i="5"/>
  <c r="D796" i="5"/>
  <c r="I796" i="5"/>
  <c r="D794" i="5"/>
  <c r="I794" i="5"/>
  <c r="D792" i="5"/>
  <c r="I792" i="5"/>
  <c r="D790" i="5"/>
  <c r="I790" i="5"/>
  <c r="D788" i="5"/>
  <c r="I788" i="5"/>
  <c r="D786" i="5"/>
  <c r="I786" i="5"/>
  <c r="D784" i="5"/>
  <c r="I784" i="5"/>
  <c r="D782" i="5"/>
  <c r="I782" i="5"/>
  <c r="D780" i="5"/>
  <c r="I780" i="5"/>
  <c r="D778" i="5"/>
  <c r="I778" i="5"/>
  <c r="D776" i="5"/>
  <c r="I776" i="5"/>
  <c r="D774" i="5"/>
  <c r="I774" i="5"/>
  <c r="D772" i="5"/>
  <c r="I772" i="5"/>
  <c r="D770" i="5"/>
  <c r="I770" i="5"/>
  <c r="D768" i="5"/>
  <c r="I768" i="5"/>
  <c r="D766" i="5"/>
  <c r="I766" i="5"/>
  <c r="D764" i="5"/>
  <c r="I764" i="5"/>
  <c r="D762" i="5"/>
  <c r="I762" i="5"/>
  <c r="D760" i="5"/>
  <c r="I760" i="5"/>
  <c r="D758" i="5"/>
  <c r="I758" i="5"/>
  <c r="D756" i="5"/>
  <c r="I756" i="5"/>
  <c r="D754" i="5"/>
  <c r="I754" i="5"/>
  <c r="D752" i="5"/>
  <c r="I752" i="5"/>
  <c r="D750" i="5"/>
  <c r="I750" i="5"/>
  <c r="D801" i="5"/>
  <c r="E801" i="5"/>
  <c r="D799" i="5"/>
  <c r="E799" i="5"/>
  <c r="D797" i="5"/>
  <c r="E797" i="5"/>
  <c r="D795" i="5"/>
  <c r="E795" i="5"/>
  <c r="D793" i="5"/>
  <c r="E793" i="5"/>
  <c r="D791" i="5"/>
  <c r="E791" i="5"/>
  <c r="D789" i="5"/>
  <c r="E789" i="5"/>
  <c r="D787" i="5"/>
  <c r="E787" i="5"/>
  <c r="D785" i="5"/>
  <c r="E785" i="5"/>
  <c r="D783" i="5"/>
  <c r="E783" i="5"/>
  <c r="D781" i="5"/>
  <c r="E781" i="5"/>
  <c r="D779" i="5"/>
  <c r="E779" i="5"/>
  <c r="D777" i="5"/>
  <c r="E777" i="5"/>
  <c r="D775" i="5"/>
  <c r="E775" i="5"/>
  <c r="D773" i="5"/>
  <c r="E773" i="5"/>
  <c r="D771" i="5"/>
  <c r="E771" i="5"/>
  <c r="D769" i="5"/>
  <c r="E769" i="5"/>
  <c r="D767" i="5"/>
  <c r="E767" i="5"/>
  <c r="D765" i="5"/>
  <c r="E765" i="5"/>
  <c r="D763" i="5"/>
  <c r="E763" i="5"/>
  <c r="D761" i="5"/>
  <c r="E761" i="5"/>
  <c r="D759" i="5"/>
  <c r="E759" i="5"/>
  <c r="D757" i="5"/>
  <c r="E757" i="5"/>
  <c r="D755" i="5"/>
  <c r="E755" i="5"/>
  <c r="D753" i="5"/>
  <c r="E753" i="5"/>
  <c r="D751" i="5"/>
  <c r="E751" i="5"/>
  <c r="D749" i="5"/>
  <c r="E749" i="5"/>
  <c r="D659" i="5"/>
  <c r="I659" i="5"/>
  <c r="D657" i="5"/>
  <c r="I657" i="5"/>
  <c r="D655" i="5"/>
  <c r="I655" i="5"/>
  <c r="D653" i="5"/>
  <c r="I653" i="5"/>
  <c r="D651" i="5"/>
  <c r="I651" i="5"/>
  <c r="D649" i="5"/>
  <c r="I649" i="5"/>
  <c r="D647" i="5"/>
  <c r="I647" i="5"/>
  <c r="D645" i="5"/>
  <c r="I645" i="5"/>
  <c r="D643" i="5"/>
  <c r="I643" i="5"/>
  <c r="D641" i="5"/>
  <c r="I641" i="5"/>
  <c r="D639" i="5"/>
  <c r="I639" i="5"/>
  <c r="D637" i="5"/>
  <c r="I637" i="5"/>
  <c r="D635" i="5"/>
  <c r="I635" i="5"/>
  <c r="D633" i="5"/>
  <c r="I633" i="5"/>
  <c r="D631" i="5"/>
  <c r="I631" i="5"/>
  <c r="D512" i="5"/>
  <c r="I512" i="5"/>
  <c r="D510" i="5"/>
  <c r="D508" i="5"/>
  <c r="I508" i="5"/>
  <c r="D506" i="5"/>
  <c r="D504" i="5"/>
  <c r="I504" i="5"/>
  <c r="D502" i="5"/>
  <c r="D500" i="5"/>
  <c r="I500" i="5"/>
  <c r="D629" i="5"/>
  <c r="I629" i="5"/>
  <c r="D627" i="5"/>
  <c r="I627" i="5"/>
  <c r="D625" i="5"/>
  <c r="I625" i="5"/>
  <c r="D623" i="5"/>
  <c r="I623" i="5"/>
  <c r="D621" i="5"/>
  <c r="I621" i="5"/>
  <c r="D619" i="5"/>
  <c r="I619" i="5"/>
  <c r="D617" i="5"/>
  <c r="I617" i="5"/>
  <c r="D615" i="5"/>
  <c r="I615" i="5"/>
  <c r="D613" i="5"/>
  <c r="I613" i="5"/>
  <c r="D611" i="5"/>
  <c r="I611" i="5"/>
  <c r="D609" i="5"/>
  <c r="I609" i="5"/>
  <c r="D607" i="5"/>
  <c r="I607" i="5"/>
  <c r="D605" i="5"/>
  <c r="I605" i="5"/>
  <c r="D603" i="5"/>
  <c r="I603" i="5"/>
  <c r="D601" i="5"/>
  <c r="I601" i="5"/>
  <c r="D599" i="5"/>
  <c r="I599" i="5"/>
  <c r="D597" i="5"/>
  <c r="I597" i="5"/>
  <c r="D595" i="5"/>
  <c r="I595" i="5"/>
  <c r="D593" i="5"/>
  <c r="I593" i="5"/>
  <c r="D589" i="5"/>
  <c r="I589" i="5"/>
  <c r="D585" i="5"/>
  <c r="I585" i="5"/>
  <c r="D581" i="5"/>
  <c r="I581" i="5"/>
  <c r="D577" i="5"/>
  <c r="I577" i="5"/>
  <c r="D573" i="5"/>
  <c r="I573" i="5"/>
  <c r="D569" i="5"/>
  <c r="I569" i="5"/>
  <c r="D565" i="5"/>
  <c r="I565" i="5"/>
  <c r="D561" i="5"/>
  <c r="I561" i="5"/>
  <c r="D557" i="5"/>
  <c r="I557" i="5"/>
  <c r="D553" i="5"/>
  <c r="I553" i="5"/>
  <c r="D551" i="5"/>
  <c r="I551" i="5"/>
  <c r="D549" i="5"/>
  <c r="I549" i="5"/>
  <c r="D547" i="5"/>
  <c r="I547" i="5"/>
  <c r="D545" i="5"/>
  <c r="I545" i="5"/>
  <c r="D543" i="5"/>
  <c r="I543" i="5"/>
  <c r="D541" i="5"/>
  <c r="I541" i="5"/>
  <c r="D539" i="5"/>
  <c r="I539" i="5"/>
  <c r="D537" i="5"/>
  <c r="I537" i="5"/>
  <c r="D535" i="5"/>
  <c r="I535" i="5"/>
  <c r="D533" i="5"/>
  <c r="I533" i="5"/>
  <c r="D531" i="5"/>
  <c r="I531" i="5"/>
  <c r="D529" i="5"/>
  <c r="I529" i="5"/>
  <c r="D527" i="5"/>
  <c r="I527" i="5"/>
  <c r="D525" i="5"/>
  <c r="I525" i="5"/>
  <c r="D523" i="5"/>
  <c r="I523" i="5"/>
  <c r="D521" i="5"/>
  <c r="I521" i="5"/>
  <c r="D519" i="5"/>
  <c r="I519" i="5"/>
  <c r="D513" i="5"/>
  <c r="E513" i="5"/>
  <c r="D511" i="5"/>
  <c r="E511" i="5"/>
  <c r="D509" i="5"/>
  <c r="E509" i="5"/>
  <c r="D507" i="5"/>
  <c r="E507" i="5"/>
  <c r="D505" i="5"/>
  <c r="E505" i="5"/>
  <c r="D503" i="5"/>
  <c r="E503" i="5"/>
  <c r="D501" i="5"/>
  <c r="E501" i="5"/>
  <c r="D499" i="5"/>
  <c r="E499" i="5"/>
  <c r="J618" i="11"/>
  <c r="I440" i="11"/>
  <c r="I516" i="11"/>
  <c r="J752" i="11"/>
  <c r="J219" i="11"/>
  <c r="I270" i="11"/>
  <c r="I282" i="11"/>
  <c r="I302" i="11"/>
  <c r="I314" i="11"/>
  <c r="I334" i="11"/>
  <c r="I346" i="11"/>
  <c r="I366" i="11"/>
  <c r="I378" i="11"/>
  <c r="I398" i="11"/>
  <c r="I410" i="11"/>
  <c r="I766" i="11"/>
  <c r="J864" i="11"/>
  <c r="I876" i="11"/>
  <c r="J896" i="11"/>
  <c r="I908" i="11"/>
  <c r="J928" i="11"/>
  <c r="I940" i="11"/>
  <c r="J960" i="11"/>
  <c r="I972" i="11"/>
  <c r="J262" i="11"/>
  <c r="J294" i="11"/>
  <c r="J326" i="11"/>
  <c r="J914" i="11"/>
  <c r="J841" i="11"/>
  <c r="J320" i="11"/>
  <c r="E997" i="11"/>
  <c r="I745" i="11"/>
  <c r="I777" i="11"/>
  <c r="E995" i="11"/>
  <c r="J470" i="11"/>
  <c r="J490" i="11"/>
  <c r="J534" i="11"/>
  <c r="J554" i="11"/>
  <c r="J243" i="11"/>
  <c r="I564" i="11"/>
  <c r="I576" i="11"/>
  <c r="I596" i="11"/>
  <c r="I608" i="11"/>
  <c r="J656" i="11"/>
  <c r="J700" i="11"/>
  <c r="J740" i="11"/>
  <c r="I787" i="11"/>
  <c r="I819" i="11"/>
  <c r="J586" i="11"/>
  <c r="I480" i="11"/>
  <c r="I552" i="11"/>
  <c r="I650" i="11"/>
  <c r="I726" i="11"/>
  <c r="I28" i="11"/>
  <c r="J209" i="11"/>
  <c r="J272" i="11"/>
  <c r="J336" i="11"/>
  <c r="J768" i="11"/>
  <c r="J772" i="11"/>
  <c r="I802" i="11"/>
  <c r="J278" i="11"/>
  <c r="J342" i="11"/>
  <c r="J776" i="11"/>
  <c r="I810" i="11"/>
  <c r="I288" i="11"/>
  <c r="I356" i="11"/>
  <c r="J788" i="11"/>
  <c r="I423" i="11"/>
  <c r="J423" i="11"/>
  <c r="J436" i="11"/>
  <c r="I436" i="11"/>
  <c r="J456" i="11"/>
  <c r="I456" i="11"/>
  <c r="J464" i="11"/>
  <c r="I464" i="11"/>
  <c r="J504" i="11"/>
  <c r="I504" i="11"/>
  <c r="J512" i="11"/>
  <c r="I512" i="11"/>
  <c r="J520" i="11"/>
  <c r="I520" i="11"/>
  <c r="J528" i="11"/>
  <c r="I528" i="11"/>
  <c r="J536" i="11"/>
  <c r="I536" i="11"/>
  <c r="I233" i="11"/>
  <c r="J233" i="11"/>
  <c r="I241" i="11"/>
  <c r="J241" i="11"/>
  <c r="I582" i="11"/>
  <c r="J582" i="11"/>
  <c r="I590" i="11"/>
  <c r="J590" i="11"/>
  <c r="I606" i="11"/>
  <c r="J606" i="11"/>
  <c r="I614" i="11"/>
  <c r="J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I983" i="11"/>
  <c r="E981" i="11"/>
  <c r="H981" i="11"/>
  <c r="J981" i="11"/>
  <c r="J229" i="11"/>
  <c r="I248" i="11"/>
  <c r="I256" i="11"/>
  <c r="J574" i="11"/>
  <c r="J610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231" i="11"/>
  <c r="J462" i="11"/>
  <c r="J494" i="11"/>
  <c r="J526" i="11"/>
  <c r="J558" i="11"/>
  <c r="I588" i="11"/>
  <c r="I620" i="11"/>
  <c r="J648" i="11"/>
  <c r="J664" i="11"/>
  <c r="J680" i="11"/>
  <c r="J235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/>
  <c r="F994" i="11"/>
  <c r="I496" i="11"/>
  <c r="I448" i="11"/>
  <c r="I472" i="11"/>
  <c r="J570" i="11"/>
  <c r="I261" i="11"/>
  <c r="I265" i="11"/>
  <c r="I269" i="11"/>
  <c r="I273" i="11"/>
  <c r="I277" i="11"/>
  <c r="I281" i="11"/>
  <c r="I285" i="11"/>
  <c r="I289" i="11"/>
  <c r="I293" i="11"/>
  <c r="I297" i="11"/>
  <c r="I301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J34" i="11"/>
  <c r="L34" i="11" s="1"/>
  <c r="N34" i="11" s="1"/>
  <c r="J211" i="11"/>
  <c r="J213" i="11"/>
  <c r="J217" i="11"/>
  <c r="J274" i="11"/>
  <c r="J288" i="11"/>
  <c r="J290" i="11"/>
  <c r="J292" i="11"/>
  <c r="J306" i="11"/>
  <c r="I308" i="11"/>
  <c r="I316" i="11"/>
  <c r="I320" i="11"/>
  <c r="J322" i="11"/>
  <c r="I324" i="11"/>
  <c r="J338" i="11"/>
  <c r="I372" i="11"/>
  <c r="I384" i="11"/>
  <c r="J223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F996" i="11"/>
  <c r="I544" i="11"/>
  <c r="I748" i="11"/>
  <c r="C340" i="9"/>
  <c r="E340" i="9"/>
  <c r="C791" i="9"/>
  <c r="C5" i="9"/>
  <c r="I212" i="11"/>
  <c r="I220" i="11"/>
  <c r="I224" i="11"/>
  <c r="I232" i="11"/>
  <c r="I236" i="11"/>
  <c r="I213" i="11"/>
  <c r="I221" i="11"/>
  <c r="I291" i="11"/>
  <c r="I323" i="11"/>
  <c r="I355" i="11"/>
  <c r="I215" i="11"/>
  <c r="J270" i="11"/>
  <c r="J282" i="11"/>
  <c r="J302" i="11"/>
  <c r="J314" i="11"/>
  <c r="J334" i="11"/>
  <c r="J346" i="11"/>
  <c r="I443" i="11"/>
  <c r="I527" i="11"/>
  <c r="I531" i="11"/>
  <c r="I555" i="11"/>
  <c r="J264" i="11"/>
  <c r="I276" i="11"/>
  <c r="I284" i="11"/>
  <c r="I292" i="11"/>
  <c r="I300" i="11"/>
  <c r="J308" i="11"/>
  <c r="J316" i="11"/>
  <c r="J324" i="11"/>
  <c r="J332" i="11"/>
  <c r="I344" i="11"/>
  <c r="I352" i="11"/>
  <c r="I360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F995" i="11"/>
  <c r="I995" i="11"/>
  <c r="H1001" i="1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415" i="11"/>
  <c r="J415" i="11"/>
  <c r="I431" i="11"/>
  <c r="J431" i="11"/>
  <c r="J641" i="11"/>
  <c r="I641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J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J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I633" i="11"/>
  <c r="I776" i="11"/>
  <c r="I868" i="11"/>
  <c r="I884" i="11"/>
  <c r="I900" i="11"/>
  <c r="I916" i="11"/>
  <c r="I932" i="11"/>
  <c r="I948" i="11"/>
  <c r="I964" i="11"/>
  <c r="H994" i="11"/>
  <c r="I994" i="11"/>
  <c r="E994" i="11"/>
  <c r="C9" i="9"/>
  <c r="E9" i="9" s="1"/>
  <c r="C4" i="9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981" i="11"/>
  <c r="I833" i="11"/>
  <c r="I841" i="11"/>
  <c r="I849" i="11"/>
  <c r="I756" i="11"/>
  <c r="I772" i="11"/>
  <c r="E992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I227" i="11"/>
  <c r="I237" i="11"/>
  <c r="I239" i="11"/>
  <c r="I243" i="11"/>
  <c r="I245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223" i="11"/>
  <c r="I211" i="11"/>
  <c r="I231" i="11"/>
  <c r="I274" i="11"/>
  <c r="I290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235" i="11"/>
  <c r="I262" i="11"/>
  <c r="I278" i="11"/>
  <c r="I294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209" i="11"/>
  <c r="I272" i="11"/>
  <c r="I304" i="11"/>
  <c r="I336" i="11"/>
  <c r="I368" i="11"/>
  <c r="I400" i="11"/>
  <c r="F984" i="11"/>
  <c r="H986" i="11"/>
  <c r="H988" i="11"/>
  <c r="E990" i="11"/>
  <c r="H997" i="11"/>
  <c r="E999" i="11"/>
  <c r="F980" i="11"/>
  <c r="H985" i="11"/>
  <c r="E987" i="11"/>
  <c r="H989" i="11"/>
  <c r="E993" i="11"/>
  <c r="E996" i="11"/>
  <c r="E998" i="11"/>
  <c r="F1000" i="11"/>
  <c r="C336" i="9"/>
  <c r="E336" i="9"/>
  <c r="C344" i="9"/>
  <c r="D344" i="9"/>
  <c r="G609" i="9"/>
  <c r="C778" i="9"/>
  <c r="C921" i="9"/>
  <c r="I23" i="11"/>
  <c r="I210" i="11"/>
  <c r="I214" i="11"/>
  <c r="I218" i="11"/>
  <c r="J252" i="11"/>
  <c r="I260" i="11"/>
  <c r="I283" i="11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J996" i="11"/>
  <c r="H998" i="11"/>
  <c r="H1000" i="11"/>
  <c r="I852" i="11"/>
  <c r="H980" i="11"/>
  <c r="J419" i="11"/>
  <c r="J427" i="11"/>
  <c r="J435" i="11"/>
  <c r="J45" i="11"/>
  <c r="J218" i="11"/>
  <c r="J234" i="11"/>
  <c r="J275" i="11"/>
  <c r="J291" i="11"/>
  <c r="J307" i="11"/>
  <c r="J323" i="11"/>
  <c r="J339" i="11"/>
  <c r="J260" i="11"/>
  <c r="I252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210" i="11"/>
  <c r="J226" i="11"/>
  <c r="J242" i="11"/>
  <c r="J267" i="11"/>
  <c r="J283" i="11"/>
  <c r="J299" i="11"/>
  <c r="J315" i="11"/>
  <c r="J331" i="11"/>
  <c r="J347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J250" i="11"/>
  <c r="I250" i="11"/>
  <c r="J258" i="11"/>
  <c r="I258" i="11"/>
  <c r="I247" i="11"/>
  <c r="J247" i="11"/>
  <c r="I255" i="11"/>
  <c r="J255" i="11"/>
  <c r="I253" i="11"/>
  <c r="J253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J986" i="11"/>
  <c r="J216" i="11"/>
  <c r="J224" i="11"/>
  <c r="J232" i="11"/>
  <c r="J240" i="11"/>
  <c r="J248" i="11"/>
  <c r="J256" i="11"/>
  <c r="J261" i="11"/>
  <c r="J269" i="11"/>
  <c r="J277" i="11"/>
  <c r="J285" i="11"/>
  <c r="J293" i="11"/>
  <c r="J301" i="11"/>
  <c r="J309" i="11"/>
  <c r="J317" i="11"/>
  <c r="J325" i="11"/>
  <c r="J333" i="11"/>
  <c r="J341" i="11"/>
  <c r="J349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J246" i="11"/>
  <c r="I246" i="11"/>
  <c r="J254" i="11"/>
  <c r="I254" i="11"/>
  <c r="I251" i="11"/>
  <c r="J251" i="11"/>
  <c r="I259" i="11"/>
  <c r="J259" i="11"/>
  <c r="I249" i="11"/>
  <c r="J249" i="11"/>
  <c r="I257" i="11"/>
  <c r="J257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I832" i="11"/>
  <c r="J832" i="11"/>
  <c r="I840" i="11"/>
  <c r="J840" i="11"/>
  <c r="I848" i="11"/>
  <c r="J848" i="11"/>
  <c r="J132" i="11"/>
  <c r="J214" i="11"/>
  <c r="J222" i="11"/>
  <c r="J230" i="11"/>
  <c r="J238" i="11"/>
  <c r="J212" i="11"/>
  <c r="J220" i="11"/>
  <c r="J228" i="11"/>
  <c r="J236" i="11"/>
  <c r="J244" i="11"/>
  <c r="J263" i="11"/>
  <c r="J271" i="11"/>
  <c r="J279" i="11"/>
  <c r="J287" i="11"/>
  <c r="J295" i="11"/>
  <c r="J303" i="11"/>
  <c r="J311" i="11"/>
  <c r="J319" i="11"/>
  <c r="J327" i="11"/>
  <c r="J335" i="11"/>
  <c r="J343" i="11"/>
  <c r="J265" i="11"/>
  <c r="J273" i="11"/>
  <c r="J281" i="11"/>
  <c r="J289" i="11"/>
  <c r="J297" i="11"/>
  <c r="J305" i="11"/>
  <c r="J313" i="11"/>
  <c r="J321" i="11"/>
  <c r="J329" i="11"/>
  <c r="J337" i="11"/>
  <c r="J345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D330" i="9"/>
  <c r="C334" i="9"/>
  <c r="G334" i="9"/>
  <c r="C338" i="9"/>
  <c r="E338" i="9"/>
  <c r="C342" i="9"/>
  <c r="D342" i="9"/>
  <c r="C346" i="9"/>
  <c r="D346" i="9"/>
  <c r="C350" i="9"/>
  <c r="G350" i="9"/>
  <c r="C616" i="9"/>
  <c r="C632" i="9"/>
  <c r="C786" i="9"/>
  <c r="C917" i="9"/>
  <c r="C925" i="9"/>
  <c r="C329" i="9"/>
  <c r="E329" i="9"/>
  <c r="D331" i="9"/>
  <c r="C333" i="9"/>
  <c r="D333" i="9"/>
  <c r="C335" i="9"/>
  <c r="D335" i="9"/>
  <c r="C337" i="9"/>
  <c r="E337" i="9"/>
  <c r="C339" i="9"/>
  <c r="D339" i="9"/>
  <c r="C341" i="9"/>
  <c r="D341" i="9"/>
  <c r="C343" i="9"/>
  <c r="D343" i="9"/>
  <c r="C345" i="9"/>
  <c r="E345" i="9"/>
  <c r="C347" i="9"/>
  <c r="D347" i="9"/>
  <c r="C349" i="9"/>
  <c r="D349" i="9"/>
  <c r="C612" i="9"/>
  <c r="C620" i="9"/>
  <c r="C628" i="9"/>
  <c r="C633" i="9"/>
  <c r="C782" i="9"/>
  <c r="C790" i="9"/>
  <c r="G916" i="9"/>
  <c r="C919" i="9"/>
  <c r="C923" i="9"/>
  <c r="C926" i="9"/>
  <c r="C11" i="9"/>
  <c r="C7" i="9"/>
  <c r="E7" i="9" s="1"/>
  <c r="C3" i="9"/>
  <c r="D3" i="9" s="1"/>
  <c r="C13" i="9"/>
  <c r="D13" i="9" s="1"/>
  <c r="C15" i="9"/>
  <c r="D15" i="9" s="1"/>
  <c r="C21" i="9"/>
  <c r="D21" i="9" s="1"/>
  <c r="C23" i="9"/>
  <c r="D23" i="9" s="1"/>
  <c r="C27" i="9"/>
  <c r="D27" i="9" s="1"/>
  <c r="C29" i="9"/>
  <c r="C31" i="9"/>
  <c r="G31" i="9" s="1"/>
  <c r="C33" i="9"/>
  <c r="D33" i="9" s="1"/>
  <c r="C35" i="9"/>
  <c r="C37" i="9"/>
  <c r="C39" i="9"/>
  <c r="G39" i="9"/>
  <c r="C41" i="9"/>
  <c r="D41" i="9" s="1"/>
  <c r="C43" i="9"/>
  <c r="D43" i="9" s="1"/>
  <c r="C45" i="9"/>
  <c r="E45" i="9" s="1"/>
  <c r="C47" i="9"/>
  <c r="G47" i="9" s="1"/>
  <c r="C49" i="9"/>
  <c r="C51" i="9"/>
  <c r="C53" i="9"/>
  <c r="C55" i="9"/>
  <c r="G55" i="9"/>
  <c r="C57" i="9"/>
  <c r="C59" i="9"/>
  <c r="D59" i="9" s="1"/>
  <c r="C61" i="9"/>
  <c r="C63" i="9"/>
  <c r="G63" i="9" s="1"/>
  <c r="C65" i="9"/>
  <c r="D65" i="9" s="1"/>
  <c r="C67" i="9"/>
  <c r="C69" i="9"/>
  <c r="C71" i="9"/>
  <c r="D71" i="9"/>
  <c r="C73" i="9"/>
  <c r="C75" i="9"/>
  <c r="G75" i="9"/>
  <c r="C77" i="9"/>
  <c r="C79" i="9"/>
  <c r="D79" i="9" s="1"/>
  <c r="C81" i="9"/>
  <c r="C83" i="9"/>
  <c r="E83" i="9" s="1"/>
  <c r="C85" i="9"/>
  <c r="C87" i="9"/>
  <c r="D87" i="9"/>
  <c r="C89" i="9"/>
  <c r="C91" i="9"/>
  <c r="G91" i="9" s="1"/>
  <c r="C93" i="9"/>
  <c r="C95" i="9"/>
  <c r="D95" i="9"/>
  <c r="C97" i="9"/>
  <c r="C99" i="9"/>
  <c r="C101" i="9"/>
  <c r="C103" i="9"/>
  <c r="D103" i="9"/>
  <c r="C105" i="9"/>
  <c r="C107" i="9"/>
  <c r="G107" i="9" s="1"/>
  <c r="C109" i="9"/>
  <c r="D109" i="9" s="1"/>
  <c r="C111" i="9"/>
  <c r="D111" i="9"/>
  <c r="C113" i="9"/>
  <c r="C115" i="9"/>
  <c r="C117" i="9"/>
  <c r="C119" i="9"/>
  <c r="D119" i="9"/>
  <c r="C121" i="9"/>
  <c r="C123" i="9"/>
  <c r="G123" i="9" s="1"/>
  <c r="C125" i="9"/>
  <c r="G125" i="9" s="1"/>
  <c r="C141" i="9"/>
  <c r="G141" i="9" s="1"/>
  <c r="E155" i="9"/>
  <c r="G171" i="9"/>
  <c r="E191" i="9"/>
  <c r="D203" i="9"/>
  <c r="C207" i="9"/>
  <c r="E207" i="9"/>
  <c r="C209" i="9"/>
  <c r="E209" i="9"/>
  <c r="C211" i="9"/>
  <c r="D211" i="9"/>
  <c r="C213" i="9"/>
  <c r="D213" i="9"/>
  <c r="G215" i="9"/>
  <c r="C215" i="9"/>
  <c r="E215" i="9"/>
  <c r="C217" i="9"/>
  <c r="E217" i="9"/>
  <c r="C219" i="9"/>
  <c r="D219" i="9"/>
  <c r="C221" i="9"/>
  <c r="D221" i="9"/>
  <c r="G223" i="9"/>
  <c r="C223" i="9"/>
  <c r="E223" i="9"/>
  <c r="C225" i="9"/>
  <c r="E225" i="9"/>
  <c r="C227" i="9"/>
  <c r="D227" i="9"/>
  <c r="C229" i="9"/>
  <c r="D229" i="9"/>
  <c r="G231" i="9"/>
  <c r="C231" i="9"/>
  <c r="E231" i="9"/>
  <c r="C233" i="9"/>
  <c r="E233" i="9"/>
  <c r="C235" i="9"/>
  <c r="D235" i="9"/>
  <c r="C237" i="9"/>
  <c r="D237" i="9"/>
  <c r="G239" i="9"/>
  <c r="C239" i="9"/>
  <c r="E239" i="9"/>
  <c r="C241" i="9"/>
  <c r="E241" i="9"/>
  <c r="C243" i="9"/>
  <c r="D243" i="9"/>
  <c r="C245" i="9"/>
  <c r="D245" i="9"/>
  <c r="C247" i="9"/>
  <c r="G247" i="9"/>
  <c r="D247" i="9"/>
  <c r="C249" i="9"/>
  <c r="E249" i="9"/>
  <c r="G251" i="9"/>
  <c r="D251" i="9"/>
  <c r="C253" i="9"/>
  <c r="D253" i="9"/>
  <c r="C255" i="9"/>
  <c r="G255" i="9"/>
  <c r="D255" i="9"/>
  <c r="C257" i="9"/>
  <c r="E257" i="9"/>
  <c r="G259" i="9"/>
  <c r="D259" i="9"/>
  <c r="C261" i="9"/>
  <c r="D261" i="9"/>
  <c r="C263" i="9"/>
  <c r="G263" i="9"/>
  <c r="D263" i="9"/>
  <c r="C265" i="9"/>
  <c r="E265" i="9"/>
  <c r="G267" i="9"/>
  <c r="D267" i="9"/>
  <c r="C269" i="9"/>
  <c r="D269" i="9"/>
  <c r="C271" i="9"/>
  <c r="G271" i="9"/>
  <c r="D271" i="9"/>
  <c r="C273" i="9"/>
  <c r="E273" i="9"/>
  <c r="G275" i="9"/>
  <c r="C275" i="9"/>
  <c r="D275" i="9"/>
  <c r="C277" i="9"/>
  <c r="D277" i="9"/>
  <c r="C279" i="9"/>
  <c r="G279" i="9"/>
  <c r="D279" i="9"/>
  <c r="C281" i="9"/>
  <c r="E281" i="9"/>
  <c r="G283" i="9"/>
  <c r="D283" i="9"/>
  <c r="C285" i="9"/>
  <c r="D285" i="9"/>
  <c r="C287" i="9"/>
  <c r="G287" i="9"/>
  <c r="D287" i="9"/>
  <c r="C289" i="9"/>
  <c r="E289" i="9"/>
  <c r="G291" i="9"/>
  <c r="D291" i="9"/>
  <c r="C293" i="9"/>
  <c r="D293" i="9"/>
  <c r="C295" i="9"/>
  <c r="G295" i="9"/>
  <c r="D295" i="9"/>
  <c r="C297" i="9"/>
  <c r="E297" i="9"/>
  <c r="G299" i="9"/>
  <c r="D299" i="9"/>
  <c r="C301" i="9"/>
  <c r="D301" i="9"/>
  <c r="C303" i="9"/>
  <c r="G303" i="9"/>
  <c r="D303" i="9"/>
  <c r="C305" i="9"/>
  <c r="E305" i="9"/>
  <c r="G307" i="9"/>
  <c r="D307" i="9"/>
  <c r="C309" i="9"/>
  <c r="D309" i="9"/>
  <c r="C311" i="9"/>
  <c r="G311" i="9"/>
  <c r="D311" i="9"/>
  <c r="C313" i="9"/>
  <c r="E313" i="9"/>
  <c r="C315" i="9"/>
  <c r="D315" i="9"/>
  <c r="C317" i="9"/>
  <c r="D317" i="9"/>
  <c r="C319" i="9"/>
  <c r="D319" i="9"/>
  <c r="C321" i="9"/>
  <c r="E321" i="9"/>
  <c r="C323" i="9"/>
  <c r="G323" i="9"/>
  <c r="D323" i="9"/>
  <c r="C325" i="9"/>
  <c r="D325" i="9"/>
  <c r="C327" i="9"/>
  <c r="D327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34" i="9"/>
  <c r="C50" i="9"/>
  <c r="C66" i="9"/>
  <c r="C82" i="9"/>
  <c r="C98" i="9"/>
  <c r="C114" i="9"/>
  <c r="C126" i="9"/>
  <c r="C128" i="9"/>
  <c r="D128" i="9" s="1"/>
  <c r="G128" i="9"/>
  <c r="C130" i="9"/>
  <c r="D130" i="9" s="1"/>
  <c r="C132" i="9"/>
  <c r="G132" i="9"/>
  <c r="C134" i="9"/>
  <c r="E134" i="9"/>
  <c r="C136" i="9"/>
  <c r="C138" i="9"/>
  <c r="C140" i="9"/>
  <c r="G140" i="9" s="1"/>
  <c r="C142" i="9"/>
  <c r="D142" i="9" s="1"/>
  <c r="C144" i="9"/>
  <c r="G144" i="9"/>
  <c r="D144" i="9"/>
  <c r="C146" i="9"/>
  <c r="C148" i="9"/>
  <c r="E148" i="9"/>
  <c r="C150" i="9"/>
  <c r="G150" i="9" s="1"/>
  <c r="E150" i="9"/>
  <c r="C152" i="9"/>
  <c r="C154" i="9"/>
  <c r="D154" i="9" s="1"/>
  <c r="C156" i="9"/>
  <c r="C158" i="9"/>
  <c r="C160" i="9"/>
  <c r="G160" i="9" s="1"/>
  <c r="D160" i="9"/>
  <c r="C162" i="9"/>
  <c r="C164" i="9"/>
  <c r="C166" i="9"/>
  <c r="D166" i="9" s="1"/>
  <c r="C168" i="9"/>
  <c r="D168" i="9"/>
  <c r="C170" i="9"/>
  <c r="C172" i="9"/>
  <c r="C174" i="9"/>
  <c r="C176" i="9"/>
  <c r="D176" i="9"/>
  <c r="C178" i="9"/>
  <c r="C180" i="9"/>
  <c r="C182" i="9"/>
  <c r="D182" i="9" s="1"/>
  <c r="C184" i="9"/>
  <c r="D184" i="9"/>
  <c r="C186" i="9"/>
  <c r="C188" i="9"/>
  <c r="C190" i="9"/>
  <c r="C192" i="9"/>
  <c r="C194" i="9"/>
  <c r="C196" i="9"/>
  <c r="C198" i="9"/>
  <c r="C200" i="9"/>
  <c r="G200" i="9"/>
  <c r="C202" i="9"/>
  <c r="C204" i="9"/>
  <c r="E204" i="9"/>
  <c r="C206" i="9"/>
  <c r="C208" i="9"/>
  <c r="E208" i="9"/>
  <c r="C210" i="9"/>
  <c r="E210" i="9"/>
  <c r="C212" i="9"/>
  <c r="E212" i="9"/>
  <c r="G214" i="9"/>
  <c r="C214" i="9"/>
  <c r="E214" i="9"/>
  <c r="C216" i="9"/>
  <c r="D216" i="9"/>
  <c r="C218" i="9"/>
  <c r="E218" i="9"/>
  <c r="C220" i="9"/>
  <c r="E220" i="9"/>
  <c r="G222" i="9"/>
  <c r="C222" i="9"/>
  <c r="E222" i="9"/>
  <c r="C224" i="9"/>
  <c r="E224" i="9"/>
  <c r="C226" i="9"/>
  <c r="E226" i="9"/>
  <c r="C228" i="9"/>
  <c r="E228" i="9"/>
  <c r="G230" i="9"/>
  <c r="C230" i="9"/>
  <c r="E230" i="9"/>
  <c r="C232" i="9"/>
  <c r="D232" i="9"/>
  <c r="C234" i="9"/>
  <c r="E234" i="9"/>
  <c r="C236" i="9"/>
  <c r="E236" i="9"/>
  <c r="G238" i="9"/>
  <c r="C238" i="9"/>
  <c r="E238" i="9"/>
  <c r="C240" i="9"/>
  <c r="E240" i="9"/>
  <c r="C242" i="9"/>
  <c r="E242" i="9"/>
  <c r="C244" i="9"/>
  <c r="E244" i="9"/>
  <c r="G246" i="9"/>
  <c r="C246" i="9"/>
  <c r="E246" i="9"/>
  <c r="C248" i="9"/>
  <c r="E248" i="9"/>
  <c r="G250" i="9"/>
  <c r="D250" i="9"/>
  <c r="C252" i="9"/>
  <c r="D252" i="9"/>
  <c r="C254" i="9"/>
  <c r="G254" i="9"/>
  <c r="E254" i="9"/>
  <c r="C256" i="9"/>
  <c r="D256" i="9"/>
  <c r="C258" i="9"/>
  <c r="G258" i="9"/>
  <c r="D258" i="9"/>
  <c r="C260" i="9"/>
  <c r="E260" i="9"/>
  <c r="C262" i="9"/>
  <c r="G262" i="9"/>
  <c r="E262" i="9"/>
  <c r="C264" i="9"/>
  <c r="E264" i="9"/>
  <c r="G266" i="9"/>
  <c r="D266" i="9"/>
  <c r="C268" i="9"/>
  <c r="D268" i="9"/>
  <c r="C270" i="9"/>
  <c r="G270" i="9"/>
  <c r="E270" i="9"/>
  <c r="C272" i="9"/>
  <c r="D272" i="9"/>
  <c r="C274" i="9"/>
  <c r="G274" i="9"/>
  <c r="D274" i="9"/>
  <c r="C276" i="9"/>
  <c r="E276" i="9"/>
  <c r="C278" i="9"/>
  <c r="G278" i="9"/>
  <c r="E278" i="9"/>
  <c r="C280" i="9"/>
  <c r="E280" i="9"/>
  <c r="G282" i="9"/>
  <c r="D282" i="9"/>
  <c r="C284" i="9"/>
  <c r="D284" i="9"/>
  <c r="C286" i="9"/>
  <c r="G286" i="9"/>
  <c r="E286" i="9"/>
  <c r="C288" i="9"/>
  <c r="D288" i="9"/>
  <c r="C290" i="9"/>
  <c r="G290" i="9"/>
  <c r="D290" i="9"/>
  <c r="C292" i="9"/>
  <c r="E292" i="9"/>
  <c r="C294" i="9"/>
  <c r="G294" i="9"/>
  <c r="E294" i="9"/>
  <c r="C296" i="9"/>
  <c r="E296" i="9"/>
  <c r="G298" i="9"/>
  <c r="D298" i="9"/>
  <c r="C300" i="9"/>
  <c r="D300" i="9"/>
  <c r="C302" i="9"/>
  <c r="G302" i="9"/>
  <c r="E302" i="9"/>
  <c r="C304" i="9"/>
  <c r="E304" i="9"/>
  <c r="C306" i="9"/>
  <c r="G306" i="9"/>
  <c r="E306" i="9"/>
  <c r="C308" i="9"/>
  <c r="G308" i="9"/>
  <c r="C310" i="9"/>
  <c r="G310" i="9"/>
  <c r="E310" i="9"/>
  <c r="C312" i="9"/>
  <c r="E312" i="9"/>
  <c r="C314" i="9"/>
  <c r="E314" i="9"/>
  <c r="C316" i="9"/>
  <c r="E316" i="9"/>
  <c r="C318" i="9"/>
  <c r="E318" i="9"/>
  <c r="C320" i="9"/>
  <c r="E320" i="9"/>
  <c r="G322" i="9"/>
  <c r="D322" i="9"/>
  <c r="C324" i="9"/>
  <c r="E324" i="9"/>
  <c r="C326" i="9"/>
  <c r="G326" i="9"/>
  <c r="D326" i="9"/>
  <c r="C328" i="9"/>
  <c r="D328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31" i="9"/>
  <c r="G333" i="9"/>
  <c r="G339" i="9"/>
  <c r="G341" i="9"/>
  <c r="G347" i="9"/>
  <c r="G349" i="9"/>
  <c r="G332" i="9"/>
  <c r="G336" i="9"/>
  <c r="G338" i="9"/>
  <c r="G340" i="9"/>
  <c r="G342" i="9"/>
  <c r="G344" i="9"/>
  <c r="G348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9" i="5"/>
  <c r="F319" i="5" s="1"/>
  <c r="E371" i="5"/>
  <c r="E369" i="5"/>
  <c r="E367" i="5"/>
  <c r="E363" i="5"/>
  <c r="E359" i="5"/>
  <c r="D357" i="5"/>
  <c r="I357" i="5" s="1"/>
  <c r="E355" i="5"/>
  <c r="I353" i="5"/>
  <c r="E351" i="5"/>
  <c r="E347" i="5"/>
  <c r="E343" i="5"/>
  <c r="D341" i="5"/>
  <c r="G341" i="5" s="1"/>
  <c r="E339" i="5"/>
  <c r="F337" i="5"/>
  <c r="E335" i="5"/>
  <c r="D331" i="5"/>
  <c r="E331" i="5" s="1"/>
  <c r="D329" i="5"/>
  <c r="D327" i="5"/>
  <c r="E327" i="5" s="1"/>
  <c r="G325" i="5"/>
  <c r="D323" i="5"/>
  <c r="E323" i="5" s="1"/>
  <c r="D318" i="5"/>
  <c r="I318" i="5" s="1"/>
  <c r="D312" i="5"/>
  <c r="D262" i="5"/>
  <c r="I262" i="5" s="1"/>
  <c r="I258" i="5"/>
  <c r="E252" i="5"/>
  <c r="I246" i="5"/>
  <c r="I242" i="5"/>
  <c r="D240" i="5"/>
  <c r="D236" i="5"/>
  <c r="D228" i="5"/>
  <c r="D224" i="5"/>
  <c r="D222" i="5"/>
  <c r="I222" i="5" s="1"/>
  <c r="I218" i="5"/>
  <c r="D210" i="5"/>
  <c r="I210" i="5" s="1"/>
  <c r="I206" i="5"/>
  <c r="E196" i="5"/>
  <c r="D185" i="5"/>
  <c r="E185" i="5"/>
  <c r="D183" i="5"/>
  <c r="E183" i="5"/>
  <c r="H184" i="2"/>
  <c r="D181" i="5"/>
  <c r="E181" i="5"/>
  <c r="H182" i="2"/>
  <c r="D179" i="5"/>
  <c r="E179" i="5"/>
  <c r="H180" i="2"/>
  <c r="D177" i="5"/>
  <c r="E177" i="5"/>
  <c r="H178" i="2"/>
  <c r="D175" i="5"/>
  <c r="E175" i="5"/>
  <c r="H176" i="2"/>
  <c r="D173" i="5"/>
  <c r="E173" i="5"/>
  <c r="H174" i="2"/>
  <c r="D171" i="5"/>
  <c r="E171" i="5"/>
  <c r="H172" i="2"/>
  <c r="D169" i="5"/>
  <c r="E169" i="5"/>
  <c r="H170" i="2"/>
  <c r="D167" i="5"/>
  <c r="E167" i="5"/>
  <c r="H168" i="2"/>
  <c r="D165" i="5"/>
  <c r="E165" i="5"/>
  <c r="H166" i="2"/>
  <c r="D163" i="5"/>
  <c r="E163" i="5"/>
  <c r="H164" i="2"/>
  <c r="D161" i="5"/>
  <c r="E161" i="5"/>
  <c r="H162" i="2"/>
  <c r="D159" i="5"/>
  <c r="E159" i="5"/>
  <c r="H160" i="2"/>
  <c r="D157" i="5"/>
  <c r="E157" i="5"/>
  <c r="H158" i="2"/>
  <c r="D155" i="5"/>
  <c r="D153" i="5"/>
  <c r="E153" i="5"/>
  <c r="H154" i="2"/>
  <c r="D151" i="5"/>
  <c r="E151" i="5"/>
  <c r="H152" i="2"/>
  <c r="D149" i="5"/>
  <c r="E149" i="5"/>
  <c r="H150" i="2"/>
  <c r="D147" i="5"/>
  <c r="E147" i="5"/>
  <c r="H148" i="2"/>
  <c r="D145" i="5"/>
  <c r="E145" i="5"/>
  <c r="H146" i="2"/>
  <c r="D9" i="5"/>
  <c r="E9" i="5"/>
  <c r="D7" i="5"/>
  <c r="E7" i="5"/>
  <c r="D370" i="5"/>
  <c r="F370" i="5" s="1"/>
  <c r="I370" i="5"/>
  <c r="D366" i="5"/>
  <c r="E366" i="5" s="1"/>
  <c r="I366" i="5"/>
  <c r="D362" i="5"/>
  <c r="I362" i="5" s="1"/>
  <c r="D358" i="5"/>
  <c r="I358" i="5"/>
  <c r="D354" i="5"/>
  <c r="I354" i="5" s="1"/>
  <c r="D350" i="5"/>
  <c r="I350" i="5"/>
  <c r="D346" i="5"/>
  <c r="I346" i="5" s="1"/>
  <c r="D342" i="5"/>
  <c r="I342" i="5"/>
  <c r="D338" i="5"/>
  <c r="I338" i="5" s="1"/>
  <c r="D334" i="5"/>
  <c r="I334" i="5"/>
  <c r="D330" i="5"/>
  <c r="I330" i="5" s="1"/>
  <c r="D326" i="5"/>
  <c r="I326" i="5"/>
  <c r="D322" i="5"/>
  <c r="I322" i="5" s="1"/>
  <c r="D317" i="5"/>
  <c r="E317" i="5"/>
  <c r="D315" i="5"/>
  <c r="E313" i="5"/>
  <c r="D311" i="5"/>
  <c r="F311" i="5" s="1"/>
  <c r="E309" i="5"/>
  <c r="D307" i="5"/>
  <c r="D303" i="5"/>
  <c r="E303" i="5"/>
  <c r="D299" i="5"/>
  <c r="E299" i="5" s="1"/>
  <c r="D295" i="5"/>
  <c r="I295" i="5"/>
  <c r="D291" i="5"/>
  <c r="E291" i="5" s="1"/>
  <c r="D287" i="5"/>
  <c r="I287" i="5"/>
  <c r="D283" i="5"/>
  <c r="D281" i="5"/>
  <c r="I281" i="5" s="1"/>
  <c r="D279" i="5"/>
  <c r="E279" i="5"/>
  <c r="D277" i="5"/>
  <c r="I277" i="5" s="1"/>
  <c r="D275" i="5"/>
  <c r="I275" i="5"/>
  <c r="D273" i="5"/>
  <c r="I273" i="5" s="1"/>
  <c r="D271" i="5"/>
  <c r="I271" i="5"/>
  <c r="D269" i="5"/>
  <c r="I269" i="5" s="1"/>
  <c r="D267" i="5"/>
  <c r="G267" i="5"/>
  <c r="D265" i="5"/>
  <c r="I265" i="5" s="1"/>
  <c r="D263" i="5"/>
  <c r="D261" i="5"/>
  <c r="E261" i="5"/>
  <c r="D259" i="5"/>
  <c r="I259" i="5"/>
  <c r="D257" i="5"/>
  <c r="E257" i="5"/>
  <c r="D255" i="5"/>
  <c r="E255" i="5"/>
  <c r="D253" i="5"/>
  <c r="E253" i="5"/>
  <c r="D251" i="5"/>
  <c r="E249" i="5"/>
  <c r="D247" i="5"/>
  <c r="F247" i="5" s="1"/>
  <c r="E245" i="5"/>
  <c r="D243" i="5"/>
  <c r="E243" i="5" s="1"/>
  <c r="E241" i="5"/>
  <c r="D239" i="5"/>
  <c r="E239" i="5" s="1"/>
  <c r="E237" i="5"/>
  <c r="D235" i="5"/>
  <c r="D231" i="5"/>
  <c r="E231" i="5"/>
  <c r="D227" i="5"/>
  <c r="E227" i="5" s="1"/>
  <c r="D223" i="5"/>
  <c r="E223" i="5"/>
  <c r="D219" i="5"/>
  <c r="E219" i="5" s="1"/>
  <c r="D215" i="5"/>
  <c r="F215" i="5" s="1"/>
  <c r="D211" i="5"/>
  <c r="D199" i="5"/>
  <c r="D195" i="5"/>
  <c r="E195" i="5" s="1"/>
  <c r="E190" i="5"/>
  <c r="D184" i="5"/>
  <c r="E184" i="5"/>
  <c r="H185" i="2"/>
  <c r="D182" i="5"/>
  <c r="I182" i="5"/>
  <c r="D180" i="5"/>
  <c r="E180" i="5"/>
  <c r="H181" i="2"/>
  <c r="D178" i="5"/>
  <c r="I178" i="5"/>
  <c r="D176" i="5"/>
  <c r="E176" i="5"/>
  <c r="H177" i="2"/>
  <c r="D174" i="5"/>
  <c r="E174" i="5"/>
  <c r="H175" i="2"/>
  <c r="D172" i="5"/>
  <c r="E172" i="5"/>
  <c r="H173" i="2"/>
  <c r="D170" i="5"/>
  <c r="G170" i="5"/>
  <c r="J171" i="2"/>
  <c r="D168" i="5"/>
  <c r="E168" i="5"/>
  <c r="H169" i="2"/>
  <c r="D166" i="5"/>
  <c r="I166" i="5"/>
  <c r="D164" i="5"/>
  <c r="E164" i="5"/>
  <c r="H165" i="2"/>
  <c r="D162" i="5"/>
  <c r="I162" i="5"/>
  <c r="D160" i="5"/>
  <c r="E160" i="5"/>
  <c r="H161" i="2"/>
  <c r="D158" i="5"/>
  <c r="E158" i="5"/>
  <c r="H159" i="2"/>
  <c r="D156" i="5"/>
  <c r="E156" i="5"/>
  <c r="H157" i="2"/>
  <c r="D154" i="5"/>
  <c r="G154" i="5"/>
  <c r="J155" i="2"/>
  <c r="D152" i="5"/>
  <c r="E152" i="5"/>
  <c r="H153" i="2"/>
  <c r="D150" i="5"/>
  <c r="I150" i="5"/>
  <c r="D148" i="5"/>
  <c r="E148" i="5"/>
  <c r="H149" i="2"/>
  <c r="D146" i="5"/>
  <c r="I146" i="5"/>
  <c r="D8" i="5"/>
  <c r="I8" i="5"/>
  <c r="D6" i="5"/>
  <c r="E6" i="5"/>
  <c r="D4" i="5"/>
  <c r="E4" i="5"/>
  <c r="Q241" i="4"/>
  <c r="Q965" i="4"/>
  <c r="D3" i="5"/>
  <c r="I3" i="5"/>
  <c r="E886" i="5"/>
  <c r="I886" i="5"/>
  <c r="I882" i="5"/>
  <c r="E878" i="5"/>
  <c r="I878" i="5"/>
  <c r="I874" i="5"/>
  <c r="E870" i="5"/>
  <c r="I870" i="5"/>
  <c r="I866" i="5"/>
  <c r="E862" i="5"/>
  <c r="I862" i="5"/>
  <c r="I858" i="5"/>
  <c r="E854" i="5"/>
  <c r="I854" i="5"/>
  <c r="I850" i="5"/>
  <c r="E846" i="5"/>
  <c r="I846" i="5"/>
  <c r="I842" i="5"/>
  <c r="E838" i="5"/>
  <c r="I838" i="5"/>
  <c r="I834" i="5"/>
  <c r="E830" i="5"/>
  <c r="I830" i="5"/>
  <c r="I826" i="5"/>
  <c r="E822" i="5"/>
  <c r="I822" i="5"/>
  <c r="I818" i="5"/>
  <c r="E814" i="5"/>
  <c r="I814" i="5"/>
  <c r="E810" i="5"/>
  <c r="I810" i="5"/>
  <c r="E806" i="5"/>
  <c r="I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Q39" i="4"/>
  <c r="I884" i="5"/>
  <c r="E880" i="5"/>
  <c r="E876" i="5"/>
  <c r="E868" i="5"/>
  <c r="I860" i="5"/>
  <c r="E848" i="5"/>
  <c r="I844" i="5"/>
  <c r="E828" i="5"/>
  <c r="I820" i="5"/>
  <c r="E816" i="5"/>
  <c r="E812" i="5"/>
  <c r="E808" i="5"/>
  <c r="E804" i="5"/>
  <c r="E800" i="5"/>
  <c r="E796" i="5"/>
  <c r="E792" i="5"/>
  <c r="E788" i="5"/>
  <c r="E784" i="5"/>
  <c r="E780" i="5"/>
  <c r="E776" i="5"/>
  <c r="E772" i="5"/>
  <c r="E768" i="5"/>
  <c r="E764" i="5"/>
  <c r="E760" i="5"/>
  <c r="E756" i="5"/>
  <c r="E752" i="5"/>
  <c r="Q64" i="4"/>
  <c r="Q957" i="4"/>
  <c r="Q933" i="4"/>
  <c r="Q199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D590" i="5"/>
  <c r="F590" i="5"/>
  <c r="D582" i="5"/>
  <c r="D574" i="5"/>
  <c r="G574" i="5"/>
  <c r="D566" i="5"/>
  <c r="D558" i="5"/>
  <c r="F558" i="5"/>
  <c r="E510" i="5"/>
  <c r="I510" i="5"/>
  <c r="E506" i="5"/>
  <c r="I506" i="5"/>
  <c r="E502" i="5"/>
  <c r="I502" i="5"/>
  <c r="Q31" i="4"/>
  <c r="Q23" i="4"/>
  <c r="Q15" i="4"/>
  <c r="D934" i="5"/>
  <c r="E934" i="5"/>
  <c r="F933" i="5"/>
  <c r="D930" i="5"/>
  <c r="I930" i="5"/>
  <c r="F929" i="5"/>
  <c r="D926" i="5"/>
  <c r="E926" i="5"/>
  <c r="F925" i="5"/>
  <c r="D922" i="5"/>
  <c r="I922" i="5"/>
  <c r="D918" i="5"/>
  <c r="E918" i="5"/>
  <c r="D914" i="5"/>
  <c r="I914" i="5"/>
  <c r="D910" i="5"/>
  <c r="E910" i="5"/>
  <c r="F909" i="5"/>
  <c r="D906" i="5"/>
  <c r="I906" i="5"/>
  <c r="D902" i="5"/>
  <c r="E902" i="5"/>
  <c r="D898" i="5"/>
  <c r="I898" i="5"/>
  <c r="D894" i="5"/>
  <c r="E894" i="5"/>
  <c r="F893" i="5"/>
  <c r="D890" i="5"/>
  <c r="I890" i="5"/>
  <c r="F886" i="5"/>
  <c r="I883" i="5"/>
  <c r="F878" i="5"/>
  <c r="F876" i="5"/>
  <c r="F874" i="5"/>
  <c r="F870" i="5"/>
  <c r="I869" i="5"/>
  <c r="I867" i="5"/>
  <c r="F864" i="5"/>
  <c r="F862" i="5"/>
  <c r="I861" i="5"/>
  <c r="I859" i="5"/>
  <c r="F854" i="5"/>
  <c r="I851" i="5"/>
  <c r="I849" i="5"/>
  <c r="F846" i="5"/>
  <c r="I845" i="5"/>
  <c r="I843" i="5"/>
  <c r="F838" i="5"/>
  <c r="I835" i="5"/>
  <c r="F830" i="5"/>
  <c r="F828" i="5"/>
  <c r="F826" i="5"/>
  <c r="I823" i="5"/>
  <c r="F822" i="5"/>
  <c r="I819" i="5"/>
  <c r="I815" i="5"/>
  <c r="F814" i="5"/>
  <c r="I813" i="5"/>
  <c r="I811" i="5"/>
  <c r="F810" i="5"/>
  <c r="I809" i="5"/>
  <c r="I807" i="5"/>
  <c r="F806" i="5"/>
  <c r="I805" i="5"/>
  <c r="I803" i="5"/>
  <c r="F802" i="5"/>
  <c r="I801" i="5"/>
  <c r="F798" i="5"/>
  <c r="F796" i="5"/>
  <c r="F794" i="5"/>
  <c r="I793" i="5"/>
  <c r="F790" i="5"/>
  <c r="F788" i="5"/>
  <c r="F786" i="5"/>
  <c r="I785" i="5"/>
  <c r="F782" i="5"/>
  <c r="F780" i="5"/>
  <c r="F778" i="5"/>
  <c r="I777" i="5"/>
  <c r="F774" i="5"/>
  <c r="F772" i="5"/>
  <c r="F770" i="5"/>
  <c r="I769" i="5"/>
  <c r="F766" i="5"/>
  <c r="F764" i="5"/>
  <c r="F762" i="5"/>
  <c r="I761" i="5"/>
  <c r="F758" i="5"/>
  <c r="F756" i="5"/>
  <c r="F754" i="5"/>
  <c r="I753" i="5"/>
  <c r="F750" i="5"/>
  <c r="D658" i="5"/>
  <c r="D654" i="5"/>
  <c r="I654" i="5"/>
  <c r="D650" i="5"/>
  <c r="G650" i="5"/>
  <c r="D646" i="5"/>
  <c r="I646" i="5"/>
  <c r="D642" i="5"/>
  <c r="G642" i="5"/>
  <c r="D638" i="5"/>
  <c r="I638" i="5"/>
  <c r="D634" i="5"/>
  <c r="F634" i="5"/>
  <c r="D630" i="5"/>
  <c r="I630" i="5"/>
  <c r="F629" i="5"/>
  <c r="D626" i="5"/>
  <c r="F625" i="5"/>
  <c r="D622" i="5"/>
  <c r="I622" i="5"/>
  <c r="F621" i="5"/>
  <c r="D618" i="5"/>
  <c r="G618" i="5"/>
  <c r="F617" i="5"/>
  <c r="D614" i="5"/>
  <c r="I614" i="5"/>
  <c r="F613" i="5"/>
  <c r="D610" i="5"/>
  <c r="F609" i="5"/>
  <c r="D606" i="5"/>
  <c r="I606" i="5"/>
  <c r="F605" i="5"/>
  <c r="D602" i="5"/>
  <c r="F602" i="5"/>
  <c r="F601" i="5"/>
  <c r="D598" i="5"/>
  <c r="I598" i="5"/>
  <c r="F597" i="5"/>
  <c r="D594" i="5"/>
  <c r="F593" i="5"/>
  <c r="D587" i="5"/>
  <c r="I587" i="5"/>
  <c r="F585" i="5"/>
  <c r="D579" i="5"/>
  <c r="F579" i="5"/>
  <c r="F577" i="5"/>
  <c r="D571" i="5"/>
  <c r="I571" i="5"/>
  <c r="F569" i="5"/>
  <c r="D563" i="5"/>
  <c r="F563" i="5"/>
  <c r="F561" i="5"/>
  <c r="D555" i="5"/>
  <c r="I555" i="5"/>
  <c r="F553" i="5"/>
  <c r="D586" i="5"/>
  <c r="I586" i="5"/>
  <c r="D578" i="5"/>
  <c r="I578" i="5"/>
  <c r="D570" i="5"/>
  <c r="I570" i="5"/>
  <c r="D562" i="5"/>
  <c r="I562" i="5"/>
  <c r="D554" i="5"/>
  <c r="I554" i="5"/>
  <c r="E508" i="5"/>
  <c r="E500" i="5"/>
  <c r="D936" i="5"/>
  <c r="F936" i="5"/>
  <c r="D932" i="5"/>
  <c r="F930" i="5"/>
  <c r="D928" i="5"/>
  <c r="I928" i="5"/>
  <c r="D924" i="5"/>
  <c r="G924" i="5"/>
  <c r="F922" i="5"/>
  <c r="D920" i="5"/>
  <c r="F920" i="5"/>
  <c r="D916" i="5"/>
  <c r="E916" i="5"/>
  <c r="F914" i="5"/>
  <c r="D912" i="5"/>
  <c r="I912" i="5"/>
  <c r="D908" i="5"/>
  <c r="G908" i="5"/>
  <c r="F906" i="5"/>
  <c r="D904" i="5"/>
  <c r="F904" i="5"/>
  <c r="D900" i="5"/>
  <c r="E900" i="5"/>
  <c r="D896" i="5"/>
  <c r="I896" i="5"/>
  <c r="D892" i="5"/>
  <c r="G892" i="5"/>
  <c r="F891" i="5"/>
  <c r="D888" i="5"/>
  <c r="F888" i="5"/>
  <c r="F887" i="5"/>
  <c r="F883" i="5"/>
  <c r="F875" i="5"/>
  <c r="F867" i="5"/>
  <c r="F859" i="5"/>
  <c r="F855" i="5"/>
  <c r="F853" i="5"/>
  <c r="F845" i="5"/>
  <c r="F837" i="5"/>
  <c r="F829" i="5"/>
  <c r="F823" i="5"/>
  <c r="F819" i="5"/>
  <c r="F813" i="5"/>
  <c r="F809" i="5"/>
  <c r="F805" i="5"/>
  <c r="F801" i="5"/>
  <c r="F793" i="5"/>
  <c r="F785" i="5"/>
  <c r="F777" i="5"/>
  <c r="F769" i="5"/>
  <c r="F761" i="5"/>
  <c r="F753" i="5"/>
  <c r="D748" i="5"/>
  <c r="D669" i="5"/>
  <c r="I669" i="5"/>
  <c r="D668" i="5"/>
  <c r="D667" i="5"/>
  <c r="I667" i="5"/>
  <c r="D666" i="5"/>
  <c r="I666" i="5"/>
  <c r="D665" i="5"/>
  <c r="I665" i="5"/>
  <c r="D664" i="5"/>
  <c r="D663" i="5"/>
  <c r="I663" i="5"/>
  <c r="D662" i="5"/>
  <c r="I662" i="5"/>
  <c r="D661" i="5"/>
  <c r="I661" i="5"/>
  <c r="D660" i="5"/>
  <c r="F659" i="5"/>
  <c r="D656" i="5"/>
  <c r="I656" i="5"/>
  <c r="F655" i="5"/>
  <c r="F654" i="5"/>
  <c r="D652" i="5"/>
  <c r="G652" i="5"/>
  <c r="F650" i="5"/>
  <c r="D648" i="5"/>
  <c r="I648" i="5"/>
  <c r="F647" i="5"/>
  <c r="D644" i="5"/>
  <c r="I644" i="5"/>
  <c r="D640" i="5"/>
  <c r="I640" i="5"/>
  <c r="D636" i="5"/>
  <c r="G636" i="5"/>
  <c r="F635" i="5"/>
  <c r="D632" i="5"/>
  <c r="F632" i="5"/>
  <c r="F630" i="5"/>
  <c r="D628" i="5"/>
  <c r="F627" i="5"/>
  <c r="D624" i="5"/>
  <c r="I624" i="5"/>
  <c r="F623" i="5"/>
  <c r="D620" i="5"/>
  <c r="F618" i="5"/>
  <c r="D616" i="5"/>
  <c r="F616" i="5"/>
  <c r="F615" i="5"/>
  <c r="D612" i="5"/>
  <c r="I612" i="5"/>
  <c r="D608" i="5"/>
  <c r="I608" i="5"/>
  <c r="F606" i="5"/>
  <c r="D604" i="5"/>
  <c r="F603" i="5"/>
  <c r="D600" i="5"/>
  <c r="I600" i="5"/>
  <c r="F598" i="5"/>
  <c r="D596" i="5"/>
  <c r="F595" i="5"/>
  <c r="D592" i="5"/>
  <c r="I592" i="5"/>
  <c r="D591" i="5"/>
  <c r="E591" i="5"/>
  <c r="D583" i="5"/>
  <c r="I583" i="5"/>
  <c r="F581" i="5"/>
  <c r="D575" i="5"/>
  <c r="F573" i="5"/>
  <c r="D567" i="5"/>
  <c r="I567" i="5"/>
  <c r="D559" i="5"/>
  <c r="E559" i="5"/>
  <c r="D588" i="5"/>
  <c r="I588" i="5"/>
  <c r="F586" i="5"/>
  <c r="D584" i="5"/>
  <c r="F583" i="5"/>
  <c r="F582" i="5"/>
  <c r="D580" i="5"/>
  <c r="I580" i="5"/>
  <c r="F578" i="5"/>
  <c r="D576" i="5"/>
  <c r="D572" i="5"/>
  <c r="I572" i="5"/>
  <c r="D568" i="5"/>
  <c r="G568" i="5"/>
  <c r="F566" i="5"/>
  <c r="D564" i="5"/>
  <c r="I564" i="5"/>
  <c r="D560" i="5"/>
  <c r="F560" i="5"/>
  <c r="D556" i="5"/>
  <c r="I556" i="5"/>
  <c r="F554" i="5"/>
  <c r="D552" i="5"/>
  <c r="F551" i="5"/>
  <c r="D548" i="5"/>
  <c r="I548" i="5"/>
  <c r="F547" i="5"/>
  <c r="D544" i="5"/>
  <c r="F543" i="5"/>
  <c r="D540" i="5"/>
  <c r="I540" i="5"/>
  <c r="F539" i="5"/>
  <c r="D536" i="5"/>
  <c r="F535" i="5"/>
  <c r="D532" i="5"/>
  <c r="I532" i="5"/>
  <c r="F531" i="5"/>
  <c r="D528" i="5"/>
  <c r="F527" i="5"/>
  <c r="D524" i="5"/>
  <c r="I524" i="5"/>
  <c r="F523" i="5"/>
  <c r="D520" i="5"/>
  <c r="F519" i="5"/>
  <c r="I513" i="5"/>
  <c r="F512" i="5"/>
  <c r="F510" i="5"/>
  <c r="I509" i="5"/>
  <c r="F506" i="5"/>
  <c r="I505" i="5"/>
  <c r="F504" i="5"/>
  <c r="F502" i="5"/>
  <c r="I501" i="5"/>
  <c r="F366" i="5"/>
  <c r="D306" i="5"/>
  <c r="F306" i="5"/>
  <c r="D302" i="5"/>
  <c r="F302" i="5" s="1"/>
  <c r="D298" i="5"/>
  <c r="G298" i="5"/>
  <c r="D294" i="5"/>
  <c r="F294" i="5" s="1"/>
  <c r="D290" i="5"/>
  <c r="D288" i="5"/>
  <c r="G288" i="5" s="1"/>
  <c r="E286" i="5"/>
  <c r="D284" i="5"/>
  <c r="G284" i="5" s="1"/>
  <c r="E282" i="5"/>
  <c r="D280" i="5"/>
  <c r="G280" i="5" s="1"/>
  <c r="D276" i="5"/>
  <c r="G276" i="5"/>
  <c r="D272" i="5"/>
  <c r="G272" i="5"/>
  <c r="D268" i="5"/>
  <c r="G268" i="5" s="1"/>
  <c r="D550" i="5"/>
  <c r="E550" i="5"/>
  <c r="F549" i="5"/>
  <c r="F548" i="5"/>
  <c r="D546" i="5"/>
  <c r="I546" i="5"/>
  <c r="F545" i="5"/>
  <c r="D542" i="5"/>
  <c r="G542" i="5"/>
  <c r="F541" i="5"/>
  <c r="F540" i="5"/>
  <c r="D538" i="5"/>
  <c r="F538" i="5"/>
  <c r="F537" i="5"/>
  <c r="D534" i="5"/>
  <c r="E534" i="5"/>
  <c r="F533" i="5"/>
  <c r="F532" i="5"/>
  <c r="D530" i="5"/>
  <c r="I530" i="5"/>
  <c r="F529" i="5"/>
  <c r="D526" i="5"/>
  <c r="G526" i="5"/>
  <c r="F525" i="5"/>
  <c r="F524" i="5"/>
  <c r="D522" i="5"/>
  <c r="F522" i="5"/>
  <c r="F521" i="5"/>
  <c r="D518" i="5"/>
  <c r="E518" i="5"/>
  <c r="D517" i="5"/>
  <c r="I517" i="5"/>
  <c r="D516" i="5"/>
  <c r="D515" i="5"/>
  <c r="I515" i="5"/>
  <c r="D514" i="5"/>
  <c r="F513" i="5"/>
  <c r="F509" i="5"/>
  <c r="F505" i="5"/>
  <c r="F501" i="5"/>
  <c r="D13" i="5"/>
  <c r="G13" i="5"/>
  <c r="J14" i="2"/>
  <c r="D12" i="5"/>
  <c r="G12" i="5"/>
  <c r="J13" i="2"/>
  <c r="D11" i="5"/>
  <c r="G11" i="5"/>
  <c r="D5" i="5"/>
  <c r="D15" i="5"/>
  <c r="G15" i="5"/>
  <c r="J16" i="2"/>
  <c r="Q949" i="4"/>
  <c r="Q361" i="4"/>
  <c r="Q237" i="4"/>
  <c r="Q229" i="4"/>
  <c r="Q227" i="4"/>
  <c r="Q221" i="4"/>
  <c r="Q67" i="4"/>
  <c r="Q416" i="4"/>
  <c r="Q400" i="4"/>
  <c r="Q398" i="4"/>
  <c r="Q359" i="4"/>
  <c r="T359" i="4" s="1"/>
  <c r="Q351" i="4"/>
  <c r="Q349" i="4"/>
  <c r="Q345" i="4"/>
  <c r="Q341" i="4"/>
  <c r="Q337" i="4"/>
  <c r="T337" i="4" s="1"/>
  <c r="Q335" i="4"/>
  <c r="Q333" i="4"/>
  <c r="Q325" i="4"/>
  <c r="T325" i="4" s="1"/>
  <c r="Q321" i="4"/>
  <c r="Q317" i="4"/>
  <c r="T317" i="4" s="1"/>
  <c r="Q315" i="4"/>
  <c r="Q313" i="4"/>
  <c r="Q311" i="4"/>
  <c r="Q309" i="4"/>
  <c r="T309" i="4" s="1"/>
  <c r="Q307" i="4"/>
  <c r="Q305" i="4"/>
  <c r="T305" i="4" s="1"/>
  <c r="Q303" i="4"/>
  <c r="Q301" i="4"/>
  <c r="T301" i="4" s="1"/>
  <c r="V301" i="4" s="1"/>
  <c r="Q295" i="4"/>
  <c r="Q293" i="4"/>
  <c r="Q291" i="4"/>
  <c r="Q289" i="4"/>
  <c r="T289" i="4" s="1"/>
  <c r="Q287" i="4"/>
  <c r="Q285" i="4"/>
  <c r="T285" i="4" s="1"/>
  <c r="Q283" i="4"/>
  <c r="Q281" i="4"/>
  <c r="Q279" i="4"/>
  <c r="Q277" i="4"/>
  <c r="Q275" i="4"/>
  <c r="Q273" i="4"/>
  <c r="T273" i="4" s="1"/>
  <c r="Q271" i="4"/>
  <c r="Q269" i="4"/>
  <c r="Q267" i="4"/>
  <c r="Q265" i="4"/>
  <c r="Q263" i="4"/>
  <c r="Q261" i="4"/>
  <c r="Q259" i="4"/>
  <c r="Q257" i="4"/>
  <c r="Q255" i="4"/>
  <c r="Q253" i="4"/>
  <c r="Q251" i="4"/>
  <c r="Q249" i="4"/>
  <c r="Q247" i="4"/>
  <c r="Q245" i="4"/>
  <c r="Q219" i="4"/>
  <c r="Q211" i="4"/>
  <c r="Q107" i="4"/>
  <c r="D747" i="5"/>
  <c r="D746" i="5"/>
  <c r="D745" i="5"/>
  <c r="G745" i="5"/>
  <c r="D744" i="5"/>
  <c r="D743" i="5"/>
  <c r="D742" i="5"/>
  <c r="D741" i="5"/>
  <c r="G741" i="5"/>
  <c r="D740" i="5"/>
  <c r="D739" i="5"/>
  <c r="D738" i="5"/>
  <c r="D737" i="5"/>
  <c r="G737" i="5"/>
  <c r="D736" i="5"/>
  <c r="D735" i="5"/>
  <c r="D734" i="5"/>
  <c r="D733" i="5"/>
  <c r="G733" i="5"/>
  <c r="D732" i="5"/>
  <c r="D731" i="5"/>
  <c r="D730" i="5"/>
  <c r="D729" i="5"/>
  <c r="G729" i="5"/>
  <c r="D728" i="5"/>
  <c r="D727" i="5"/>
  <c r="D726" i="5"/>
  <c r="D725" i="5"/>
  <c r="G725" i="5"/>
  <c r="D724" i="5"/>
  <c r="D723" i="5"/>
  <c r="D722" i="5"/>
  <c r="D721" i="5"/>
  <c r="G721" i="5"/>
  <c r="D720" i="5"/>
  <c r="D719" i="5"/>
  <c r="D718" i="5"/>
  <c r="D717" i="5"/>
  <c r="G717" i="5"/>
  <c r="D716" i="5"/>
  <c r="D715" i="5"/>
  <c r="D714" i="5"/>
  <c r="D713" i="5"/>
  <c r="G713" i="5"/>
  <c r="D712" i="5"/>
  <c r="D711" i="5"/>
  <c r="D710" i="5"/>
  <c r="D709" i="5"/>
  <c r="G709" i="5"/>
  <c r="D708" i="5"/>
  <c r="D707" i="5"/>
  <c r="D706" i="5"/>
  <c r="D705" i="5"/>
  <c r="G705" i="5"/>
  <c r="D704" i="5"/>
  <c r="D703" i="5"/>
  <c r="D702" i="5"/>
  <c r="D701" i="5"/>
  <c r="G701" i="5"/>
  <c r="D700" i="5"/>
  <c r="D699" i="5"/>
  <c r="D698" i="5"/>
  <c r="D697" i="5"/>
  <c r="G697" i="5"/>
  <c r="D696" i="5"/>
  <c r="D695" i="5"/>
  <c r="D694" i="5"/>
  <c r="D693" i="5"/>
  <c r="G693" i="5"/>
  <c r="D692" i="5"/>
  <c r="D691" i="5"/>
  <c r="D690" i="5"/>
  <c r="D689" i="5"/>
  <c r="G689" i="5"/>
  <c r="D688" i="5"/>
  <c r="D687" i="5"/>
  <c r="D686" i="5"/>
  <c r="D685" i="5"/>
  <c r="G685" i="5"/>
  <c r="D684" i="5"/>
  <c r="D683" i="5"/>
  <c r="D682" i="5"/>
  <c r="D681" i="5"/>
  <c r="G681" i="5"/>
  <c r="D680" i="5"/>
  <c r="D679" i="5"/>
  <c r="D678" i="5"/>
  <c r="D677" i="5"/>
  <c r="G677" i="5"/>
  <c r="D676" i="5"/>
  <c r="D675" i="5"/>
  <c r="D674" i="5"/>
  <c r="D673" i="5"/>
  <c r="G673" i="5"/>
  <c r="D672" i="5"/>
  <c r="D671" i="5"/>
  <c r="D670" i="5"/>
  <c r="Q191" i="4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8" i="5"/>
  <c r="I664" i="5"/>
  <c r="I660" i="5"/>
  <c r="I516" i="5"/>
  <c r="I514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Q422" i="4"/>
  <c r="Q406" i="4"/>
  <c r="Q392" i="4"/>
  <c r="Q390" i="4"/>
  <c r="Q373" i="4"/>
  <c r="K366" i="4"/>
  <c r="K358" i="4"/>
  <c r="K356" i="4"/>
  <c r="K354" i="4"/>
  <c r="K352" i="4"/>
  <c r="K350" i="4"/>
  <c r="K348" i="4"/>
  <c r="K346" i="4"/>
  <c r="K344" i="4"/>
  <c r="K342" i="4"/>
  <c r="K340" i="4"/>
  <c r="K338" i="4"/>
  <c r="K336" i="4"/>
  <c r="K334" i="4"/>
  <c r="Q334" i="4" s="1"/>
  <c r="K332" i="4"/>
  <c r="K330" i="4"/>
  <c r="K328" i="4"/>
  <c r="K326" i="4"/>
  <c r="Q326" i="4" s="1"/>
  <c r="K324" i="4"/>
  <c r="K322" i="4"/>
  <c r="Q322" i="4" s="1"/>
  <c r="K320" i="4"/>
  <c r="K318" i="4"/>
  <c r="K316" i="4"/>
  <c r="K314" i="4"/>
  <c r="K312" i="4"/>
  <c r="K310" i="4"/>
  <c r="Q310" i="4" s="1"/>
  <c r="K308" i="4"/>
  <c r="K306" i="4"/>
  <c r="K304" i="4"/>
  <c r="K302" i="4"/>
  <c r="K300" i="4"/>
  <c r="K298" i="4"/>
  <c r="Q298" i="4" s="1"/>
  <c r="K296" i="4"/>
  <c r="K294" i="4"/>
  <c r="K292" i="4"/>
  <c r="K290" i="4"/>
  <c r="K288" i="4"/>
  <c r="K286" i="4"/>
  <c r="Q286" i="4" s="1"/>
  <c r="K284" i="4"/>
  <c r="K282" i="4"/>
  <c r="Q282" i="4" s="1"/>
  <c r="K280" i="4"/>
  <c r="K278" i="4"/>
  <c r="K276" i="4"/>
  <c r="K274" i="4"/>
  <c r="Q274" i="4" s="1"/>
  <c r="K272" i="4"/>
  <c r="K270" i="4"/>
  <c r="Q270" i="4" s="1"/>
  <c r="K268" i="4"/>
  <c r="K266" i="4"/>
  <c r="K264" i="4"/>
  <c r="K262" i="4"/>
  <c r="K260" i="4"/>
  <c r="K258" i="4"/>
  <c r="K256" i="4"/>
  <c r="K254" i="4"/>
  <c r="K252" i="4"/>
  <c r="K250" i="4"/>
  <c r="K248" i="4"/>
  <c r="K246" i="4"/>
  <c r="K238" i="4"/>
  <c r="Q217" i="4"/>
  <c r="Q209" i="4"/>
  <c r="Q201" i="4"/>
  <c r="Q193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Q5" i="4"/>
  <c r="D1001" i="5"/>
  <c r="D1000" i="5"/>
  <c r="F1000" i="5"/>
  <c r="D999" i="5"/>
  <c r="D998" i="5"/>
  <c r="F998" i="5"/>
  <c r="D997" i="5"/>
  <c r="I997" i="5"/>
  <c r="D996" i="5"/>
  <c r="F996" i="5"/>
  <c r="D995" i="5"/>
  <c r="D994" i="5"/>
  <c r="F994" i="5"/>
  <c r="D993" i="5"/>
  <c r="I993" i="5"/>
  <c r="D992" i="5"/>
  <c r="F992" i="5"/>
  <c r="D991" i="5"/>
  <c r="D990" i="5"/>
  <c r="F990" i="5"/>
  <c r="D989" i="5"/>
  <c r="I989" i="5"/>
  <c r="D988" i="5"/>
  <c r="F988" i="5"/>
  <c r="D987" i="5"/>
  <c r="D986" i="5"/>
  <c r="F986" i="5"/>
  <c r="D985" i="5"/>
  <c r="I985" i="5"/>
  <c r="D984" i="5"/>
  <c r="F984" i="5"/>
  <c r="D983" i="5"/>
  <c r="D982" i="5"/>
  <c r="F982" i="5"/>
  <c r="D981" i="5"/>
  <c r="I981" i="5"/>
  <c r="D980" i="5"/>
  <c r="F980" i="5"/>
  <c r="D979" i="5"/>
  <c r="D978" i="5"/>
  <c r="F978" i="5"/>
  <c r="D977" i="5"/>
  <c r="I977" i="5"/>
  <c r="D976" i="5"/>
  <c r="F976" i="5"/>
  <c r="D975" i="5"/>
  <c r="D974" i="5"/>
  <c r="F974" i="5"/>
  <c r="D973" i="5"/>
  <c r="I973" i="5"/>
  <c r="D972" i="5"/>
  <c r="F972" i="5"/>
  <c r="D971" i="5"/>
  <c r="D970" i="5"/>
  <c r="F970" i="5"/>
  <c r="D969" i="5"/>
  <c r="I969" i="5"/>
  <c r="D968" i="5"/>
  <c r="F968" i="5"/>
  <c r="D967" i="5"/>
  <c r="D966" i="5"/>
  <c r="F966" i="5"/>
  <c r="D965" i="5"/>
  <c r="I965" i="5"/>
  <c r="D964" i="5"/>
  <c r="F964" i="5"/>
  <c r="D963" i="5"/>
  <c r="D962" i="5"/>
  <c r="F962" i="5"/>
  <c r="D961" i="5"/>
  <c r="I961" i="5"/>
  <c r="D960" i="5"/>
  <c r="F960" i="5"/>
  <c r="D959" i="5"/>
  <c r="D958" i="5"/>
  <c r="F958" i="5"/>
  <c r="D957" i="5"/>
  <c r="I957" i="5"/>
  <c r="D956" i="5"/>
  <c r="F956" i="5"/>
  <c r="D955" i="5"/>
  <c r="D954" i="5"/>
  <c r="F954" i="5"/>
  <c r="D953" i="5"/>
  <c r="I953" i="5"/>
  <c r="D952" i="5"/>
  <c r="F952" i="5"/>
  <c r="D951" i="5"/>
  <c r="D950" i="5"/>
  <c r="F950" i="5"/>
  <c r="D949" i="5"/>
  <c r="I949" i="5"/>
  <c r="D948" i="5"/>
  <c r="F948" i="5"/>
  <c r="D947" i="5"/>
  <c r="D946" i="5"/>
  <c r="F946" i="5"/>
  <c r="D945" i="5"/>
  <c r="I945" i="5"/>
  <c r="D944" i="5"/>
  <c r="F944" i="5"/>
  <c r="D943" i="5"/>
  <c r="D942" i="5"/>
  <c r="F942" i="5"/>
  <c r="D941" i="5"/>
  <c r="I941" i="5"/>
  <c r="D940" i="5"/>
  <c r="F940" i="5"/>
  <c r="D938" i="5"/>
  <c r="G938" i="5"/>
  <c r="G936" i="5"/>
  <c r="E933" i="5"/>
  <c r="E932" i="5"/>
  <c r="G931" i="5"/>
  <c r="E930" i="5"/>
  <c r="G930" i="5"/>
  <c r="E929" i="5"/>
  <c r="G929" i="5"/>
  <c r="G928" i="5"/>
  <c r="E925" i="5"/>
  <c r="E924" i="5"/>
  <c r="G923" i="5"/>
  <c r="E922" i="5"/>
  <c r="G922" i="5"/>
  <c r="G921" i="5"/>
  <c r="E920" i="5"/>
  <c r="G920" i="5"/>
  <c r="G919" i="5"/>
  <c r="G917" i="5"/>
  <c r="E915" i="5"/>
  <c r="E914" i="5"/>
  <c r="E913" i="5"/>
  <c r="E912" i="5"/>
  <c r="G912" i="5"/>
  <c r="G909" i="5"/>
  <c r="G907" i="5"/>
  <c r="E906" i="5"/>
  <c r="G906" i="5"/>
  <c r="G905" i="5"/>
  <c r="E904" i="5"/>
  <c r="G904" i="5"/>
  <c r="E901" i="5"/>
  <c r="E899" i="5"/>
  <c r="E898" i="5"/>
  <c r="E893" i="5"/>
  <c r="E891" i="5"/>
  <c r="G889" i="5"/>
  <c r="G887" i="5"/>
  <c r="L967" i="4"/>
  <c r="Q967" i="4"/>
  <c r="M961" i="4"/>
  <c r="Q961" i="4"/>
  <c r="G1000" i="5"/>
  <c r="G996" i="5"/>
  <c r="G994" i="5"/>
  <c r="G992" i="5"/>
  <c r="G988" i="5"/>
  <c r="G986" i="5"/>
  <c r="G984" i="5"/>
  <c r="G980" i="5"/>
  <c r="G978" i="5"/>
  <c r="G976" i="5"/>
  <c r="G972" i="5"/>
  <c r="G970" i="5"/>
  <c r="G968" i="5"/>
  <c r="G964" i="5"/>
  <c r="G962" i="5"/>
  <c r="G960" i="5"/>
  <c r="G956" i="5"/>
  <c r="G954" i="5"/>
  <c r="G952" i="5"/>
  <c r="G948" i="5"/>
  <c r="G946" i="5"/>
  <c r="G944" i="5"/>
  <c r="G940" i="5"/>
  <c r="Q58" i="4"/>
  <c r="Q54" i="4"/>
  <c r="Q50" i="4"/>
  <c r="Q46" i="4"/>
  <c r="Q41" i="4"/>
  <c r="Q19" i="4"/>
  <c r="D939" i="5"/>
  <c r="D937" i="5"/>
  <c r="G886" i="5"/>
  <c r="G885" i="5"/>
  <c r="G883" i="5"/>
  <c r="G878" i="5"/>
  <c r="G876" i="5"/>
  <c r="G874" i="5"/>
  <c r="G871" i="5"/>
  <c r="G870" i="5"/>
  <c r="G868" i="5"/>
  <c r="G866" i="5"/>
  <c r="G862" i="5"/>
  <c r="G861" i="5"/>
  <c r="G859" i="5"/>
  <c r="G854" i="5"/>
  <c r="G852" i="5"/>
  <c r="G850" i="5"/>
  <c r="G848" i="5"/>
  <c r="G846" i="5"/>
  <c r="G844" i="5"/>
  <c r="G842" i="5"/>
  <c r="G838" i="5"/>
  <c r="G837" i="5"/>
  <c r="G835" i="5"/>
  <c r="G833" i="5"/>
  <c r="G830" i="5"/>
  <c r="G829" i="5"/>
  <c r="G827" i="5"/>
  <c r="G822" i="5"/>
  <c r="G820" i="5"/>
  <c r="G818" i="5"/>
  <c r="G814" i="5"/>
  <c r="G813" i="5"/>
  <c r="G812" i="5"/>
  <c r="G810" i="5"/>
  <c r="G809" i="5"/>
  <c r="G808" i="5"/>
  <c r="G806" i="5"/>
  <c r="G805" i="5"/>
  <c r="G804" i="5"/>
  <c r="G802" i="5"/>
  <c r="G800" i="5"/>
  <c r="G798" i="5"/>
  <c r="G797" i="5"/>
  <c r="G794" i="5"/>
  <c r="G792" i="5"/>
  <c r="G790" i="5"/>
  <c r="G789" i="5"/>
  <c r="G786" i="5"/>
  <c r="G784" i="5"/>
  <c r="G782" i="5"/>
  <c r="G781" i="5"/>
  <c r="G778" i="5"/>
  <c r="G776" i="5"/>
  <c r="G774" i="5"/>
  <c r="G773" i="5"/>
  <c r="G770" i="5"/>
  <c r="G768" i="5"/>
  <c r="G766" i="5"/>
  <c r="G765" i="5"/>
  <c r="G762" i="5"/>
  <c r="G760" i="5"/>
  <c r="G758" i="5"/>
  <c r="G757" i="5"/>
  <c r="G754" i="5"/>
  <c r="G752" i="5"/>
  <c r="G750" i="5"/>
  <c r="G749" i="5"/>
  <c r="G747" i="5"/>
  <c r="G743" i="5"/>
  <c r="G739" i="5"/>
  <c r="G735" i="5"/>
  <c r="G731" i="5"/>
  <c r="G727" i="5"/>
  <c r="G723" i="5"/>
  <c r="G719" i="5"/>
  <c r="G715" i="5"/>
  <c r="G711" i="5"/>
  <c r="G707" i="5"/>
  <c r="G703" i="5"/>
  <c r="G699" i="5"/>
  <c r="G695" i="5"/>
  <c r="G691" i="5"/>
  <c r="G687" i="5"/>
  <c r="G683" i="5"/>
  <c r="G679" i="5"/>
  <c r="G675" i="5"/>
  <c r="G671" i="5"/>
  <c r="G667" i="5"/>
  <c r="G663" i="5"/>
  <c r="E659" i="5"/>
  <c r="G658" i="5"/>
  <c r="G657" i="5"/>
  <c r="G656" i="5"/>
  <c r="G655" i="5"/>
  <c r="E654" i="5"/>
  <c r="E653" i="5"/>
  <c r="E651" i="5"/>
  <c r="E649" i="5"/>
  <c r="G648" i="5"/>
  <c r="G647" i="5"/>
  <c r="E645" i="5"/>
  <c r="E643" i="5"/>
  <c r="E641" i="5"/>
  <c r="G640" i="5"/>
  <c r="G639" i="5"/>
  <c r="E638" i="5"/>
  <c r="E637" i="5"/>
  <c r="E635" i="5"/>
  <c r="G633" i="5"/>
  <c r="G632" i="5"/>
  <c r="G631" i="5"/>
  <c r="E629" i="5"/>
  <c r="G629" i="5"/>
  <c r="G628" i="5"/>
  <c r="G626" i="5"/>
  <c r="E625" i="5"/>
  <c r="G625" i="5"/>
  <c r="E624" i="5"/>
  <c r="G624" i="5"/>
  <c r="E622" i="5"/>
  <c r="E621" i="5"/>
  <c r="G621" i="5"/>
  <c r="G620" i="5"/>
  <c r="G619" i="5"/>
  <c r="E617" i="5"/>
  <c r="G617" i="5"/>
  <c r="E616" i="5"/>
  <c r="G616" i="5"/>
  <c r="E614" i="5"/>
  <c r="E613" i="5"/>
  <c r="G613" i="5"/>
  <c r="G612" i="5"/>
  <c r="G610" i="5"/>
  <c r="E609" i="5"/>
  <c r="G609" i="5"/>
  <c r="E608" i="5"/>
  <c r="E607" i="5"/>
  <c r="E605" i="5"/>
  <c r="G605" i="5"/>
  <c r="G604" i="5"/>
  <c r="E601" i="5"/>
  <c r="G601" i="5"/>
  <c r="E600" i="5"/>
  <c r="E598" i="5"/>
  <c r="E597" i="5"/>
  <c r="G597" i="5"/>
  <c r="G596" i="5"/>
  <c r="G594" i="5"/>
  <c r="E593" i="5"/>
  <c r="G593" i="5"/>
  <c r="E592" i="5"/>
  <c r="G592" i="5"/>
  <c r="E589" i="5"/>
  <c r="E588" i="5"/>
  <c r="E587" i="5"/>
  <c r="E585" i="5"/>
  <c r="G585" i="5"/>
  <c r="G584" i="5"/>
  <c r="E583" i="5"/>
  <c r="G583" i="5"/>
  <c r="G582" i="5"/>
  <c r="E581" i="5"/>
  <c r="E579" i="5"/>
  <c r="G578" i="5"/>
  <c r="E577" i="5"/>
  <c r="G577" i="5"/>
  <c r="G576" i="5"/>
  <c r="E575" i="5"/>
  <c r="E573" i="5"/>
  <c r="G572" i="5"/>
  <c r="E570" i="5"/>
  <c r="E569" i="5"/>
  <c r="G569" i="5"/>
  <c r="G567" i="5"/>
  <c r="G566" i="5"/>
  <c r="E565" i="5"/>
  <c r="G564" i="5"/>
  <c r="G562" i="5"/>
  <c r="E561" i="5"/>
  <c r="G561" i="5"/>
  <c r="E557" i="5"/>
  <c r="E556" i="5"/>
  <c r="E555" i="5"/>
  <c r="E553" i="5"/>
  <c r="G553" i="5"/>
  <c r="G552" i="5"/>
  <c r="G550" i="5"/>
  <c r="E549" i="5"/>
  <c r="G549" i="5"/>
  <c r="E548" i="5"/>
  <c r="G548" i="5"/>
  <c r="E546" i="5"/>
  <c r="E545" i="5"/>
  <c r="G545" i="5"/>
  <c r="G544" i="5"/>
  <c r="G543" i="5"/>
  <c r="E541" i="5"/>
  <c r="G541" i="5"/>
  <c r="E540" i="5"/>
  <c r="G540" i="5"/>
  <c r="E538" i="5"/>
  <c r="G538" i="5"/>
  <c r="E537" i="5"/>
  <c r="G537" i="5"/>
  <c r="G536" i="5"/>
  <c r="G534" i="5"/>
  <c r="E533" i="5"/>
  <c r="G533" i="5"/>
  <c r="E532" i="5"/>
  <c r="G532" i="5"/>
  <c r="E530" i="5"/>
  <c r="E529" i="5"/>
  <c r="G529" i="5"/>
  <c r="G528" i="5"/>
  <c r="G527" i="5"/>
  <c r="E525" i="5"/>
  <c r="G525" i="5"/>
  <c r="E524" i="5"/>
  <c r="G524" i="5"/>
  <c r="E522" i="5"/>
  <c r="G522" i="5"/>
  <c r="E521" i="5"/>
  <c r="G521" i="5"/>
  <c r="G520" i="5"/>
  <c r="G518" i="5"/>
  <c r="G516" i="5"/>
  <c r="G514" i="5"/>
  <c r="G513" i="5"/>
  <c r="G511" i="5"/>
  <c r="G510" i="5"/>
  <c r="G509" i="5"/>
  <c r="G506" i="5"/>
  <c r="G505" i="5"/>
  <c r="G503" i="5"/>
  <c r="G502" i="5"/>
  <c r="G501" i="5"/>
  <c r="D451" i="5"/>
  <c r="F451" i="5"/>
  <c r="D449" i="5"/>
  <c r="I449" i="5"/>
  <c r="D447" i="5"/>
  <c r="F447" i="5"/>
  <c r="D445" i="5"/>
  <c r="F445" i="5"/>
  <c r="D443" i="5"/>
  <c r="F443" i="5"/>
  <c r="D441" i="5"/>
  <c r="I441" i="5"/>
  <c r="D439" i="5"/>
  <c r="F439" i="5"/>
  <c r="D437" i="5"/>
  <c r="F437" i="5"/>
  <c r="D435" i="5"/>
  <c r="F435" i="5"/>
  <c r="D433" i="5"/>
  <c r="I433" i="5"/>
  <c r="D431" i="5"/>
  <c r="F431" i="5"/>
  <c r="D429" i="5"/>
  <c r="F429" i="5"/>
  <c r="D427" i="5"/>
  <c r="F427" i="5"/>
  <c r="D425" i="5"/>
  <c r="I425" i="5"/>
  <c r="D423" i="5"/>
  <c r="F423" i="5"/>
  <c r="D421" i="5"/>
  <c r="F421" i="5"/>
  <c r="D419" i="5"/>
  <c r="F419" i="5"/>
  <c r="D417" i="5"/>
  <c r="I417" i="5"/>
  <c r="D415" i="5"/>
  <c r="F415" i="5"/>
  <c r="D413" i="5"/>
  <c r="F413" i="5"/>
  <c r="D411" i="5"/>
  <c r="F411" i="5"/>
  <c r="D409" i="5"/>
  <c r="I409" i="5"/>
  <c r="D407" i="5"/>
  <c r="F407" i="5"/>
  <c r="D405" i="5"/>
  <c r="F405" i="5"/>
  <c r="D403" i="5"/>
  <c r="F403" i="5"/>
  <c r="D401" i="5"/>
  <c r="I401" i="5"/>
  <c r="D399" i="5"/>
  <c r="F399" i="5"/>
  <c r="D397" i="5"/>
  <c r="F397" i="5"/>
  <c r="D395" i="5"/>
  <c r="F395" i="5"/>
  <c r="D393" i="5"/>
  <c r="I393" i="5"/>
  <c r="D391" i="5"/>
  <c r="F391" i="5"/>
  <c r="D389" i="5"/>
  <c r="F389" i="5"/>
  <c r="D387" i="5"/>
  <c r="F387" i="5"/>
  <c r="D385" i="5"/>
  <c r="I385" i="5"/>
  <c r="D383" i="5"/>
  <c r="F383" i="5"/>
  <c r="D381" i="5"/>
  <c r="F381" i="5" s="1"/>
  <c r="D379" i="5"/>
  <c r="F379" i="5"/>
  <c r="D377" i="5"/>
  <c r="I377" i="5" s="1"/>
  <c r="D375" i="5"/>
  <c r="F375" i="5"/>
  <c r="D373" i="5"/>
  <c r="F373" i="5" s="1"/>
  <c r="G370" i="5"/>
  <c r="G367" i="5"/>
  <c r="G295" i="5"/>
  <c r="D20" i="5"/>
  <c r="E20" i="5"/>
  <c r="H21" i="2"/>
  <c r="D19" i="5"/>
  <c r="D18" i="5"/>
  <c r="D14" i="5"/>
  <c r="D10" i="5"/>
  <c r="D498" i="5"/>
  <c r="D497" i="5"/>
  <c r="F497" i="5"/>
  <c r="D496" i="5"/>
  <c r="F496" i="5"/>
  <c r="D495" i="5"/>
  <c r="F495" i="5"/>
  <c r="D494" i="5"/>
  <c r="F494" i="5"/>
  <c r="D493" i="5"/>
  <c r="F493" i="5"/>
  <c r="D492" i="5"/>
  <c r="F492" i="5"/>
  <c r="D491" i="5"/>
  <c r="F491" i="5"/>
  <c r="D490" i="5"/>
  <c r="F490" i="5"/>
  <c r="D489" i="5"/>
  <c r="F489" i="5"/>
  <c r="D488" i="5"/>
  <c r="F488" i="5"/>
  <c r="D487" i="5"/>
  <c r="F487" i="5"/>
  <c r="D486" i="5"/>
  <c r="F486" i="5"/>
  <c r="D485" i="5"/>
  <c r="F485" i="5"/>
  <c r="D484" i="5"/>
  <c r="F484" i="5"/>
  <c r="D483" i="5"/>
  <c r="F483" i="5"/>
  <c r="D482" i="5"/>
  <c r="F482" i="5"/>
  <c r="D481" i="5"/>
  <c r="F481" i="5"/>
  <c r="D480" i="5"/>
  <c r="F480" i="5"/>
  <c r="D479" i="5"/>
  <c r="F479" i="5"/>
  <c r="D478" i="5"/>
  <c r="F478" i="5"/>
  <c r="D477" i="5"/>
  <c r="F477" i="5"/>
  <c r="D476" i="5"/>
  <c r="F476" i="5"/>
  <c r="D475" i="5"/>
  <c r="F475" i="5"/>
  <c r="D474" i="5"/>
  <c r="F474" i="5"/>
  <c r="D473" i="5"/>
  <c r="F473" i="5"/>
  <c r="D472" i="5"/>
  <c r="F472" i="5"/>
  <c r="D471" i="5"/>
  <c r="F471" i="5"/>
  <c r="D470" i="5"/>
  <c r="F470" i="5"/>
  <c r="D469" i="5"/>
  <c r="F469" i="5"/>
  <c r="D468" i="5"/>
  <c r="F468" i="5"/>
  <c r="D467" i="5"/>
  <c r="F467" i="5"/>
  <c r="D466" i="5"/>
  <c r="F466" i="5"/>
  <c r="D465" i="5"/>
  <c r="F465" i="5"/>
  <c r="D464" i="5"/>
  <c r="F464" i="5"/>
  <c r="D463" i="5"/>
  <c r="F463" i="5"/>
  <c r="D462" i="5"/>
  <c r="E462" i="5"/>
  <c r="D461" i="5"/>
  <c r="F461" i="5"/>
  <c r="D460" i="5"/>
  <c r="F460" i="5"/>
  <c r="D459" i="5"/>
  <c r="F459" i="5"/>
  <c r="D458" i="5"/>
  <c r="I458" i="5"/>
  <c r="D457" i="5"/>
  <c r="F457" i="5"/>
  <c r="D456" i="5"/>
  <c r="F456" i="5"/>
  <c r="D455" i="5"/>
  <c r="F455" i="5"/>
  <c r="D454" i="5"/>
  <c r="E454" i="5"/>
  <c r="D453" i="5"/>
  <c r="F453" i="5"/>
  <c r="D452" i="5"/>
  <c r="F452" i="5"/>
  <c r="D450" i="5"/>
  <c r="G450" i="5"/>
  <c r="F449" i="5"/>
  <c r="D448" i="5"/>
  <c r="G448" i="5"/>
  <c r="D446" i="5"/>
  <c r="G446" i="5"/>
  <c r="D444" i="5"/>
  <c r="G444" i="5"/>
  <c r="D442" i="5"/>
  <c r="G442" i="5"/>
  <c r="F441" i="5"/>
  <c r="D440" i="5"/>
  <c r="G440" i="5"/>
  <c r="D438" i="5"/>
  <c r="G438" i="5"/>
  <c r="D436" i="5"/>
  <c r="G436" i="5"/>
  <c r="D434" i="5"/>
  <c r="G434" i="5"/>
  <c r="F433" i="5"/>
  <c r="D432" i="5"/>
  <c r="G432" i="5"/>
  <c r="D430" i="5"/>
  <c r="G430" i="5"/>
  <c r="D428" i="5"/>
  <c r="G428" i="5"/>
  <c r="D426" i="5"/>
  <c r="G426" i="5"/>
  <c r="D424" i="5"/>
  <c r="G424" i="5"/>
  <c r="D422" i="5"/>
  <c r="G422" i="5"/>
  <c r="D420" i="5"/>
  <c r="G420" i="5"/>
  <c r="D418" i="5"/>
  <c r="G418" i="5"/>
  <c r="F417" i="5"/>
  <c r="D416" i="5"/>
  <c r="G416" i="5"/>
  <c r="D414" i="5"/>
  <c r="G414" i="5"/>
  <c r="D412" i="5"/>
  <c r="G412" i="5"/>
  <c r="D410" i="5"/>
  <c r="G410" i="5"/>
  <c r="D408" i="5"/>
  <c r="G408" i="5"/>
  <c r="D406" i="5"/>
  <c r="G406" i="5"/>
  <c r="D404" i="5"/>
  <c r="G404" i="5"/>
  <c r="D402" i="5"/>
  <c r="G402" i="5"/>
  <c r="F401" i="5"/>
  <c r="D400" i="5"/>
  <c r="G400" i="5"/>
  <c r="D398" i="5"/>
  <c r="G398" i="5"/>
  <c r="D396" i="5"/>
  <c r="G396" i="5"/>
  <c r="D394" i="5"/>
  <c r="G394" i="5"/>
  <c r="D392" i="5"/>
  <c r="G392" i="5"/>
  <c r="D390" i="5"/>
  <c r="G390" i="5"/>
  <c r="D388" i="5"/>
  <c r="G388" i="5"/>
  <c r="D386" i="5"/>
  <c r="G386" i="5"/>
  <c r="F385" i="5"/>
  <c r="D384" i="5"/>
  <c r="G384" i="5"/>
  <c r="D382" i="5"/>
  <c r="G382" i="5" s="1"/>
  <c r="D380" i="5"/>
  <c r="G380" i="5"/>
  <c r="D378" i="5"/>
  <c r="G378" i="5" s="1"/>
  <c r="D376" i="5"/>
  <c r="G376" i="5"/>
  <c r="D374" i="5"/>
  <c r="G374" i="5" s="1"/>
  <c r="D144" i="5"/>
  <c r="D108" i="5"/>
  <c r="F108" i="5"/>
  <c r="I109" i="2"/>
  <c r="D107" i="5"/>
  <c r="F107" i="5"/>
  <c r="I108" i="2"/>
  <c r="D106" i="5"/>
  <c r="F106" i="5"/>
  <c r="I107" i="2"/>
  <c r="D105" i="5"/>
  <c r="D104" i="5"/>
  <c r="F104" i="5"/>
  <c r="I105" i="2"/>
  <c r="D103" i="5"/>
  <c r="F103" i="5"/>
  <c r="I104" i="2"/>
  <c r="D102" i="5"/>
  <c r="F102" i="5"/>
  <c r="I103" i="2"/>
  <c r="D101" i="5"/>
  <c r="D100" i="5"/>
  <c r="F100" i="5"/>
  <c r="I101" i="2"/>
  <c r="D99" i="5"/>
  <c r="F99" i="5"/>
  <c r="I100" i="2"/>
  <c r="D98" i="5"/>
  <c r="F98" i="5"/>
  <c r="I99" i="2"/>
  <c r="D97" i="5"/>
  <c r="D96" i="5"/>
  <c r="F96" i="5"/>
  <c r="I97" i="2"/>
  <c r="D95" i="5"/>
  <c r="F95" i="5"/>
  <c r="I96" i="2"/>
  <c r="D94" i="5"/>
  <c r="F94" i="5"/>
  <c r="I95" i="2"/>
  <c r="D93" i="5"/>
  <c r="D92" i="5"/>
  <c r="F92" i="5"/>
  <c r="I93" i="2"/>
  <c r="D91" i="5"/>
  <c r="F91" i="5"/>
  <c r="I92" i="2"/>
  <c r="D90" i="5"/>
  <c r="F90" i="5"/>
  <c r="I91" i="2"/>
  <c r="D89" i="5"/>
  <c r="D88" i="5"/>
  <c r="F88" i="5"/>
  <c r="I89" i="2"/>
  <c r="D87" i="5"/>
  <c r="F87" i="5"/>
  <c r="I88" i="2"/>
  <c r="D86" i="5"/>
  <c r="F86" i="5"/>
  <c r="I87" i="2"/>
  <c r="D85" i="5"/>
  <c r="D84" i="5"/>
  <c r="F84" i="5"/>
  <c r="I85" i="2"/>
  <c r="D83" i="5"/>
  <c r="F83" i="5"/>
  <c r="I84" i="2"/>
  <c r="D82" i="5"/>
  <c r="F82" i="5"/>
  <c r="I83" i="2"/>
  <c r="D81" i="5"/>
  <c r="D80" i="5"/>
  <c r="F80" i="5"/>
  <c r="I81" i="2"/>
  <c r="D79" i="5"/>
  <c r="F79" i="5"/>
  <c r="I80" i="2"/>
  <c r="D78" i="5"/>
  <c r="F78" i="5"/>
  <c r="I79" i="2"/>
  <c r="D77" i="5"/>
  <c r="D76" i="5"/>
  <c r="F76" i="5"/>
  <c r="I77" i="2"/>
  <c r="D75" i="5"/>
  <c r="F75" i="5"/>
  <c r="I76" i="2"/>
  <c r="D74" i="5"/>
  <c r="F74" i="5"/>
  <c r="I75" i="2"/>
  <c r="D73" i="5"/>
  <c r="D72" i="5"/>
  <c r="F72" i="5"/>
  <c r="I73" i="2"/>
  <c r="D71" i="5"/>
  <c r="F71" i="5"/>
  <c r="I72" i="2"/>
  <c r="D70" i="5"/>
  <c r="F70" i="5"/>
  <c r="I71" i="2"/>
  <c r="D69" i="5"/>
  <c r="D68" i="5"/>
  <c r="F68" i="5"/>
  <c r="I69" i="2"/>
  <c r="D67" i="5"/>
  <c r="F67" i="5"/>
  <c r="I68" i="2"/>
  <c r="D66" i="5"/>
  <c r="F66" i="5"/>
  <c r="I67" i="2"/>
  <c r="D65" i="5"/>
  <c r="D64" i="5"/>
  <c r="F64" i="5"/>
  <c r="I65" i="2"/>
  <c r="D63" i="5"/>
  <c r="F63" i="5"/>
  <c r="I64" i="2"/>
  <c r="D62" i="5"/>
  <c r="F62" i="5"/>
  <c r="I63" i="2"/>
  <c r="D61" i="5"/>
  <c r="D60" i="5"/>
  <c r="F60" i="5"/>
  <c r="I61" i="2"/>
  <c r="D59" i="5"/>
  <c r="F59" i="5"/>
  <c r="I60" i="2"/>
  <c r="D58" i="5"/>
  <c r="F58" i="5"/>
  <c r="I59" i="2"/>
  <c r="D57" i="5"/>
  <c r="D56" i="5"/>
  <c r="F56" i="5"/>
  <c r="I57" i="2"/>
  <c r="D55" i="5"/>
  <c r="F55" i="5"/>
  <c r="I56" i="2"/>
  <c r="D54" i="5"/>
  <c r="F54" i="5"/>
  <c r="I55" i="2"/>
  <c r="D53" i="5"/>
  <c r="D52" i="5"/>
  <c r="F52" i="5"/>
  <c r="I53" i="2"/>
  <c r="D51" i="5"/>
  <c r="F51" i="5"/>
  <c r="I52" i="2"/>
  <c r="D50" i="5"/>
  <c r="F50" i="5"/>
  <c r="I51" i="2"/>
  <c r="D49" i="5"/>
  <c r="D48" i="5"/>
  <c r="F48" i="5"/>
  <c r="I49" i="2"/>
  <c r="D47" i="5"/>
  <c r="F47" i="5"/>
  <c r="I48" i="2"/>
  <c r="D46" i="5"/>
  <c r="F46" i="5"/>
  <c r="I47" i="2"/>
  <c r="D45" i="5"/>
  <c r="D44" i="5"/>
  <c r="F44" i="5"/>
  <c r="I45" i="2"/>
  <c r="D43" i="5"/>
  <c r="I43" i="5"/>
  <c r="D42" i="5"/>
  <c r="F42" i="5"/>
  <c r="I43" i="2"/>
  <c r="D41" i="5"/>
  <c r="D40" i="5"/>
  <c r="F40" i="5"/>
  <c r="I41" i="2"/>
  <c r="D39" i="5"/>
  <c r="F39" i="5"/>
  <c r="I40" i="2"/>
  <c r="D38" i="5"/>
  <c r="F38" i="5"/>
  <c r="I39" i="2"/>
  <c r="D37" i="5"/>
  <c r="D36" i="5"/>
  <c r="F36" i="5"/>
  <c r="I37" i="2"/>
  <c r="D35" i="5"/>
  <c r="I35" i="5"/>
  <c r="D34" i="5"/>
  <c r="F34" i="5"/>
  <c r="I35" i="2"/>
  <c r="D33" i="5"/>
  <c r="D32" i="5"/>
  <c r="F32" i="5"/>
  <c r="I33" i="2"/>
  <c r="D31" i="5"/>
  <c r="F31" i="5"/>
  <c r="I32" i="2"/>
  <c r="D30" i="5"/>
  <c r="F30" i="5"/>
  <c r="I31" i="2"/>
  <c r="D29" i="5"/>
  <c r="D28" i="5"/>
  <c r="F28" i="5"/>
  <c r="I29" i="2"/>
  <c r="D27" i="5"/>
  <c r="I27" i="5"/>
  <c r="D26" i="5"/>
  <c r="F26" i="5"/>
  <c r="I27" i="2"/>
  <c r="D25" i="5"/>
  <c r="D24" i="5"/>
  <c r="F24" i="5"/>
  <c r="I25" i="2"/>
  <c r="D23" i="5"/>
  <c r="F23" i="5"/>
  <c r="I24" i="2"/>
  <c r="D22" i="5"/>
  <c r="F22" i="5"/>
  <c r="I23" i="2"/>
  <c r="D21" i="5"/>
  <c r="D17" i="5"/>
  <c r="D16" i="5"/>
  <c r="F16" i="5"/>
  <c r="I17" i="2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495" i="4"/>
  <c r="M955" i="4"/>
  <c r="M930" i="4"/>
  <c r="M562" i="4"/>
  <c r="L514" i="4"/>
  <c r="L501" i="4"/>
  <c r="M971" i="4"/>
  <c r="Q971" i="4"/>
  <c r="Q969" i="4"/>
  <c r="K968" i="4"/>
  <c r="L963" i="4"/>
  <c r="Q963" i="4"/>
  <c r="K962" i="4"/>
  <c r="K960" i="4"/>
  <c r="Q959" i="4"/>
  <c r="Q953" i="4"/>
  <c r="K952" i="4"/>
  <c r="Q951" i="4"/>
  <c r="L947" i="4"/>
  <c r="Q947" i="4"/>
  <c r="K946" i="4"/>
  <c r="K942" i="4"/>
  <c r="M939" i="4"/>
  <c r="Q939" i="4"/>
  <c r="Q937" i="4"/>
  <c r="K936" i="4"/>
  <c r="Q935" i="4"/>
  <c r="L931" i="4"/>
  <c r="Q931" i="4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L493" i="4"/>
  <c r="L489" i="4"/>
  <c r="L485" i="4"/>
  <c r="L481" i="4"/>
  <c r="L477" i="4"/>
  <c r="L473" i="4"/>
  <c r="L469" i="4"/>
  <c r="L465" i="4"/>
  <c r="L461" i="4"/>
  <c r="L457" i="4"/>
  <c r="L449" i="4"/>
  <c r="L441" i="4"/>
  <c r="L433" i="4"/>
  <c r="Q428" i="4"/>
  <c r="Q426" i="4"/>
  <c r="L425" i="4"/>
  <c r="Q420" i="4"/>
  <c r="Q418" i="4"/>
  <c r="L417" i="4"/>
  <c r="Q412" i="4"/>
  <c r="L409" i="4"/>
  <c r="Q402" i="4"/>
  <c r="L401" i="4"/>
  <c r="Q396" i="4"/>
  <c r="Q394" i="4"/>
  <c r="L393" i="4"/>
  <c r="Q388" i="4"/>
  <c r="Q386" i="4"/>
  <c r="L385" i="4"/>
  <c r="Q379" i="4"/>
  <c r="T379" i="4" s="1"/>
  <c r="K374" i="4"/>
  <c r="K370" i="4"/>
  <c r="K368" i="4"/>
  <c r="Q367" i="4"/>
  <c r="T367" i="4" s="1"/>
  <c r="K220" i="4"/>
  <c r="K218" i="4"/>
  <c r="K216" i="4"/>
  <c r="K214" i="4"/>
  <c r="K210" i="4"/>
  <c r="K208" i="4"/>
  <c r="K206" i="4"/>
  <c r="K204" i="4"/>
  <c r="K202" i="4"/>
  <c r="K198" i="4"/>
  <c r="K196" i="4"/>
  <c r="K194" i="4"/>
  <c r="K190" i="4"/>
  <c r="K186" i="4"/>
  <c r="K184" i="4"/>
  <c r="K182" i="4"/>
  <c r="K180" i="4"/>
  <c r="K178" i="4"/>
  <c r="K176" i="4"/>
  <c r="K174" i="4"/>
  <c r="K172" i="4"/>
  <c r="K170" i="4"/>
  <c r="K168" i="4"/>
  <c r="K166" i="4"/>
  <c r="E498" i="5"/>
  <c r="E494" i="5"/>
  <c r="E490" i="5"/>
  <c r="E486" i="5"/>
  <c r="E482" i="5"/>
  <c r="E478" i="5"/>
  <c r="E474" i="5"/>
  <c r="E470" i="5"/>
  <c r="E466" i="5"/>
  <c r="Q243" i="4"/>
  <c r="Q239" i="4"/>
  <c r="Q235" i="4"/>
  <c r="Q153" i="4"/>
  <c r="Q149" i="4"/>
  <c r="Q109" i="4"/>
  <c r="Q105" i="4"/>
  <c r="Q69" i="4"/>
  <c r="L68" i="4"/>
  <c r="N66" i="4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/>
  <c r="K16" i="4"/>
  <c r="K13" i="4"/>
  <c r="L12" i="4"/>
  <c r="P12" i="4"/>
  <c r="K11" i="4"/>
  <c r="L10" i="4"/>
  <c r="P10" i="4"/>
  <c r="K9" i="4"/>
  <c r="L8" i="4"/>
  <c r="P8" i="4"/>
  <c r="K7" i="4"/>
  <c r="L6" i="4"/>
  <c r="Q4" i="4"/>
  <c r="I1001" i="5"/>
  <c r="I1000" i="5"/>
  <c r="I999" i="5"/>
  <c r="I996" i="5"/>
  <c r="I995" i="5"/>
  <c r="I992" i="5"/>
  <c r="I991" i="5"/>
  <c r="I988" i="5"/>
  <c r="I987" i="5"/>
  <c r="I984" i="5"/>
  <c r="I983" i="5"/>
  <c r="I980" i="5"/>
  <c r="I979" i="5"/>
  <c r="I976" i="5"/>
  <c r="I975" i="5"/>
  <c r="I972" i="5"/>
  <c r="I971" i="5"/>
  <c r="I968" i="5"/>
  <c r="I967" i="5"/>
  <c r="I964" i="5"/>
  <c r="I963" i="5"/>
  <c r="I960" i="5"/>
  <c r="I959" i="5"/>
  <c r="I956" i="5"/>
  <c r="I955" i="5"/>
  <c r="I952" i="5"/>
  <c r="I951" i="5"/>
  <c r="I948" i="5"/>
  <c r="I947" i="5"/>
  <c r="I944" i="5"/>
  <c r="I943" i="5"/>
  <c r="I940" i="5"/>
  <c r="D143" i="5"/>
  <c r="F143" i="5"/>
  <c r="I144" i="2"/>
  <c r="D142" i="5"/>
  <c r="F142" i="5"/>
  <c r="I143" i="2"/>
  <c r="D141" i="5"/>
  <c r="F141" i="5"/>
  <c r="I142" i="2"/>
  <c r="D140" i="5"/>
  <c r="F140" i="5"/>
  <c r="I141" i="2"/>
  <c r="D139" i="5"/>
  <c r="F139" i="5"/>
  <c r="I140" i="2"/>
  <c r="D138" i="5"/>
  <c r="F138" i="5"/>
  <c r="I139" i="2"/>
  <c r="D137" i="5"/>
  <c r="F137" i="5"/>
  <c r="I138" i="2"/>
  <c r="D136" i="5"/>
  <c r="F136" i="5"/>
  <c r="I137" i="2"/>
  <c r="D135" i="5"/>
  <c r="F135" i="5"/>
  <c r="I136" i="2"/>
  <c r="D134" i="5"/>
  <c r="F134" i="5"/>
  <c r="I135" i="2"/>
  <c r="D133" i="5"/>
  <c r="F133" i="5"/>
  <c r="I134" i="2"/>
  <c r="D132" i="5"/>
  <c r="F132" i="5"/>
  <c r="I133" i="2"/>
  <c r="D131" i="5"/>
  <c r="F131" i="5"/>
  <c r="I132" i="2"/>
  <c r="D130" i="5"/>
  <c r="F130" i="5"/>
  <c r="I131" i="2"/>
  <c r="D129" i="5"/>
  <c r="F129" i="5"/>
  <c r="I130" i="2"/>
  <c r="D128" i="5"/>
  <c r="F128" i="5"/>
  <c r="I129" i="2"/>
  <c r="D127" i="5"/>
  <c r="F127" i="5"/>
  <c r="I128" i="2"/>
  <c r="D126" i="5"/>
  <c r="F126" i="5"/>
  <c r="I127" i="2"/>
  <c r="D125" i="5"/>
  <c r="F125" i="5"/>
  <c r="I126" i="2"/>
  <c r="D124" i="5"/>
  <c r="F124" i="5"/>
  <c r="I125" i="2"/>
  <c r="D123" i="5"/>
  <c r="F123" i="5"/>
  <c r="I124" i="2"/>
  <c r="D122" i="5"/>
  <c r="F122" i="5"/>
  <c r="I123" i="2"/>
  <c r="D121" i="5"/>
  <c r="F121" i="5"/>
  <c r="I122" i="2"/>
  <c r="D120" i="5"/>
  <c r="F120" i="5"/>
  <c r="I121" i="2"/>
  <c r="D119" i="5"/>
  <c r="F119" i="5"/>
  <c r="I120" i="2"/>
  <c r="D118" i="5"/>
  <c r="F118" i="5"/>
  <c r="I119" i="2"/>
  <c r="D117" i="5"/>
  <c r="F117" i="5"/>
  <c r="I118" i="2"/>
  <c r="D116" i="5"/>
  <c r="F116" i="5"/>
  <c r="I117" i="2"/>
  <c r="D115" i="5"/>
  <c r="F115" i="5"/>
  <c r="I116" i="2"/>
  <c r="D114" i="5"/>
  <c r="F114" i="5"/>
  <c r="I115" i="2"/>
  <c r="D113" i="5"/>
  <c r="F113" i="5"/>
  <c r="I114" i="2"/>
  <c r="D112" i="5"/>
  <c r="F112" i="5"/>
  <c r="I113" i="2"/>
  <c r="D111" i="5"/>
  <c r="F111" i="5"/>
  <c r="I112" i="2"/>
  <c r="D110" i="5"/>
  <c r="F110" i="5"/>
  <c r="I111" i="2"/>
  <c r="D109" i="5"/>
  <c r="F109" i="5"/>
  <c r="I110" i="2"/>
  <c r="I494" i="5"/>
  <c r="I490" i="5"/>
  <c r="I486" i="5"/>
  <c r="I482" i="5"/>
  <c r="I478" i="5"/>
  <c r="I472" i="5"/>
  <c r="I468" i="5"/>
  <c r="I451" i="5"/>
  <c r="I443" i="5"/>
  <c r="I427" i="5"/>
  <c r="I411" i="5"/>
  <c r="I395" i="5"/>
  <c r="I379" i="5"/>
  <c r="M968" i="4"/>
  <c r="M944" i="4"/>
  <c r="K922" i="4"/>
  <c r="Q922" i="4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K455" i="4"/>
  <c r="K451" i="4"/>
  <c r="K447" i="4"/>
  <c r="K443" i="4"/>
  <c r="K439" i="4"/>
  <c r="K435" i="4"/>
  <c r="K431" i="4"/>
  <c r="K427" i="4"/>
  <c r="K423" i="4"/>
  <c r="K419" i="4"/>
  <c r="K415" i="4"/>
  <c r="K411" i="4"/>
  <c r="K407" i="4"/>
  <c r="K403" i="4"/>
  <c r="K399" i="4"/>
  <c r="K395" i="4"/>
  <c r="K391" i="4"/>
  <c r="K387" i="4"/>
  <c r="K383" i="4"/>
  <c r="M376" i="4"/>
  <c r="M368" i="4"/>
  <c r="M360" i="4"/>
  <c r="L356" i="4"/>
  <c r="L352" i="4"/>
  <c r="L348" i="4"/>
  <c r="L344" i="4"/>
  <c r="P344" i="4" s="1"/>
  <c r="L340" i="4"/>
  <c r="L336" i="4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K453" i="4"/>
  <c r="K449" i="4"/>
  <c r="K445" i="4"/>
  <c r="Q445" i="4" s="1"/>
  <c r="K441" i="4"/>
  <c r="K437" i="4"/>
  <c r="Q437" i="4" s="1"/>
  <c r="K433" i="4"/>
  <c r="K429" i="4"/>
  <c r="Q429" i="4" s="1"/>
  <c r="K425" i="4"/>
  <c r="K421" i="4"/>
  <c r="Q421" i="4"/>
  <c r="K417" i="4"/>
  <c r="K413" i="4"/>
  <c r="Q413" i="4" s="1"/>
  <c r="K409" i="4"/>
  <c r="K405" i="4"/>
  <c r="Q405" i="4" s="1"/>
  <c r="K401" i="4"/>
  <c r="K397" i="4"/>
  <c r="Q397" i="4" s="1"/>
  <c r="K393" i="4"/>
  <c r="K389" i="4"/>
  <c r="Q389" i="4"/>
  <c r="K385" i="4"/>
  <c r="K381" i="4"/>
  <c r="M380" i="4"/>
  <c r="M372" i="4"/>
  <c r="N372" i="4" s="1"/>
  <c r="R372" i="4" s="1"/>
  <c r="M364" i="4"/>
  <c r="L354" i="4"/>
  <c r="L350" i="4"/>
  <c r="L346" i="4"/>
  <c r="N346" i="4" s="1"/>
  <c r="R346" i="4" s="1"/>
  <c r="L342" i="4"/>
  <c r="L338" i="4"/>
  <c r="Q338" i="4" s="1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K511" i="4"/>
  <c r="K507" i="4"/>
  <c r="K505" i="4"/>
  <c r="K503" i="4"/>
  <c r="K499" i="4"/>
  <c r="K497" i="4"/>
  <c r="K495" i="4"/>
  <c r="K493" i="4"/>
  <c r="K491" i="4"/>
  <c r="Q491" i="4" s="1"/>
  <c r="K489" i="4"/>
  <c r="K487" i="4"/>
  <c r="Q487" i="4" s="1"/>
  <c r="K485" i="4"/>
  <c r="K483" i="4"/>
  <c r="Q483" i="4" s="1"/>
  <c r="K481" i="4"/>
  <c r="K479" i="4"/>
  <c r="K477" i="4"/>
  <c r="K475" i="4"/>
  <c r="Q475" i="4" s="1"/>
  <c r="K473" i="4"/>
  <c r="K471" i="4"/>
  <c r="Q471" i="4" s="1"/>
  <c r="K469" i="4"/>
  <c r="K467" i="4"/>
  <c r="Q467" i="4" s="1"/>
  <c r="K465" i="4"/>
  <c r="K463" i="4"/>
  <c r="K461" i="4"/>
  <c r="K459" i="4"/>
  <c r="Q459" i="4" s="1"/>
  <c r="L232" i="4"/>
  <c r="L228" i="4"/>
  <c r="Q228" i="4" s="1"/>
  <c r="L224" i="4"/>
  <c r="Q224" i="4" s="1"/>
  <c r="L220" i="4"/>
  <c r="L212" i="4"/>
  <c r="L334" i="4"/>
  <c r="L332" i="4"/>
  <c r="P332" i="4" s="1"/>
  <c r="L330" i="4"/>
  <c r="L328" i="4"/>
  <c r="L326" i="4"/>
  <c r="L324" i="4"/>
  <c r="L322" i="4"/>
  <c r="L320" i="4"/>
  <c r="L318" i="4"/>
  <c r="L316" i="4"/>
  <c r="P316" i="4" s="1"/>
  <c r="L314" i="4"/>
  <c r="L312" i="4"/>
  <c r="N312" i="4" s="1"/>
  <c r="R312" i="4" s="1"/>
  <c r="L310" i="4"/>
  <c r="L308" i="4"/>
  <c r="L306" i="4"/>
  <c r="L304" i="4"/>
  <c r="N304" i="4" s="1"/>
  <c r="R304" i="4" s="1"/>
  <c r="L302" i="4"/>
  <c r="L300" i="4"/>
  <c r="L298" i="4"/>
  <c r="L296" i="4"/>
  <c r="L294" i="4"/>
  <c r="L292" i="4"/>
  <c r="L290" i="4"/>
  <c r="L288" i="4"/>
  <c r="N288" i="4" s="1"/>
  <c r="R288" i="4" s="1"/>
  <c r="L286" i="4"/>
  <c r="L284" i="4"/>
  <c r="L282" i="4"/>
  <c r="L280" i="4"/>
  <c r="L278" i="4"/>
  <c r="L276" i="4"/>
  <c r="P276" i="4" s="1"/>
  <c r="L274" i="4"/>
  <c r="L272" i="4"/>
  <c r="L270" i="4"/>
  <c r="L268" i="4"/>
  <c r="P268" i="4" s="1"/>
  <c r="L266" i="4"/>
  <c r="L264" i="4"/>
  <c r="L262" i="4"/>
  <c r="L260" i="4"/>
  <c r="L258" i="4"/>
  <c r="L256" i="4"/>
  <c r="L254" i="4"/>
  <c r="L252" i="4"/>
  <c r="P252" i="4" s="1"/>
  <c r="L250" i="4"/>
  <c r="L248" i="4"/>
  <c r="N248" i="4" s="1"/>
  <c r="R248" i="4" s="1"/>
  <c r="M244" i="4"/>
  <c r="M240" i="4"/>
  <c r="M236" i="4"/>
  <c r="L230" i="4"/>
  <c r="L226" i="4"/>
  <c r="Q226" i="4"/>
  <c r="L222" i="4"/>
  <c r="Q222" i="4" s="1"/>
  <c r="L218" i="4"/>
  <c r="P218" i="4" s="1"/>
  <c r="L214" i="4"/>
  <c r="L104" i="4"/>
  <c r="L100" i="4"/>
  <c r="L96" i="4"/>
  <c r="L92" i="4"/>
  <c r="L102" i="4"/>
  <c r="L98" i="4"/>
  <c r="L94" i="4"/>
  <c r="L206" i="4"/>
  <c r="L204" i="4"/>
  <c r="L200" i="4"/>
  <c r="L196" i="4"/>
  <c r="L194" i="4"/>
  <c r="L192" i="4"/>
  <c r="L188" i="4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L158" i="4"/>
  <c r="L156" i="4"/>
  <c r="M154" i="4"/>
  <c r="M150" i="4"/>
  <c r="L146" i="4"/>
  <c r="L144" i="4"/>
  <c r="L142" i="4"/>
  <c r="L140" i="4"/>
  <c r="L138" i="4"/>
  <c r="L136" i="4"/>
  <c r="L134" i="4"/>
  <c r="L132" i="4"/>
  <c r="L130" i="4"/>
  <c r="L128" i="4"/>
  <c r="L126" i="4"/>
  <c r="L124" i="4"/>
  <c r="L122" i="4"/>
  <c r="L120" i="4"/>
  <c r="L118" i="4"/>
  <c r="L116" i="4"/>
  <c r="L114" i="4"/>
  <c r="L112" i="4"/>
  <c r="M110" i="4"/>
  <c r="M106" i="4"/>
  <c r="L90" i="4"/>
  <c r="L88" i="4"/>
  <c r="L86" i="4"/>
  <c r="L84" i="4"/>
  <c r="L82" i="4"/>
  <c r="L80" i="4"/>
  <c r="L78" i="4"/>
  <c r="L76" i="4"/>
  <c r="L74" i="4"/>
  <c r="L72" i="4"/>
  <c r="L70" i="4"/>
  <c r="K68" i="4"/>
  <c r="P66" i="4"/>
  <c r="K63" i="4"/>
  <c r="K61" i="4"/>
  <c r="Q61" i="4"/>
  <c r="K59" i="4"/>
  <c r="K57" i="4"/>
  <c r="Q57" i="4"/>
  <c r="K55" i="4"/>
  <c r="K53" i="4"/>
  <c r="Q53" i="4"/>
  <c r="K51" i="4"/>
  <c r="K49" i="4"/>
  <c r="Q49" i="4"/>
  <c r="K47" i="4"/>
  <c r="K45" i="4"/>
  <c r="Q45" i="4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/>
  <c r="P15" i="4"/>
  <c r="N15" i="4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M997" i="4"/>
  <c r="M995" i="4"/>
  <c r="P995" i="4"/>
  <c r="M993" i="4"/>
  <c r="M991" i="4"/>
  <c r="P991" i="4"/>
  <c r="M989" i="4"/>
  <c r="M987" i="4"/>
  <c r="M985" i="4"/>
  <c r="M983" i="4"/>
  <c r="M981" i="4"/>
  <c r="M979" i="4"/>
  <c r="P979" i="4"/>
  <c r="M977" i="4"/>
  <c r="M975" i="4"/>
  <c r="M973" i="4"/>
  <c r="P973" i="4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L549" i="4"/>
  <c r="L545" i="4"/>
  <c r="L541" i="4"/>
  <c r="L537" i="4"/>
  <c r="L533" i="4"/>
  <c r="L529" i="4"/>
  <c r="L525" i="4"/>
  <c r="L521" i="4"/>
  <c r="L517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/>
  <c r="M919" i="4"/>
  <c r="Q919" i="4"/>
  <c r="M917" i="4"/>
  <c r="Q917" i="4"/>
  <c r="M915" i="4"/>
  <c r="Q915" i="4"/>
  <c r="M913" i="4"/>
  <c r="Q913" i="4"/>
  <c r="M911" i="4"/>
  <c r="Q911" i="4"/>
  <c r="M909" i="4"/>
  <c r="Q909" i="4"/>
  <c r="M907" i="4"/>
  <c r="Q907" i="4"/>
  <c r="M905" i="4"/>
  <c r="Q905" i="4"/>
  <c r="M903" i="4"/>
  <c r="Q903" i="4"/>
  <c r="M901" i="4"/>
  <c r="Q901" i="4"/>
  <c r="M899" i="4"/>
  <c r="Q899" i="4"/>
  <c r="M897" i="4"/>
  <c r="Q897" i="4"/>
  <c r="M895" i="4"/>
  <c r="Q895" i="4"/>
  <c r="M893" i="4"/>
  <c r="Q893" i="4"/>
  <c r="M891" i="4"/>
  <c r="Q891" i="4"/>
  <c r="M889" i="4"/>
  <c r="Q889" i="4"/>
  <c r="M887" i="4"/>
  <c r="Q887" i="4"/>
  <c r="M885" i="4"/>
  <c r="Q885" i="4"/>
  <c r="M883" i="4"/>
  <c r="Q883" i="4"/>
  <c r="M881" i="4"/>
  <c r="Q881" i="4"/>
  <c r="M879" i="4"/>
  <c r="Q879" i="4"/>
  <c r="M877" i="4"/>
  <c r="Q877" i="4"/>
  <c r="M875" i="4"/>
  <c r="Q875" i="4"/>
  <c r="M873" i="4"/>
  <c r="Q873" i="4"/>
  <c r="M871" i="4"/>
  <c r="Q871" i="4"/>
  <c r="M869" i="4"/>
  <c r="Q869" i="4"/>
  <c r="M867" i="4"/>
  <c r="Q867" i="4"/>
  <c r="M865" i="4"/>
  <c r="Q865" i="4"/>
  <c r="M863" i="4"/>
  <c r="Q863" i="4"/>
  <c r="M861" i="4"/>
  <c r="Q861" i="4"/>
  <c r="M859" i="4"/>
  <c r="Q859" i="4"/>
  <c r="M857" i="4"/>
  <c r="Q857" i="4"/>
  <c r="M855" i="4"/>
  <c r="Q855" i="4"/>
  <c r="M853" i="4"/>
  <c r="Q853" i="4"/>
  <c r="M851" i="4"/>
  <c r="Q851" i="4"/>
  <c r="M849" i="4"/>
  <c r="Q849" i="4"/>
  <c r="M847" i="4"/>
  <c r="Q847" i="4"/>
  <c r="M845" i="4"/>
  <c r="Q845" i="4"/>
  <c r="M843" i="4"/>
  <c r="Q843" i="4"/>
  <c r="M841" i="4"/>
  <c r="Q841" i="4"/>
  <c r="M839" i="4"/>
  <c r="Q839" i="4"/>
  <c r="M837" i="4"/>
  <c r="Q837" i="4"/>
  <c r="M835" i="4"/>
  <c r="Q835" i="4"/>
  <c r="M833" i="4"/>
  <c r="Q833" i="4"/>
  <c r="M831" i="4"/>
  <c r="Q831" i="4"/>
  <c r="M829" i="4"/>
  <c r="Q829" i="4"/>
  <c r="M827" i="4"/>
  <c r="Q827" i="4"/>
  <c r="M825" i="4"/>
  <c r="Q825" i="4"/>
  <c r="M823" i="4"/>
  <c r="Q823" i="4"/>
  <c r="M821" i="4"/>
  <c r="Q821" i="4"/>
  <c r="M819" i="4"/>
  <c r="Q819" i="4"/>
  <c r="M817" i="4"/>
  <c r="Q817" i="4"/>
  <c r="M815" i="4"/>
  <c r="Q815" i="4"/>
  <c r="M813" i="4"/>
  <c r="Q813" i="4"/>
  <c r="M811" i="4"/>
  <c r="Q811" i="4"/>
  <c r="M809" i="4"/>
  <c r="Q809" i="4"/>
  <c r="M807" i="4"/>
  <c r="Q807" i="4"/>
  <c r="M805" i="4"/>
  <c r="Q805" i="4"/>
  <c r="M803" i="4"/>
  <c r="Q803" i="4"/>
  <c r="M801" i="4"/>
  <c r="Q801" i="4"/>
  <c r="M799" i="4"/>
  <c r="Q799" i="4"/>
  <c r="M797" i="4"/>
  <c r="Q797" i="4"/>
  <c r="M795" i="4"/>
  <c r="Q795" i="4"/>
  <c r="M793" i="4"/>
  <c r="Q793" i="4"/>
  <c r="M791" i="4"/>
  <c r="Q791" i="4"/>
  <c r="M789" i="4"/>
  <c r="Q789" i="4"/>
  <c r="M787" i="4"/>
  <c r="Q787" i="4"/>
  <c r="M785" i="4"/>
  <c r="Q785" i="4"/>
  <c r="M783" i="4"/>
  <c r="Q783" i="4"/>
  <c r="M781" i="4"/>
  <c r="Q781" i="4"/>
  <c r="M779" i="4"/>
  <c r="Q779" i="4"/>
  <c r="M777" i="4"/>
  <c r="Q777" i="4"/>
  <c r="M775" i="4"/>
  <c r="Q775" i="4"/>
  <c r="M773" i="4"/>
  <c r="Q773" i="4"/>
  <c r="M771" i="4"/>
  <c r="Q771" i="4"/>
  <c r="M769" i="4"/>
  <c r="Q769" i="4"/>
  <c r="M767" i="4"/>
  <c r="Q767" i="4"/>
  <c r="M765" i="4"/>
  <c r="Q765" i="4"/>
  <c r="M763" i="4"/>
  <c r="Q763" i="4"/>
  <c r="M761" i="4"/>
  <c r="Q761" i="4"/>
  <c r="M759" i="4"/>
  <c r="Q759" i="4"/>
  <c r="M757" i="4"/>
  <c r="Q757" i="4"/>
  <c r="M755" i="4"/>
  <c r="Q755" i="4"/>
  <c r="M753" i="4"/>
  <c r="Q753" i="4"/>
  <c r="M751" i="4"/>
  <c r="Q751" i="4"/>
  <c r="M749" i="4"/>
  <c r="Q749" i="4"/>
  <c r="M747" i="4"/>
  <c r="Q747" i="4"/>
  <c r="M745" i="4"/>
  <c r="Q745" i="4"/>
  <c r="M743" i="4"/>
  <c r="Q743" i="4"/>
  <c r="M741" i="4"/>
  <c r="Q741" i="4"/>
  <c r="M739" i="4"/>
  <c r="Q739" i="4"/>
  <c r="M737" i="4"/>
  <c r="Q737" i="4"/>
  <c r="M735" i="4"/>
  <c r="Q735" i="4"/>
  <c r="M733" i="4"/>
  <c r="Q733" i="4"/>
  <c r="M731" i="4"/>
  <c r="Q731" i="4"/>
  <c r="M729" i="4"/>
  <c r="Q729" i="4"/>
  <c r="M727" i="4"/>
  <c r="Q727" i="4"/>
  <c r="M725" i="4"/>
  <c r="Q725" i="4"/>
  <c r="M723" i="4"/>
  <c r="Q723" i="4"/>
  <c r="M721" i="4"/>
  <c r="Q721" i="4"/>
  <c r="M719" i="4"/>
  <c r="Q719" i="4"/>
  <c r="M717" i="4"/>
  <c r="Q717" i="4"/>
  <c r="M715" i="4"/>
  <c r="Q715" i="4"/>
  <c r="M713" i="4"/>
  <c r="Q713" i="4"/>
  <c r="M711" i="4"/>
  <c r="Q711" i="4"/>
  <c r="M709" i="4"/>
  <c r="Q709" i="4"/>
  <c r="M707" i="4"/>
  <c r="Q707" i="4"/>
  <c r="M705" i="4"/>
  <c r="Q705" i="4"/>
  <c r="M703" i="4"/>
  <c r="Q703" i="4"/>
  <c r="M701" i="4"/>
  <c r="Q701" i="4"/>
  <c r="M699" i="4"/>
  <c r="Q699" i="4"/>
  <c r="M697" i="4"/>
  <c r="Q697" i="4"/>
  <c r="M695" i="4"/>
  <c r="Q695" i="4"/>
  <c r="M693" i="4"/>
  <c r="Q693" i="4"/>
  <c r="M691" i="4"/>
  <c r="Q691" i="4"/>
  <c r="M689" i="4"/>
  <c r="Q689" i="4"/>
  <c r="M687" i="4"/>
  <c r="Q687" i="4"/>
  <c r="M685" i="4"/>
  <c r="Q685" i="4"/>
  <c r="M683" i="4"/>
  <c r="Q683" i="4"/>
  <c r="M681" i="4"/>
  <c r="Q681" i="4"/>
  <c r="M679" i="4"/>
  <c r="Q679" i="4"/>
  <c r="M677" i="4"/>
  <c r="Q677" i="4"/>
  <c r="M675" i="4"/>
  <c r="Q675" i="4"/>
  <c r="M673" i="4"/>
  <c r="Q673" i="4"/>
  <c r="M671" i="4"/>
  <c r="Q671" i="4"/>
  <c r="M669" i="4"/>
  <c r="Q669" i="4"/>
  <c r="M667" i="4"/>
  <c r="Q667" i="4"/>
  <c r="M665" i="4"/>
  <c r="Q665" i="4"/>
  <c r="M663" i="4"/>
  <c r="Q663" i="4"/>
  <c r="M661" i="4"/>
  <c r="Q661" i="4"/>
  <c r="M659" i="4"/>
  <c r="Q659" i="4"/>
  <c r="M657" i="4"/>
  <c r="Q657" i="4"/>
  <c r="M655" i="4"/>
  <c r="Q655" i="4"/>
  <c r="M653" i="4"/>
  <c r="Q653" i="4"/>
  <c r="M651" i="4"/>
  <c r="Q651" i="4"/>
  <c r="M649" i="4"/>
  <c r="Q649" i="4"/>
  <c r="M647" i="4"/>
  <c r="M645" i="4"/>
  <c r="Q645" i="4"/>
  <c r="M643" i="4"/>
  <c r="Q643" i="4"/>
  <c r="M641" i="4"/>
  <c r="Q641" i="4"/>
  <c r="M639" i="4"/>
  <c r="Q639" i="4"/>
  <c r="M637" i="4"/>
  <c r="Q637" i="4"/>
  <c r="M635" i="4"/>
  <c r="M633" i="4"/>
  <c r="Q633" i="4"/>
  <c r="M631" i="4"/>
  <c r="Q631" i="4"/>
  <c r="M629" i="4"/>
  <c r="Q629" i="4"/>
  <c r="M627" i="4"/>
  <c r="M625" i="4"/>
  <c r="Q625" i="4"/>
  <c r="M623" i="4"/>
  <c r="Q623" i="4"/>
  <c r="M621" i="4"/>
  <c r="Q621" i="4"/>
  <c r="M619" i="4"/>
  <c r="M617" i="4"/>
  <c r="Q617" i="4"/>
  <c r="M615" i="4"/>
  <c r="Q615" i="4"/>
  <c r="M613" i="4"/>
  <c r="Q613" i="4"/>
  <c r="M611" i="4"/>
  <c r="M609" i="4"/>
  <c r="Q609" i="4"/>
  <c r="M607" i="4"/>
  <c r="Q607" i="4"/>
  <c r="M605" i="4"/>
  <c r="Q605" i="4"/>
  <c r="M603" i="4"/>
  <c r="M601" i="4"/>
  <c r="Q601" i="4"/>
  <c r="M599" i="4"/>
  <c r="Q599" i="4"/>
  <c r="M597" i="4"/>
  <c r="Q597" i="4"/>
  <c r="M595" i="4"/>
  <c r="M593" i="4"/>
  <c r="M591" i="4"/>
  <c r="M589" i="4"/>
  <c r="M587" i="4"/>
  <c r="M585" i="4"/>
  <c r="M583" i="4"/>
  <c r="M581" i="4"/>
  <c r="M579" i="4"/>
  <c r="M577" i="4"/>
  <c r="M575" i="4"/>
  <c r="M573" i="4"/>
  <c r="M571" i="4"/>
  <c r="M569" i="4"/>
  <c r="M567" i="4"/>
  <c r="M565" i="4"/>
  <c r="M563" i="4"/>
  <c r="M561" i="4"/>
  <c r="M559" i="4"/>
  <c r="M557" i="4"/>
  <c r="N969" i="4"/>
  <c r="P969" i="4"/>
  <c r="N965" i="4"/>
  <c r="R965" i="4"/>
  <c r="P965" i="4"/>
  <c r="N959" i="4"/>
  <c r="P959" i="4"/>
  <c r="N957" i="4"/>
  <c r="R957" i="4"/>
  <c r="P957" i="4"/>
  <c r="N953" i="4"/>
  <c r="R953" i="4"/>
  <c r="P953" i="4"/>
  <c r="N951" i="4"/>
  <c r="P951" i="4"/>
  <c r="N949" i="4"/>
  <c r="R949" i="4"/>
  <c r="P949" i="4"/>
  <c r="N945" i="4"/>
  <c r="P945" i="4"/>
  <c r="N943" i="4"/>
  <c r="P943" i="4"/>
  <c r="N937" i="4"/>
  <c r="R937" i="4"/>
  <c r="P937" i="4"/>
  <c r="N935" i="4"/>
  <c r="P935" i="4"/>
  <c r="N933" i="4"/>
  <c r="R933" i="4"/>
  <c r="P933" i="4"/>
  <c r="N929" i="4"/>
  <c r="P929" i="4"/>
  <c r="N927" i="4"/>
  <c r="P927" i="4"/>
  <c r="N925" i="4"/>
  <c r="R925" i="4"/>
  <c r="P925" i="4"/>
  <c r="N923" i="4"/>
  <c r="P923" i="4"/>
  <c r="L555" i="4"/>
  <c r="L551" i="4"/>
  <c r="L547" i="4"/>
  <c r="L543" i="4"/>
  <c r="L539" i="4"/>
  <c r="L535" i="4"/>
  <c r="L531" i="4"/>
  <c r="L527" i="4"/>
  <c r="L523" i="4"/>
  <c r="L519" i="4"/>
  <c r="L515" i="4"/>
  <c r="P428" i="4"/>
  <c r="N428" i="4"/>
  <c r="P426" i="4"/>
  <c r="N426" i="4"/>
  <c r="P422" i="4"/>
  <c r="N422" i="4"/>
  <c r="P420" i="4"/>
  <c r="N420" i="4"/>
  <c r="P418" i="4"/>
  <c r="N418" i="4"/>
  <c r="P416" i="4"/>
  <c r="N416" i="4"/>
  <c r="P412" i="4"/>
  <c r="N412" i="4"/>
  <c r="P406" i="4"/>
  <c r="N406" i="4"/>
  <c r="P402" i="4"/>
  <c r="N402" i="4"/>
  <c r="P400" i="4"/>
  <c r="N400" i="4"/>
  <c r="P398" i="4"/>
  <c r="N398" i="4"/>
  <c r="P396" i="4"/>
  <c r="N396" i="4"/>
  <c r="P394" i="4"/>
  <c r="N394" i="4"/>
  <c r="P392" i="4"/>
  <c r="N392" i="4"/>
  <c r="P390" i="4"/>
  <c r="N390" i="4"/>
  <c r="P388" i="4"/>
  <c r="N388" i="4"/>
  <c r="P386" i="4"/>
  <c r="N386" i="4"/>
  <c r="N384" i="4"/>
  <c r="N382" i="4"/>
  <c r="R382" i="4" s="1"/>
  <c r="L380" i="4"/>
  <c r="L378" i="4"/>
  <c r="N378" i="4" s="1"/>
  <c r="R378" i="4" s="1"/>
  <c r="L376" i="4"/>
  <c r="L374" i="4"/>
  <c r="L372" i="4"/>
  <c r="L370" i="4"/>
  <c r="N370" i="4" s="1"/>
  <c r="R370" i="4" s="1"/>
  <c r="L368" i="4"/>
  <c r="L366" i="4"/>
  <c r="L364" i="4"/>
  <c r="L362" i="4"/>
  <c r="N362" i="4" s="1"/>
  <c r="R362" i="4" s="1"/>
  <c r="L360" i="4"/>
  <c r="L358" i="4"/>
  <c r="N379" i="4"/>
  <c r="P379" i="4"/>
  <c r="S379" i="4" s="1"/>
  <c r="N375" i="4"/>
  <c r="P375" i="4"/>
  <c r="N373" i="4"/>
  <c r="P373" i="4"/>
  <c r="P371" i="4"/>
  <c r="S371" i="4" s="1"/>
  <c r="N369" i="4"/>
  <c r="R369" i="4" s="1"/>
  <c r="P369" i="4"/>
  <c r="S369" i="4" s="1"/>
  <c r="P367" i="4"/>
  <c r="N365" i="4"/>
  <c r="P365" i="4"/>
  <c r="P363" i="4"/>
  <c r="P361" i="4"/>
  <c r="N359" i="4"/>
  <c r="P359" i="4"/>
  <c r="N357" i="4"/>
  <c r="R357" i="4" s="1"/>
  <c r="P355" i="4"/>
  <c r="N355" i="4"/>
  <c r="S355" i="4" s="1"/>
  <c r="P351" i="4"/>
  <c r="N351" i="4"/>
  <c r="R351" i="4" s="1"/>
  <c r="P349" i="4"/>
  <c r="N349" i="4"/>
  <c r="N347" i="4"/>
  <c r="N343" i="4"/>
  <c r="R343" i="4" s="1"/>
  <c r="P341" i="4"/>
  <c r="N341" i="4"/>
  <c r="P337" i="4"/>
  <c r="N337" i="4"/>
  <c r="P335" i="4"/>
  <c r="N335" i="4"/>
  <c r="R335" i="4" s="1"/>
  <c r="P333" i="4"/>
  <c r="S333" i="4" s="1"/>
  <c r="N333" i="4"/>
  <c r="P331" i="4"/>
  <c r="P327" i="4"/>
  <c r="P325" i="4"/>
  <c r="N325" i="4"/>
  <c r="P321" i="4"/>
  <c r="N321" i="4"/>
  <c r="P319" i="4"/>
  <c r="P317" i="4"/>
  <c r="N317" i="4"/>
  <c r="P315" i="4"/>
  <c r="N315" i="4"/>
  <c r="P313" i="4"/>
  <c r="P311" i="4"/>
  <c r="N311" i="4"/>
  <c r="R311" i="4" s="1"/>
  <c r="P309" i="4"/>
  <c r="S309" i="4" s="1"/>
  <c r="N309" i="4"/>
  <c r="P307" i="4"/>
  <c r="S307" i="4" s="1"/>
  <c r="N307" i="4"/>
  <c r="P305" i="4"/>
  <c r="P303" i="4"/>
  <c r="N303" i="4"/>
  <c r="R303" i="4" s="1"/>
  <c r="P301" i="4"/>
  <c r="N301" i="4"/>
  <c r="P299" i="4"/>
  <c r="P297" i="4"/>
  <c r="P295" i="4"/>
  <c r="N295" i="4"/>
  <c r="R295" i="4" s="1"/>
  <c r="P293" i="4"/>
  <c r="N293" i="4"/>
  <c r="P291" i="4"/>
  <c r="N291" i="4"/>
  <c r="P289" i="4"/>
  <c r="N289" i="4"/>
  <c r="P287" i="4"/>
  <c r="N287" i="4"/>
  <c r="R287" i="4" s="1"/>
  <c r="P285" i="4"/>
  <c r="N285" i="4"/>
  <c r="P283" i="4"/>
  <c r="N283" i="4"/>
  <c r="P281" i="4"/>
  <c r="N281" i="4"/>
  <c r="P279" i="4"/>
  <c r="N279" i="4"/>
  <c r="R279" i="4" s="1"/>
  <c r="P277" i="4"/>
  <c r="N277" i="4"/>
  <c r="P275" i="4"/>
  <c r="N275" i="4"/>
  <c r="P273" i="4"/>
  <c r="N273" i="4"/>
  <c r="P271" i="4"/>
  <c r="N271" i="4"/>
  <c r="R271" i="4"/>
  <c r="P269" i="4"/>
  <c r="N269" i="4"/>
  <c r="P267" i="4"/>
  <c r="N267" i="4"/>
  <c r="T267" i="4" s="1"/>
  <c r="P265" i="4"/>
  <c r="N265" i="4"/>
  <c r="P263" i="4"/>
  <c r="N263" i="4"/>
  <c r="R263" i="4" s="1"/>
  <c r="P261" i="4"/>
  <c r="N261" i="4"/>
  <c r="P259" i="4"/>
  <c r="N259" i="4"/>
  <c r="P257" i="4"/>
  <c r="N257" i="4"/>
  <c r="P255" i="4"/>
  <c r="N255" i="4"/>
  <c r="R255" i="4" s="1"/>
  <c r="P253" i="4"/>
  <c r="N253" i="4"/>
  <c r="P251" i="4"/>
  <c r="N251" i="4"/>
  <c r="P249" i="4"/>
  <c r="N249" i="4"/>
  <c r="P247" i="4"/>
  <c r="N247" i="4"/>
  <c r="R247" i="4" s="1"/>
  <c r="L246" i="4"/>
  <c r="L244" i="4"/>
  <c r="L242" i="4"/>
  <c r="L240" i="4"/>
  <c r="L238" i="4"/>
  <c r="L236" i="4"/>
  <c r="L234" i="4"/>
  <c r="N245" i="4"/>
  <c r="R245" i="4" s="1"/>
  <c r="P245" i="4"/>
  <c r="N243" i="4"/>
  <c r="T243" i="4" s="1"/>
  <c r="P243" i="4"/>
  <c r="N241" i="4"/>
  <c r="R241" i="4" s="1"/>
  <c r="P241" i="4"/>
  <c r="N239" i="4"/>
  <c r="R239" i="4" s="1"/>
  <c r="P239" i="4"/>
  <c r="N237" i="4"/>
  <c r="R237" i="4" s="1"/>
  <c r="P237" i="4"/>
  <c r="N235" i="4"/>
  <c r="R235" i="4" s="1"/>
  <c r="P235" i="4"/>
  <c r="P233" i="4"/>
  <c r="N233" i="4"/>
  <c r="P231" i="4"/>
  <c r="N231" i="4"/>
  <c r="R231" i="4" s="1"/>
  <c r="P229" i="4"/>
  <c r="N229" i="4"/>
  <c r="P227" i="4"/>
  <c r="N227" i="4"/>
  <c r="R227" i="4" s="1"/>
  <c r="P225" i="4"/>
  <c r="N225" i="4"/>
  <c r="P223" i="4"/>
  <c r="N223" i="4"/>
  <c r="R223" i="4" s="1"/>
  <c r="P221" i="4"/>
  <c r="N221" i="4"/>
  <c r="P219" i="4"/>
  <c r="N219" i="4"/>
  <c r="R219" i="4"/>
  <c r="N217" i="4"/>
  <c r="N215" i="4"/>
  <c r="R215" i="4" s="1"/>
  <c r="N213" i="4"/>
  <c r="N211" i="4"/>
  <c r="R211" i="4" s="1"/>
  <c r="N209" i="4"/>
  <c r="N207" i="4"/>
  <c r="R207" i="4" s="1"/>
  <c r="N205" i="4"/>
  <c r="N203" i="4"/>
  <c r="R203" i="4" s="1"/>
  <c r="N201" i="4"/>
  <c r="N199" i="4"/>
  <c r="R199" i="4" s="1"/>
  <c r="N197" i="4"/>
  <c r="N195" i="4"/>
  <c r="R195" i="4" s="1"/>
  <c r="N193" i="4"/>
  <c r="N191" i="4"/>
  <c r="R191" i="4" s="1"/>
  <c r="N189" i="4"/>
  <c r="N187" i="4"/>
  <c r="R187" i="4" s="1"/>
  <c r="P185" i="4"/>
  <c r="N185" i="4"/>
  <c r="P183" i="4"/>
  <c r="N183" i="4"/>
  <c r="R183" i="4"/>
  <c r="P181" i="4"/>
  <c r="N181" i="4"/>
  <c r="P179" i="4"/>
  <c r="N179" i="4"/>
  <c r="R179" i="4"/>
  <c r="P177" i="4"/>
  <c r="N177" i="4"/>
  <c r="P175" i="4"/>
  <c r="N175" i="4"/>
  <c r="R175" i="4"/>
  <c r="P173" i="4"/>
  <c r="N173" i="4"/>
  <c r="P171" i="4"/>
  <c r="N171" i="4"/>
  <c r="R171" i="4"/>
  <c r="P169" i="4"/>
  <c r="N169" i="4"/>
  <c r="P167" i="4"/>
  <c r="N167" i="4"/>
  <c r="R167" i="4"/>
  <c r="P165" i="4"/>
  <c r="N165" i="4"/>
  <c r="P163" i="4"/>
  <c r="N163" i="4"/>
  <c r="R163" i="4"/>
  <c r="P161" i="4"/>
  <c r="N161" i="4"/>
  <c r="P159" i="4"/>
  <c r="N159" i="4"/>
  <c r="R159" i="4"/>
  <c r="P157" i="4"/>
  <c r="N157" i="4"/>
  <c r="L154" i="4"/>
  <c r="L152" i="4"/>
  <c r="L150" i="4"/>
  <c r="L148" i="4"/>
  <c r="N155" i="4"/>
  <c r="R155" i="4"/>
  <c r="P155" i="4"/>
  <c r="N153" i="4"/>
  <c r="R153" i="4"/>
  <c r="P153" i="4"/>
  <c r="N151" i="4"/>
  <c r="R151" i="4"/>
  <c r="P151" i="4"/>
  <c r="N149" i="4"/>
  <c r="R149" i="4"/>
  <c r="P149" i="4"/>
  <c r="P147" i="4"/>
  <c r="N147" i="4"/>
  <c r="P145" i="4"/>
  <c r="N145" i="4"/>
  <c r="R145" i="4"/>
  <c r="P143" i="4"/>
  <c r="N143" i="4"/>
  <c r="P141" i="4"/>
  <c r="N141" i="4"/>
  <c r="R141" i="4"/>
  <c r="P139" i="4"/>
  <c r="N139" i="4"/>
  <c r="P137" i="4"/>
  <c r="N137" i="4"/>
  <c r="R137" i="4"/>
  <c r="P135" i="4"/>
  <c r="N135" i="4"/>
  <c r="P133" i="4"/>
  <c r="N133" i="4"/>
  <c r="R133" i="4"/>
  <c r="P131" i="4"/>
  <c r="N131" i="4"/>
  <c r="P129" i="4"/>
  <c r="N129" i="4"/>
  <c r="R129" i="4"/>
  <c r="P127" i="4"/>
  <c r="N127" i="4"/>
  <c r="P125" i="4"/>
  <c r="N125" i="4"/>
  <c r="R125" i="4"/>
  <c r="P123" i="4"/>
  <c r="N123" i="4"/>
  <c r="P121" i="4"/>
  <c r="N121" i="4"/>
  <c r="R121" i="4"/>
  <c r="P119" i="4"/>
  <c r="N119" i="4"/>
  <c r="P117" i="4"/>
  <c r="N117" i="4"/>
  <c r="R117" i="4"/>
  <c r="P115" i="4"/>
  <c r="N115" i="4"/>
  <c r="P113" i="4"/>
  <c r="N113" i="4"/>
  <c r="R113" i="4"/>
  <c r="L110" i="4"/>
  <c r="L108" i="4"/>
  <c r="L106" i="4"/>
  <c r="N111" i="4"/>
  <c r="P111" i="4"/>
  <c r="N109" i="4"/>
  <c r="R109" i="4"/>
  <c r="P109" i="4"/>
  <c r="N107" i="4"/>
  <c r="P107" i="4"/>
  <c r="N105" i="4"/>
  <c r="R105" i="4"/>
  <c r="P105" i="4"/>
  <c r="N64" i="4"/>
  <c r="P64" i="4"/>
  <c r="N62" i="4"/>
  <c r="P62" i="4"/>
  <c r="P103" i="4"/>
  <c r="N103" i="4"/>
  <c r="P101" i="4"/>
  <c r="N101" i="4"/>
  <c r="P99" i="4"/>
  <c r="N99" i="4"/>
  <c r="P97" i="4"/>
  <c r="N97" i="4"/>
  <c r="R97" i="4"/>
  <c r="P95" i="4"/>
  <c r="N95" i="4"/>
  <c r="P93" i="4"/>
  <c r="N93" i="4"/>
  <c r="R93" i="4"/>
  <c r="P91" i="4"/>
  <c r="N91" i="4"/>
  <c r="P89" i="4"/>
  <c r="N89" i="4"/>
  <c r="R89" i="4"/>
  <c r="P87" i="4"/>
  <c r="N87" i="4"/>
  <c r="P85" i="4"/>
  <c r="N85" i="4"/>
  <c r="P83" i="4"/>
  <c r="N83" i="4"/>
  <c r="P81" i="4"/>
  <c r="N81" i="4"/>
  <c r="R81" i="4"/>
  <c r="P79" i="4"/>
  <c r="N79" i="4"/>
  <c r="P77" i="4"/>
  <c r="N77" i="4"/>
  <c r="R77" i="4"/>
  <c r="P75" i="4"/>
  <c r="N75" i="4"/>
  <c r="P73" i="4"/>
  <c r="N73" i="4"/>
  <c r="R73" i="4"/>
  <c r="P71" i="4"/>
  <c r="N71" i="4"/>
  <c r="P69" i="4"/>
  <c r="N69" i="4"/>
  <c r="R69" i="4"/>
  <c r="P67" i="4"/>
  <c r="N67" i="4"/>
  <c r="P65" i="4"/>
  <c r="N65" i="4"/>
  <c r="R65" i="4"/>
  <c r="N43" i="4"/>
  <c r="R43" i="4"/>
  <c r="P43" i="4"/>
  <c r="N41" i="4"/>
  <c r="P41" i="4"/>
  <c r="N39" i="4"/>
  <c r="R39" i="4"/>
  <c r="P39" i="4"/>
  <c r="P60" i="4"/>
  <c r="N60" i="4"/>
  <c r="R60" i="4"/>
  <c r="P58" i="4"/>
  <c r="N58" i="4"/>
  <c r="P56" i="4"/>
  <c r="N56" i="4"/>
  <c r="P54" i="4"/>
  <c r="N54" i="4"/>
  <c r="P52" i="4"/>
  <c r="N52" i="4"/>
  <c r="R52" i="4"/>
  <c r="P50" i="4"/>
  <c r="N50" i="4"/>
  <c r="P48" i="4"/>
  <c r="N48" i="4"/>
  <c r="P46" i="4"/>
  <c r="N46" i="4"/>
  <c r="P44" i="4"/>
  <c r="N44" i="4"/>
  <c r="R44" i="4"/>
  <c r="N19" i="4"/>
  <c r="P19" i="4"/>
  <c r="P37" i="4"/>
  <c r="N37" i="4"/>
  <c r="P35" i="4"/>
  <c r="N35" i="4"/>
  <c r="P33" i="4"/>
  <c r="N33" i="4"/>
  <c r="P31" i="4"/>
  <c r="N31" i="4"/>
  <c r="P29" i="4"/>
  <c r="N29" i="4"/>
  <c r="P27" i="4"/>
  <c r="N27" i="4"/>
  <c r="P25" i="4"/>
  <c r="N25" i="4"/>
  <c r="P23" i="4"/>
  <c r="N23" i="4"/>
  <c r="P21" i="4"/>
  <c r="N21" i="4"/>
  <c r="L20" i="4"/>
  <c r="K3" i="3"/>
  <c r="D4" i="3"/>
  <c r="E211" i="9"/>
  <c r="E227" i="9"/>
  <c r="E243" i="9"/>
  <c r="G242" i="9"/>
  <c r="G234" i="9"/>
  <c r="G226" i="9"/>
  <c r="G218" i="9"/>
  <c r="G210" i="9"/>
  <c r="G243" i="9"/>
  <c r="G235" i="9"/>
  <c r="G227" i="9"/>
  <c r="G219" i="9"/>
  <c r="G211" i="9"/>
  <c r="D207" i="9"/>
  <c r="D223" i="9"/>
  <c r="D239" i="9"/>
  <c r="E219" i="9"/>
  <c r="E235" i="9"/>
  <c r="F377" i="5"/>
  <c r="F393" i="5"/>
  <c r="F409" i="5"/>
  <c r="F425" i="5"/>
  <c r="E203" i="9"/>
  <c r="G176" i="9"/>
  <c r="G134" i="9"/>
  <c r="G130" i="9"/>
  <c r="I266" i="5"/>
  <c r="G335" i="9"/>
  <c r="G314" i="9"/>
  <c r="G327" i="9"/>
  <c r="E339" i="9"/>
  <c r="G330" i="9"/>
  <c r="G343" i="9"/>
  <c r="G318" i="9"/>
  <c r="G315" i="9"/>
  <c r="E315" i="9"/>
  <c r="E347" i="9"/>
  <c r="E326" i="9"/>
  <c r="G346" i="9"/>
  <c r="G319" i="9"/>
  <c r="E323" i="9"/>
  <c r="D332" i="9"/>
  <c r="E342" i="9"/>
  <c r="L337" i="11"/>
  <c r="N337" i="11"/>
  <c r="K337" i="11"/>
  <c r="M337" i="11"/>
  <c r="L273" i="11"/>
  <c r="N273" i="11"/>
  <c r="K273" i="11"/>
  <c r="M273" i="11"/>
  <c r="L295" i="11"/>
  <c r="N295" i="11"/>
  <c r="K295" i="11"/>
  <c r="M295" i="11"/>
  <c r="K220" i="11"/>
  <c r="M220" i="11"/>
  <c r="L220" i="11"/>
  <c r="N220" i="11"/>
  <c r="K214" i="11"/>
  <c r="M214" i="11"/>
  <c r="L214" i="11"/>
  <c r="N214" i="11"/>
  <c r="K259" i="11"/>
  <c r="M259" i="11"/>
  <c r="L259" i="11"/>
  <c r="N259" i="11"/>
  <c r="K333" i="11"/>
  <c r="M333" i="11"/>
  <c r="L333" i="11"/>
  <c r="N333" i="11"/>
  <c r="K269" i="11"/>
  <c r="M269" i="11"/>
  <c r="L269" i="11"/>
  <c r="N269" i="11"/>
  <c r="L240" i="11"/>
  <c r="N240" i="11"/>
  <c r="K240" i="11"/>
  <c r="M240" i="11"/>
  <c r="K250" i="11"/>
  <c r="M250" i="11"/>
  <c r="L250" i="11"/>
  <c r="N250" i="11"/>
  <c r="K226" i="11"/>
  <c r="M226" i="11"/>
  <c r="L226" i="11"/>
  <c r="N226" i="11"/>
  <c r="L218" i="11"/>
  <c r="N218" i="11"/>
  <c r="K218" i="11"/>
  <c r="M218" i="11"/>
  <c r="L213" i="11"/>
  <c r="N213" i="11"/>
  <c r="K213" i="11"/>
  <c r="M213" i="11"/>
  <c r="K278" i="11"/>
  <c r="M278" i="11"/>
  <c r="L278" i="11"/>
  <c r="N278" i="11"/>
  <c r="K243" i="11"/>
  <c r="M243" i="11"/>
  <c r="L243" i="11"/>
  <c r="N243" i="11"/>
  <c r="L266" i="11"/>
  <c r="N266" i="11"/>
  <c r="K266" i="11"/>
  <c r="M266" i="11"/>
  <c r="K237" i="11"/>
  <c r="M237" i="11"/>
  <c r="L237" i="11"/>
  <c r="N237" i="11"/>
  <c r="K239" i="11"/>
  <c r="M239" i="11"/>
  <c r="L239" i="11"/>
  <c r="N239" i="11"/>
  <c r="K227" i="11"/>
  <c r="M227" i="11"/>
  <c r="L227" i="11"/>
  <c r="N227" i="11"/>
  <c r="L328" i="11"/>
  <c r="N328" i="11"/>
  <c r="K328" i="11"/>
  <c r="M328" i="11"/>
  <c r="K348" i="11"/>
  <c r="M348" i="11"/>
  <c r="L348" i="11"/>
  <c r="N348" i="11"/>
  <c r="D200" i="9"/>
  <c r="D260" i="9"/>
  <c r="D276" i="9"/>
  <c r="D292" i="9"/>
  <c r="D308" i="9"/>
  <c r="D324" i="9"/>
  <c r="E200" i="9"/>
  <c r="E216" i="9"/>
  <c r="E232" i="9"/>
  <c r="D249" i="9"/>
  <c r="D265" i="9"/>
  <c r="D281" i="9"/>
  <c r="D297" i="9"/>
  <c r="D313" i="9"/>
  <c r="D329" i="9"/>
  <c r="D345" i="9"/>
  <c r="E252" i="9"/>
  <c r="E268" i="9"/>
  <c r="E284" i="9"/>
  <c r="E308" i="9"/>
  <c r="G345" i="9"/>
  <c r="G337" i="9"/>
  <c r="G329" i="9"/>
  <c r="G328" i="9"/>
  <c r="G324" i="9"/>
  <c r="G320" i="9"/>
  <c r="G316" i="9"/>
  <c r="G312" i="9"/>
  <c r="G304" i="9"/>
  <c r="G300" i="9"/>
  <c r="G296" i="9"/>
  <c r="G292" i="9"/>
  <c r="G288" i="9"/>
  <c r="G284" i="9"/>
  <c r="G280" i="9"/>
  <c r="G276" i="9"/>
  <c r="G272" i="9"/>
  <c r="G268" i="9"/>
  <c r="G264" i="9"/>
  <c r="G260" i="9"/>
  <c r="G256" i="9"/>
  <c r="G252" i="9"/>
  <c r="G248" i="9"/>
  <c r="G244" i="9"/>
  <c r="G240" i="9"/>
  <c r="G236" i="9"/>
  <c r="G232" i="9"/>
  <c r="G228" i="9"/>
  <c r="G224" i="9"/>
  <c r="G220" i="9"/>
  <c r="G216" i="9"/>
  <c r="G212" i="9"/>
  <c r="G208" i="9"/>
  <c r="G204" i="9"/>
  <c r="G196" i="9"/>
  <c r="G192" i="9"/>
  <c r="G325" i="9"/>
  <c r="G321" i="9"/>
  <c r="G317" i="9"/>
  <c r="G313" i="9"/>
  <c r="G309" i="9"/>
  <c r="G305" i="9"/>
  <c r="G301" i="9"/>
  <c r="G297" i="9"/>
  <c r="G293" i="9"/>
  <c r="G289" i="9"/>
  <c r="G285" i="9"/>
  <c r="G281" i="9"/>
  <c r="G277" i="9"/>
  <c r="G273" i="9"/>
  <c r="G269" i="9"/>
  <c r="G265" i="9"/>
  <c r="G261" i="9"/>
  <c r="G257" i="9"/>
  <c r="G253" i="9"/>
  <c r="G249" i="9"/>
  <c r="G245" i="9"/>
  <c r="G241" i="9"/>
  <c r="G237" i="9"/>
  <c r="G233" i="9"/>
  <c r="G229" i="9"/>
  <c r="G225" i="9"/>
  <c r="G221" i="9"/>
  <c r="G217" i="9"/>
  <c r="G213" i="9"/>
  <c r="G209" i="9"/>
  <c r="K329" i="11"/>
  <c r="M329" i="11"/>
  <c r="L329" i="11"/>
  <c r="N329" i="11"/>
  <c r="K297" i="11"/>
  <c r="M297" i="11"/>
  <c r="L297" i="11"/>
  <c r="N297" i="11"/>
  <c r="L265" i="11"/>
  <c r="N265" i="11"/>
  <c r="K265" i="11"/>
  <c r="M265" i="11"/>
  <c r="K319" i="11"/>
  <c r="M319" i="11"/>
  <c r="L319" i="11"/>
  <c r="N319" i="11"/>
  <c r="K287" i="11"/>
  <c r="M287" i="11"/>
  <c r="L287" i="11"/>
  <c r="N287" i="11"/>
  <c r="K244" i="11"/>
  <c r="M244" i="11"/>
  <c r="L244" i="11"/>
  <c r="N244" i="11"/>
  <c r="L212" i="11"/>
  <c r="N212" i="11"/>
  <c r="K212" i="11"/>
  <c r="M212" i="11"/>
  <c r="K238" i="11"/>
  <c r="M238" i="11"/>
  <c r="L238" i="11"/>
  <c r="N238" i="11"/>
  <c r="L254" i="11"/>
  <c r="N254" i="11"/>
  <c r="K254" i="11"/>
  <c r="M254" i="11"/>
  <c r="L325" i="11"/>
  <c r="N325" i="11"/>
  <c r="K325" i="11"/>
  <c r="M325" i="11"/>
  <c r="L293" i="11"/>
  <c r="N293" i="11"/>
  <c r="K293" i="11"/>
  <c r="M293" i="11"/>
  <c r="L261" i="11"/>
  <c r="N261" i="11"/>
  <c r="K261" i="11"/>
  <c r="M261" i="11"/>
  <c r="K232" i="11"/>
  <c r="M232" i="11"/>
  <c r="L232" i="11"/>
  <c r="N232" i="11"/>
  <c r="L255" i="11"/>
  <c r="N255" i="11"/>
  <c r="K255" i="11"/>
  <c r="M255" i="11"/>
  <c r="L347" i="11"/>
  <c r="N347" i="11"/>
  <c r="K347" i="11"/>
  <c r="M347" i="11"/>
  <c r="L283" i="11"/>
  <c r="N283" i="11"/>
  <c r="K283" i="11"/>
  <c r="M283" i="11"/>
  <c r="K210" i="11"/>
  <c r="M210" i="11"/>
  <c r="L210" i="11"/>
  <c r="N210" i="11"/>
  <c r="L260" i="11"/>
  <c r="N260" i="11"/>
  <c r="K260" i="11"/>
  <c r="M260" i="11"/>
  <c r="K291" i="11"/>
  <c r="M291" i="11"/>
  <c r="L291" i="11"/>
  <c r="N291" i="11"/>
  <c r="K252" i="11"/>
  <c r="M252" i="11"/>
  <c r="L252" i="11"/>
  <c r="N252" i="11"/>
  <c r="L308" i="11"/>
  <c r="N308" i="11"/>
  <c r="K308" i="11"/>
  <c r="M308" i="11"/>
  <c r="L314" i="11"/>
  <c r="N314" i="11"/>
  <c r="K314" i="11"/>
  <c r="M314" i="11"/>
  <c r="K288" i="11"/>
  <c r="M288" i="11"/>
  <c r="L288" i="11"/>
  <c r="N288" i="11"/>
  <c r="K211" i="11"/>
  <c r="M211" i="11"/>
  <c r="L211" i="11"/>
  <c r="N211" i="11"/>
  <c r="L231" i="11"/>
  <c r="N231" i="11"/>
  <c r="K231" i="11"/>
  <c r="M231" i="11"/>
  <c r="L241" i="11"/>
  <c r="N241" i="11"/>
  <c r="K241" i="11"/>
  <c r="M241" i="11"/>
  <c r="K272" i="11"/>
  <c r="M272" i="11"/>
  <c r="L272" i="11"/>
  <c r="N272" i="11"/>
  <c r="K262" i="11"/>
  <c r="M262" i="11"/>
  <c r="L262" i="11"/>
  <c r="N262" i="11"/>
  <c r="K268" i="11"/>
  <c r="M268" i="11"/>
  <c r="L268" i="11"/>
  <c r="N268" i="11"/>
  <c r="L350" i="11"/>
  <c r="N350" i="11"/>
  <c r="K350" i="11"/>
  <c r="M350" i="11"/>
  <c r="L330" i="11"/>
  <c r="N330" i="11"/>
  <c r="K330" i="11"/>
  <c r="M330" i="11"/>
  <c r="L276" i="11"/>
  <c r="N276" i="11"/>
  <c r="K276" i="11"/>
  <c r="M276" i="11"/>
  <c r="D209" i="9"/>
  <c r="D217" i="9"/>
  <c r="D225" i="9"/>
  <c r="D233" i="9"/>
  <c r="D241" i="9"/>
  <c r="D194" i="9"/>
  <c r="D210" i="9"/>
  <c r="D218" i="9"/>
  <c r="D226" i="9"/>
  <c r="D234" i="9"/>
  <c r="D242" i="9"/>
  <c r="E213" i="9"/>
  <c r="E221" i="9"/>
  <c r="E229" i="9"/>
  <c r="E237" i="9"/>
  <c r="E245" i="9"/>
  <c r="E253" i="9"/>
  <c r="E261" i="9"/>
  <c r="E269" i="9"/>
  <c r="E277" i="9"/>
  <c r="E285" i="9"/>
  <c r="E293" i="9"/>
  <c r="E301" i="9"/>
  <c r="E309" i="9"/>
  <c r="E317" i="9"/>
  <c r="E325" i="9"/>
  <c r="E333" i="9"/>
  <c r="E341" i="9"/>
  <c r="E349" i="9"/>
  <c r="D254" i="9"/>
  <c r="D262" i="9"/>
  <c r="D270" i="9"/>
  <c r="D278" i="9"/>
  <c r="D286" i="9"/>
  <c r="D294" i="9"/>
  <c r="D302" i="9"/>
  <c r="D310" i="9"/>
  <c r="D318" i="9"/>
  <c r="D334" i="9"/>
  <c r="D350" i="9"/>
  <c r="E328" i="9"/>
  <c r="E344" i="9"/>
  <c r="E256" i="9"/>
  <c r="E272" i="9"/>
  <c r="E288" i="9"/>
  <c r="E300" i="9"/>
  <c r="E330" i="9"/>
  <c r="E346" i="9"/>
  <c r="L305" i="11"/>
  <c r="N305" i="11"/>
  <c r="K305" i="11"/>
  <c r="M305" i="11"/>
  <c r="L327" i="11"/>
  <c r="N327" i="11"/>
  <c r="K327" i="11"/>
  <c r="M327" i="11"/>
  <c r="K263" i="11"/>
  <c r="M263" i="11"/>
  <c r="L263" i="11"/>
  <c r="N263" i="11"/>
  <c r="L257" i="11"/>
  <c r="N257" i="11"/>
  <c r="K257" i="11"/>
  <c r="M257" i="11"/>
  <c r="K301" i="11"/>
  <c r="M301" i="11"/>
  <c r="L301" i="11"/>
  <c r="N301" i="11"/>
  <c r="L208" i="11"/>
  <c r="N208" i="11"/>
  <c r="K208" i="11"/>
  <c r="M208" i="11"/>
  <c r="L299" i="11"/>
  <c r="N299" i="11"/>
  <c r="K299" i="11"/>
  <c r="M299" i="11"/>
  <c r="K307" i="11"/>
  <c r="M307" i="11"/>
  <c r="L307" i="11"/>
  <c r="N307" i="11"/>
  <c r="K316" i="11"/>
  <c r="M316" i="11"/>
  <c r="L316" i="11"/>
  <c r="N316" i="11"/>
  <c r="L334" i="11"/>
  <c r="N334" i="11"/>
  <c r="K334" i="11"/>
  <c r="M334" i="11"/>
  <c r="L270" i="11"/>
  <c r="N270" i="11"/>
  <c r="K270" i="11"/>
  <c r="M270" i="11"/>
  <c r="K338" i="11"/>
  <c r="M338" i="11"/>
  <c r="L338" i="11"/>
  <c r="N338" i="11"/>
  <c r="K290" i="11"/>
  <c r="M290" i="11"/>
  <c r="L290" i="11"/>
  <c r="N290" i="11"/>
  <c r="K336" i="11"/>
  <c r="M336" i="11"/>
  <c r="L336" i="11"/>
  <c r="N336" i="11"/>
  <c r="K294" i="11"/>
  <c r="M294" i="11"/>
  <c r="L294" i="11"/>
  <c r="N294" i="11"/>
  <c r="L245" i="11"/>
  <c r="N245" i="11"/>
  <c r="K245" i="11"/>
  <c r="M245" i="11"/>
  <c r="L207" i="11"/>
  <c r="N207" i="11"/>
  <c r="K207" i="11"/>
  <c r="M207" i="11"/>
  <c r="L280" i="11"/>
  <c r="N280" i="11"/>
  <c r="K280" i="11"/>
  <c r="M280" i="11"/>
  <c r="D192" i="9"/>
  <c r="D208" i="9"/>
  <c r="D224" i="9"/>
  <c r="D240" i="9"/>
  <c r="D316" i="9"/>
  <c r="D340" i="9"/>
  <c r="D257" i="9"/>
  <c r="D273" i="9"/>
  <c r="D289" i="9"/>
  <c r="D305" i="9"/>
  <c r="D321" i="9"/>
  <c r="D337" i="9"/>
  <c r="L321" i="11"/>
  <c r="N321" i="11"/>
  <c r="K321" i="11"/>
  <c r="M321" i="11"/>
  <c r="L289" i="11"/>
  <c r="N289" i="11"/>
  <c r="K289" i="11"/>
  <c r="M289" i="11"/>
  <c r="L343" i="11"/>
  <c r="N343" i="11"/>
  <c r="K343" i="11"/>
  <c r="M343" i="11"/>
  <c r="L311" i="11"/>
  <c r="N311" i="11"/>
  <c r="K311" i="11"/>
  <c r="M311" i="11"/>
  <c r="L279" i="11"/>
  <c r="N279" i="11"/>
  <c r="K279" i="11"/>
  <c r="M279" i="11"/>
  <c r="L236" i="11"/>
  <c r="N236" i="11"/>
  <c r="K236" i="11"/>
  <c r="M236" i="11"/>
  <c r="L230" i="11"/>
  <c r="N230" i="11"/>
  <c r="K230" i="11"/>
  <c r="M230" i="11"/>
  <c r="L249" i="11"/>
  <c r="N249" i="11"/>
  <c r="K249" i="11"/>
  <c r="M249" i="11"/>
  <c r="K251" i="11"/>
  <c r="M251" i="11"/>
  <c r="L251" i="11"/>
  <c r="N251" i="11"/>
  <c r="K349" i="11"/>
  <c r="M349" i="11"/>
  <c r="L349" i="11"/>
  <c r="N349" i="11"/>
  <c r="K317" i="11"/>
  <c r="M317" i="11"/>
  <c r="L317" i="11"/>
  <c r="N317" i="11"/>
  <c r="K285" i="11"/>
  <c r="M285" i="11"/>
  <c r="L285" i="11"/>
  <c r="N285" i="11"/>
  <c r="L256" i="11"/>
  <c r="N256" i="11"/>
  <c r="K256" i="11"/>
  <c r="M256" i="11"/>
  <c r="L224" i="11"/>
  <c r="N224" i="11"/>
  <c r="K224" i="11"/>
  <c r="M224" i="11"/>
  <c r="K258" i="11"/>
  <c r="M258" i="11"/>
  <c r="L258" i="11"/>
  <c r="N258" i="11"/>
  <c r="L331" i="11"/>
  <c r="N331" i="11"/>
  <c r="K331" i="11"/>
  <c r="M331" i="11"/>
  <c r="K267" i="11"/>
  <c r="M267" i="11"/>
  <c r="L267" i="11"/>
  <c r="N267" i="11"/>
  <c r="K339" i="11"/>
  <c r="M339" i="11"/>
  <c r="L339" i="11"/>
  <c r="N339" i="11"/>
  <c r="K275" i="11"/>
  <c r="M275" i="11"/>
  <c r="L275" i="11"/>
  <c r="N275" i="11"/>
  <c r="K332" i="11"/>
  <c r="M332" i="11"/>
  <c r="L332" i="11"/>
  <c r="N332" i="11"/>
  <c r="L264" i="11"/>
  <c r="N264" i="11"/>
  <c r="K264" i="11"/>
  <c r="M264" i="11"/>
  <c r="L302" i="11"/>
  <c r="N302" i="11"/>
  <c r="K302" i="11"/>
  <c r="M302" i="11"/>
  <c r="K322" i="11"/>
  <c r="M322" i="11"/>
  <c r="L322" i="11"/>
  <c r="N322" i="11"/>
  <c r="K306" i="11"/>
  <c r="M306" i="11"/>
  <c r="L306" i="11"/>
  <c r="N306" i="11"/>
  <c r="K274" i="11"/>
  <c r="M274" i="11"/>
  <c r="L274" i="11"/>
  <c r="N274" i="11"/>
  <c r="L235" i="11"/>
  <c r="N235" i="11"/>
  <c r="K235" i="11"/>
  <c r="M235" i="11"/>
  <c r="K209" i="11"/>
  <c r="M209" i="11"/>
  <c r="L209" i="11"/>
  <c r="N209" i="11"/>
  <c r="K320" i="11"/>
  <c r="M320" i="11"/>
  <c r="L320" i="11"/>
  <c r="N320" i="11"/>
  <c r="L318" i="11"/>
  <c r="N318" i="11"/>
  <c r="K318" i="11"/>
  <c r="M318" i="11"/>
  <c r="D196" i="9"/>
  <c r="D204" i="9"/>
  <c r="D212" i="9"/>
  <c r="D220" i="9"/>
  <c r="D228" i="9"/>
  <c r="D236" i="9"/>
  <c r="D244" i="9"/>
  <c r="E247" i="9"/>
  <c r="E255" i="9"/>
  <c r="E263" i="9"/>
  <c r="E271" i="9"/>
  <c r="E279" i="9"/>
  <c r="E287" i="9"/>
  <c r="E295" i="9"/>
  <c r="E303" i="9"/>
  <c r="E311" i="9"/>
  <c r="E319" i="9"/>
  <c r="E327" i="9"/>
  <c r="E335" i="9"/>
  <c r="E343" i="9"/>
  <c r="D248" i="9"/>
  <c r="D264" i="9"/>
  <c r="D280" i="9"/>
  <c r="D296" i="9"/>
  <c r="D304" i="9"/>
  <c r="D312" i="9"/>
  <c r="D320" i="9"/>
  <c r="D336" i="9"/>
  <c r="E258" i="9"/>
  <c r="E274" i="9"/>
  <c r="E290" i="9"/>
  <c r="E334" i="9"/>
  <c r="E350" i="9"/>
  <c r="K345" i="11"/>
  <c r="M345" i="11"/>
  <c r="L345" i="11"/>
  <c r="N345" i="11"/>
  <c r="K313" i="11"/>
  <c r="M313" i="11"/>
  <c r="L313" i="11"/>
  <c r="N313" i="11"/>
  <c r="K281" i="11"/>
  <c r="M281" i="11"/>
  <c r="L281" i="11"/>
  <c r="N281" i="11"/>
  <c r="K335" i="11"/>
  <c r="M335" i="11"/>
  <c r="L335" i="11"/>
  <c r="N335" i="11"/>
  <c r="K303" i="11"/>
  <c r="M303" i="11"/>
  <c r="L303" i="11"/>
  <c r="N303" i="11"/>
  <c r="K271" i="11"/>
  <c r="M271" i="11"/>
  <c r="L271" i="11"/>
  <c r="N271" i="11"/>
  <c r="K228" i="11"/>
  <c r="M228" i="11"/>
  <c r="L228" i="11"/>
  <c r="N228" i="11"/>
  <c r="K222" i="11"/>
  <c r="M222" i="11"/>
  <c r="L222" i="11"/>
  <c r="N222" i="11"/>
  <c r="L246" i="11"/>
  <c r="N246" i="11"/>
  <c r="K246" i="11"/>
  <c r="M246" i="11"/>
  <c r="L341" i="11"/>
  <c r="N341" i="11"/>
  <c r="K341" i="11"/>
  <c r="M341" i="11"/>
  <c r="L309" i="11"/>
  <c r="N309" i="11"/>
  <c r="K309" i="11"/>
  <c r="M309" i="11"/>
  <c r="L277" i="11"/>
  <c r="N277" i="11"/>
  <c r="K277" i="11"/>
  <c r="M277" i="11"/>
  <c r="L248" i="11"/>
  <c r="N248" i="11"/>
  <c r="K248" i="11"/>
  <c r="M248" i="11"/>
  <c r="K216" i="11"/>
  <c r="M216" i="11"/>
  <c r="L216" i="11"/>
  <c r="N216" i="11"/>
  <c r="K253" i="11"/>
  <c r="M253" i="11"/>
  <c r="L253" i="11"/>
  <c r="N253" i="11"/>
  <c r="L247" i="11"/>
  <c r="N247" i="11"/>
  <c r="K247" i="11"/>
  <c r="M247" i="11"/>
  <c r="L315" i="11"/>
  <c r="N315" i="11"/>
  <c r="K315" i="11"/>
  <c r="M315" i="11"/>
  <c r="K242" i="11"/>
  <c r="M242" i="11"/>
  <c r="L242" i="11"/>
  <c r="N242" i="11"/>
  <c r="K323" i="11"/>
  <c r="M323" i="11"/>
  <c r="L323" i="11"/>
  <c r="N323" i="11"/>
  <c r="L234" i="11"/>
  <c r="N234" i="11"/>
  <c r="K234" i="11"/>
  <c r="M234" i="11"/>
  <c r="L324" i="11"/>
  <c r="N324" i="11"/>
  <c r="K324" i="11"/>
  <c r="M324" i="11"/>
  <c r="L346" i="11"/>
  <c r="N346" i="11"/>
  <c r="K346" i="11"/>
  <c r="M346" i="11"/>
  <c r="L282" i="11"/>
  <c r="N282" i="11"/>
  <c r="K282" i="11"/>
  <c r="M282" i="11"/>
  <c r="K223" i="11"/>
  <c r="M223" i="11"/>
  <c r="L223" i="11"/>
  <c r="N223" i="11"/>
  <c r="L292" i="11"/>
  <c r="N292" i="11"/>
  <c r="K292" i="11"/>
  <c r="M292" i="11"/>
  <c r="L217" i="11"/>
  <c r="N217" i="11"/>
  <c r="K217" i="11"/>
  <c r="M217" i="11"/>
  <c r="L229" i="11"/>
  <c r="N229" i="11"/>
  <c r="K229" i="11"/>
  <c r="M229" i="11"/>
  <c r="K233" i="11"/>
  <c r="M233" i="11"/>
  <c r="L233" i="11"/>
  <c r="N233" i="11"/>
  <c r="K342" i="11"/>
  <c r="M342" i="11"/>
  <c r="L342" i="11"/>
  <c r="N342" i="11"/>
  <c r="K326" i="11"/>
  <c r="M326" i="11"/>
  <c r="L326" i="11"/>
  <c r="N326" i="11"/>
  <c r="L219" i="11"/>
  <c r="N219" i="11"/>
  <c r="K219" i="11"/>
  <c r="M219" i="11"/>
  <c r="L312" i="11"/>
  <c r="N312" i="11"/>
  <c r="K312" i="11"/>
  <c r="M312" i="11"/>
  <c r="L298" i="11"/>
  <c r="N298" i="11"/>
  <c r="K298" i="11"/>
  <c r="M298" i="11"/>
  <c r="K300" i="11"/>
  <c r="M300" i="11"/>
  <c r="L300" i="11"/>
  <c r="N300" i="11"/>
  <c r="K310" i="11"/>
  <c r="M310" i="11"/>
  <c r="L310" i="11"/>
  <c r="N310" i="11"/>
  <c r="L286" i="11"/>
  <c r="N286" i="11"/>
  <c r="K286" i="11"/>
  <c r="M286" i="11"/>
  <c r="D214" i="9"/>
  <c r="D222" i="9"/>
  <c r="D230" i="9"/>
  <c r="D238" i="9"/>
  <c r="D246" i="9"/>
  <c r="D306" i="9"/>
  <c r="D314" i="9"/>
  <c r="D338" i="9"/>
  <c r="G180" i="9"/>
  <c r="G164" i="9"/>
  <c r="G184" i="9"/>
  <c r="G168" i="9"/>
  <c r="G152" i="9"/>
  <c r="G148" i="9"/>
  <c r="G634" i="5"/>
  <c r="E648" i="5"/>
  <c r="G174" i="9"/>
  <c r="G158" i="9"/>
  <c r="G154" i="9"/>
  <c r="L74" i="11"/>
  <c r="N74" i="11" s="1"/>
  <c r="K74" i="11"/>
  <c r="M74" i="11" s="1"/>
  <c r="K45" i="11"/>
  <c r="M45" i="11"/>
  <c r="L45" i="11"/>
  <c r="N45" i="11" s="1"/>
  <c r="L107" i="11"/>
  <c r="N107" i="11" s="1"/>
  <c r="E144" i="9"/>
  <c r="E168" i="9"/>
  <c r="E184" i="9"/>
  <c r="D73" i="9"/>
  <c r="D105" i="9"/>
  <c r="E79" i="9"/>
  <c r="E95" i="9"/>
  <c r="E111" i="9"/>
  <c r="E185" i="9"/>
  <c r="D132" i="9"/>
  <c r="D140" i="9"/>
  <c r="D148" i="9"/>
  <c r="D164" i="9"/>
  <c r="D180" i="9"/>
  <c r="G149" i="9"/>
  <c r="G117" i="9"/>
  <c r="G113" i="9"/>
  <c r="G101" i="9"/>
  <c r="G97" i="9"/>
  <c r="G85" i="9"/>
  <c r="G81" i="9"/>
  <c r="G69" i="9"/>
  <c r="G65" i="9"/>
  <c r="G41" i="9"/>
  <c r="K39" i="11"/>
  <c r="M39" i="11"/>
  <c r="L39" i="11"/>
  <c r="N39" i="11"/>
  <c r="N126" i="11"/>
  <c r="K126" i="11"/>
  <c r="M126" i="11"/>
  <c r="E39" i="9"/>
  <c r="E55" i="9"/>
  <c r="D39" i="9"/>
  <c r="D47" i="9"/>
  <c r="D55" i="9"/>
  <c r="D63" i="9"/>
  <c r="E122" i="9"/>
  <c r="E154" i="9"/>
  <c r="E170" i="9"/>
  <c r="E186" i="9"/>
  <c r="D75" i="9"/>
  <c r="D91" i="9"/>
  <c r="D99" i="9"/>
  <c r="D107" i="9"/>
  <c r="D123" i="9"/>
  <c r="E171" i="9"/>
  <c r="D126" i="9"/>
  <c r="D134" i="9"/>
  <c r="D150" i="9"/>
  <c r="D158" i="9"/>
  <c r="D174" i="9"/>
  <c r="L37" i="11"/>
  <c r="N37" i="11"/>
  <c r="K37" i="11"/>
  <c r="M37" i="11"/>
  <c r="L157" i="11"/>
  <c r="N157" i="11"/>
  <c r="K157" i="11"/>
  <c r="E33" i="9"/>
  <c r="E49" i="9"/>
  <c r="E65" i="9"/>
  <c r="D85" i="9"/>
  <c r="D101" i="9"/>
  <c r="D117" i="9"/>
  <c r="E75" i="9"/>
  <c r="E107" i="9"/>
  <c r="E147" i="9"/>
  <c r="G119" i="9"/>
  <c r="G111" i="9"/>
  <c r="G103" i="9"/>
  <c r="G95" i="9"/>
  <c r="G87" i="9"/>
  <c r="G79" i="9"/>
  <c r="G71" i="9"/>
  <c r="G59" i="9"/>
  <c r="G43" i="9"/>
  <c r="G27" i="9"/>
  <c r="L68" i="11"/>
  <c r="N68" i="11" s="1"/>
  <c r="K68" i="11"/>
  <c r="M68" i="11" s="1"/>
  <c r="K153" i="11"/>
  <c r="M153" i="11" s="1"/>
  <c r="L153" i="11"/>
  <c r="N153" i="11" s="1"/>
  <c r="L78" i="11"/>
  <c r="N78" i="11" s="1"/>
  <c r="K78" i="11"/>
  <c r="M78" i="11" s="1"/>
  <c r="K59" i="11"/>
  <c r="M59" i="11" s="1"/>
  <c r="E27" i="9"/>
  <c r="E59" i="9"/>
  <c r="G252" i="5"/>
  <c r="G275" i="5"/>
  <c r="G319" i="5"/>
  <c r="G357" i="5"/>
  <c r="I255" i="5"/>
  <c r="F303" i="5"/>
  <c r="E295" i="5"/>
  <c r="I325" i="5"/>
  <c r="I228" i="5"/>
  <c r="I316" i="5"/>
  <c r="I348" i="5"/>
  <c r="G181" i="5"/>
  <c r="J182" i="2"/>
  <c r="G331" i="5"/>
  <c r="E358" i="5"/>
  <c r="T50" i="4"/>
  <c r="G227" i="5"/>
  <c r="G259" i="5"/>
  <c r="G287" i="5"/>
  <c r="G303" i="5"/>
  <c r="G329" i="5"/>
  <c r="I163" i="5"/>
  <c r="G164" i="2"/>
  <c r="P164" i="2"/>
  <c r="F298" i="5"/>
  <c r="F287" i="5"/>
  <c r="F353" i="5"/>
  <c r="E267" i="5"/>
  <c r="E287" i="5"/>
  <c r="I303" i="5"/>
  <c r="I365" i="5"/>
  <c r="I196" i="5"/>
  <c r="T23" i="4"/>
  <c r="G195" i="5"/>
  <c r="G219" i="5"/>
  <c r="G243" i="5"/>
  <c r="G255" i="5"/>
  <c r="G279" i="5"/>
  <c r="G291" i="5"/>
  <c r="G299" i="5"/>
  <c r="G345" i="5"/>
  <c r="I195" i="5"/>
  <c r="I227" i="5"/>
  <c r="F252" i="5"/>
  <c r="F279" i="5"/>
  <c r="F295" i="5"/>
  <c r="F345" i="5"/>
  <c r="F365" i="5"/>
  <c r="E162" i="5"/>
  <c r="H163" i="2"/>
  <c r="E271" i="5"/>
  <c r="I279" i="5"/>
  <c r="I345" i="5"/>
  <c r="J995" i="11"/>
  <c r="I993" i="11"/>
  <c r="F266" i="5"/>
  <c r="J994" i="11"/>
  <c r="E254" i="5"/>
  <c r="F326" i="5"/>
  <c r="E310" i="5"/>
  <c r="J997" i="11"/>
  <c r="J988" i="11"/>
  <c r="J1001" i="11"/>
  <c r="I991" i="11"/>
  <c r="I1000" i="11"/>
  <c r="G146" i="5"/>
  <c r="J147" i="2"/>
  <c r="G162" i="5"/>
  <c r="J163" i="2"/>
  <c r="G178" i="5"/>
  <c r="J179" i="2"/>
  <c r="I147" i="5"/>
  <c r="G148" i="2"/>
  <c r="P148" i="2"/>
  <c r="I179" i="5"/>
  <c r="G180" i="2"/>
  <c r="P180" i="2"/>
  <c r="F171" i="5"/>
  <c r="I172" i="2"/>
  <c r="E146" i="5"/>
  <c r="H147" i="2"/>
  <c r="E178" i="5"/>
  <c r="H179" i="2"/>
  <c r="T927" i="4"/>
  <c r="Q11" i="4"/>
  <c r="G293" i="5"/>
  <c r="G309" i="5"/>
  <c r="G347" i="5"/>
  <c r="F281" i="5"/>
  <c r="E281" i="5"/>
  <c r="F314" i="5"/>
  <c r="F358" i="5"/>
  <c r="F362" i="5"/>
  <c r="E330" i="5"/>
  <c r="T173" i="4"/>
  <c r="T181" i="4"/>
  <c r="P967" i="4"/>
  <c r="I59" i="5"/>
  <c r="G60" i="2"/>
  <c r="P60" i="2"/>
  <c r="G149" i="5"/>
  <c r="J150" i="2"/>
  <c r="G206" i="5"/>
  <c r="G222" i="5"/>
  <c r="G254" i="5"/>
  <c r="G257" i="5"/>
  <c r="G261" i="5"/>
  <c r="G281" i="5"/>
  <c r="G301" i="5"/>
  <c r="G305" i="5"/>
  <c r="G314" i="5"/>
  <c r="G318" i="5"/>
  <c r="G323" i="5"/>
  <c r="G339" i="5"/>
  <c r="G355" i="5"/>
  <c r="G359" i="5"/>
  <c r="G362" i="5"/>
  <c r="F148" i="5"/>
  <c r="I149" i="2"/>
  <c r="F176" i="5"/>
  <c r="I177" i="2"/>
  <c r="F180" i="5"/>
  <c r="I181" i="2"/>
  <c r="F206" i="5"/>
  <c r="F218" i="5"/>
  <c r="F254" i="5"/>
  <c r="F258" i="5"/>
  <c r="E262" i="5"/>
  <c r="E269" i="5"/>
  <c r="E273" i="5"/>
  <c r="E285" i="5"/>
  <c r="E297" i="5"/>
  <c r="E301" i="5"/>
  <c r="F310" i="5"/>
  <c r="F318" i="5"/>
  <c r="F342" i="5"/>
  <c r="I156" i="5"/>
  <c r="E157" i="2"/>
  <c r="N157" i="2"/>
  <c r="E318" i="5"/>
  <c r="E346" i="5"/>
  <c r="J983" i="11"/>
  <c r="J992" i="11"/>
  <c r="I984" i="11"/>
  <c r="J984" i="11"/>
  <c r="I999" i="11"/>
  <c r="J999" i="11"/>
  <c r="N963" i="4"/>
  <c r="T963" i="4"/>
  <c r="Q72" i="4"/>
  <c r="Q80" i="4"/>
  <c r="Q88" i="4"/>
  <c r="Q156" i="4"/>
  <c r="N104" i="4"/>
  <c r="R104" i="4"/>
  <c r="Q276" i="4"/>
  <c r="E79" i="5"/>
  <c r="H80" i="2"/>
  <c r="E270" i="5"/>
  <c r="G270" i="5"/>
  <c r="E278" i="5"/>
  <c r="G278" i="5"/>
  <c r="F290" i="5"/>
  <c r="G290" i="5"/>
  <c r="I154" i="5"/>
  <c r="E155" i="2"/>
  <c r="N155" i="2"/>
  <c r="E154" i="5"/>
  <c r="H155" i="2"/>
  <c r="I170" i="5"/>
  <c r="F171" i="2"/>
  <c r="O171" i="2"/>
  <c r="E170" i="5"/>
  <c r="H171" i="2"/>
  <c r="I186" i="5"/>
  <c r="E211" i="5"/>
  <c r="E235" i="5"/>
  <c r="G235" i="5"/>
  <c r="E247" i="5"/>
  <c r="I247" i="5"/>
  <c r="E251" i="5"/>
  <c r="G251" i="5"/>
  <c r="E259" i="5"/>
  <c r="F259" i="5"/>
  <c r="E263" i="5"/>
  <c r="G263" i="5"/>
  <c r="I267" i="5"/>
  <c r="F267" i="5"/>
  <c r="E275" i="5"/>
  <c r="F275" i="5"/>
  <c r="I283" i="5"/>
  <c r="E283" i="5"/>
  <c r="I291" i="5"/>
  <c r="F291" i="5"/>
  <c r="I299" i="5"/>
  <c r="F299" i="5"/>
  <c r="E307" i="5"/>
  <c r="F307" i="5"/>
  <c r="E311" i="5"/>
  <c r="I311" i="5"/>
  <c r="G311" i="5"/>
  <c r="E315" i="5"/>
  <c r="F315" i="5"/>
  <c r="G315" i="5"/>
  <c r="E348" i="5"/>
  <c r="F348" i="5"/>
  <c r="I364" i="5"/>
  <c r="E364" i="5"/>
  <c r="E155" i="5"/>
  <c r="H156" i="2"/>
  <c r="F155" i="5"/>
  <c r="I156" i="2"/>
  <c r="F220" i="5"/>
  <c r="I220" i="5"/>
  <c r="E224" i="5"/>
  <c r="G224" i="5"/>
  <c r="E236" i="5"/>
  <c r="I236" i="5"/>
  <c r="F236" i="5"/>
  <c r="E248" i="5"/>
  <c r="I248" i="5"/>
  <c r="I312" i="5"/>
  <c r="E312" i="5"/>
  <c r="E316" i="5"/>
  <c r="F316" i="5"/>
  <c r="E325" i="5"/>
  <c r="F325" i="5"/>
  <c r="E329" i="5"/>
  <c r="I329" i="5"/>
  <c r="E333" i="5"/>
  <c r="I333" i="5"/>
  <c r="F333" i="5"/>
  <c r="G333" i="5"/>
  <c r="E337" i="5"/>
  <c r="I337" i="5"/>
  <c r="G337" i="5"/>
  <c r="E341" i="5"/>
  <c r="I341" i="5"/>
  <c r="F341" i="5"/>
  <c r="E349" i="5"/>
  <c r="F349" i="5"/>
  <c r="G349" i="5"/>
  <c r="E353" i="5"/>
  <c r="G353" i="5"/>
  <c r="E357" i="5"/>
  <c r="F357" i="5"/>
  <c r="E319" i="5"/>
  <c r="I319" i="5"/>
  <c r="I1001" i="11"/>
  <c r="J979" i="11"/>
  <c r="T965" i="4"/>
  <c r="I989" i="11"/>
  <c r="T111" i="4"/>
  <c r="T119" i="4"/>
  <c r="T221" i="4"/>
  <c r="N967" i="4"/>
  <c r="R967" i="4"/>
  <c r="I387" i="5"/>
  <c r="I403" i="5"/>
  <c r="I419" i="5"/>
  <c r="I435" i="5"/>
  <c r="G165" i="5"/>
  <c r="J166" i="2"/>
  <c r="G253" i="5"/>
  <c r="G258" i="5"/>
  <c r="G262" i="5"/>
  <c r="G265" i="5"/>
  <c r="G269" i="5"/>
  <c r="G273" i="5"/>
  <c r="G277" i="5"/>
  <c r="G282" i="5"/>
  <c r="G289" i="5"/>
  <c r="G294" i="5"/>
  <c r="G297" i="5"/>
  <c r="G306" i="5"/>
  <c r="G310" i="5"/>
  <c r="G313" i="5"/>
  <c r="G317" i="5"/>
  <c r="G322" i="5"/>
  <c r="G327" i="5"/>
  <c r="G335" i="5"/>
  <c r="G343" i="5"/>
  <c r="G351" i="5"/>
  <c r="G358" i="5"/>
  <c r="G363" i="5"/>
  <c r="G366" i="5"/>
  <c r="G371" i="5"/>
  <c r="G499" i="5"/>
  <c r="G507" i="5"/>
  <c r="G515" i="5"/>
  <c r="G517" i="5"/>
  <c r="G519" i="5"/>
  <c r="E523" i="5"/>
  <c r="E531" i="5"/>
  <c r="G535" i="5"/>
  <c r="E539" i="5"/>
  <c r="E547" i="5"/>
  <c r="G551" i="5"/>
  <c r="E554" i="5"/>
  <c r="E563" i="5"/>
  <c r="E564" i="5"/>
  <c r="E571" i="5"/>
  <c r="E572" i="5"/>
  <c r="E580" i="5"/>
  <c r="E586" i="5"/>
  <c r="G595" i="5"/>
  <c r="G598" i="5"/>
  <c r="E599" i="5"/>
  <c r="G603" i="5"/>
  <c r="E606" i="5"/>
  <c r="G611" i="5"/>
  <c r="G614" i="5"/>
  <c r="E615" i="5"/>
  <c r="E623" i="5"/>
  <c r="G627" i="5"/>
  <c r="G630" i="5"/>
  <c r="E633" i="5"/>
  <c r="G637" i="5"/>
  <c r="G638" i="5"/>
  <c r="G641" i="5"/>
  <c r="G645" i="5"/>
  <c r="G646" i="5"/>
  <c r="G649" i="5"/>
  <c r="G653" i="5"/>
  <c r="G654" i="5"/>
  <c r="E656" i="5"/>
  <c r="E657" i="5"/>
  <c r="G753" i="5"/>
  <c r="G756" i="5"/>
  <c r="G761" i="5"/>
  <c r="G764" i="5"/>
  <c r="G769" i="5"/>
  <c r="G772" i="5"/>
  <c r="G777" i="5"/>
  <c r="G780" i="5"/>
  <c r="G785" i="5"/>
  <c r="G788" i="5"/>
  <c r="G793" i="5"/>
  <c r="G796" i="5"/>
  <c r="G801" i="5"/>
  <c r="G803" i="5"/>
  <c r="G807" i="5"/>
  <c r="G811" i="5"/>
  <c r="G815" i="5"/>
  <c r="G819" i="5"/>
  <c r="G821" i="5"/>
  <c r="G826" i="5"/>
  <c r="G828" i="5"/>
  <c r="G834" i="5"/>
  <c r="G836" i="5"/>
  <c r="G843" i="5"/>
  <c r="G845" i="5"/>
  <c r="G851" i="5"/>
  <c r="G853" i="5"/>
  <c r="G858" i="5"/>
  <c r="G860" i="5"/>
  <c r="G867" i="5"/>
  <c r="G869" i="5"/>
  <c r="G875" i="5"/>
  <c r="G877" i="5"/>
  <c r="G882" i="5"/>
  <c r="G884" i="5"/>
  <c r="G891" i="5"/>
  <c r="G893" i="5"/>
  <c r="G896" i="5"/>
  <c r="G899" i="5"/>
  <c r="G901" i="5"/>
  <c r="E907" i="5"/>
  <c r="E909" i="5"/>
  <c r="G914" i="5"/>
  <c r="G915" i="5"/>
  <c r="E917" i="5"/>
  <c r="E923" i="5"/>
  <c r="G925" i="5"/>
  <c r="E931" i="5"/>
  <c r="G933" i="5"/>
  <c r="F262" i="5"/>
  <c r="F270" i="5"/>
  <c r="F265" i="5"/>
  <c r="F273" i="5"/>
  <c r="I282" i="5"/>
  <c r="F289" i="5"/>
  <c r="F293" i="5"/>
  <c r="F297" i="5"/>
  <c r="F301" i="5"/>
  <c r="F305" i="5"/>
  <c r="F309" i="5"/>
  <c r="F313" i="5"/>
  <c r="F317" i="5"/>
  <c r="E218" i="5"/>
  <c r="E258" i="5"/>
  <c r="E265" i="5"/>
  <c r="E277" i="5"/>
  <c r="E289" i="5"/>
  <c r="E305" i="5"/>
  <c r="F322" i="5"/>
  <c r="F334" i="5"/>
  <c r="F350" i="5"/>
  <c r="F500" i="5"/>
  <c r="F508" i="5"/>
  <c r="F571" i="5"/>
  <c r="F574" i="5"/>
  <c r="I172" i="5"/>
  <c r="E173" i="2"/>
  <c r="N173" i="2"/>
  <c r="F614" i="5"/>
  <c r="F638" i="5"/>
  <c r="F749" i="5"/>
  <c r="F757" i="5"/>
  <c r="F765" i="5"/>
  <c r="F773" i="5"/>
  <c r="F781" i="5"/>
  <c r="F789" i="5"/>
  <c r="F797" i="5"/>
  <c r="F803" i="5"/>
  <c r="F807" i="5"/>
  <c r="F811" i="5"/>
  <c r="F815" i="5"/>
  <c r="F821" i="5"/>
  <c r="F827" i="5"/>
  <c r="F835" i="5"/>
  <c r="F843" i="5"/>
  <c r="F851" i="5"/>
  <c r="F861" i="5"/>
  <c r="F869" i="5"/>
  <c r="F877" i="5"/>
  <c r="F885" i="5"/>
  <c r="F899" i="5"/>
  <c r="F907" i="5"/>
  <c r="F915" i="5"/>
  <c r="F923" i="5"/>
  <c r="F931" i="5"/>
  <c r="E314" i="5"/>
  <c r="E322" i="5"/>
  <c r="E338" i="5"/>
  <c r="E354" i="5"/>
  <c r="E362" i="5"/>
  <c r="E370" i="5"/>
  <c r="E504" i="5"/>
  <c r="E512" i="5"/>
  <c r="F633" i="5"/>
  <c r="F637" i="5"/>
  <c r="F641" i="5"/>
  <c r="F645" i="5"/>
  <c r="F649" i="5"/>
  <c r="F653" i="5"/>
  <c r="F657" i="5"/>
  <c r="I749" i="5"/>
  <c r="F752" i="5"/>
  <c r="I757" i="5"/>
  <c r="F760" i="5"/>
  <c r="I765" i="5"/>
  <c r="F768" i="5"/>
  <c r="I773" i="5"/>
  <c r="F776" i="5"/>
  <c r="I781" i="5"/>
  <c r="F784" i="5"/>
  <c r="I789" i="5"/>
  <c r="F792" i="5"/>
  <c r="I797" i="5"/>
  <c r="F800" i="5"/>
  <c r="F804" i="5"/>
  <c r="F808" i="5"/>
  <c r="F812" i="5"/>
  <c r="F818" i="5"/>
  <c r="F820" i="5"/>
  <c r="I827" i="5"/>
  <c r="I829" i="5"/>
  <c r="F834" i="5"/>
  <c r="F836" i="5"/>
  <c r="F842" i="5"/>
  <c r="F844" i="5"/>
  <c r="F850" i="5"/>
  <c r="I853" i="5"/>
  <c r="F858" i="5"/>
  <c r="F860" i="5"/>
  <c r="F866" i="5"/>
  <c r="F868" i="5"/>
  <c r="I875" i="5"/>
  <c r="I877" i="5"/>
  <c r="F882" i="5"/>
  <c r="F884" i="5"/>
  <c r="F901" i="5"/>
  <c r="F917" i="5"/>
  <c r="E836" i="5"/>
  <c r="I852" i="5"/>
  <c r="J1000" i="11"/>
  <c r="J993" i="11"/>
  <c r="J991" i="11"/>
  <c r="I616" i="5"/>
  <c r="I522" i="5"/>
  <c r="I920" i="5"/>
  <c r="G823" i="5"/>
  <c r="G849" i="5"/>
  <c r="G864" i="5"/>
  <c r="E887" i="5"/>
  <c r="G890" i="5"/>
  <c r="E892" i="5"/>
  <c r="G897" i="5"/>
  <c r="E919" i="5"/>
  <c r="E936" i="5"/>
  <c r="F817" i="5"/>
  <c r="F849" i="5"/>
  <c r="F881" i="5"/>
  <c r="F903" i="5"/>
  <c r="F816" i="5"/>
  <c r="I839" i="5"/>
  <c r="I865" i="5"/>
  <c r="F880" i="5"/>
  <c r="I832" i="5"/>
  <c r="I864" i="5"/>
  <c r="T951" i="4"/>
  <c r="G816" i="5"/>
  <c r="G839" i="5"/>
  <c r="G865" i="5"/>
  <c r="G880" i="5"/>
  <c r="G942" i="5"/>
  <c r="G950" i="5"/>
  <c r="G958" i="5"/>
  <c r="G966" i="5"/>
  <c r="G974" i="5"/>
  <c r="G982" i="5"/>
  <c r="G990" i="5"/>
  <c r="G998" i="5"/>
  <c r="G888" i="5"/>
  <c r="E890" i="5"/>
  <c r="E897" i="5"/>
  <c r="G903" i="5"/>
  <c r="G935" i="5"/>
  <c r="F839" i="5"/>
  <c r="F871" i="5"/>
  <c r="F890" i="5"/>
  <c r="F898" i="5"/>
  <c r="F919" i="5"/>
  <c r="I817" i="5"/>
  <c r="I821" i="5"/>
  <c r="F832" i="5"/>
  <c r="I855" i="5"/>
  <c r="I881" i="5"/>
  <c r="I885" i="5"/>
  <c r="F913" i="5"/>
  <c r="E832" i="5"/>
  <c r="E852" i="5"/>
  <c r="I942" i="5"/>
  <c r="I946" i="5"/>
  <c r="I950" i="5"/>
  <c r="I954" i="5"/>
  <c r="I958" i="5"/>
  <c r="I962" i="5"/>
  <c r="I966" i="5"/>
  <c r="I970" i="5"/>
  <c r="I974" i="5"/>
  <c r="I978" i="5"/>
  <c r="I982" i="5"/>
  <c r="I986" i="5"/>
  <c r="I990" i="5"/>
  <c r="I994" i="5"/>
  <c r="I998" i="5"/>
  <c r="G817" i="5"/>
  <c r="G855" i="5"/>
  <c r="G881" i="5"/>
  <c r="E888" i="5"/>
  <c r="G898" i="5"/>
  <c r="E903" i="5"/>
  <c r="G913" i="5"/>
  <c r="E935" i="5"/>
  <c r="F833" i="5"/>
  <c r="F865" i="5"/>
  <c r="F935" i="5"/>
  <c r="I833" i="5"/>
  <c r="I837" i="5"/>
  <c r="F848" i="5"/>
  <c r="I871" i="5"/>
  <c r="F897" i="5"/>
  <c r="I904" i="5"/>
  <c r="G825" i="5"/>
  <c r="G841" i="5"/>
  <c r="G857" i="5"/>
  <c r="G873" i="5"/>
  <c r="E895" i="5"/>
  <c r="E911" i="5"/>
  <c r="E927" i="5"/>
  <c r="F825" i="5"/>
  <c r="F841" i="5"/>
  <c r="F857" i="5"/>
  <c r="F873" i="5"/>
  <c r="F895" i="5"/>
  <c r="F927" i="5"/>
  <c r="I825" i="5"/>
  <c r="I841" i="5"/>
  <c r="I857" i="5"/>
  <c r="I873" i="5"/>
  <c r="I888" i="5"/>
  <c r="E1000" i="2"/>
  <c r="F1000" i="2"/>
  <c r="G1000" i="2"/>
  <c r="G831" i="5"/>
  <c r="G847" i="5"/>
  <c r="G863" i="5"/>
  <c r="G879" i="5"/>
  <c r="E889" i="5"/>
  <c r="E896" i="5"/>
  <c r="E905" i="5"/>
  <c r="E921" i="5"/>
  <c r="E928" i="5"/>
  <c r="F911" i="5"/>
  <c r="I831" i="5"/>
  <c r="I847" i="5"/>
  <c r="I863" i="5"/>
  <c r="I879" i="5"/>
  <c r="F889" i="5"/>
  <c r="F905" i="5"/>
  <c r="F921" i="5"/>
  <c r="I824" i="5"/>
  <c r="I840" i="5"/>
  <c r="I856" i="5"/>
  <c r="I872" i="5"/>
  <c r="G824" i="5"/>
  <c r="G840" i="5"/>
  <c r="G856" i="5"/>
  <c r="G872" i="5"/>
  <c r="G895" i="5"/>
  <c r="E908" i="5"/>
  <c r="G911" i="5"/>
  <c r="G927" i="5"/>
  <c r="F831" i="5"/>
  <c r="F847" i="5"/>
  <c r="F863" i="5"/>
  <c r="F879" i="5"/>
  <c r="F824" i="5"/>
  <c r="F840" i="5"/>
  <c r="F856" i="5"/>
  <c r="F872" i="5"/>
  <c r="I936" i="5"/>
  <c r="F656" i="5"/>
  <c r="F640" i="5"/>
  <c r="I632" i="5"/>
  <c r="E630" i="5"/>
  <c r="E631" i="5"/>
  <c r="E632" i="5"/>
  <c r="G635" i="5"/>
  <c r="E639" i="5"/>
  <c r="E640" i="5"/>
  <c r="G643" i="5"/>
  <c r="G644" i="5"/>
  <c r="E646" i="5"/>
  <c r="E647" i="5"/>
  <c r="G651" i="5"/>
  <c r="E655" i="5"/>
  <c r="G659" i="5"/>
  <c r="G661" i="5"/>
  <c r="G665" i="5"/>
  <c r="G669" i="5"/>
  <c r="G751" i="5"/>
  <c r="G755" i="5"/>
  <c r="G759" i="5"/>
  <c r="G763" i="5"/>
  <c r="G767" i="5"/>
  <c r="G771" i="5"/>
  <c r="G775" i="5"/>
  <c r="G779" i="5"/>
  <c r="G783" i="5"/>
  <c r="G787" i="5"/>
  <c r="G791" i="5"/>
  <c r="G795" i="5"/>
  <c r="G799" i="5"/>
  <c r="F631" i="5"/>
  <c r="F639" i="5"/>
  <c r="F643" i="5"/>
  <c r="F646" i="5"/>
  <c r="F651" i="5"/>
  <c r="F751" i="5"/>
  <c r="F755" i="5"/>
  <c r="F759" i="5"/>
  <c r="F763" i="5"/>
  <c r="F767" i="5"/>
  <c r="F771" i="5"/>
  <c r="F775" i="5"/>
  <c r="F779" i="5"/>
  <c r="F783" i="5"/>
  <c r="F787" i="5"/>
  <c r="F791" i="5"/>
  <c r="F795" i="5"/>
  <c r="F799" i="5"/>
  <c r="F648" i="5"/>
  <c r="I751" i="5"/>
  <c r="I755" i="5"/>
  <c r="I759" i="5"/>
  <c r="I763" i="5"/>
  <c r="I767" i="5"/>
  <c r="I771" i="5"/>
  <c r="I775" i="5"/>
  <c r="I779" i="5"/>
  <c r="I783" i="5"/>
  <c r="I787" i="5"/>
  <c r="I791" i="5"/>
  <c r="I795" i="5"/>
  <c r="I799" i="5"/>
  <c r="F556" i="5"/>
  <c r="F588" i="5"/>
  <c r="F600" i="5"/>
  <c r="Q489" i="4"/>
  <c r="Q507" i="4"/>
  <c r="I476" i="5"/>
  <c r="I480" i="5"/>
  <c r="I484" i="5"/>
  <c r="I488" i="5"/>
  <c r="I492" i="5"/>
  <c r="I496" i="5"/>
  <c r="E476" i="5"/>
  <c r="E480" i="5"/>
  <c r="E484" i="5"/>
  <c r="E488" i="5"/>
  <c r="E492" i="5"/>
  <c r="E496" i="5"/>
  <c r="G500" i="5"/>
  <c r="G504" i="5"/>
  <c r="G508" i="5"/>
  <c r="G512" i="5"/>
  <c r="E519" i="5"/>
  <c r="G523" i="5"/>
  <c r="E527" i="5"/>
  <c r="G530" i="5"/>
  <c r="G531" i="5"/>
  <c r="E535" i="5"/>
  <c r="G539" i="5"/>
  <c r="E543" i="5"/>
  <c r="G546" i="5"/>
  <c r="G547" i="5"/>
  <c r="E551" i="5"/>
  <c r="G554" i="5"/>
  <c r="G555" i="5"/>
  <c r="G556" i="5"/>
  <c r="G557" i="5"/>
  <c r="G558" i="5"/>
  <c r="G560" i="5"/>
  <c r="E562" i="5"/>
  <c r="G565" i="5"/>
  <c r="E567" i="5"/>
  <c r="G570" i="5"/>
  <c r="G571" i="5"/>
  <c r="G573" i="5"/>
  <c r="E578" i="5"/>
  <c r="G580" i="5"/>
  <c r="G581" i="5"/>
  <c r="G586" i="5"/>
  <c r="G587" i="5"/>
  <c r="G588" i="5"/>
  <c r="G589" i="5"/>
  <c r="G590" i="5"/>
  <c r="E595" i="5"/>
  <c r="G599" i="5"/>
  <c r="G600" i="5"/>
  <c r="G602" i="5"/>
  <c r="E603" i="5"/>
  <c r="G606" i="5"/>
  <c r="G607" i="5"/>
  <c r="G608" i="5"/>
  <c r="E611" i="5"/>
  <c r="G615" i="5"/>
  <c r="E619" i="5"/>
  <c r="G622" i="5"/>
  <c r="G623" i="5"/>
  <c r="E627" i="5"/>
  <c r="F499" i="5"/>
  <c r="F503" i="5"/>
  <c r="F507" i="5"/>
  <c r="F511" i="5"/>
  <c r="I499" i="5"/>
  <c r="I503" i="5"/>
  <c r="I507" i="5"/>
  <c r="I511" i="5"/>
  <c r="F555" i="5"/>
  <c r="F562" i="5"/>
  <c r="F567" i="5"/>
  <c r="F570" i="5"/>
  <c r="F587" i="5"/>
  <c r="I538" i="5"/>
  <c r="F557" i="5"/>
  <c r="F565" i="5"/>
  <c r="F572" i="5"/>
  <c r="F589" i="5"/>
  <c r="F599" i="5"/>
  <c r="F607" i="5"/>
  <c r="F611" i="5"/>
  <c r="F619" i="5"/>
  <c r="F622" i="5"/>
  <c r="F592" i="5"/>
  <c r="F608" i="5"/>
  <c r="F624" i="5"/>
  <c r="Q473" i="4"/>
  <c r="I375" i="5"/>
  <c r="I383" i="5"/>
  <c r="I391" i="5"/>
  <c r="I399" i="5"/>
  <c r="I407" i="5"/>
  <c r="I415" i="5"/>
  <c r="I423" i="5"/>
  <c r="I431" i="5"/>
  <c r="I439" i="5"/>
  <c r="I447" i="5"/>
  <c r="I466" i="5"/>
  <c r="I470" i="5"/>
  <c r="I474" i="5"/>
  <c r="E468" i="5"/>
  <c r="E472" i="5"/>
  <c r="G361" i="5"/>
  <c r="G365" i="5"/>
  <c r="G369" i="5"/>
  <c r="F361" i="5"/>
  <c r="F369" i="5"/>
  <c r="I361" i="5"/>
  <c r="F364" i="5"/>
  <c r="I369" i="5"/>
  <c r="G326" i="5"/>
  <c r="G330" i="5"/>
  <c r="G334" i="5"/>
  <c r="G338" i="5"/>
  <c r="G342" i="5"/>
  <c r="G346" i="5"/>
  <c r="G350" i="5"/>
  <c r="G354" i="5"/>
  <c r="F330" i="5"/>
  <c r="F338" i="5"/>
  <c r="F346" i="5"/>
  <c r="F354" i="5"/>
  <c r="E326" i="5"/>
  <c r="E334" i="5"/>
  <c r="E342" i="5"/>
  <c r="E350" i="5"/>
  <c r="I307" i="5"/>
  <c r="I315" i="5"/>
  <c r="G302" i="5"/>
  <c r="G307" i="5"/>
  <c r="G312" i="5"/>
  <c r="I321" i="5"/>
  <c r="G321" i="5"/>
  <c r="F321" i="5"/>
  <c r="E293" i="5"/>
  <c r="F312" i="5"/>
  <c r="G283" i="5"/>
  <c r="F283" i="5"/>
  <c r="F282" i="5"/>
  <c r="G285" i="5"/>
  <c r="F286" i="5"/>
  <c r="G286" i="5"/>
  <c r="I278" i="5"/>
  <c r="F278" i="5"/>
  <c r="I286" i="5"/>
  <c r="G23" i="9"/>
  <c r="E22" i="9"/>
  <c r="G22" i="9"/>
  <c r="G274" i="5"/>
  <c r="F263" i="5"/>
  <c r="I274" i="5"/>
  <c r="I263" i="5"/>
  <c r="F274" i="5"/>
  <c r="G266" i="5"/>
  <c r="G271" i="5"/>
  <c r="F255" i="5"/>
  <c r="F271" i="5"/>
  <c r="T923" i="4"/>
  <c r="P999" i="4"/>
  <c r="P122" i="4"/>
  <c r="P138" i="4"/>
  <c r="Q92" i="4"/>
  <c r="Q499" i="4"/>
  <c r="F166" i="5"/>
  <c r="I167" i="2"/>
  <c r="I183" i="5"/>
  <c r="G184" i="2"/>
  <c r="P184" i="2"/>
  <c r="I231" i="5"/>
  <c r="F183" i="5"/>
  <c r="I184" i="2"/>
  <c r="E182" i="5"/>
  <c r="H183" i="2"/>
  <c r="P941" i="4"/>
  <c r="Q76" i="4"/>
  <c r="Q84" i="4"/>
  <c r="Q160" i="4"/>
  <c r="T66" i="4"/>
  <c r="Q100" i="4"/>
  <c r="G239" i="5"/>
  <c r="I151" i="5"/>
  <c r="G152" i="2"/>
  <c r="P152" i="2"/>
  <c r="I199" i="5"/>
  <c r="F159" i="5"/>
  <c r="I160" i="2"/>
  <c r="E150" i="5"/>
  <c r="H151" i="2"/>
  <c r="I174" i="5"/>
  <c r="F175" i="2"/>
  <c r="O175" i="2"/>
  <c r="I224" i="5"/>
  <c r="E95" i="5"/>
  <c r="H96" i="2"/>
  <c r="G158" i="5"/>
  <c r="J159" i="2"/>
  <c r="G174" i="5"/>
  <c r="J175" i="2"/>
  <c r="F158" i="5"/>
  <c r="I159" i="2"/>
  <c r="I167" i="5"/>
  <c r="E168" i="2"/>
  <c r="N168" i="2"/>
  <c r="F199" i="5"/>
  <c r="Q122" i="4"/>
  <c r="T321" i="4"/>
  <c r="Q96" i="4"/>
  <c r="I91" i="5"/>
  <c r="G92" i="2"/>
  <c r="P92" i="2"/>
  <c r="E47" i="5"/>
  <c r="H48" i="2"/>
  <c r="G150" i="5"/>
  <c r="J151" i="2"/>
  <c r="G159" i="5"/>
  <c r="J160" i="2"/>
  <c r="G166" i="5"/>
  <c r="J167" i="2"/>
  <c r="G175" i="5"/>
  <c r="J176" i="2"/>
  <c r="G182" i="5"/>
  <c r="J183" i="2"/>
  <c r="G199" i="5"/>
  <c r="G231" i="5"/>
  <c r="G247" i="5"/>
  <c r="E15" i="5"/>
  <c r="H16" i="2"/>
  <c r="Q314" i="4"/>
  <c r="I12" i="5"/>
  <c r="E13" i="2"/>
  <c r="N13" i="2"/>
  <c r="I159" i="5"/>
  <c r="G160" i="2"/>
  <c r="P160" i="2"/>
  <c r="F174" i="5"/>
  <c r="I175" i="2"/>
  <c r="I215" i="5"/>
  <c r="F224" i="5"/>
  <c r="I239" i="5"/>
  <c r="F151" i="5"/>
  <c r="I152" i="2"/>
  <c r="F231" i="5"/>
  <c r="I158" i="5"/>
  <c r="E159" i="2"/>
  <c r="N159" i="2"/>
  <c r="E166" i="5"/>
  <c r="H167" i="2"/>
  <c r="I190" i="5"/>
  <c r="T85" i="4"/>
  <c r="I75" i="5"/>
  <c r="E76" i="2"/>
  <c r="N76" i="2"/>
  <c r="F190" i="5"/>
  <c r="I223" i="5"/>
  <c r="F167" i="5"/>
  <c r="I168" i="2"/>
  <c r="F223" i="5"/>
  <c r="I240" i="5"/>
  <c r="T115" i="4"/>
  <c r="T31" i="4"/>
  <c r="T58" i="4"/>
  <c r="P987" i="4"/>
  <c r="Q118" i="4"/>
  <c r="Q134" i="4"/>
  <c r="E63" i="5"/>
  <c r="H64" i="2"/>
  <c r="G151" i="5"/>
  <c r="J152" i="2"/>
  <c r="G160" i="5"/>
  <c r="J161" i="2"/>
  <c r="G167" i="5"/>
  <c r="J168" i="2"/>
  <c r="G176" i="5"/>
  <c r="J177" i="2"/>
  <c r="G183" i="5"/>
  <c r="J184" i="2"/>
  <c r="G223" i="5"/>
  <c r="F150" i="5"/>
  <c r="I151" i="2"/>
  <c r="I175" i="5"/>
  <c r="G176" i="2"/>
  <c r="P176" i="2"/>
  <c r="F182" i="5"/>
  <c r="I183" i="2"/>
  <c r="F175" i="5"/>
  <c r="I176" i="2"/>
  <c r="F239" i="5"/>
  <c r="E242" i="5"/>
  <c r="I252" i="5"/>
  <c r="G21" i="9"/>
  <c r="Q248" i="4"/>
  <c r="G238" i="5"/>
  <c r="G242" i="5"/>
  <c r="G245" i="5"/>
  <c r="G250" i="5"/>
  <c r="F238" i="5"/>
  <c r="E238" i="5"/>
  <c r="I51" i="5"/>
  <c r="G52" i="2"/>
  <c r="P52" i="2"/>
  <c r="I67" i="5"/>
  <c r="E68" i="2"/>
  <c r="N68" i="2"/>
  <c r="I83" i="5"/>
  <c r="G84" i="2"/>
  <c r="P84" i="2"/>
  <c r="I99" i="5"/>
  <c r="G100" i="2"/>
  <c r="P100" i="2"/>
  <c r="E31" i="5"/>
  <c r="H32" i="2"/>
  <c r="E55" i="5"/>
  <c r="H56" i="2"/>
  <c r="E71" i="5"/>
  <c r="H72" i="2"/>
  <c r="E87" i="5"/>
  <c r="H88" i="2"/>
  <c r="E103" i="5"/>
  <c r="H104" i="2"/>
  <c r="G8" i="5"/>
  <c r="J9" i="2"/>
  <c r="G153" i="5"/>
  <c r="J154" i="2"/>
  <c r="G156" i="5"/>
  <c r="J157" i="2"/>
  <c r="G169" i="5"/>
  <c r="J170" i="2"/>
  <c r="G172" i="5"/>
  <c r="J173" i="2"/>
  <c r="G185" i="5"/>
  <c r="G210" i="5"/>
  <c r="G229" i="5"/>
  <c r="G237" i="5"/>
  <c r="F156" i="5"/>
  <c r="I157" i="2"/>
  <c r="F168" i="5"/>
  <c r="I169" i="2"/>
  <c r="F242" i="5"/>
  <c r="F246" i="5"/>
  <c r="F250" i="5"/>
  <c r="G4" i="5"/>
  <c r="J5" i="2"/>
  <c r="F8" i="5"/>
  <c r="I9" i="2"/>
  <c r="E210" i="5"/>
  <c r="E250" i="5"/>
  <c r="I148" i="5"/>
  <c r="F149" i="2"/>
  <c r="O149" i="2"/>
  <c r="I164" i="5"/>
  <c r="F165" i="2"/>
  <c r="O165" i="2"/>
  <c r="I180" i="5"/>
  <c r="E181" i="2"/>
  <c r="N181" i="2"/>
  <c r="T101" i="4"/>
  <c r="T123" i="4"/>
  <c r="T127" i="4"/>
  <c r="T131" i="4"/>
  <c r="T135" i="4"/>
  <c r="T139" i="4"/>
  <c r="T143" i="4"/>
  <c r="T147" i="4"/>
  <c r="T233" i="4"/>
  <c r="T249" i="4"/>
  <c r="T265" i="4"/>
  <c r="T281" i="4"/>
  <c r="T313" i="4"/>
  <c r="P961" i="4"/>
  <c r="P975" i="4"/>
  <c r="Q393" i="4"/>
  <c r="Q409" i="4"/>
  <c r="Q425" i="4"/>
  <c r="Q457" i="4"/>
  <c r="I20" i="5"/>
  <c r="E21" i="2"/>
  <c r="N21" i="2"/>
  <c r="I15" i="5"/>
  <c r="F16" i="2"/>
  <c r="O16" i="2"/>
  <c r="G145" i="5"/>
  <c r="J146" i="2"/>
  <c r="G148" i="5"/>
  <c r="J149" i="2"/>
  <c r="G152" i="5"/>
  <c r="J153" i="2"/>
  <c r="G157" i="5"/>
  <c r="J158" i="2"/>
  <c r="G161" i="5"/>
  <c r="J162" i="2"/>
  <c r="G164" i="5"/>
  <c r="J165" i="2"/>
  <c r="G168" i="5"/>
  <c r="J169" i="2"/>
  <c r="G173" i="5"/>
  <c r="J174" i="2"/>
  <c r="G177" i="5"/>
  <c r="J178" i="2"/>
  <c r="G180" i="5"/>
  <c r="J181" i="2"/>
  <c r="G184" i="5"/>
  <c r="J185" i="2"/>
  <c r="G218" i="5"/>
  <c r="G221" i="5"/>
  <c r="G225" i="5"/>
  <c r="G233" i="5"/>
  <c r="G241" i="5"/>
  <c r="G246" i="5"/>
  <c r="G249" i="5"/>
  <c r="F152" i="5"/>
  <c r="I153" i="2"/>
  <c r="F160" i="5"/>
  <c r="I161" i="2"/>
  <c r="F164" i="5"/>
  <c r="I165" i="2"/>
  <c r="F172" i="5"/>
  <c r="I173" i="2"/>
  <c r="F184" i="5"/>
  <c r="I185" i="2"/>
  <c r="F210" i="5"/>
  <c r="F222" i="5"/>
  <c r="E8" i="5"/>
  <c r="H9" i="2"/>
  <c r="E206" i="5"/>
  <c r="E222" i="5"/>
  <c r="E246" i="5"/>
  <c r="I152" i="5"/>
  <c r="E153" i="2"/>
  <c r="N153" i="2"/>
  <c r="I160" i="5"/>
  <c r="E161" i="2"/>
  <c r="N161" i="2"/>
  <c r="I168" i="5"/>
  <c r="E169" i="2"/>
  <c r="N169" i="2"/>
  <c r="I176" i="5"/>
  <c r="F177" i="2"/>
  <c r="O177" i="2"/>
  <c r="I184" i="5"/>
  <c r="E185" i="2"/>
  <c r="N185" i="2"/>
  <c r="T43" i="4"/>
  <c r="G236" i="5"/>
  <c r="G240" i="5"/>
  <c r="G248" i="5"/>
  <c r="I235" i="5"/>
  <c r="F240" i="5"/>
  <c r="I243" i="5"/>
  <c r="F248" i="5"/>
  <c r="I251" i="5"/>
  <c r="F235" i="5"/>
  <c r="F243" i="5"/>
  <c r="F251" i="5"/>
  <c r="G196" i="5"/>
  <c r="G220" i="5"/>
  <c r="G228" i="5"/>
  <c r="F186" i="5"/>
  <c r="F196" i="5"/>
  <c r="F228" i="5"/>
  <c r="F219" i="5"/>
  <c r="E220" i="5"/>
  <c r="I219" i="5"/>
  <c r="G186" i="5"/>
  <c r="F195" i="5"/>
  <c r="F227" i="5"/>
  <c r="E15" i="9"/>
  <c r="G147" i="5"/>
  <c r="J148" i="2"/>
  <c r="G155" i="5"/>
  <c r="J156" i="2"/>
  <c r="G163" i="5"/>
  <c r="J164" i="2"/>
  <c r="G171" i="5"/>
  <c r="J172" i="2"/>
  <c r="G179" i="5"/>
  <c r="J180" i="2"/>
  <c r="F154" i="5"/>
  <c r="I155" i="2"/>
  <c r="F170" i="5"/>
  <c r="I171" i="2"/>
  <c r="I155" i="5"/>
  <c r="E156" i="2"/>
  <c r="N156" i="2"/>
  <c r="I171" i="5"/>
  <c r="E172" i="2"/>
  <c r="N172" i="2"/>
  <c r="F147" i="5"/>
  <c r="I148" i="2"/>
  <c r="F163" i="5"/>
  <c r="I164" i="2"/>
  <c r="F179" i="5"/>
  <c r="I180" i="2"/>
  <c r="F146" i="5"/>
  <c r="I147" i="2"/>
  <c r="F162" i="5"/>
  <c r="I163" i="2"/>
  <c r="F178" i="5"/>
  <c r="I179" i="2"/>
  <c r="E13" i="9"/>
  <c r="G12" i="9"/>
  <c r="I107" i="5"/>
  <c r="G108" i="2"/>
  <c r="P108" i="2"/>
  <c r="N947" i="4"/>
  <c r="T947" i="4"/>
  <c r="T967" i="4"/>
  <c r="T107" i="4"/>
  <c r="T261" i="4"/>
  <c r="T277" i="4"/>
  <c r="T293" i="4"/>
  <c r="P983" i="4"/>
  <c r="Q13" i="4"/>
  <c r="Q497" i="4"/>
  <c r="T27" i="4"/>
  <c r="T177" i="4"/>
  <c r="T333" i="4"/>
  <c r="T349" i="4"/>
  <c r="P939" i="4"/>
  <c r="Q312" i="4"/>
  <c r="Q477" i="4"/>
  <c r="Q493" i="4"/>
  <c r="Q503" i="4"/>
  <c r="Q955" i="4"/>
  <c r="E16" i="2"/>
  <c r="N16" i="2"/>
  <c r="E28" i="2"/>
  <c r="N28" i="2"/>
  <c r="F28" i="2"/>
  <c r="O28" i="2"/>
  <c r="G28" i="2"/>
  <c r="P28" i="2"/>
  <c r="T15" i="4"/>
  <c r="J990" i="11"/>
  <c r="Q70" i="4"/>
  <c r="J985" i="11"/>
  <c r="J987" i="11"/>
  <c r="Q24" i="4"/>
  <c r="I4" i="5"/>
  <c r="G5" i="2"/>
  <c r="P5" i="2"/>
  <c r="D5" i="9"/>
  <c r="I988" i="11"/>
  <c r="I990" i="11"/>
  <c r="J989" i="11"/>
  <c r="I985" i="11"/>
  <c r="I986" i="11"/>
  <c r="I998" i="11"/>
  <c r="I987" i="11"/>
  <c r="J982" i="11"/>
  <c r="I982" i="11"/>
  <c r="G10" i="9"/>
  <c r="D10" i="9"/>
  <c r="I996" i="11"/>
  <c r="J998" i="11"/>
  <c r="I997" i="11"/>
  <c r="G3" i="9"/>
  <c r="J980" i="11"/>
  <c r="I980" i="11"/>
  <c r="G7" i="9"/>
  <c r="D7" i="9"/>
  <c r="T151" i="4"/>
  <c r="J3" i="3"/>
  <c r="T48" i="4"/>
  <c r="T54" i="4"/>
  <c r="T56" i="4"/>
  <c r="T935" i="4"/>
  <c r="T943" i="4"/>
  <c r="N955" i="4"/>
  <c r="R955" i="4"/>
  <c r="T959" i="4"/>
  <c r="N961" i="4"/>
  <c r="R961" i="4"/>
  <c r="Q78" i="4"/>
  <c r="Q170" i="4"/>
  <c r="Q210" i="4"/>
  <c r="Q306" i="4"/>
  <c r="Q342" i="4"/>
  <c r="Q385" i="4"/>
  <c r="Q401" i="4"/>
  <c r="Q449" i="4"/>
  <c r="G7" i="5"/>
  <c r="J8" i="2"/>
  <c r="F7" i="5"/>
  <c r="I8" i="2"/>
  <c r="E3" i="5"/>
  <c r="H4" i="2"/>
  <c r="G6" i="5"/>
  <c r="J7" i="2"/>
  <c r="F3" i="5"/>
  <c r="I4" i="2"/>
  <c r="F9" i="5"/>
  <c r="I6" i="5"/>
  <c r="G7" i="2"/>
  <c r="P7" i="2"/>
  <c r="G9" i="5"/>
  <c r="G3" i="5"/>
  <c r="J4" i="2"/>
  <c r="F6" i="5"/>
  <c r="I7" i="2"/>
  <c r="I9" i="5"/>
  <c r="G10" i="2"/>
  <c r="P10" i="2"/>
  <c r="J10" i="2"/>
  <c r="J12" i="2"/>
  <c r="H7" i="2"/>
  <c r="H5" i="2"/>
  <c r="H8" i="2"/>
  <c r="H10" i="2"/>
  <c r="Q86" i="4"/>
  <c r="Q102" i="4"/>
  <c r="Q112" i="4"/>
  <c r="Q294" i="4"/>
  <c r="T33" i="4"/>
  <c r="T37" i="4"/>
  <c r="Q138" i="4"/>
  <c r="T161" i="4"/>
  <c r="T165" i="4"/>
  <c r="T169" i="4"/>
  <c r="T209" i="4"/>
  <c r="Q8" i="4"/>
  <c r="Q47" i="4"/>
  <c r="Q55" i="4"/>
  <c r="Q59" i="4"/>
  <c r="Q461" i="4"/>
  <c r="Q178" i="4"/>
  <c r="I23" i="5"/>
  <c r="I31" i="5"/>
  <c r="I39" i="5"/>
  <c r="G40" i="2"/>
  <c r="P40" i="2"/>
  <c r="I47" i="5"/>
  <c r="G48" i="2"/>
  <c r="P48" i="2"/>
  <c r="I55" i="5"/>
  <c r="E56" i="2"/>
  <c r="N56" i="2"/>
  <c r="I63" i="5"/>
  <c r="G64" i="2"/>
  <c r="P64" i="2"/>
  <c r="I71" i="5"/>
  <c r="E72" i="2"/>
  <c r="N72" i="2"/>
  <c r="I79" i="5"/>
  <c r="G80" i="2"/>
  <c r="P80" i="2"/>
  <c r="I87" i="5"/>
  <c r="E88" i="2"/>
  <c r="N88" i="2"/>
  <c r="I95" i="5"/>
  <c r="G96" i="2"/>
  <c r="P96" i="2"/>
  <c r="I103" i="5"/>
  <c r="E104" i="2"/>
  <c r="N104" i="2"/>
  <c r="E23" i="5"/>
  <c r="H24" i="2"/>
  <c r="E39" i="5"/>
  <c r="H40" i="2"/>
  <c r="E51" i="5"/>
  <c r="H52" i="2"/>
  <c r="E59" i="5"/>
  <c r="H60" i="2"/>
  <c r="E67" i="5"/>
  <c r="H68" i="2"/>
  <c r="E75" i="5"/>
  <c r="H76" i="2"/>
  <c r="E83" i="5"/>
  <c r="H84" i="2"/>
  <c r="E91" i="5"/>
  <c r="H92" i="2"/>
  <c r="E99" i="5"/>
  <c r="H100" i="2"/>
  <c r="E107" i="5"/>
  <c r="H108" i="2"/>
  <c r="F21" i="5"/>
  <c r="I22" i="2"/>
  <c r="I21" i="5"/>
  <c r="F25" i="5"/>
  <c r="I26" i="2"/>
  <c r="I25" i="5"/>
  <c r="F27" i="5"/>
  <c r="I28" i="2"/>
  <c r="E27" i="5"/>
  <c r="H28" i="2"/>
  <c r="F29" i="5"/>
  <c r="I30" i="2"/>
  <c r="I29" i="5"/>
  <c r="F33" i="5"/>
  <c r="I34" i="2"/>
  <c r="I33" i="5"/>
  <c r="F35" i="5"/>
  <c r="I36" i="2"/>
  <c r="E35" i="5"/>
  <c r="H36" i="2"/>
  <c r="F37" i="5"/>
  <c r="I38" i="2"/>
  <c r="I37" i="5"/>
  <c r="E38" i="2"/>
  <c r="N38" i="2"/>
  <c r="F41" i="5"/>
  <c r="I42" i="2"/>
  <c r="I41" i="5"/>
  <c r="E42" i="2"/>
  <c r="N42" i="2"/>
  <c r="F43" i="5"/>
  <c r="I44" i="2"/>
  <c r="E43" i="5"/>
  <c r="H44" i="2"/>
  <c r="F45" i="5"/>
  <c r="I46" i="2"/>
  <c r="I45" i="5"/>
  <c r="G46" i="2"/>
  <c r="P46" i="2"/>
  <c r="F49" i="5"/>
  <c r="I50" i="2"/>
  <c r="E49" i="5"/>
  <c r="H50" i="2"/>
  <c r="I49" i="5"/>
  <c r="G50" i="2"/>
  <c r="P50" i="2"/>
  <c r="F53" i="5"/>
  <c r="I54" i="2"/>
  <c r="E53" i="5"/>
  <c r="H54" i="2"/>
  <c r="I53" i="5"/>
  <c r="G54" i="2"/>
  <c r="P54" i="2"/>
  <c r="F57" i="5"/>
  <c r="I58" i="2"/>
  <c r="E57" i="5"/>
  <c r="H58" i="2"/>
  <c r="I57" i="5"/>
  <c r="G58" i="2"/>
  <c r="P58" i="2"/>
  <c r="F61" i="5"/>
  <c r="I62" i="2"/>
  <c r="E61" i="5"/>
  <c r="H62" i="2"/>
  <c r="I61" i="5"/>
  <c r="E62" i="2"/>
  <c r="N62" i="2"/>
  <c r="F65" i="5"/>
  <c r="I66" i="2"/>
  <c r="E65" i="5"/>
  <c r="H66" i="2"/>
  <c r="I65" i="5"/>
  <c r="G66" i="2"/>
  <c r="P66" i="2"/>
  <c r="F69" i="5"/>
  <c r="I70" i="2"/>
  <c r="E69" i="5"/>
  <c r="H70" i="2"/>
  <c r="I69" i="5"/>
  <c r="E70" i="2"/>
  <c r="N70" i="2"/>
  <c r="F73" i="5"/>
  <c r="I74" i="2"/>
  <c r="E73" i="5"/>
  <c r="H74" i="2"/>
  <c r="I73" i="5"/>
  <c r="G74" i="2"/>
  <c r="P74" i="2"/>
  <c r="F77" i="5"/>
  <c r="I78" i="2"/>
  <c r="E77" i="5"/>
  <c r="H78" i="2"/>
  <c r="I77" i="5"/>
  <c r="G78" i="2"/>
  <c r="P78" i="2"/>
  <c r="F81" i="5"/>
  <c r="I82" i="2"/>
  <c r="E81" i="5"/>
  <c r="H82" i="2"/>
  <c r="I81" i="5"/>
  <c r="G82" i="2"/>
  <c r="P82" i="2"/>
  <c r="F85" i="5"/>
  <c r="I86" i="2"/>
  <c r="E85" i="5"/>
  <c r="H86" i="2"/>
  <c r="I85" i="5"/>
  <c r="F86" i="2"/>
  <c r="O86" i="2"/>
  <c r="F89" i="5"/>
  <c r="I90" i="2"/>
  <c r="E89" i="5"/>
  <c r="H90" i="2"/>
  <c r="I89" i="5"/>
  <c r="G90" i="2"/>
  <c r="P90" i="2"/>
  <c r="F93" i="5"/>
  <c r="I94" i="2"/>
  <c r="E93" i="5"/>
  <c r="H94" i="2"/>
  <c r="I93" i="5"/>
  <c r="G94" i="2"/>
  <c r="P94" i="2"/>
  <c r="F97" i="5"/>
  <c r="I98" i="2"/>
  <c r="E97" i="5"/>
  <c r="H98" i="2"/>
  <c r="I97" i="5"/>
  <c r="G98" i="2"/>
  <c r="P98" i="2"/>
  <c r="F101" i="5"/>
  <c r="I102" i="2"/>
  <c r="E101" i="5"/>
  <c r="H102" i="2"/>
  <c r="I101" i="5"/>
  <c r="G102" i="2"/>
  <c r="P102" i="2"/>
  <c r="F105" i="5"/>
  <c r="I106" i="2"/>
  <c r="E105" i="5"/>
  <c r="H106" i="2"/>
  <c r="I105" i="5"/>
  <c r="E106" i="2"/>
  <c r="N106" i="2"/>
  <c r="G144" i="5"/>
  <c r="J145" i="2"/>
  <c r="E144" i="5"/>
  <c r="H145" i="2"/>
  <c r="F454" i="5"/>
  <c r="I454" i="5"/>
  <c r="F458" i="5"/>
  <c r="E458" i="5"/>
  <c r="F462" i="5"/>
  <c r="I462" i="5"/>
  <c r="E4" i="2"/>
  <c r="N4" i="2"/>
  <c r="H3" i="3"/>
  <c r="G4" i="2"/>
  <c r="P4" i="2"/>
  <c r="Q51" i="4"/>
  <c r="Q116" i="4"/>
  <c r="Q120" i="4"/>
  <c r="Q124" i="4"/>
  <c r="Q128" i="4"/>
  <c r="Q132" i="4"/>
  <c r="Q136" i="4"/>
  <c r="Q140" i="4"/>
  <c r="Q94" i="4"/>
  <c r="Q214" i="4"/>
  <c r="Q354" i="4"/>
  <c r="I373" i="5"/>
  <c r="I381" i="5"/>
  <c r="I389" i="5"/>
  <c r="I397" i="5"/>
  <c r="I405" i="5"/>
  <c r="I413" i="5"/>
  <c r="I421" i="5"/>
  <c r="I429" i="5"/>
  <c r="I437" i="5"/>
  <c r="I445" i="5"/>
  <c r="F4" i="5"/>
  <c r="I145" i="5"/>
  <c r="E146" i="2"/>
  <c r="N146" i="2"/>
  <c r="I149" i="5"/>
  <c r="G150" i="2"/>
  <c r="P150" i="2"/>
  <c r="I153" i="5"/>
  <c r="E154" i="2"/>
  <c r="N154" i="2"/>
  <c r="I157" i="5"/>
  <c r="G158" i="2"/>
  <c r="P158" i="2"/>
  <c r="I161" i="5"/>
  <c r="G162" i="2"/>
  <c r="P162" i="2"/>
  <c r="I165" i="5"/>
  <c r="G166" i="2"/>
  <c r="P166" i="2"/>
  <c r="I169" i="5"/>
  <c r="G170" i="2"/>
  <c r="P170" i="2"/>
  <c r="I173" i="5"/>
  <c r="G174" i="2"/>
  <c r="P174" i="2"/>
  <c r="I177" i="5"/>
  <c r="E178" i="2"/>
  <c r="N178" i="2"/>
  <c r="I181" i="5"/>
  <c r="G182" i="2"/>
  <c r="P182" i="2"/>
  <c r="I185" i="5"/>
  <c r="I221" i="5"/>
  <c r="I225" i="5"/>
  <c r="I229" i="5"/>
  <c r="I233" i="5"/>
  <c r="I237" i="5"/>
  <c r="I241" i="5"/>
  <c r="I245" i="5"/>
  <c r="I249" i="5"/>
  <c r="I253" i="5"/>
  <c r="I257" i="5"/>
  <c r="I261" i="5"/>
  <c r="I7" i="5"/>
  <c r="E8" i="2"/>
  <c r="N8" i="2"/>
  <c r="F145" i="5"/>
  <c r="I146" i="2"/>
  <c r="F149" i="5"/>
  <c r="I150" i="2"/>
  <c r="F153" i="5"/>
  <c r="I154" i="2"/>
  <c r="F157" i="5"/>
  <c r="I158" i="2"/>
  <c r="F161" i="5"/>
  <c r="I162" i="2"/>
  <c r="F165" i="5"/>
  <c r="I166" i="2"/>
  <c r="F169" i="5"/>
  <c r="I170" i="2"/>
  <c r="F173" i="5"/>
  <c r="I174" i="2"/>
  <c r="F177" i="5"/>
  <c r="I178" i="2"/>
  <c r="F181" i="5"/>
  <c r="I182" i="2"/>
  <c r="F185" i="5"/>
  <c r="F221" i="5"/>
  <c r="F225" i="5"/>
  <c r="F229" i="5"/>
  <c r="F233" i="5"/>
  <c r="F237" i="5"/>
  <c r="F241" i="5"/>
  <c r="F245" i="5"/>
  <c r="F249" i="5"/>
  <c r="F253" i="5"/>
  <c r="F257" i="5"/>
  <c r="F261" i="5"/>
  <c r="F269" i="5"/>
  <c r="F277" i="5"/>
  <c r="F285" i="5"/>
  <c r="F323" i="5"/>
  <c r="F327" i="5"/>
  <c r="F331" i="5"/>
  <c r="F335" i="5"/>
  <c r="F339" i="5"/>
  <c r="F343" i="5"/>
  <c r="F347" i="5"/>
  <c r="F351" i="5"/>
  <c r="F355" i="5"/>
  <c r="F359" i="5"/>
  <c r="F363" i="5"/>
  <c r="F367" i="5"/>
  <c r="F371" i="5"/>
  <c r="I309" i="5"/>
  <c r="I313" i="5"/>
  <c r="I317" i="5"/>
  <c r="I323" i="5"/>
  <c r="I327" i="5"/>
  <c r="I331" i="5"/>
  <c r="I335" i="5"/>
  <c r="I339" i="5"/>
  <c r="I343" i="5"/>
  <c r="I347" i="5"/>
  <c r="I351" i="5"/>
  <c r="I355" i="5"/>
  <c r="I359" i="5"/>
  <c r="I363" i="5"/>
  <c r="I367" i="5"/>
  <c r="I371" i="5"/>
  <c r="E21" i="5"/>
  <c r="H22" i="2"/>
  <c r="E25" i="5"/>
  <c r="H26" i="2"/>
  <c r="E29" i="5"/>
  <c r="H30" i="2"/>
  <c r="E33" i="5"/>
  <c r="H34" i="2"/>
  <c r="E37" i="5"/>
  <c r="H38" i="2"/>
  <c r="E41" i="5"/>
  <c r="H42" i="2"/>
  <c r="E45" i="5"/>
  <c r="H46" i="2"/>
  <c r="G20" i="5"/>
  <c r="J21" i="2"/>
  <c r="Q40" i="4"/>
  <c r="Q174" i="4"/>
  <c r="Q218" i="4"/>
  <c r="Q74" i="4"/>
  <c r="Q82" i="4"/>
  <c r="Q90" i="4"/>
  <c r="Q98" i="4"/>
  <c r="Q144" i="4"/>
  <c r="Q158" i="4"/>
  <c r="Q162" i="4"/>
  <c r="Q254" i="4"/>
  <c r="Q278" i="4"/>
  <c r="Q290" i="4"/>
  <c r="Q302" i="4"/>
  <c r="Q318" i="4"/>
  <c r="Q330" i="4"/>
  <c r="Q350" i="4"/>
  <c r="T35" i="4"/>
  <c r="T46" i="4"/>
  <c r="T157" i="4"/>
  <c r="T259" i="4"/>
  <c r="T390" i="4"/>
  <c r="T406" i="4"/>
  <c r="T422" i="4"/>
  <c r="Q17" i="4"/>
  <c r="Q32" i="4"/>
  <c r="S66" i="4"/>
  <c r="Q166" i="4"/>
  <c r="P178" i="4"/>
  <c r="Q182" i="4"/>
  <c r="E36" i="2"/>
  <c r="N36" i="2"/>
  <c r="G36" i="2"/>
  <c r="P36" i="2"/>
  <c r="F36" i="2"/>
  <c r="O36" i="2"/>
  <c r="E40" i="2"/>
  <c r="N40" i="2"/>
  <c r="E44" i="2"/>
  <c r="N44" i="2"/>
  <c r="G44" i="2"/>
  <c r="P44" i="2"/>
  <c r="F44" i="2"/>
  <c r="O44" i="2"/>
  <c r="E60" i="2"/>
  <c r="N60" i="2"/>
  <c r="E84" i="2"/>
  <c r="N84" i="2"/>
  <c r="F153" i="2"/>
  <c r="O153" i="2"/>
  <c r="F157" i="2"/>
  <c r="O157" i="2"/>
  <c r="F148" i="2"/>
  <c r="O148" i="2"/>
  <c r="E176" i="2"/>
  <c r="N176" i="2"/>
  <c r="F9" i="2"/>
  <c r="O9" i="2"/>
  <c r="E9" i="2"/>
  <c r="N9" i="2"/>
  <c r="G9" i="2"/>
  <c r="P9" i="2"/>
  <c r="F147" i="2"/>
  <c r="O147" i="2"/>
  <c r="E147" i="2"/>
  <c r="N147" i="2"/>
  <c r="G147" i="2"/>
  <c r="P147" i="2"/>
  <c r="F151" i="2"/>
  <c r="O151" i="2"/>
  <c r="E151" i="2"/>
  <c r="N151" i="2"/>
  <c r="G151" i="2"/>
  <c r="P151" i="2"/>
  <c r="F163" i="2"/>
  <c r="O163" i="2"/>
  <c r="E163" i="2"/>
  <c r="N163" i="2"/>
  <c r="G163" i="2"/>
  <c r="P163" i="2"/>
  <c r="F167" i="2"/>
  <c r="O167" i="2"/>
  <c r="E167" i="2"/>
  <c r="N167" i="2"/>
  <c r="G167" i="2"/>
  <c r="P167" i="2"/>
  <c r="E175" i="2"/>
  <c r="N175" i="2"/>
  <c r="F179" i="2"/>
  <c r="O179" i="2"/>
  <c r="E179" i="2"/>
  <c r="N179" i="2"/>
  <c r="G179" i="2"/>
  <c r="P179" i="2"/>
  <c r="F183" i="2"/>
  <c r="O183" i="2"/>
  <c r="E183" i="2"/>
  <c r="N183" i="2"/>
  <c r="G183" i="2"/>
  <c r="P183" i="2"/>
  <c r="T21" i="4"/>
  <c r="T185" i="4"/>
  <c r="T251" i="4"/>
  <c r="T275" i="4"/>
  <c r="T283" i="4"/>
  <c r="T291" i="4"/>
  <c r="T307" i="4"/>
  <c r="T315" i="4"/>
  <c r="T398" i="4"/>
  <c r="Q12" i="4"/>
  <c r="T14" i="4"/>
  <c r="P162" i="4"/>
  <c r="P250" i="4"/>
  <c r="Q258" i="4"/>
  <c r="Q262" i="4"/>
  <c r="P266" i="4"/>
  <c r="P282" i="4"/>
  <c r="P298" i="4"/>
  <c r="P314" i="4"/>
  <c r="P330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I376" i="5"/>
  <c r="I378" i="5"/>
  <c r="I380" i="5"/>
  <c r="I382" i="5"/>
  <c r="I384" i="5"/>
  <c r="I386" i="5"/>
  <c r="I388" i="5"/>
  <c r="I390" i="5"/>
  <c r="I392" i="5"/>
  <c r="I394" i="5"/>
  <c r="I396" i="5"/>
  <c r="I398" i="5"/>
  <c r="I400" i="5"/>
  <c r="I402" i="5"/>
  <c r="I404" i="5"/>
  <c r="I406" i="5"/>
  <c r="I408" i="5"/>
  <c r="I410" i="5"/>
  <c r="I412" i="5"/>
  <c r="I414" i="5"/>
  <c r="I416" i="5"/>
  <c r="I418" i="5"/>
  <c r="I420" i="5"/>
  <c r="I422" i="5"/>
  <c r="I424" i="5"/>
  <c r="I426" i="5"/>
  <c r="I428" i="5"/>
  <c r="I430" i="5"/>
  <c r="I432" i="5"/>
  <c r="I434" i="5"/>
  <c r="I436" i="5"/>
  <c r="I438" i="5"/>
  <c r="I440" i="5"/>
  <c r="I442" i="5"/>
  <c r="I444" i="5"/>
  <c r="I446" i="5"/>
  <c r="I448" i="5"/>
  <c r="I450" i="5"/>
  <c r="I452" i="5"/>
  <c r="I456" i="5"/>
  <c r="I460" i="5"/>
  <c r="I464" i="5"/>
  <c r="E22" i="5"/>
  <c r="H23" i="2"/>
  <c r="E24" i="5"/>
  <c r="H25" i="2"/>
  <c r="E26" i="5"/>
  <c r="H27" i="2"/>
  <c r="E28" i="5"/>
  <c r="H29" i="2"/>
  <c r="E30" i="5"/>
  <c r="H31" i="2"/>
  <c r="E32" i="5"/>
  <c r="H33" i="2"/>
  <c r="E34" i="5"/>
  <c r="H35" i="2"/>
  <c r="E36" i="5"/>
  <c r="H37" i="2"/>
  <c r="E38" i="5"/>
  <c r="H39" i="2"/>
  <c r="E40" i="5"/>
  <c r="H41" i="2"/>
  <c r="E42" i="5"/>
  <c r="H43" i="2"/>
  <c r="E44" i="5"/>
  <c r="H45" i="2"/>
  <c r="E46" i="5"/>
  <c r="H47" i="2"/>
  <c r="E48" i="5"/>
  <c r="H49" i="2"/>
  <c r="E50" i="5"/>
  <c r="H51" i="2"/>
  <c r="E52" i="5"/>
  <c r="H53" i="2"/>
  <c r="E54" i="5"/>
  <c r="H55" i="2"/>
  <c r="E56" i="5"/>
  <c r="H57" i="2"/>
  <c r="E58" i="5"/>
  <c r="H59" i="2"/>
  <c r="E60" i="5"/>
  <c r="H61" i="2"/>
  <c r="E62" i="5"/>
  <c r="H63" i="2"/>
  <c r="E64" i="5"/>
  <c r="H65" i="2"/>
  <c r="E66" i="5"/>
  <c r="H67" i="2"/>
  <c r="E68" i="5"/>
  <c r="H69" i="2"/>
  <c r="E70" i="5"/>
  <c r="H71" i="2"/>
  <c r="E72" i="5"/>
  <c r="H73" i="2"/>
  <c r="E74" i="5"/>
  <c r="H75" i="2"/>
  <c r="E76" i="5"/>
  <c r="H77" i="2"/>
  <c r="E78" i="5"/>
  <c r="H79" i="2"/>
  <c r="E80" i="5"/>
  <c r="H81" i="2"/>
  <c r="E82" i="5"/>
  <c r="H83" i="2"/>
  <c r="E84" i="5"/>
  <c r="H85" i="2"/>
  <c r="E86" i="5"/>
  <c r="H87" i="2"/>
  <c r="E88" i="5"/>
  <c r="H89" i="2"/>
  <c r="E90" i="5"/>
  <c r="H91" i="2"/>
  <c r="E92" i="5"/>
  <c r="H93" i="2"/>
  <c r="E94" i="5"/>
  <c r="H95" i="2"/>
  <c r="E96" i="5"/>
  <c r="H97" i="2"/>
  <c r="E98" i="5"/>
  <c r="H99" i="2"/>
  <c r="E100" i="5"/>
  <c r="H101" i="2"/>
  <c r="E102" i="5"/>
  <c r="H103" i="2"/>
  <c r="E104" i="5"/>
  <c r="H105" i="2"/>
  <c r="E106" i="5"/>
  <c r="H107" i="2"/>
  <c r="E108" i="5"/>
  <c r="H109" i="2"/>
  <c r="Q7" i="4"/>
  <c r="Q9" i="4"/>
  <c r="E452" i="5"/>
  <c r="E456" i="5"/>
  <c r="E460" i="5"/>
  <c r="E464" i="5"/>
  <c r="F15" i="5"/>
  <c r="I16" i="2"/>
  <c r="Q104" i="4"/>
  <c r="Q42" i="4"/>
  <c r="Q172" i="4"/>
  <c r="Q176" i="4"/>
  <c r="Q192" i="4"/>
  <c r="Q208" i="4"/>
  <c r="Q216" i="4"/>
  <c r="Q495" i="4"/>
  <c r="T25" i="4"/>
  <c r="T29" i="4"/>
  <c r="Q250" i="4"/>
  <c r="Q266" i="4"/>
  <c r="T925" i="4"/>
  <c r="T949" i="4"/>
  <c r="N931" i="4"/>
  <c r="T931" i="4"/>
  <c r="N939" i="4"/>
  <c r="T939" i="4"/>
  <c r="N941" i="4"/>
  <c r="P955" i="4"/>
  <c r="P963" i="4"/>
  <c r="S963" i="4"/>
  <c r="N971" i="4"/>
  <c r="R971" i="4"/>
  <c r="Q10" i="4"/>
  <c r="P42" i="4"/>
  <c r="Q63" i="4"/>
  <c r="Q68" i="4"/>
  <c r="P556" i="4"/>
  <c r="F4" i="2"/>
  <c r="O4" i="2"/>
  <c r="I3" i="3"/>
  <c r="T361" i="4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F11" i="5"/>
  <c r="I11" i="5"/>
  <c r="E13" i="5"/>
  <c r="H14" i="2"/>
  <c r="F13" i="5"/>
  <c r="I14" i="2"/>
  <c r="I13" i="5"/>
  <c r="E514" i="5"/>
  <c r="F514" i="5"/>
  <c r="E516" i="5"/>
  <c r="F516" i="5"/>
  <c r="E268" i="5"/>
  <c r="I268" i="5"/>
  <c r="E272" i="5"/>
  <c r="I272" i="5"/>
  <c r="E276" i="5"/>
  <c r="I276" i="5"/>
  <c r="E280" i="5"/>
  <c r="I280" i="5"/>
  <c r="E284" i="5"/>
  <c r="I284" i="5"/>
  <c r="E288" i="5"/>
  <c r="I288" i="5"/>
  <c r="E292" i="5"/>
  <c r="I292" i="5"/>
  <c r="E296" i="5"/>
  <c r="I296" i="5"/>
  <c r="E300" i="5"/>
  <c r="I300" i="5"/>
  <c r="E304" i="5"/>
  <c r="I304" i="5"/>
  <c r="E308" i="5"/>
  <c r="I308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/>
  <c r="G111" i="5"/>
  <c r="J112" i="2"/>
  <c r="G113" i="5"/>
  <c r="J114" i="2"/>
  <c r="G115" i="5"/>
  <c r="J116" i="2"/>
  <c r="G117" i="5"/>
  <c r="J118" i="2"/>
  <c r="G119" i="5"/>
  <c r="J120" i="2"/>
  <c r="G121" i="5"/>
  <c r="J122" i="2"/>
  <c r="G123" i="5"/>
  <c r="J124" i="2"/>
  <c r="G125" i="5"/>
  <c r="J126" i="2"/>
  <c r="G127" i="5"/>
  <c r="J128" i="2"/>
  <c r="G129" i="5"/>
  <c r="J130" i="2"/>
  <c r="G131" i="5"/>
  <c r="J132" i="2"/>
  <c r="G133" i="5"/>
  <c r="J134" i="2"/>
  <c r="G135" i="5"/>
  <c r="J136" i="2"/>
  <c r="G137" i="5"/>
  <c r="J138" i="2"/>
  <c r="G139" i="5"/>
  <c r="J140" i="2"/>
  <c r="G141" i="5"/>
  <c r="J142" i="2"/>
  <c r="G143" i="5"/>
  <c r="J144" i="2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I1000" i="2"/>
  <c r="G999" i="5"/>
  <c r="J1000" i="2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F5" i="5"/>
  <c r="I5" i="5"/>
  <c r="G5" i="5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/>
  <c r="G22" i="5"/>
  <c r="J23" i="2"/>
  <c r="G23" i="5"/>
  <c r="J24" i="2"/>
  <c r="G24" i="5"/>
  <c r="J25" i="2"/>
  <c r="G25" i="5"/>
  <c r="J26" i="2"/>
  <c r="G26" i="5"/>
  <c r="J27" i="2"/>
  <c r="G27" i="5"/>
  <c r="J28" i="2"/>
  <c r="G28" i="5"/>
  <c r="J29" i="2"/>
  <c r="G29" i="5"/>
  <c r="J30" i="2"/>
  <c r="G30" i="5"/>
  <c r="J31" i="2"/>
  <c r="G31" i="5"/>
  <c r="J32" i="2"/>
  <c r="G32" i="5"/>
  <c r="J33" i="2"/>
  <c r="G33" i="5"/>
  <c r="J34" i="2"/>
  <c r="G34" i="5"/>
  <c r="J35" i="2"/>
  <c r="G35" i="5"/>
  <c r="J36" i="2"/>
  <c r="G36" i="5"/>
  <c r="J37" i="2"/>
  <c r="G37" i="5"/>
  <c r="J38" i="2"/>
  <c r="G38" i="5"/>
  <c r="J39" i="2"/>
  <c r="G39" i="5"/>
  <c r="J40" i="2"/>
  <c r="G40" i="5"/>
  <c r="J41" i="2"/>
  <c r="G41" i="5"/>
  <c r="J42" i="2"/>
  <c r="G42" i="5"/>
  <c r="J43" i="2"/>
  <c r="G43" i="5"/>
  <c r="J44" i="2"/>
  <c r="G44" i="5"/>
  <c r="J45" i="2"/>
  <c r="G45" i="5"/>
  <c r="J46" i="2"/>
  <c r="G46" i="5"/>
  <c r="J47" i="2"/>
  <c r="G47" i="5"/>
  <c r="J48" i="2"/>
  <c r="G48" i="5"/>
  <c r="J49" i="2"/>
  <c r="G49" i="5"/>
  <c r="J50" i="2"/>
  <c r="G50" i="5"/>
  <c r="J51" i="2"/>
  <c r="G51" i="5"/>
  <c r="J52" i="2"/>
  <c r="G52" i="5"/>
  <c r="J53" i="2"/>
  <c r="G53" i="5"/>
  <c r="J54" i="2"/>
  <c r="G54" i="5"/>
  <c r="J55" i="2"/>
  <c r="G55" i="5"/>
  <c r="J56" i="2"/>
  <c r="G56" i="5"/>
  <c r="J57" i="2"/>
  <c r="G57" i="5"/>
  <c r="J58" i="2"/>
  <c r="G58" i="5"/>
  <c r="J59" i="2"/>
  <c r="G59" i="5"/>
  <c r="J60" i="2"/>
  <c r="G60" i="5"/>
  <c r="J61" i="2"/>
  <c r="G61" i="5"/>
  <c r="J62" i="2"/>
  <c r="G62" i="5"/>
  <c r="J63" i="2"/>
  <c r="G63" i="5"/>
  <c r="J64" i="2"/>
  <c r="G64" i="5"/>
  <c r="J65" i="2"/>
  <c r="G65" i="5"/>
  <c r="J66" i="2"/>
  <c r="G66" i="5"/>
  <c r="J67" i="2"/>
  <c r="G67" i="5"/>
  <c r="J68" i="2"/>
  <c r="G68" i="5"/>
  <c r="J69" i="2"/>
  <c r="G69" i="5"/>
  <c r="J70" i="2"/>
  <c r="G70" i="5"/>
  <c r="J71" i="2"/>
  <c r="G71" i="5"/>
  <c r="J72" i="2"/>
  <c r="G72" i="5"/>
  <c r="J73" i="2"/>
  <c r="G73" i="5"/>
  <c r="J74" i="2"/>
  <c r="G74" i="5"/>
  <c r="J75" i="2"/>
  <c r="G75" i="5"/>
  <c r="J76" i="2"/>
  <c r="G76" i="5"/>
  <c r="J77" i="2"/>
  <c r="G77" i="5"/>
  <c r="J78" i="2"/>
  <c r="G78" i="5"/>
  <c r="J79" i="2"/>
  <c r="G79" i="5"/>
  <c r="J80" i="2"/>
  <c r="G80" i="5"/>
  <c r="J81" i="2"/>
  <c r="G81" i="5"/>
  <c r="J82" i="2"/>
  <c r="G82" i="5"/>
  <c r="J83" i="2"/>
  <c r="G83" i="5"/>
  <c r="J84" i="2"/>
  <c r="G84" i="5"/>
  <c r="J85" i="2"/>
  <c r="G85" i="5"/>
  <c r="J86" i="2"/>
  <c r="G86" i="5"/>
  <c r="J87" i="2"/>
  <c r="G87" i="5"/>
  <c r="J88" i="2"/>
  <c r="G88" i="5"/>
  <c r="J89" i="2"/>
  <c r="G89" i="5"/>
  <c r="J90" i="2"/>
  <c r="G90" i="5"/>
  <c r="J91" i="2"/>
  <c r="G91" i="5"/>
  <c r="J92" i="2"/>
  <c r="G92" i="5"/>
  <c r="J93" i="2"/>
  <c r="G93" i="5"/>
  <c r="J94" i="2"/>
  <c r="G94" i="5"/>
  <c r="J95" i="2"/>
  <c r="G95" i="5"/>
  <c r="J96" i="2"/>
  <c r="G96" i="5"/>
  <c r="J97" i="2"/>
  <c r="G97" i="5"/>
  <c r="J98" i="2"/>
  <c r="G98" i="5"/>
  <c r="J99" i="2"/>
  <c r="G99" i="5"/>
  <c r="J100" i="2"/>
  <c r="G100" i="5"/>
  <c r="J101" i="2"/>
  <c r="G101" i="5"/>
  <c r="J102" i="2"/>
  <c r="G102" i="5"/>
  <c r="J103" i="2"/>
  <c r="G103" i="5"/>
  <c r="J104" i="2"/>
  <c r="G104" i="5"/>
  <c r="J105" i="2"/>
  <c r="G105" i="5"/>
  <c r="J106" i="2"/>
  <c r="G106" i="5"/>
  <c r="J107" i="2"/>
  <c r="G107" i="5"/>
  <c r="J108" i="2"/>
  <c r="G108" i="5"/>
  <c r="J109" i="2"/>
  <c r="G110" i="5"/>
  <c r="J111" i="2"/>
  <c r="G112" i="5"/>
  <c r="J113" i="2"/>
  <c r="G114" i="5"/>
  <c r="J115" i="2"/>
  <c r="G116" i="5"/>
  <c r="J117" i="2"/>
  <c r="G118" i="5"/>
  <c r="J119" i="2"/>
  <c r="G120" i="5"/>
  <c r="J121" i="2"/>
  <c r="G122" i="5"/>
  <c r="J123" i="2"/>
  <c r="G124" i="5"/>
  <c r="J125" i="2"/>
  <c r="G126" i="5"/>
  <c r="J127" i="2"/>
  <c r="G128" i="5"/>
  <c r="J129" i="2"/>
  <c r="G130" i="5"/>
  <c r="J131" i="2"/>
  <c r="G132" i="5"/>
  <c r="J133" i="2"/>
  <c r="G134" i="5"/>
  <c r="J135" i="2"/>
  <c r="G136" i="5"/>
  <c r="J137" i="2"/>
  <c r="G138" i="5"/>
  <c r="J139" i="2"/>
  <c r="G140" i="5"/>
  <c r="J141" i="2"/>
  <c r="G142" i="5"/>
  <c r="J143" i="2"/>
  <c r="F268" i="5"/>
  <c r="F272" i="5"/>
  <c r="F276" i="5"/>
  <c r="F280" i="5"/>
  <c r="F284" i="5"/>
  <c r="F288" i="5"/>
  <c r="F292" i="5"/>
  <c r="F296" i="5"/>
  <c r="F300" i="5"/>
  <c r="F304" i="5"/>
  <c r="F308" i="5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/>
  <c r="F12" i="5"/>
  <c r="I13" i="2"/>
  <c r="E515" i="5"/>
  <c r="F515" i="5"/>
  <c r="E517" i="5"/>
  <c r="F517" i="5"/>
  <c r="E290" i="5"/>
  <c r="I290" i="5"/>
  <c r="E294" i="5"/>
  <c r="I294" i="5"/>
  <c r="E298" i="5"/>
  <c r="I298" i="5"/>
  <c r="E302" i="5"/>
  <c r="I302" i="5"/>
  <c r="E306" i="5"/>
  <c r="I306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T241" i="4"/>
  <c r="Q22" i="4"/>
  <c r="Q26" i="4"/>
  <c r="Q30" i="4"/>
  <c r="Q34" i="4"/>
  <c r="Q38" i="4"/>
  <c r="Q126" i="4"/>
  <c r="P130" i="4"/>
  <c r="Q130" i="4"/>
  <c r="Q180" i="4"/>
  <c r="Q184" i="4"/>
  <c r="Q252" i="4"/>
  <c r="P274" i="4"/>
  <c r="Q288" i="4"/>
  <c r="P306" i="4"/>
  <c r="Q316" i="4"/>
  <c r="N556" i="4"/>
  <c r="R556" i="4" s="1"/>
  <c r="Q344" i="4"/>
  <c r="Q387" i="4"/>
  <c r="Q395" i="4"/>
  <c r="Q403" i="4"/>
  <c r="Q419" i="4"/>
  <c r="T153" i="4"/>
  <c r="P170" i="4"/>
  <c r="P186" i="4"/>
  <c r="T937" i="4"/>
  <c r="T19" i="4"/>
  <c r="R19" i="4"/>
  <c r="T229" i="4"/>
  <c r="R229" i="4"/>
  <c r="R945" i="4"/>
  <c r="T945" i="4"/>
  <c r="T41" i="4"/>
  <c r="R41" i="4"/>
  <c r="T62" i="4"/>
  <c r="R62" i="4"/>
  <c r="R365" i="4"/>
  <c r="R373" i="4"/>
  <c r="T373" i="4"/>
  <c r="R929" i="4"/>
  <c r="T929" i="4"/>
  <c r="R969" i="4"/>
  <c r="T969" i="4"/>
  <c r="P114" i="4"/>
  <c r="Q114" i="4"/>
  <c r="Q142" i="4"/>
  <c r="P146" i="4"/>
  <c r="Q146" i="4"/>
  <c r="Q164" i="4"/>
  <c r="Q168" i="4"/>
  <c r="Q200" i="4"/>
  <c r="P258" i="4"/>
  <c r="Q268" i="4"/>
  <c r="P290" i="4"/>
  <c r="Q304" i="4"/>
  <c r="P322" i="4"/>
  <c r="Q332" i="4"/>
  <c r="Q340" i="4"/>
  <c r="Q348" i="4"/>
  <c r="Q356" i="4"/>
  <c r="Q383" i="4"/>
  <c r="Q391" i="4"/>
  <c r="Q399" i="4"/>
  <c r="Q407" i="4"/>
  <c r="Q415" i="4"/>
  <c r="Q423" i="4"/>
  <c r="Q431" i="4"/>
  <c r="Q439" i="4"/>
  <c r="Q447" i="4"/>
  <c r="Q455" i="4"/>
  <c r="T39" i="4"/>
  <c r="T933" i="4"/>
  <c r="T953" i="4"/>
  <c r="F17" i="5"/>
  <c r="I18" i="2"/>
  <c r="I17" i="5"/>
  <c r="I498" i="5"/>
  <c r="F498" i="5"/>
  <c r="E10" i="5"/>
  <c r="I10" i="5"/>
  <c r="E18" i="5"/>
  <c r="H19" i="2"/>
  <c r="I18" i="5"/>
  <c r="E19" i="5"/>
  <c r="H20" i="2"/>
  <c r="G19" i="5"/>
  <c r="J20" i="2"/>
  <c r="I144" i="5"/>
  <c r="F144" i="5"/>
  <c r="I145" i="2"/>
  <c r="E14" i="5"/>
  <c r="H15" i="2"/>
  <c r="G14" i="5"/>
  <c r="J15" i="2"/>
  <c r="I14" i="5"/>
  <c r="E373" i="5"/>
  <c r="G373" i="5"/>
  <c r="E375" i="5"/>
  <c r="G375" i="5"/>
  <c r="E377" i="5"/>
  <c r="G377" i="5"/>
  <c r="E379" i="5"/>
  <c r="G379" i="5"/>
  <c r="E381" i="5"/>
  <c r="G381" i="5"/>
  <c r="E383" i="5"/>
  <c r="G383" i="5"/>
  <c r="E385" i="5"/>
  <c r="G385" i="5"/>
  <c r="E387" i="5"/>
  <c r="G387" i="5"/>
  <c r="E389" i="5"/>
  <c r="G389" i="5"/>
  <c r="E391" i="5"/>
  <c r="G391" i="5"/>
  <c r="E393" i="5"/>
  <c r="G393" i="5"/>
  <c r="E395" i="5"/>
  <c r="G395" i="5"/>
  <c r="E397" i="5"/>
  <c r="G397" i="5"/>
  <c r="E399" i="5"/>
  <c r="G399" i="5"/>
  <c r="E401" i="5"/>
  <c r="G401" i="5"/>
  <c r="E403" i="5"/>
  <c r="G403" i="5"/>
  <c r="E405" i="5"/>
  <c r="G405" i="5"/>
  <c r="E407" i="5"/>
  <c r="G407" i="5"/>
  <c r="E409" i="5"/>
  <c r="G409" i="5"/>
  <c r="E411" i="5"/>
  <c r="G411" i="5"/>
  <c r="E413" i="5"/>
  <c r="G413" i="5"/>
  <c r="E415" i="5"/>
  <c r="G415" i="5"/>
  <c r="E417" i="5"/>
  <c r="G417" i="5"/>
  <c r="E419" i="5"/>
  <c r="G419" i="5"/>
  <c r="E421" i="5"/>
  <c r="G421" i="5"/>
  <c r="E423" i="5"/>
  <c r="G423" i="5"/>
  <c r="E425" i="5"/>
  <c r="G425" i="5"/>
  <c r="E427" i="5"/>
  <c r="G427" i="5"/>
  <c r="E429" i="5"/>
  <c r="G429" i="5"/>
  <c r="E431" i="5"/>
  <c r="G431" i="5"/>
  <c r="E433" i="5"/>
  <c r="G433" i="5"/>
  <c r="E435" i="5"/>
  <c r="G435" i="5"/>
  <c r="E437" i="5"/>
  <c r="G437" i="5"/>
  <c r="E439" i="5"/>
  <c r="G439" i="5"/>
  <c r="E441" i="5"/>
  <c r="G441" i="5"/>
  <c r="E443" i="5"/>
  <c r="G443" i="5"/>
  <c r="E445" i="5"/>
  <c r="G445" i="5"/>
  <c r="E447" i="5"/>
  <c r="G447" i="5"/>
  <c r="E449" i="5"/>
  <c r="G449" i="5"/>
  <c r="E451" i="5"/>
  <c r="G451" i="5"/>
  <c r="I939" i="5"/>
  <c r="E939" i="5"/>
  <c r="G939" i="5"/>
  <c r="I938" i="5"/>
  <c r="F938" i="5"/>
  <c r="N509" i="4"/>
  <c r="R509" i="4" s="1"/>
  <c r="F374" i="5"/>
  <c r="F376" i="5"/>
  <c r="F378" i="5"/>
  <c r="F380" i="5"/>
  <c r="F382" i="5"/>
  <c r="F384" i="5"/>
  <c r="F386" i="5"/>
  <c r="F388" i="5"/>
  <c r="F390" i="5"/>
  <c r="F392" i="5"/>
  <c r="F394" i="5"/>
  <c r="F396" i="5"/>
  <c r="F398" i="5"/>
  <c r="F400" i="5"/>
  <c r="F402" i="5"/>
  <c r="F404" i="5"/>
  <c r="F406" i="5"/>
  <c r="F408" i="5"/>
  <c r="F410" i="5"/>
  <c r="F412" i="5"/>
  <c r="F414" i="5"/>
  <c r="F416" i="5"/>
  <c r="F418" i="5"/>
  <c r="F420" i="5"/>
  <c r="F422" i="5"/>
  <c r="F424" i="5"/>
  <c r="F426" i="5"/>
  <c r="F428" i="5"/>
  <c r="F430" i="5"/>
  <c r="F432" i="5"/>
  <c r="F434" i="5"/>
  <c r="F436" i="5"/>
  <c r="F438" i="5"/>
  <c r="F440" i="5"/>
  <c r="F442" i="5"/>
  <c r="F444" i="5"/>
  <c r="F446" i="5"/>
  <c r="F448" i="5"/>
  <c r="F450" i="5"/>
  <c r="E16" i="5"/>
  <c r="H17" i="2"/>
  <c r="E374" i="5"/>
  <c r="E378" i="5"/>
  <c r="E382" i="5"/>
  <c r="E386" i="5"/>
  <c r="E390" i="5"/>
  <c r="E394" i="5"/>
  <c r="E398" i="5"/>
  <c r="E402" i="5"/>
  <c r="E406" i="5"/>
  <c r="E410" i="5"/>
  <c r="E414" i="5"/>
  <c r="E418" i="5"/>
  <c r="E422" i="5"/>
  <c r="E426" i="5"/>
  <c r="E430" i="5"/>
  <c r="E434" i="5"/>
  <c r="E438" i="5"/>
  <c r="E442" i="5"/>
  <c r="E446" i="5"/>
  <c r="E450" i="5"/>
  <c r="Q28" i="4"/>
  <c r="Q36" i="4"/>
  <c r="S46" i="4"/>
  <c r="S50" i="4"/>
  <c r="S54" i="4"/>
  <c r="S58" i="4"/>
  <c r="S39" i="4"/>
  <c r="U39" i="4"/>
  <c r="S43" i="4"/>
  <c r="U43" i="4"/>
  <c r="S185" i="4"/>
  <c r="S209" i="4"/>
  <c r="S221" i="4"/>
  <c r="S225" i="4"/>
  <c r="S229" i="4"/>
  <c r="S233" i="4"/>
  <c r="S361" i="4"/>
  <c r="S365" i="4"/>
  <c r="S373" i="4"/>
  <c r="T386" i="4"/>
  <c r="T394" i="4"/>
  <c r="T402" i="4"/>
  <c r="T418" i="4"/>
  <c r="T426" i="4"/>
  <c r="P514" i="4"/>
  <c r="P931" i="4"/>
  <c r="P947" i="4"/>
  <c r="S947" i="4"/>
  <c r="P971" i="4"/>
  <c r="Q6" i="4"/>
  <c r="N42" i="4"/>
  <c r="R42" i="4"/>
  <c r="I19" i="5"/>
  <c r="I453" i="5"/>
  <c r="I455" i="5"/>
  <c r="I457" i="5"/>
  <c r="I459" i="5"/>
  <c r="I461" i="5"/>
  <c r="I463" i="5"/>
  <c r="I465" i="5"/>
  <c r="I467" i="5"/>
  <c r="I469" i="5"/>
  <c r="I471" i="5"/>
  <c r="I473" i="5"/>
  <c r="I475" i="5"/>
  <c r="I477" i="5"/>
  <c r="I479" i="5"/>
  <c r="I481" i="5"/>
  <c r="I483" i="5"/>
  <c r="I485" i="5"/>
  <c r="I487" i="5"/>
  <c r="I489" i="5"/>
  <c r="I491" i="5"/>
  <c r="I493" i="5"/>
  <c r="I495" i="5"/>
  <c r="I497" i="5"/>
  <c r="E453" i="5"/>
  <c r="E455" i="5"/>
  <c r="E457" i="5"/>
  <c r="E459" i="5"/>
  <c r="E461" i="5"/>
  <c r="E463" i="5"/>
  <c r="E465" i="5"/>
  <c r="E467" i="5"/>
  <c r="E469" i="5"/>
  <c r="E471" i="5"/>
  <c r="E473" i="5"/>
  <c r="E475" i="5"/>
  <c r="E477" i="5"/>
  <c r="E479" i="5"/>
  <c r="E481" i="5"/>
  <c r="E483" i="5"/>
  <c r="E485" i="5"/>
  <c r="E487" i="5"/>
  <c r="E489" i="5"/>
  <c r="E491" i="5"/>
  <c r="E493" i="5"/>
  <c r="E495" i="5"/>
  <c r="E497" i="5"/>
  <c r="G16" i="5"/>
  <c r="J17" i="2"/>
  <c r="E109" i="5"/>
  <c r="H110" i="2"/>
  <c r="E110" i="5"/>
  <c r="H111" i="2"/>
  <c r="E111" i="5"/>
  <c r="H112" i="2"/>
  <c r="E112" i="5"/>
  <c r="H113" i="2"/>
  <c r="E113" i="5"/>
  <c r="H114" i="2"/>
  <c r="E114" i="5"/>
  <c r="H115" i="2"/>
  <c r="E115" i="5"/>
  <c r="H116" i="2"/>
  <c r="E116" i="5"/>
  <c r="H117" i="2"/>
  <c r="E117" i="5"/>
  <c r="H118" i="2"/>
  <c r="E118" i="5"/>
  <c r="H119" i="2"/>
  <c r="E119" i="5"/>
  <c r="H120" i="2"/>
  <c r="E120" i="5"/>
  <c r="H121" i="2"/>
  <c r="E121" i="5"/>
  <c r="H122" i="2"/>
  <c r="E122" i="5"/>
  <c r="H123" i="2"/>
  <c r="E123" i="5"/>
  <c r="H124" i="2"/>
  <c r="E124" i="5"/>
  <c r="H125" i="2"/>
  <c r="E125" i="5"/>
  <c r="H126" i="2"/>
  <c r="E126" i="5"/>
  <c r="H127" i="2"/>
  <c r="E127" i="5"/>
  <c r="H128" i="2"/>
  <c r="E128" i="5"/>
  <c r="H129" i="2"/>
  <c r="E129" i="5"/>
  <c r="H130" i="2"/>
  <c r="E130" i="5"/>
  <c r="H131" i="2"/>
  <c r="E131" i="5"/>
  <c r="H132" i="2"/>
  <c r="E132" i="5"/>
  <c r="H133" i="2"/>
  <c r="E133" i="5"/>
  <c r="H134" i="2"/>
  <c r="E134" i="5"/>
  <c r="H135" i="2"/>
  <c r="E135" i="5"/>
  <c r="H136" i="2"/>
  <c r="E136" i="5"/>
  <c r="H137" i="2"/>
  <c r="E137" i="5"/>
  <c r="H138" i="2"/>
  <c r="E138" i="5"/>
  <c r="H139" i="2"/>
  <c r="E139" i="5"/>
  <c r="H140" i="2"/>
  <c r="E140" i="5"/>
  <c r="H141" i="2"/>
  <c r="E141" i="5"/>
  <c r="H142" i="2"/>
  <c r="E142" i="5"/>
  <c r="H143" i="2"/>
  <c r="E143" i="5"/>
  <c r="H144" i="2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10" i="5"/>
  <c r="I16" i="5"/>
  <c r="G18" i="5"/>
  <c r="J19" i="2"/>
  <c r="F10" i="5"/>
  <c r="F19" i="5"/>
  <c r="I20" i="2"/>
  <c r="E376" i="5"/>
  <c r="E380" i="5"/>
  <c r="E384" i="5"/>
  <c r="E388" i="5"/>
  <c r="E392" i="5"/>
  <c r="E396" i="5"/>
  <c r="E400" i="5"/>
  <c r="E404" i="5"/>
  <c r="E408" i="5"/>
  <c r="E412" i="5"/>
  <c r="E416" i="5"/>
  <c r="E420" i="5"/>
  <c r="E424" i="5"/>
  <c r="E428" i="5"/>
  <c r="E432" i="5"/>
  <c r="E436" i="5"/>
  <c r="E440" i="5"/>
  <c r="E444" i="5"/>
  <c r="E448" i="5"/>
  <c r="E17" i="5"/>
  <c r="H18" i="2"/>
  <c r="F18" i="5"/>
  <c r="I19" i="2"/>
  <c r="I937" i="5"/>
  <c r="E937" i="5"/>
  <c r="G937" i="5"/>
  <c r="N5" i="4"/>
  <c r="R5" i="4"/>
  <c r="P5" i="4"/>
  <c r="F14" i="5"/>
  <c r="I15" i="2"/>
  <c r="G17" i="5"/>
  <c r="J18" i="2"/>
  <c r="F20" i="5"/>
  <c r="I21" i="2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H1000" i="2"/>
  <c r="E1000" i="5"/>
  <c r="E1001" i="5"/>
  <c r="N7" i="4"/>
  <c r="R7" i="4"/>
  <c r="P7" i="4"/>
  <c r="N9" i="4"/>
  <c r="R9" i="4"/>
  <c r="P9" i="4"/>
  <c r="N11" i="4"/>
  <c r="R11" i="4"/>
  <c r="P11" i="4"/>
  <c r="N13" i="4"/>
  <c r="R13" i="4"/>
  <c r="P13" i="4"/>
  <c r="N16" i="4"/>
  <c r="R16" i="4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R37" i="4"/>
  <c r="R189" i="4"/>
  <c r="R205" i="4"/>
  <c r="R221" i="4"/>
  <c r="R355" i="4"/>
  <c r="N98" i="4"/>
  <c r="R98" i="4"/>
  <c r="N218" i="4"/>
  <c r="R218" i="4" s="1"/>
  <c r="N226" i="4"/>
  <c r="R226" i="4" s="1"/>
  <c r="N208" i="4"/>
  <c r="R208" i="4" s="1"/>
  <c r="N224" i="4"/>
  <c r="R224" i="4" s="1"/>
  <c r="N342" i="4"/>
  <c r="R342" i="4" s="1"/>
  <c r="N350" i="4"/>
  <c r="R350" i="4" s="1"/>
  <c r="P6" i="4"/>
  <c r="N6" i="4"/>
  <c r="R6" i="4"/>
  <c r="N10" i="4"/>
  <c r="R10" i="4"/>
  <c r="N17" i="4"/>
  <c r="R17" i="4"/>
  <c r="S62" i="4"/>
  <c r="S149" i="4"/>
  <c r="U149" i="4"/>
  <c r="S153" i="4"/>
  <c r="T137" i="4"/>
  <c r="T145" i="4"/>
  <c r="S157" i="4"/>
  <c r="S161" i="4"/>
  <c r="S165" i="4"/>
  <c r="S169" i="4"/>
  <c r="S173" i="4"/>
  <c r="S177" i="4"/>
  <c r="S181" i="4"/>
  <c r="R181" i="4"/>
  <c r="R197" i="4"/>
  <c r="R213" i="4"/>
  <c r="P118" i="4"/>
  <c r="P126" i="4"/>
  <c r="P134" i="4"/>
  <c r="P142" i="4"/>
  <c r="P158" i="4"/>
  <c r="P166" i="4"/>
  <c r="P174" i="4"/>
  <c r="P182" i="4"/>
  <c r="P190" i="4"/>
  <c r="P206" i="4"/>
  <c r="N94" i="4"/>
  <c r="R94" i="4"/>
  <c r="N102" i="4"/>
  <c r="R102" i="4"/>
  <c r="N214" i="4"/>
  <c r="R214" i="4" s="1"/>
  <c r="N222" i="4"/>
  <c r="R222" i="4" s="1"/>
  <c r="P254" i="4"/>
  <c r="P262" i="4"/>
  <c r="P270" i="4"/>
  <c r="P278" i="4"/>
  <c r="P286" i="4"/>
  <c r="P294" i="4"/>
  <c r="P302" i="4"/>
  <c r="P310" i="4"/>
  <c r="P318" i="4"/>
  <c r="P326" i="4"/>
  <c r="P334" i="4"/>
  <c r="N220" i="4"/>
  <c r="R220" i="4" s="1"/>
  <c r="N228" i="4"/>
  <c r="R228" i="4" s="1"/>
  <c r="N338" i="4"/>
  <c r="R338" i="4" s="1"/>
  <c r="N354" i="4"/>
  <c r="R354" i="4" s="1"/>
  <c r="Q16" i="4"/>
  <c r="R66" i="4"/>
  <c r="N8" i="4"/>
  <c r="N12" i="4"/>
  <c r="R12" i="4"/>
  <c r="R21" i="4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R173" i="4"/>
  <c r="R259" i="4"/>
  <c r="R275" i="4"/>
  <c r="R291" i="4"/>
  <c r="R307" i="4"/>
  <c r="T247" i="4"/>
  <c r="T255" i="4"/>
  <c r="T263" i="4"/>
  <c r="T271" i="4"/>
  <c r="T279" i="4"/>
  <c r="T287" i="4"/>
  <c r="T295" i="4"/>
  <c r="T303" i="4"/>
  <c r="T311" i="4"/>
  <c r="T335" i="4"/>
  <c r="T351" i="4"/>
  <c r="R25" i="4"/>
  <c r="R33" i="4"/>
  <c r="R48" i="4"/>
  <c r="S69" i="4"/>
  <c r="U69" i="4"/>
  <c r="T44" i="4"/>
  <c r="T52" i="4"/>
  <c r="T60" i="4"/>
  <c r="T105" i="4"/>
  <c r="S105" i="4"/>
  <c r="U105" i="4"/>
  <c r="S109" i="4"/>
  <c r="U109" i="4"/>
  <c r="S115" i="4"/>
  <c r="S119" i="4"/>
  <c r="S123" i="4"/>
  <c r="U123" i="4"/>
  <c r="S127" i="4"/>
  <c r="S131" i="4"/>
  <c r="S135" i="4"/>
  <c r="S139" i="4"/>
  <c r="S143" i="4"/>
  <c r="S147" i="4"/>
  <c r="R119" i="4"/>
  <c r="R127" i="4"/>
  <c r="R135" i="4"/>
  <c r="R143" i="4"/>
  <c r="R161" i="4"/>
  <c r="R169" i="4"/>
  <c r="U169" i="4"/>
  <c r="R177" i="4"/>
  <c r="R185" i="4"/>
  <c r="R193" i="4"/>
  <c r="R201" i="4"/>
  <c r="R209" i="4"/>
  <c r="R217" i="4"/>
  <c r="R225" i="4"/>
  <c r="R233" i="4"/>
  <c r="T237" i="4"/>
  <c r="T239" i="4"/>
  <c r="S237" i="4"/>
  <c r="U237" i="4" s="1"/>
  <c r="S241" i="4"/>
  <c r="U241" i="4" s="1"/>
  <c r="S245" i="4"/>
  <c r="S249" i="4"/>
  <c r="S253" i="4"/>
  <c r="S257" i="4"/>
  <c r="S261" i="4"/>
  <c r="S265" i="4"/>
  <c r="S269" i="4"/>
  <c r="S273" i="4"/>
  <c r="S277" i="4"/>
  <c r="S281" i="4"/>
  <c r="S285" i="4"/>
  <c r="S289" i="4"/>
  <c r="S293" i="4"/>
  <c r="S297" i="4"/>
  <c r="S301" i="4"/>
  <c r="S305" i="4"/>
  <c r="S313" i="4"/>
  <c r="S317" i="4"/>
  <c r="S321" i="4"/>
  <c r="S325" i="4"/>
  <c r="S337" i="4"/>
  <c r="S349" i="4"/>
  <c r="R251" i="4"/>
  <c r="R267" i="4"/>
  <c r="R283" i="4"/>
  <c r="R315" i="4"/>
  <c r="R347" i="4"/>
  <c r="S4" i="4"/>
  <c r="R4" i="4"/>
  <c r="T4" i="4"/>
  <c r="N18" i="4"/>
  <c r="R18" i="4"/>
  <c r="P18" i="4"/>
  <c r="N22" i="4"/>
  <c r="R22" i="4"/>
  <c r="P22" i="4"/>
  <c r="N26" i="4"/>
  <c r="R26" i="4"/>
  <c r="P26" i="4"/>
  <c r="N30" i="4"/>
  <c r="R30" i="4"/>
  <c r="P30" i="4"/>
  <c r="N34" i="4"/>
  <c r="R34" i="4"/>
  <c r="P34" i="4"/>
  <c r="N38" i="4"/>
  <c r="R38" i="4"/>
  <c r="P38" i="4"/>
  <c r="N47" i="4"/>
  <c r="R47" i="4"/>
  <c r="P47" i="4"/>
  <c r="N51" i="4"/>
  <c r="R51" i="4"/>
  <c r="P51" i="4"/>
  <c r="N55" i="4"/>
  <c r="R55" i="4"/>
  <c r="P55" i="4"/>
  <c r="N59" i="4"/>
  <c r="R59" i="4"/>
  <c r="P59" i="4"/>
  <c r="N63" i="4"/>
  <c r="R63" i="4"/>
  <c r="P63" i="4"/>
  <c r="N461" i="4"/>
  <c r="R461" i="4"/>
  <c r="P461" i="4"/>
  <c r="N465" i="4"/>
  <c r="R465" i="4" s="1"/>
  <c r="P465" i="4"/>
  <c r="N469" i="4"/>
  <c r="R469" i="4"/>
  <c r="P469" i="4"/>
  <c r="N473" i="4"/>
  <c r="R473" i="4" s="1"/>
  <c r="P473" i="4"/>
  <c r="N477" i="4"/>
  <c r="R477" i="4"/>
  <c r="P477" i="4"/>
  <c r="N481" i="4"/>
  <c r="R481" i="4" s="1"/>
  <c r="P481" i="4"/>
  <c r="N485" i="4"/>
  <c r="R485" i="4"/>
  <c r="P485" i="4"/>
  <c r="N489" i="4"/>
  <c r="R489" i="4" s="1"/>
  <c r="P489" i="4"/>
  <c r="N493" i="4"/>
  <c r="R493" i="4"/>
  <c r="P493" i="4"/>
  <c r="N497" i="4"/>
  <c r="R497" i="4" s="1"/>
  <c r="P497" i="4"/>
  <c r="N503" i="4"/>
  <c r="R503" i="4"/>
  <c r="P503" i="4"/>
  <c r="N507" i="4"/>
  <c r="R507" i="4" s="1"/>
  <c r="P507" i="4"/>
  <c r="N513" i="4"/>
  <c r="R513" i="4"/>
  <c r="P513" i="4"/>
  <c r="N383" i="4"/>
  <c r="R383" i="4" s="1"/>
  <c r="P383" i="4"/>
  <c r="N387" i="4"/>
  <c r="R387" i="4"/>
  <c r="P387" i="4"/>
  <c r="N391" i="4"/>
  <c r="R391" i="4" s="1"/>
  <c r="P391" i="4"/>
  <c r="N395" i="4"/>
  <c r="R395" i="4"/>
  <c r="P395" i="4"/>
  <c r="N399" i="4"/>
  <c r="R399" i="4" s="1"/>
  <c r="P399" i="4"/>
  <c r="N403" i="4"/>
  <c r="R403" i="4"/>
  <c r="P403" i="4"/>
  <c r="N407" i="4"/>
  <c r="R407" i="4" s="1"/>
  <c r="P407" i="4"/>
  <c r="N411" i="4"/>
  <c r="R411" i="4"/>
  <c r="P411" i="4"/>
  <c r="N415" i="4"/>
  <c r="R415" i="4" s="1"/>
  <c r="P415" i="4"/>
  <c r="N419" i="4"/>
  <c r="R419" i="4"/>
  <c r="P419" i="4"/>
  <c r="N423" i="4"/>
  <c r="R423" i="4" s="1"/>
  <c r="P423" i="4"/>
  <c r="N427" i="4"/>
  <c r="R427" i="4"/>
  <c r="P427" i="4"/>
  <c r="N431" i="4"/>
  <c r="R431" i="4" s="1"/>
  <c r="P431" i="4"/>
  <c r="N435" i="4"/>
  <c r="R435" i="4"/>
  <c r="P435" i="4"/>
  <c r="N439" i="4"/>
  <c r="R439" i="4" s="1"/>
  <c r="P439" i="4"/>
  <c r="N443" i="4"/>
  <c r="R443" i="4"/>
  <c r="P443" i="4"/>
  <c r="N447" i="4"/>
  <c r="R447" i="4" s="1"/>
  <c r="P447" i="4"/>
  <c r="N451" i="4"/>
  <c r="R451" i="4"/>
  <c r="P451" i="4"/>
  <c r="N455" i="4"/>
  <c r="R455" i="4" s="1"/>
  <c r="P455" i="4"/>
  <c r="R386" i="4"/>
  <c r="R394" i="4"/>
  <c r="R402" i="4"/>
  <c r="R418" i="4"/>
  <c r="R426" i="4"/>
  <c r="N557" i="4"/>
  <c r="R557" i="4"/>
  <c r="N561" i="4"/>
  <c r="R561" i="4"/>
  <c r="N565" i="4"/>
  <c r="R565" i="4"/>
  <c r="N569" i="4"/>
  <c r="R569" i="4"/>
  <c r="N573" i="4"/>
  <c r="R573" i="4"/>
  <c r="N577" i="4"/>
  <c r="R577" i="4"/>
  <c r="N581" i="4"/>
  <c r="R581" i="4"/>
  <c r="N585" i="4"/>
  <c r="R585" i="4"/>
  <c r="N589" i="4"/>
  <c r="R589" i="4"/>
  <c r="N593" i="4"/>
  <c r="R593" i="4"/>
  <c r="N597" i="4"/>
  <c r="R597" i="4"/>
  <c r="N601" i="4"/>
  <c r="R601" i="4"/>
  <c r="N605" i="4"/>
  <c r="R605" i="4"/>
  <c r="N609" i="4"/>
  <c r="R609" i="4"/>
  <c r="N613" i="4"/>
  <c r="R613" i="4"/>
  <c r="N617" i="4"/>
  <c r="R617" i="4"/>
  <c r="N621" i="4"/>
  <c r="R621" i="4"/>
  <c r="N625" i="4"/>
  <c r="R625" i="4"/>
  <c r="N629" i="4"/>
  <c r="R629" i="4"/>
  <c r="N633" i="4"/>
  <c r="R633" i="4"/>
  <c r="N637" i="4"/>
  <c r="R637" i="4"/>
  <c r="N641" i="4"/>
  <c r="R641" i="4"/>
  <c r="N645" i="4"/>
  <c r="R645" i="4"/>
  <c r="N649" i="4"/>
  <c r="R649" i="4"/>
  <c r="N653" i="4"/>
  <c r="R653" i="4"/>
  <c r="N657" i="4"/>
  <c r="R657" i="4"/>
  <c r="N661" i="4"/>
  <c r="R661" i="4"/>
  <c r="N665" i="4"/>
  <c r="R665" i="4"/>
  <c r="N669" i="4"/>
  <c r="R669" i="4"/>
  <c r="N673" i="4"/>
  <c r="R673" i="4"/>
  <c r="N677" i="4"/>
  <c r="R677" i="4"/>
  <c r="N681" i="4"/>
  <c r="R681" i="4"/>
  <c r="N685" i="4"/>
  <c r="R685" i="4"/>
  <c r="N689" i="4"/>
  <c r="R689" i="4"/>
  <c r="N693" i="4"/>
  <c r="R693" i="4"/>
  <c r="N697" i="4"/>
  <c r="R697" i="4"/>
  <c r="N701" i="4"/>
  <c r="R701" i="4"/>
  <c r="N705" i="4"/>
  <c r="R705" i="4"/>
  <c r="N709" i="4"/>
  <c r="R709" i="4"/>
  <c r="N713" i="4"/>
  <c r="R713" i="4"/>
  <c r="N717" i="4"/>
  <c r="R717" i="4"/>
  <c r="N721" i="4"/>
  <c r="R721" i="4"/>
  <c r="N725" i="4"/>
  <c r="R725" i="4"/>
  <c r="N729" i="4"/>
  <c r="R729" i="4"/>
  <c r="N733" i="4"/>
  <c r="R733" i="4"/>
  <c r="N737" i="4"/>
  <c r="R737" i="4"/>
  <c r="N741" i="4"/>
  <c r="R741" i="4"/>
  <c r="N745" i="4"/>
  <c r="R745" i="4"/>
  <c r="N749" i="4"/>
  <c r="R749" i="4"/>
  <c r="N753" i="4"/>
  <c r="R753" i="4"/>
  <c r="N757" i="4"/>
  <c r="R757" i="4"/>
  <c r="N761" i="4"/>
  <c r="R761" i="4"/>
  <c r="N765" i="4"/>
  <c r="R765" i="4"/>
  <c r="N769" i="4"/>
  <c r="R769" i="4"/>
  <c r="N773" i="4"/>
  <c r="R773" i="4"/>
  <c r="N777" i="4"/>
  <c r="R777" i="4"/>
  <c r="N781" i="4"/>
  <c r="R781" i="4"/>
  <c r="N785" i="4"/>
  <c r="R785" i="4"/>
  <c r="N789" i="4"/>
  <c r="R789" i="4"/>
  <c r="N793" i="4"/>
  <c r="R793" i="4"/>
  <c r="N797" i="4"/>
  <c r="R797" i="4"/>
  <c r="N801" i="4"/>
  <c r="R801" i="4"/>
  <c r="N805" i="4"/>
  <c r="R805" i="4"/>
  <c r="N809" i="4"/>
  <c r="R809" i="4"/>
  <c r="N813" i="4"/>
  <c r="R813" i="4"/>
  <c r="N817" i="4"/>
  <c r="R817" i="4"/>
  <c r="N821" i="4"/>
  <c r="R821" i="4"/>
  <c r="N825" i="4"/>
  <c r="R825" i="4"/>
  <c r="N829" i="4"/>
  <c r="R829" i="4"/>
  <c r="N833" i="4"/>
  <c r="R833" i="4"/>
  <c r="N837" i="4"/>
  <c r="R837" i="4"/>
  <c r="N841" i="4"/>
  <c r="R841" i="4"/>
  <c r="N845" i="4"/>
  <c r="R845" i="4"/>
  <c r="N849" i="4"/>
  <c r="R849" i="4"/>
  <c r="N853" i="4"/>
  <c r="R853" i="4"/>
  <c r="N857" i="4"/>
  <c r="R857" i="4"/>
  <c r="N861" i="4"/>
  <c r="R861" i="4"/>
  <c r="N865" i="4"/>
  <c r="R865" i="4"/>
  <c r="N869" i="4"/>
  <c r="R869" i="4"/>
  <c r="N873" i="4"/>
  <c r="R873" i="4"/>
  <c r="N877" i="4"/>
  <c r="R877" i="4"/>
  <c r="N881" i="4"/>
  <c r="R881" i="4"/>
  <c r="N885" i="4"/>
  <c r="R885" i="4"/>
  <c r="N889" i="4"/>
  <c r="R889" i="4"/>
  <c r="N893" i="4"/>
  <c r="R893" i="4"/>
  <c r="N897" i="4"/>
  <c r="R897" i="4"/>
  <c r="N901" i="4"/>
  <c r="R901" i="4"/>
  <c r="N905" i="4"/>
  <c r="R905" i="4"/>
  <c r="N909" i="4"/>
  <c r="R909" i="4"/>
  <c r="N913" i="4"/>
  <c r="R913" i="4"/>
  <c r="N917" i="4"/>
  <c r="R917" i="4"/>
  <c r="N921" i="4"/>
  <c r="R921" i="4"/>
  <c r="R15" i="4"/>
  <c r="N70" i="4"/>
  <c r="R70" i="4"/>
  <c r="N74" i="4"/>
  <c r="R74" i="4"/>
  <c r="N78" i="4"/>
  <c r="R78" i="4"/>
  <c r="N82" i="4"/>
  <c r="R82" i="4"/>
  <c r="N86" i="4"/>
  <c r="R86" i="4"/>
  <c r="N90" i="4"/>
  <c r="R90" i="4"/>
  <c r="P92" i="4"/>
  <c r="P96" i="4"/>
  <c r="P100" i="4"/>
  <c r="P104" i="4"/>
  <c r="N114" i="4"/>
  <c r="R114" i="4"/>
  <c r="N118" i="4"/>
  <c r="R118" i="4"/>
  <c r="N122" i="4"/>
  <c r="R122" i="4"/>
  <c r="N126" i="4"/>
  <c r="R126" i="4"/>
  <c r="N130" i="4"/>
  <c r="R130" i="4"/>
  <c r="N134" i="4"/>
  <c r="R134" i="4"/>
  <c r="N138" i="4"/>
  <c r="R138" i="4"/>
  <c r="N142" i="4"/>
  <c r="R142" i="4"/>
  <c r="N146" i="4"/>
  <c r="R146" i="4"/>
  <c r="N158" i="4"/>
  <c r="R158" i="4"/>
  <c r="N162" i="4"/>
  <c r="R162" i="4"/>
  <c r="N166" i="4"/>
  <c r="R166" i="4"/>
  <c r="N170" i="4"/>
  <c r="R170" i="4"/>
  <c r="N174" i="4"/>
  <c r="R174" i="4"/>
  <c r="N178" i="4"/>
  <c r="R178" i="4"/>
  <c r="N182" i="4"/>
  <c r="R182" i="4"/>
  <c r="N190" i="4"/>
  <c r="R190" i="4" s="1"/>
  <c r="N198" i="4"/>
  <c r="R198" i="4" s="1"/>
  <c r="N206" i="4"/>
  <c r="R206" i="4" s="1"/>
  <c r="N252" i="4"/>
  <c r="R252" i="4" s="1"/>
  <c r="N260" i="4"/>
  <c r="R260" i="4" s="1"/>
  <c r="N268" i="4"/>
  <c r="R268" i="4" s="1"/>
  <c r="N276" i="4"/>
  <c r="R276" i="4" s="1"/>
  <c r="N284" i="4"/>
  <c r="R284" i="4" s="1"/>
  <c r="N292" i="4"/>
  <c r="R292" i="4" s="1"/>
  <c r="N300" i="4"/>
  <c r="R300" i="4" s="1"/>
  <c r="N308" i="4"/>
  <c r="R308" i="4" s="1"/>
  <c r="N316" i="4"/>
  <c r="R316" i="4" s="1"/>
  <c r="N324" i="4"/>
  <c r="R324" i="4" s="1"/>
  <c r="N332" i="4"/>
  <c r="R332" i="4" s="1"/>
  <c r="P340" i="4"/>
  <c r="P348" i="4"/>
  <c r="P356" i="4"/>
  <c r="N24" i="4"/>
  <c r="R24" i="4"/>
  <c r="P24" i="4"/>
  <c r="N28" i="4"/>
  <c r="R28" i="4"/>
  <c r="P28" i="4"/>
  <c r="N32" i="4"/>
  <c r="R32" i="4"/>
  <c r="P32" i="4"/>
  <c r="N36" i="4"/>
  <c r="R36" i="4"/>
  <c r="P36" i="4"/>
  <c r="N40" i="4"/>
  <c r="R40" i="4"/>
  <c r="P40" i="4"/>
  <c r="N45" i="4"/>
  <c r="R45" i="4"/>
  <c r="P45" i="4"/>
  <c r="N49" i="4"/>
  <c r="R49" i="4"/>
  <c r="P49" i="4"/>
  <c r="N53" i="4"/>
  <c r="R53" i="4"/>
  <c r="P53" i="4"/>
  <c r="N57" i="4"/>
  <c r="R57" i="4"/>
  <c r="P57" i="4"/>
  <c r="N61" i="4"/>
  <c r="R61" i="4"/>
  <c r="P61" i="4"/>
  <c r="N68" i="4"/>
  <c r="R68" i="4"/>
  <c r="P68" i="4"/>
  <c r="N459" i="4"/>
  <c r="R459" i="4"/>
  <c r="P459" i="4"/>
  <c r="N463" i="4"/>
  <c r="R463" i="4" s="1"/>
  <c r="P463" i="4"/>
  <c r="N467" i="4"/>
  <c r="R467" i="4"/>
  <c r="P467" i="4"/>
  <c r="N471" i="4"/>
  <c r="R471" i="4" s="1"/>
  <c r="P471" i="4"/>
  <c r="N475" i="4"/>
  <c r="R475" i="4"/>
  <c r="P475" i="4"/>
  <c r="N479" i="4"/>
  <c r="R479" i="4" s="1"/>
  <c r="P479" i="4"/>
  <c r="N483" i="4"/>
  <c r="R483" i="4"/>
  <c r="P483" i="4"/>
  <c r="N487" i="4"/>
  <c r="R487" i="4" s="1"/>
  <c r="P487" i="4"/>
  <c r="N491" i="4"/>
  <c r="R491" i="4"/>
  <c r="P491" i="4"/>
  <c r="N495" i="4"/>
  <c r="R495" i="4" s="1"/>
  <c r="P495" i="4"/>
  <c r="N499" i="4"/>
  <c r="R499" i="4"/>
  <c r="P499" i="4"/>
  <c r="N505" i="4"/>
  <c r="R505" i="4" s="1"/>
  <c r="P505" i="4"/>
  <c r="N511" i="4"/>
  <c r="R511" i="4"/>
  <c r="P511" i="4"/>
  <c r="P381" i="4"/>
  <c r="N385" i="4"/>
  <c r="R385" i="4"/>
  <c r="P385" i="4"/>
  <c r="N389" i="4"/>
  <c r="R389" i="4" s="1"/>
  <c r="P389" i="4"/>
  <c r="N393" i="4"/>
  <c r="R393" i="4"/>
  <c r="P393" i="4"/>
  <c r="N397" i="4"/>
  <c r="R397" i="4" s="1"/>
  <c r="P397" i="4"/>
  <c r="N401" i="4"/>
  <c r="R401" i="4"/>
  <c r="P401" i="4"/>
  <c r="N405" i="4"/>
  <c r="R405" i="4" s="1"/>
  <c r="P405" i="4"/>
  <c r="N409" i="4"/>
  <c r="R409" i="4"/>
  <c r="P409" i="4"/>
  <c r="N413" i="4"/>
  <c r="R413" i="4" s="1"/>
  <c r="P413" i="4"/>
  <c r="N417" i="4"/>
  <c r="R417" i="4"/>
  <c r="P417" i="4"/>
  <c r="N421" i="4"/>
  <c r="R421" i="4" s="1"/>
  <c r="P421" i="4"/>
  <c r="N425" i="4"/>
  <c r="R425" i="4"/>
  <c r="P425" i="4"/>
  <c r="N429" i="4"/>
  <c r="R429" i="4" s="1"/>
  <c r="P429" i="4"/>
  <c r="N433" i="4"/>
  <c r="R433" i="4"/>
  <c r="P433" i="4"/>
  <c r="N437" i="4"/>
  <c r="R437" i="4" s="1"/>
  <c r="P437" i="4"/>
  <c r="N441" i="4"/>
  <c r="R441" i="4"/>
  <c r="P441" i="4"/>
  <c r="N445" i="4"/>
  <c r="R445" i="4" s="1"/>
  <c r="P445" i="4"/>
  <c r="N449" i="4"/>
  <c r="R449" i="4"/>
  <c r="P449" i="4"/>
  <c r="N453" i="4"/>
  <c r="R453" i="4" s="1"/>
  <c r="P453" i="4"/>
  <c r="N457" i="4"/>
  <c r="R457" i="4"/>
  <c r="P457" i="4"/>
  <c r="N922" i="4"/>
  <c r="R922" i="4"/>
  <c r="P922" i="4"/>
  <c r="S382" i="4"/>
  <c r="U382" i="4" s="1"/>
  <c r="S386" i="4"/>
  <c r="S390" i="4"/>
  <c r="S394" i="4"/>
  <c r="U394" i="4"/>
  <c r="S398" i="4"/>
  <c r="S402" i="4"/>
  <c r="S406" i="4"/>
  <c r="S418" i="4"/>
  <c r="S422" i="4"/>
  <c r="S426" i="4"/>
  <c r="R390" i="4"/>
  <c r="R398" i="4"/>
  <c r="R406" i="4"/>
  <c r="R422" i="4"/>
  <c r="S925" i="4"/>
  <c r="U925" i="4"/>
  <c r="S929" i="4"/>
  <c r="S933" i="4"/>
  <c r="U933" i="4"/>
  <c r="S937" i="4"/>
  <c r="S945" i="4"/>
  <c r="S949" i="4"/>
  <c r="U949" i="4"/>
  <c r="S953" i="4"/>
  <c r="U953" i="4"/>
  <c r="S957" i="4"/>
  <c r="U957" i="4"/>
  <c r="S965" i="4"/>
  <c r="S969" i="4"/>
  <c r="S15" i="4"/>
  <c r="P70" i="4"/>
  <c r="P72" i="4"/>
  <c r="P74" i="4"/>
  <c r="P76" i="4"/>
  <c r="P78" i="4"/>
  <c r="P80" i="4"/>
  <c r="P82" i="4"/>
  <c r="P84" i="4"/>
  <c r="P86" i="4"/>
  <c r="P88" i="4"/>
  <c r="P90" i="4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188" i="4"/>
  <c r="P196" i="4"/>
  <c r="P204" i="4"/>
  <c r="P94" i="4"/>
  <c r="P98" i="4"/>
  <c r="P102" i="4"/>
  <c r="R14" i="4"/>
  <c r="N72" i="4"/>
  <c r="R72" i="4"/>
  <c r="N76" i="4"/>
  <c r="R76" i="4"/>
  <c r="N80" i="4"/>
  <c r="R80" i="4"/>
  <c r="N84" i="4"/>
  <c r="R84" i="4"/>
  <c r="N88" i="4"/>
  <c r="R88" i="4"/>
  <c r="N92" i="4"/>
  <c r="R92" i="4"/>
  <c r="N96" i="4"/>
  <c r="R96" i="4"/>
  <c r="N100" i="4"/>
  <c r="R100" i="4"/>
  <c r="P214" i="4"/>
  <c r="P222" i="4"/>
  <c r="P226" i="4"/>
  <c r="P230" i="4"/>
  <c r="N112" i="4"/>
  <c r="R112" i="4"/>
  <c r="N116" i="4"/>
  <c r="R116" i="4"/>
  <c r="N120" i="4"/>
  <c r="R120" i="4"/>
  <c r="N124" i="4"/>
  <c r="R124" i="4"/>
  <c r="N128" i="4"/>
  <c r="R128" i="4"/>
  <c r="N132" i="4"/>
  <c r="R132" i="4"/>
  <c r="N136" i="4"/>
  <c r="R136" i="4"/>
  <c r="N140" i="4"/>
  <c r="R140" i="4"/>
  <c r="N144" i="4"/>
  <c r="R144" i="4"/>
  <c r="N156" i="4"/>
  <c r="R156" i="4"/>
  <c r="N160" i="4"/>
  <c r="R160" i="4"/>
  <c r="N164" i="4"/>
  <c r="R164" i="4"/>
  <c r="N168" i="4"/>
  <c r="R168" i="4"/>
  <c r="N172" i="4"/>
  <c r="R172" i="4"/>
  <c r="N176" i="4"/>
  <c r="R176" i="4"/>
  <c r="N180" i="4"/>
  <c r="R180" i="4"/>
  <c r="N184" i="4"/>
  <c r="R184" i="4"/>
  <c r="N192" i="4"/>
  <c r="R192" i="4" s="1"/>
  <c r="N200" i="4"/>
  <c r="R200" i="4" s="1"/>
  <c r="P248" i="4"/>
  <c r="P256" i="4"/>
  <c r="P264" i="4"/>
  <c r="P272" i="4"/>
  <c r="P280" i="4"/>
  <c r="P288" i="4"/>
  <c r="P296" i="4"/>
  <c r="P304" i="4"/>
  <c r="P312" i="4"/>
  <c r="P320" i="4"/>
  <c r="P328" i="4"/>
  <c r="P208" i="4"/>
  <c r="P216" i="4"/>
  <c r="P224" i="4"/>
  <c r="P228" i="4"/>
  <c r="P232" i="4"/>
  <c r="Q556" i="4"/>
  <c r="P338" i="4"/>
  <c r="P342" i="4"/>
  <c r="P346" i="4"/>
  <c r="P350" i="4"/>
  <c r="P354" i="4"/>
  <c r="N250" i="4"/>
  <c r="R250" i="4" s="1"/>
  <c r="N254" i="4"/>
  <c r="R254" i="4" s="1"/>
  <c r="N258" i="4"/>
  <c r="R258" i="4" s="1"/>
  <c r="N262" i="4"/>
  <c r="R262" i="4" s="1"/>
  <c r="N266" i="4"/>
  <c r="R266" i="4" s="1"/>
  <c r="N270" i="4"/>
  <c r="R270" i="4" s="1"/>
  <c r="N274" i="4"/>
  <c r="R274" i="4" s="1"/>
  <c r="N278" i="4"/>
  <c r="R278" i="4" s="1"/>
  <c r="N282" i="4"/>
  <c r="R282" i="4" s="1"/>
  <c r="N286" i="4"/>
  <c r="R286" i="4" s="1"/>
  <c r="N290" i="4"/>
  <c r="R290" i="4" s="1"/>
  <c r="N294" i="4"/>
  <c r="R294" i="4" s="1"/>
  <c r="N298" i="4"/>
  <c r="R298" i="4" s="1"/>
  <c r="N302" i="4"/>
  <c r="R302" i="4" s="1"/>
  <c r="N306" i="4"/>
  <c r="R306" i="4" s="1"/>
  <c r="N310" i="4"/>
  <c r="R310" i="4" s="1"/>
  <c r="N314" i="4"/>
  <c r="R314" i="4" s="1"/>
  <c r="N318" i="4"/>
  <c r="R318" i="4" s="1"/>
  <c r="N322" i="4"/>
  <c r="R322" i="4" s="1"/>
  <c r="N326" i="4"/>
  <c r="R326" i="4" s="1"/>
  <c r="N330" i="4"/>
  <c r="R330" i="4" s="1"/>
  <c r="N334" i="4"/>
  <c r="R334" i="4" s="1"/>
  <c r="N336" i="4"/>
  <c r="R336" i="4" s="1"/>
  <c r="N340" i="4"/>
  <c r="R340" i="4" s="1"/>
  <c r="N344" i="4"/>
  <c r="R344" i="4" s="1"/>
  <c r="N348" i="4"/>
  <c r="R348" i="4" s="1"/>
  <c r="N352" i="4"/>
  <c r="R352" i="4" s="1"/>
  <c r="N356" i="4"/>
  <c r="R356" i="4" s="1"/>
  <c r="Q20" i="4"/>
  <c r="N20" i="4"/>
  <c r="R20" i="4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Q380" i="4"/>
  <c r="N380" i="4"/>
  <c r="R380" i="4" s="1"/>
  <c r="P380" i="4"/>
  <c r="R384" i="4"/>
  <c r="T416" i="4"/>
  <c r="R416" i="4"/>
  <c r="T420" i="4"/>
  <c r="R420" i="4"/>
  <c r="T428" i="4"/>
  <c r="R428" i="4"/>
  <c r="Q519" i="4"/>
  <c r="N519" i="4"/>
  <c r="R519" i="4" s="1"/>
  <c r="P519" i="4"/>
  <c r="Q551" i="4"/>
  <c r="N551" i="4"/>
  <c r="R551" i="4" s="1"/>
  <c r="P551" i="4"/>
  <c r="P563" i="4"/>
  <c r="P571" i="4"/>
  <c r="P579" i="4"/>
  <c r="P587" i="4"/>
  <c r="P595" i="4"/>
  <c r="P603" i="4"/>
  <c r="P611" i="4"/>
  <c r="P619" i="4"/>
  <c r="P627" i="4"/>
  <c r="P635" i="4"/>
  <c r="P647" i="4"/>
  <c r="Q154" i="4"/>
  <c r="N154" i="4"/>
  <c r="R154" i="4"/>
  <c r="P154" i="4"/>
  <c r="Q240" i="4"/>
  <c r="Q360" i="4"/>
  <c r="Q368" i="4"/>
  <c r="N368" i="4"/>
  <c r="R368" i="4" s="1"/>
  <c r="P368" i="4"/>
  <c r="N376" i="4"/>
  <c r="R376" i="4" s="1"/>
  <c r="Q527" i="4"/>
  <c r="N527" i="4"/>
  <c r="R527" i="4" s="1"/>
  <c r="P527" i="4"/>
  <c r="Q543" i="4"/>
  <c r="N543" i="4"/>
  <c r="R543" i="4" s="1"/>
  <c r="P543" i="4"/>
  <c r="Q928" i="4"/>
  <c r="N928" i="4"/>
  <c r="R928" i="4"/>
  <c r="P928" i="4"/>
  <c r="Q936" i="4"/>
  <c r="N936" i="4"/>
  <c r="R936" i="4"/>
  <c r="P936" i="4"/>
  <c r="Q944" i="4"/>
  <c r="N944" i="4"/>
  <c r="R944" i="4"/>
  <c r="P944" i="4"/>
  <c r="Q952" i="4"/>
  <c r="N952" i="4"/>
  <c r="R952" i="4"/>
  <c r="P952" i="4"/>
  <c r="Q960" i="4"/>
  <c r="N960" i="4"/>
  <c r="R960" i="4"/>
  <c r="P960" i="4"/>
  <c r="Q968" i="4"/>
  <c r="N968" i="4"/>
  <c r="R968" i="4"/>
  <c r="P968" i="4"/>
  <c r="Q517" i="4"/>
  <c r="N517" i="4"/>
  <c r="R517" i="4" s="1"/>
  <c r="P517" i="4"/>
  <c r="Q533" i="4"/>
  <c r="N533" i="4"/>
  <c r="R533" i="4" s="1"/>
  <c r="P533" i="4"/>
  <c r="Q549" i="4"/>
  <c r="N549" i="4"/>
  <c r="R549" i="4" s="1"/>
  <c r="P549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/>
  <c r="P594" i="4"/>
  <c r="Q596" i="4"/>
  <c r="N596" i="4"/>
  <c r="R596" i="4"/>
  <c r="P596" i="4"/>
  <c r="Q598" i="4"/>
  <c r="N598" i="4"/>
  <c r="R598" i="4"/>
  <c r="P598" i="4"/>
  <c r="Q600" i="4"/>
  <c r="N600" i="4"/>
  <c r="R600" i="4"/>
  <c r="P600" i="4"/>
  <c r="Q602" i="4"/>
  <c r="N602" i="4"/>
  <c r="R602" i="4"/>
  <c r="P602" i="4"/>
  <c r="Q604" i="4"/>
  <c r="N604" i="4"/>
  <c r="R604" i="4"/>
  <c r="P604" i="4"/>
  <c r="Q606" i="4"/>
  <c r="N606" i="4"/>
  <c r="R606" i="4"/>
  <c r="P606" i="4"/>
  <c r="Q608" i="4"/>
  <c r="N608" i="4"/>
  <c r="R608" i="4"/>
  <c r="P608" i="4"/>
  <c r="Q610" i="4"/>
  <c r="N610" i="4"/>
  <c r="R610" i="4"/>
  <c r="P610" i="4"/>
  <c r="Q612" i="4"/>
  <c r="N612" i="4"/>
  <c r="R612" i="4"/>
  <c r="P612" i="4"/>
  <c r="Q614" i="4"/>
  <c r="N614" i="4"/>
  <c r="R614" i="4"/>
  <c r="P614" i="4"/>
  <c r="Q616" i="4"/>
  <c r="N616" i="4"/>
  <c r="R616" i="4"/>
  <c r="P616" i="4"/>
  <c r="Q618" i="4"/>
  <c r="N618" i="4"/>
  <c r="R618" i="4"/>
  <c r="P618" i="4"/>
  <c r="Q620" i="4"/>
  <c r="N620" i="4"/>
  <c r="R620" i="4"/>
  <c r="P620" i="4"/>
  <c r="Q622" i="4"/>
  <c r="N622" i="4"/>
  <c r="R622" i="4"/>
  <c r="P622" i="4"/>
  <c r="Q624" i="4"/>
  <c r="N624" i="4"/>
  <c r="R624" i="4"/>
  <c r="P624" i="4"/>
  <c r="Q626" i="4"/>
  <c r="N626" i="4"/>
  <c r="R626" i="4"/>
  <c r="P626" i="4"/>
  <c r="Q628" i="4"/>
  <c r="N628" i="4"/>
  <c r="R628" i="4"/>
  <c r="P628" i="4"/>
  <c r="Q630" i="4"/>
  <c r="N630" i="4"/>
  <c r="R630" i="4"/>
  <c r="P630" i="4"/>
  <c r="Q632" i="4"/>
  <c r="N632" i="4"/>
  <c r="R632" i="4"/>
  <c r="P632" i="4"/>
  <c r="Q634" i="4"/>
  <c r="N634" i="4"/>
  <c r="R634" i="4"/>
  <c r="P634" i="4"/>
  <c r="Q636" i="4"/>
  <c r="N636" i="4"/>
  <c r="R636" i="4"/>
  <c r="P636" i="4"/>
  <c r="Q638" i="4"/>
  <c r="N638" i="4"/>
  <c r="R638" i="4"/>
  <c r="P638" i="4"/>
  <c r="Q640" i="4"/>
  <c r="N640" i="4"/>
  <c r="R640" i="4"/>
  <c r="P640" i="4"/>
  <c r="Q642" i="4"/>
  <c r="N642" i="4"/>
  <c r="R642" i="4"/>
  <c r="P642" i="4"/>
  <c r="Q644" i="4"/>
  <c r="N644" i="4"/>
  <c r="R644" i="4"/>
  <c r="P644" i="4"/>
  <c r="Q646" i="4"/>
  <c r="N646" i="4"/>
  <c r="R646" i="4"/>
  <c r="P646" i="4"/>
  <c r="Q648" i="4"/>
  <c r="N648" i="4"/>
  <c r="R648" i="4"/>
  <c r="P648" i="4"/>
  <c r="Q650" i="4"/>
  <c r="N650" i="4"/>
  <c r="R650" i="4"/>
  <c r="P650" i="4"/>
  <c r="Q652" i="4"/>
  <c r="N652" i="4"/>
  <c r="R652" i="4"/>
  <c r="P652" i="4"/>
  <c r="Q654" i="4"/>
  <c r="N654" i="4"/>
  <c r="R654" i="4"/>
  <c r="P654" i="4"/>
  <c r="Q656" i="4"/>
  <c r="N656" i="4"/>
  <c r="R656" i="4"/>
  <c r="P656" i="4"/>
  <c r="Q658" i="4"/>
  <c r="N658" i="4"/>
  <c r="R658" i="4"/>
  <c r="P658" i="4"/>
  <c r="Q660" i="4"/>
  <c r="N660" i="4"/>
  <c r="R660" i="4"/>
  <c r="P660" i="4"/>
  <c r="Q662" i="4"/>
  <c r="N662" i="4"/>
  <c r="R662" i="4"/>
  <c r="P662" i="4"/>
  <c r="Q664" i="4"/>
  <c r="N664" i="4"/>
  <c r="R664" i="4"/>
  <c r="P664" i="4"/>
  <c r="Q666" i="4"/>
  <c r="N666" i="4"/>
  <c r="R666" i="4"/>
  <c r="P666" i="4"/>
  <c r="Q668" i="4"/>
  <c r="N668" i="4"/>
  <c r="R668" i="4"/>
  <c r="P668" i="4"/>
  <c r="Q670" i="4"/>
  <c r="N670" i="4"/>
  <c r="R670" i="4"/>
  <c r="P670" i="4"/>
  <c r="Q672" i="4"/>
  <c r="N672" i="4"/>
  <c r="R672" i="4"/>
  <c r="P672" i="4"/>
  <c r="Q674" i="4"/>
  <c r="N674" i="4"/>
  <c r="R674" i="4"/>
  <c r="P674" i="4"/>
  <c r="Q676" i="4"/>
  <c r="N676" i="4"/>
  <c r="R676" i="4"/>
  <c r="P676" i="4"/>
  <c r="Q678" i="4"/>
  <c r="N678" i="4"/>
  <c r="R678" i="4"/>
  <c r="P678" i="4"/>
  <c r="Q680" i="4"/>
  <c r="N680" i="4"/>
  <c r="R680" i="4"/>
  <c r="P680" i="4"/>
  <c r="Q682" i="4"/>
  <c r="N682" i="4"/>
  <c r="R682" i="4"/>
  <c r="P682" i="4"/>
  <c r="Q684" i="4"/>
  <c r="N684" i="4"/>
  <c r="R684" i="4"/>
  <c r="P684" i="4"/>
  <c r="Q686" i="4"/>
  <c r="N686" i="4"/>
  <c r="R686" i="4"/>
  <c r="P686" i="4"/>
  <c r="Q688" i="4"/>
  <c r="N688" i="4"/>
  <c r="R688" i="4"/>
  <c r="P688" i="4"/>
  <c r="Q690" i="4"/>
  <c r="N690" i="4"/>
  <c r="R690" i="4"/>
  <c r="P690" i="4"/>
  <c r="Q692" i="4"/>
  <c r="N692" i="4"/>
  <c r="R692" i="4"/>
  <c r="P692" i="4"/>
  <c r="Q694" i="4"/>
  <c r="N694" i="4"/>
  <c r="R694" i="4"/>
  <c r="P694" i="4"/>
  <c r="Q696" i="4"/>
  <c r="N696" i="4"/>
  <c r="R696" i="4"/>
  <c r="P696" i="4"/>
  <c r="Q698" i="4"/>
  <c r="N698" i="4"/>
  <c r="R698" i="4"/>
  <c r="P698" i="4"/>
  <c r="Q700" i="4"/>
  <c r="N700" i="4"/>
  <c r="R700" i="4"/>
  <c r="P700" i="4"/>
  <c r="Q702" i="4"/>
  <c r="N702" i="4"/>
  <c r="R702" i="4"/>
  <c r="P702" i="4"/>
  <c r="Q704" i="4"/>
  <c r="N704" i="4"/>
  <c r="R704" i="4"/>
  <c r="P704" i="4"/>
  <c r="Q706" i="4"/>
  <c r="N706" i="4"/>
  <c r="R706" i="4"/>
  <c r="P706" i="4"/>
  <c r="Q708" i="4"/>
  <c r="N708" i="4"/>
  <c r="R708" i="4"/>
  <c r="P708" i="4"/>
  <c r="Q710" i="4"/>
  <c r="N710" i="4"/>
  <c r="R710" i="4"/>
  <c r="P710" i="4"/>
  <c r="Q712" i="4"/>
  <c r="N712" i="4"/>
  <c r="R712" i="4"/>
  <c r="P712" i="4"/>
  <c r="Q714" i="4"/>
  <c r="N714" i="4"/>
  <c r="R714" i="4"/>
  <c r="P714" i="4"/>
  <c r="Q716" i="4"/>
  <c r="N716" i="4"/>
  <c r="R716" i="4"/>
  <c r="P716" i="4"/>
  <c r="Q718" i="4"/>
  <c r="N718" i="4"/>
  <c r="R718" i="4"/>
  <c r="P718" i="4"/>
  <c r="Q720" i="4"/>
  <c r="N720" i="4"/>
  <c r="R720" i="4"/>
  <c r="P720" i="4"/>
  <c r="Q722" i="4"/>
  <c r="N722" i="4"/>
  <c r="R722" i="4"/>
  <c r="P722" i="4"/>
  <c r="Q724" i="4"/>
  <c r="N724" i="4"/>
  <c r="R724" i="4"/>
  <c r="P724" i="4"/>
  <c r="Q726" i="4"/>
  <c r="N726" i="4"/>
  <c r="R726" i="4"/>
  <c r="P726" i="4"/>
  <c r="Q728" i="4"/>
  <c r="N728" i="4"/>
  <c r="R728" i="4"/>
  <c r="P728" i="4"/>
  <c r="Q730" i="4"/>
  <c r="N730" i="4"/>
  <c r="R730" i="4"/>
  <c r="P730" i="4"/>
  <c r="Q732" i="4"/>
  <c r="N732" i="4"/>
  <c r="R732" i="4"/>
  <c r="P732" i="4"/>
  <c r="Q734" i="4"/>
  <c r="N734" i="4"/>
  <c r="R734" i="4"/>
  <c r="P734" i="4"/>
  <c r="Q736" i="4"/>
  <c r="N736" i="4"/>
  <c r="R736" i="4"/>
  <c r="P736" i="4"/>
  <c r="Q738" i="4"/>
  <c r="N738" i="4"/>
  <c r="R738" i="4"/>
  <c r="P738" i="4"/>
  <c r="Q740" i="4"/>
  <c r="N740" i="4"/>
  <c r="R740" i="4"/>
  <c r="P740" i="4"/>
  <c r="Q742" i="4"/>
  <c r="N742" i="4"/>
  <c r="R742" i="4"/>
  <c r="P742" i="4"/>
  <c r="Q744" i="4"/>
  <c r="N744" i="4"/>
  <c r="R744" i="4"/>
  <c r="P744" i="4"/>
  <c r="Q746" i="4"/>
  <c r="N746" i="4"/>
  <c r="R746" i="4"/>
  <c r="P746" i="4"/>
  <c r="Q748" i="4"/>
  <c r="N748" i="4"/>
  <c r="R748" i="4"/>
  <c r="P748" i="4"/>
  <c r="Q750" i="4"/>
  <c r="N750" i="4"/>
  <c r="R750" i="4"/>
  <c r="P750" i="4"/>
  <c r="Q752" i="4"/>
  <c r="N752" i="4"/>
  <c r="R752" i="4"/>
  <c r="P752" i="4"/>
  <c r="Q754" i="4"/>
  <c r="N754" i="4"/>
  <c r="R754" i="4"/>
  <c r="P754" i="4"/>
  <c r="Q756" i="4"/>
  <c r="N756" i="4"/>
  <c r="R756" i="4"/>
  <c r="P756" i="4"/>
  <c r="Q758" i="4"/>
  <c r="N758" i="4"/>
  <c r="R758" i="4"/>
  <c r="P758" i="4"/>
  <c r="Q760" i="4"/>
  <c r="N760" i="4"/>
  <c r="R760" i="4"/>
  <c r="P760" i="4"/>
  <c r="Q762" i="4"/>
  <c r="N762" i="4"/>
  <c r="R762" i="4"/>
  <c r="P762" i="4"/>
  <c r="Q764" i="4"/>
  <c r="N764" i="4"/>
  <c r="R764" i="4"/>
  <c r="P764" i="4"/>
  <c r="Q766" i="4"/>
  <c r="N766" i="4"/>
  <c r="R766" i="4"/>
  <c r="P766" i="4"/>
  <c r="Q768" i="4"/>
  <c r="N768" i="4"/>
  <c r="R768" i="4"/>
  <c r="P768" i="4"/>
  <c r="Q770" i="4"/>
  <c r="N770" i="4"/>
  <c r="R770" i="4"/>
  <c r="P770" i="4"/>
  <c r="Q772" i="4"/>
  <c r="N772" i="4"/>
  <c r="R772" i="4"/>
  <c r="P772" i="4"/>
  <c r="Q774" i="4"/>
  <c r="N774" i="4"/>
  <c r="R774" i="4"/>
  <c r="P774" i="4"/>
  <c r="Q776" i="4"/>
  <c r="N776" i="4"/>
  <c r="R776" i="4"/>
  <c r="P776" i="4"/>
  <c r="Q778" i="4"/>
  <c r="N778" i="4"/>
  <c r="R778" i="4"/>
  <c r="P778" i="4"/>
  <c r="Q780" i="4"/>
  <c r="N780" i="4"/>
  <c r="R780" i="4"/>
  <c r="P780" i="4"/>
  <c r="Q782" i="4"/>
  <c r="N782" i="4"/>
  <c r="R782" i="4"/>
  <c r="P782" i="4"/>
  <c r="Q784" i="4"/>
  <c r="N784" i="4"/>
  <c r="R784" i="4"/>
  <c r="P784" i="4"/>
  <c r="Q786" i="4"/>
  <c r="N786" i="4"/>
  <c r="R786" i="4"/>
  <c r="P786" i="4"/>
  <c r="Q788" i="4"/>
  <c r="N788" i="4"/>
  <c r="R788" i="4"/>
  <c r="P788" i="4"/>
  <c r="Q790" i="4"/>
  <c r="N790" i="4"/>
  <c r="R790" i="4"/>
  <c r="P790" i="4"/>
  <c r="Q792" i="4"/>
  <c r="N792" i="4"/>
  <c r="R792" i="4"/>
  <c r="P792" i="4"/>
  <c r="Q794" i="4"/>
  <c r="N794" i="4"/>
  <c r="R794" i="4"/>
  <c r="P794" i="4"/>
  <c r="Q796" i="4"/>
  <c r="N796" i="4"/>
  <c r="R796" i="4"/>
  <c r="P796" i="4"/>
  <c r="Q798" i="4"/>
  <c r="N798" i="4"/>
  <c r="R798" i="4"/>
  <c r="P798" i="4"/>
  <c r="Q800" i="4"/>
  <c r="N800" i="4"/>
  <c r="R800" i="4"/>
  <c r="P800" i="4"/>
  <c r="Q802" i="4"/>
  <c r="N802" i="4"/>
  <c r="R802" i="4"/>
  <c r="P802" i="4"/>
  <c r="Q804" i="4"/>
  <c r="N804" i="4"/>
  <c r="R804" i="4"/>
  <c r="P804" i="4"/>
  <c r="Q806" i="4"/>
  <c r="N806" i="4"/>
  <c r="R806" i="4"/>
  <c r="P806" i="4"/>
  <c r="Q808" i="4"/>
  <c r="N808" i="4"/>
  <c r="R808" i="4"/>
  <c r="P808" i="4"/>
  <c r="Q810" i="4"/>
  <c r="N810" i="4"/>
  <c r="R810" i="4"/>
  <c r="P810" i="4"/>
  <c r="Q812" i="4"/>
  <c r="N812" i="4"/>
  <c r="R812" i="4"/>
  <c r="P812" i="4"/>
  <c r="Q814" i="4"/>
  <c r="N814" i="4"/>
  <c r="R814" i="4"/>
  <c r="P814" i="4"/>
  <c r="Q816" i="4"/>
  <c r="N816" i="4"/>
  <c r="R816" i="4"/>
  <c r="P816" i="4"/>
  <c r="Q818" i="4"/>
  <c r="N818" i="4"/>
  <c r="R818" i="4"/>
  <c r="P818" i="4"/>
  <c r="Q820" i="4"/>
  <c r="N820" i="4"/>
  <c r="R820" i="4"/>
  <c r="P820" i="4"/>
  <c r="Q822" i="4"/>
  <c r="N822" i="4"/>
  <c r="R822" i="4"/>
  <c r="P822" i="4"/>
  <c r="Q824" i="4"/>
  <c r="N824" i="4"/>
  <c r="R824" i="4"/>
  <c r="P824" i="4"/>
  <c r="Q826" i="4"/>
  <c r="N826" i="4"/>
  <c r="R826" i="4"/>
  <c r="P826" i="4"/>
  <c r="Q828" i="4"/>
  <c r="N828" i="4"/>
  <c r="R828" i="4"/>
  <c r="P828" i="4"/>
  <c r="Q830" i="4"/>
  <c r="N830" i="4"/>
  <c r="R830" i="4"/>
  <c r="P830" i="4"/>
  <c r="Q832" i="4"/>
  <c r="N832" i="4"/>
  <c r="R832" i="4"/>
  <c r="P832" i="4"/>
  <c r="Q834" i="4"/>
  <c r="N834" i="4"/>
  <c r="R834" i="4"/>
  <c r="P834" i="4"/>
  <c r="Q836" i="4"/>
  <c r="N836" i="4"/>
  <c r="R836" i="4"/>
  <c r="P836" i="4"/>
  <c r="Q838" i="4"/>
  <c r="N838" i="4"/>
  <c r="R838" i="4"/>
  <c r="P838" i="4"/>
  <c r="Q840" i="4"/>
  <c r="N840" i="4"/>
  <c r="R840" i="4"/>
  <c r="P840" i="4"/>
  <c r="Q842" i="4"/>
  <c r="N842" i="4"/>
  <c r="R842" i="4"/>
  <c r="P842" i="4"/>
  <c r="Q844" i="4"/>
  <c r="N844" i="4"/>
  <c r="R844" i="4"/>
  <c r="P844" i="4"/>
  <c r="Q846" i="4"/>
  <c r="N846" i="4"/>
  <c r="R846" i="4"/>
  <c r="P846" i="4"/>
  <c r="Q848" i="4"/>
  <c r="N848" i="4"/>
  <c r="R848" i="4"/>
  <c r="P848" i="4"/>
  <c r="Q850" i="4"/>
  <c r="N850" i="4"/>
  <c r="R850" i="4"/>
  <c r="P850" i="4"/>
  <c r="Q852" i="4"/>
  <c r="N852" i="4"/>
  <c r="R852" i="4"/>
  <c r="P852" i="4"/>
  <c r="Q854" i="4"/>
  <c r="N854" i="4"/>
  <c r="R854" i="4"/>
  <c r="P854" i="4"/>
  <c r="Q856" i="4"/>
  <c r="N856" i="4"/>
  <c r="R856" i="4"/>
  <c r="P856" i="4"/>
  <c r="Q858" i="4"/>
  <c r="N858" i="4"/>
  <c r="R858" i="4"/>
  <c r="P858" i="4"/>
  <c r="Q860" i="4"/>
  <c r="N860" i="4"/>
  <c r="R860" i="4"/>
  <c r="P860" i="4"/>
  <c r="Q862" i="4"/>
  <c r="N862" i="4"/>
  <c r="R862" i="4"/>
  <c r="P862" i="4"/>
  <c r="Q864" i="4"/>
  <c r="N864" i="4"/>
  <c r="R864" i="4"/>
  <c r="P864" i="4"/>
  <c r="Q866" i="4"/>
  <c r="N866" i="4"/>
  <c r="R866" i="4"/>
  <c r="P866" i="4"/>
  <c r="Q868" i="4"/>
  <c r="N868" i="4"/>
  <c r="R868" i="4"/>
  <c r="P868" i="4"/>
  <c r="Q870" i="4"/>
  <c r="N870" i="4"/>
  <c r="R870" i="4"/>
  <c r="P870" i="4"/>
  <c r="Q872" i="4"/>
  <c r="N872" i="4"/>
  <c r="R872" i="4"/>
  <c r="P872" i="4"/>
  <c r="Q874" i="4"/>
  <c r="N874" i="4"/>
  <c r="R874" i="4"/>
  <c r="P874" i="4"/>
  <c r="Q876" i="4"/>
  <c r="N876" i="4"/>
  <c r="R876" i="4"/>
  <c r="P876" i="4"/>
  <c r="Q878" i="4"/>
  <c r="N878" i="4"/>
  <c r="R878" i="4"/>
  <c r="P878" i="4"/>
  <c r="Q880" i="4"/>
  <c r="N880" i="4"/>
  <c r="R880" i="4"/>
  <c r="P880" i="4"/>
  <c r="Q882" i="4"/>
  <c r="N882" i="4"/>
  <c r="R882" i="4"/>
  <c r="P882" i="4"/>
  <c r="Q884" i="4"/>
  <c r="N884" i="4"/>
  <c r="R884" i="4"/>
  <c r="P884" i="4"/>
  <c r="Q886" i="4"/>
  <c r="N886" i="4"/>
  <c r="R886" i="4"/>
  <c r="P886" i="4"/>
  <c r="Q888" i="4"/>
  <c r="N888" i="4"/>
  <c r="R888" i="4"/>
  <c r="P888" i="4"/>
  <c r="Q890" i="4"/>
  <c r="N890" i="4"/>
  <c r="R890" i="4"/>
  <c r="P890" i="4"/>
  <c r="Q892" i="4"/>
  <c r="N892" i="4"/>
  <c r="R892" i="4"/>
  <c r="P892" i="4"/>
  <c r="Q894" i="4"/>
  <c r="N894" i="4"/>
  <c r="R894" i="4"/>
  <c r="P894" i="4"/>
  <c r="Q896" i="4"/>
  <c r="N896" i="4"/>
  <c r="R896" i="4"/>
  <c r="P896" i="4"/>
  <c r="Q898" i="4"/>
  <c r="N898" i="4"/>
  <c r="R898" i="4"/>
  <c r="P898" i="4"/>
  <c r="Q900" i="4"/>
  <c r="N900" i="4"/>
  <c r="R900" i="4"/>
  <c r="P900" i="4"/>
  <c r="Q902" i="4"/>
  <c r="N902" i="4"/>
  <c r="R902" i="4"/>
  <c r="P902" i="4"/>
  <c r="Q904" i="4"/>
  <c r="N904" i="4"/>
  <c r="R904" i="4"/>
  <c r="P904" i="4"/>
  <c r="Q906" i="4"/>
  <c r="N906" i="4"/>
  <c r="R906" i="4"/>
  <c r="P906" i="4"/>
  <c r="Q908" i="4"/>
  <c r="N908" i="4"/>
  <c r="R908" i="4"/>
  <c r="P908" i="4"/>
  <c r="Q910" i="4"/>
  <c r="N910" i="4"/>
  <c r="R910" i="4"/>
  <c r="P910" i="4"/>
  <c r="Q912" i="4"/>
  <c r="N912" i="4"/>
  <c r="R912" i="4"/>
  <c r="P912" i="4"/>
  <c r="Q914" i="4"/>
  <c r="N914" i="4"/>
  <c r="R914" i="4"/>
  <c r="P914" i="4"/>
  <c r="Q916" i="4"/>
  <c r="N916" i="4"/>
  <c r="R916" i="4"/>
  <c r="P916" i="4"/>
  <c r="Q918" i="4"/>
  <c r="N918" i="4"/>
  <c r="R918" i="4"/>
  <c r="P918" i="4"/>
  <c r="Q920" i="4"/>
  <c r="N920" i="4"/>
  <c r="R920" i="4"/>
  <c r="P920" i="4"/>
  <c r="Q973" i="4"/>
  <c r="N973" i="4"/>
  <c r="R973" i="4"/>
  <c r="N977" i="4"/>
  <c r="R977" i="4"/>
  <c r="Q977" i="4"/>
  <c r="N981" i="4"/>
  <c r="R981" i="4"/>
  <c r="Q981" i="4"/>
  <c r="N985" i="4"/>
  <c r="R985" i="4"/>
  <c r="Q985" i="4"/>
  <c r="N989" i="4"/>
  <c r="R989" i="4"/>
  <c r="Q989" i="4"/>
  <c r="N993" i="4"/>
  <c r="R993" i="4"/>
  <c r="Q993" i="4"/>
  <c r="N997" i="4"/>
  <c r="R997" i="4"/>
  <c r="Q997" i="4"/>
  <c r="N1001" i="4"/>
  <c r="R1001" i="4"/>
  <c r="Q1001" i="4"/>
  <c r="T93" i="4"/>
  <c r="R85" i="4"/>
  <c r="R101" i="4"/>
  <c r="R107" i="4"/>
  <c r="T167" i="4"/>
  <c r="T183" i="4"/>
  <c r="T191" i="4"/>
  <c r="R243" i="4"/>
  <c r="R371" i="4"/>
  <c r="T65" i="4"/>
  <c r="T73" i="4"/>
  <c r="T81" i="4"/>
  <c r="T89" i="4"/>
  <c r="T97" i="4"/>
  <c r="R111" i="4"/>
  <c r="T155" i="4"/>
  <c r="T117" i="4"/>
  <c r="T125" i="4"/>
  <c r="T133" i="4"/>
  <c r="T141" i="4"/>
  <c r="T235" i="4"/>
  <c r="T163" i="4"/>
  <c r="T171" i="4"/>
  <c r="T179" i="4"/>
  <c r="T211" i="4"/>
  <c r="T219" i="4"/>
  <c r="T227" i="4"/>
  <c r="R359" i="4"/>
  <c r="R367" i="4"/>
  <c r="R375" i="4"/>
  <c r="R927" i="4"/>
  <c r="R935" i="4"/>
  <c r="R943" i="4"/>
  <c r="R951" i="4"/>
  <c r="R959" i="4"/>
  <c r="Q563" i="4"/>
  <c r="Q571" i="4"/>
  <c r="Q579" i="4"/>
  <c r="Q587" i="4"/>
  <c r="Q595" i="4"/>
  <c r="Q603" i="4"/>
  <c r="Q611" i="4"/>
  <c r="Q619" i="4"/>
  <c r="Q627" i="4"/>
  <c r="Q635" i="4"/>
  <c r="Q647" i="4"/>
  <c r="T657" i="4"/>
  <c r="P977" i="4"/>
  <c r="P981" i="4"/>
  <c r="P985" i="4"/>
  <c r="P989" i="4"/>
  <c r="P993" i="4"/>
  <c r="P997" i="4"/>
  <c r="P1001" i="4"/>
  <c r="R75" i="4"/>
  <c r="T75" i="4"/>
  <c r="R79" i="4"/>
  <c r="T79" i="4"/>
  <c r="R83" i="4"/>
  <c r="T83" i="4"/>
  <c r="R99" i="4"/>
  <c r="T99" i="4"/>
  <c r="Q108" i="4"/>
  <c r="N108" i="4"/>
  <c r="R108" i="4"/>
  <c r="P108" i="4"/>
  <c r="U153" i="4"/>
  <c r="Q150" i="4"/>
  <c r="N150" i="4"/>
  <c r="R150" i="4"/>
  <c r="P150" i="4"/>
  <c r="Q236" i="4"/>
  <c r="N236" i="4"/>
  <c r="R236" i="4" s="1"/>
  <c r="P236" i="4"/>
  <c r="Q244" i="4"/>
  <c r="N244" i="4"/>
  <c r="R244" i="4" s="1"/>
  <c r="P244" i="4"/>
  <c r="Q364" i="4"/>
  <c r="N364" i="4"/>
  <c r="R364" i="4" s="1"/>
  <c r="P364" i="4"/>
  <c r="Q372" i="4"/>
  <c r="P372" i="4"/>
  <c r="T388" i="4"/>
  <c r="R388" i="4"/>
  <c r="T392" i="4"/>
  <c r="R392" i="4"/>
  <c r="T396" i="4"/>
  <c r="R396" i="4"/>
  <c r="T400" i="4"/>
  <c r="R400" i="4"/>
  <c r="T412" i="4"/>
  <c r="R412" i="4"/>
  <c r="Q535" i="4"/>
  <c r="N535" i="4"/>
  <c r="R535" i="4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/>
  <c r="P924" i="4"/>
  <c r="Q932" i="4"/>
  <c r="N932" i="4"/>
  <c r="R932" i="4"/>
  <c r="P932" i="4"/>
  <c r="Q940" i="4"/>
  <c r="N940" i="4"/>
  <c r="R940" i="4"/>
  <c r="P940" i="4"/>
  <c r="Q948" i="4"/>
  <c r="N948" i="4"/>
  <c r="R948" i="4"/>
  <c r="P948" i="4"/>
  <c r="Q956" i="4"/>
  <c r="N956" i="4"/>
  <c r="R956" i="4"/>
  <c r="P956" i="4"/>
  <c r="Q964" i="4"/>
  <c r="N964" i="4"/>
  <c r="R964" i="4"/>
  <c r="P964" i="4"/>
  <c r="Q972" i="4"/>
  <c r="N972" i="4"/>
  <c r="R972" i="4"/>
  <c r="P972" i="4"/>
  <c r="Q525" i="4"/>
  <c r="N525" i="4"/>
  <c r="R525" i="4" s="1"/>
  <c r="P525" i="4"/>
  <c r="Q541" i="4"/>
  <c r="N541" i="4"/>
  <c r="R541" i="4" s="1"/>
  <c r="P541" i="4"/>
  <c r="T77" i="4"/>
  <c r="T159" i="4"/>
  <c r="T175" i="4"/>
  <c r="T199" i="4"/>
  <c r="T231" i="4"/>
  <c r="R379" i="4"/>
  <c r="R923" i="4"/>
  <c r="N559" i="4"/>
  <c r="R559" i="4" s="1"/>
  <c r="N563" i="4"/>
  <c r="R563" i="4"/>
  <c r="N567" i="4"/>
  <c r="R567" i="4" s="1"/>
  <c r="N571" i="4"/>
  <c r="R571" i="4"/>
  <c r="N575" i="4"/>
  <c r="R575" i="4" s="1"/>
  <c r="N579" i="4"/>
  <c r="R579" i="4"/>
  <c r="N583" i="4"/>
  <c r="R583" i="4" s="1"/>
  <c r="N587" i="4"/>
  <c r="R587" i="4"/>
  <c r="N591" i="4"/>
  <c r="R591" i="4" s="1"/>
  <c r="N595" i="4"/>
  <c r="R595" i="4"/>
  <c r="N599" i="4"/>
  <c r="R599" i="4"/>
  <c r="N603" i="4"/>
  <c r="R603" i="4"/>
  <c r="N607" i="4"/>
  <c r="R607" i="4"/>
  <c r="N611" i="4"/>
  <c r="R611" i="4"/>
  <c r="N615" i="4"/>
  <c r="R615" i="4"/>
  <c r="N619" i="4"/>
  <c r="R619" i="4"/>
  <c r="N623" i="4"/>
  <c r="R623" i="4"/>
  <c r="N627" i="4"/>
  <c r="R627" i="4"/>
  <c r="N631" i="4"/>
  <c r="R631" i="4"/>
  <c r="N635" i="4"/>
  <c r="R635" i="4"/>
  <c r="N639" i="4"/>
  <c r="R639" i="4"/>
  <c r="N643" i="4"/>
  <c r="R643" i="4"/>
  <c r="N647" i="4"/>
  <c r="R647" i="4"/>
  <c r="N651" i="4"/>
  <c r="R651" i="4"/>
  <c r="N655" i="4"/>
  <c r="R655" i="4"/>
  <c r="N659" i="4"/>
  <c r="R659" i="4"/>
  <c r="N663" i="4"/>
  <c r="R663" i="4"/>
  <c r="N667" i="4"/>
  <c r="R667" i="4"/>
  <c r="N671" i="4"/>
  <c r="R671" i="4"/>
  <c r="N675" i="4"/>
  <c r="R675" i="4"/>
  <c r="N679" i="4"/>
  <c r="R679" i="4"/>
  <c r="N683" i="4"/>
  <c r="R683" i="4"/>
  <c r="N687" i="4"/>
  <c r="R687" i="4"/>
  <c r="N691" i="4"/>
  <c r="R691" i="4"/>
  <c r="N695" i="4"/>
  <c r="R695" i="4"/>
  <c r="N699" i="4"/>
  <c r="R699" i="4"/>
  <c r="N703" i="4"/>
  <c r="R703" i="4"/>
  <c r="N707" i="4"/>
  <c r="R707" i="4"/>
  <c r="N711" i="4"/>
  <c r="R711" i="4"/>
  <c r="N715" i="4"/>
  <c r="R715" i="4"/>
  <c r="N719" i="4"/>
  <c r="R719" i="4"/>
  <c r="N723" i="4"/>
  <c r="R723" i="4"/>
  <c r="N727" i="4"/>
  <c r="R727" i="4"/>
  <c r="N731" i="4"/>
  <c r="R731" i="4"/>
  <c r="N735" i="4"/>
  <c r="R735" i="4"/>
  <c r="N739" i="4"/>
  <c r="R739" i="4"/>
  <c r="N743" i="4"/>
  <c r="R743" i="4"/>
  <c r="N747" i="4"/>
  <c r="R747" i="4"/>
  <c r="N751" i="4"/>
  <c r="R751" i="4"/>
  <c r="N755" i="4"/>
  <c r="R755" i="4"/>
  <c r="N759" i="4"/>
  <c r="R759" i="4"/>
  <c r="N763" i="4"/>
  <c r="R763" i="4"/>
  <c r="N767" i="4"/>
  <c r="R767" i="4"/>
  <c r="N771" i="4"/>
  <c r="R771" i="4"/>
  <c r="N775" i="4"/>
  <c r="R775" i="4"/>
  <c r="N779" i="4"/>
  <c r="R779" i="4"/>
  <c r="N783" i="4"/>
  <c r="R783" i="4"/>
  <c r="N787" i="4"/>
  <c r="R787" i="4"/>
  <c r="N791" i="4"/>
  <c r="R791" i="4"/>
  <c r="N795" i="4"/>
  <c r="R795" i="4"/>
  <c r="N799" i="4"/>
  <c r="R799" i="4"/>
  <c r="N803" i="4"/>
  <c r="R803" i="4"/>
  <c r="N807" i="4"/>
  <c r="R807" i="4"/>
  <c r="N811" i="4"/>
  <c r="R811" i="4"/>
  <c r="N815" i="4"/>
  <c r="R815" i="4"/>
  <c r="N819" i="4"/>
  <c r="R819" i="4"/>
  <c r="N823" i="4"/>
  <c r="R823" i="4"/>
  <c r="N827" i="4"/>
  <c r="R827" i="4"/>
  <c r="N831" i="4"/>
  <c r="R831" i="4"/>
  <c r="N835" i="4"/>
  <c r="R835" i="4"/>
  <c r="N839" i="4"/>
  <c r="R839" i="4"/>
  <c r="N843" i="4"/>
  <c r="R843" i="4"/>
  <c r="N847" i="4"/>
  <c r="R847" i="4"/>
  <c r="N851" i="4"/>
  <c r="R851" i="4"/>
  <c r="N855" i="4"/>
  <c r="R855" i="4"/>
  <c r="N859" i="4"/>
  <c r="R859" i="4"/>
  <c r="N863" i="4"/>
  <c r="R863" i="4"/>
  <c r="N867" i="4"/>
  <c r="R867" i="4"/>
  <c r="N871" i="4"/>
  <c r="R871" i="4"/>
  <c r="N875" i="4"/>
  <c r="R875" i="4"/>
  <c r="N879" i="4"/>
  <c r="R879" i="4"/>
  <c r="N883" i="4"/>
  <c r="R883" i="4"/>
  <c r="N887" i="4"/>
  <c r="R887" i="4"/>
  <c r="N891" i="4"/>
  <c r="R891" i="4"/>
  <c r="N895" i="4"/>
  <c r="R895" i="4"/>
  <c r="N899" i="4"/>
  <c r="R899" i="4"/>
  <c r="N903" i="4"/>
  <c r="R903" i="4"/>
  <c r="N907" i="4"/>
  <c r="R907" i="4"/>
  <c r="N911" i="4"/>
  <c r="R911" i="4"/>
  <c r="N915" i="4"/>
  <c r="R915" i="4"/>
  <c r="N919" i="4"/>
  <c r="R919" i="4"/>
  <c r="Q106" i="4"/>
  <c r="N106" i="4"/>
  <c r="R106" i="4"/>
  <c r="P106" i="4"/>
  <c r="Q110" i="4"/>
  <c r="N110" i="4"/>
  <c r="R110" i="4"/>
  <c r="P110" i="4"/>
  <c r="Q148" i="4"/>
  <c r="N148" i="4"/>
  <c r="R148" i="4"/>
  <c r="P148" i="4"/>
  <c r="Q152" i="4"/>
  <c r="N152" i="4"/>
  <c r="R152" i="4"/>
  <c r="P152" i="4"/>
  <c r="Q234" i="4"/>
  <c r="N234" i="4"/>
  <c r="R234" i="4" s="1"/>
  <c r="P234" i="4"/>
  <c r="Q238" i="4"/>
  <c r="N238" i="4"/>
  <c r="R238" i="4" s="1"/>
  <c r="P238" i="4"/>
  <c r="Q242" i="4"/>
  <c r="N242" i="4"/>
  <c r="R242" i="4" s="1"/>
  <c r="P242" i="4"/>
  <c r="Q246" i="4"/>
  <c r="N246" i="4"/>
  <c r="R246" i="4" s="1"/>
  <c r="P246" i="4"/>
  <c r="N358" i="4"/>
  <c r="R358" i="4" s="1"/>
  <c r="Q362" i="4"/>
  <c r="P362" i="4"/>
  <c r="N366" i="4"/>
  <c r="R366" i="4" s="1"/>
  <c r="Q370" i="4"/>
  <c r="P370" i="4"/>
  <c r="N374" i="4"/>
  <c r="R374" i="4" s="1"/>
  <c r="Q378" i="4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/>
  <c r="P926" i="4"/>
  <c r="Q930" i="4"/>
  <c r="N930" i="4"/>
  <c r="R930" i="4"/>
  <c r="P930" i="4"/>
  <c r="Q934" i="4"/>
  <c r="N934" i="4"/>
  <c r="R934" i="4"/>
  <c r="P934" i="4"/>
  <c r="Q938" i="4"/>
  <c r="N938" i="4"/>
  <c r="R938" i="4"/>
  <c r="P938" i="4"/>
  <c r="Q942" i="4"/>
  <c r="N942" i="4"/>
  <c r="R942" i="4"/>
  <c r="P942" i="4"/>
  <c r="Q946" i="4"/>
  <c r="N946" i="4"/>
  <c r="R946" i="4"/>
  <c r="P946" i="4"/>
  <c r="Q950" i="4"/>
  <c r="N950" i="4"/>
  <c r="R950" i="4"/>
  <c r="P950" i="4"/>
  <c r="Q954" i="4"/>
  <c r="N954" i="4"/>
  <c r="R954" i="4"/>
  <c r="P954" i="4"/>
  <c r="Q958" i="4"/>
  <c r="N958" i="4"/>
  <c r="R958" i="4"/>
  <c r="P958" i="4"/>
  <c r="Q962" i="4"/>
  <c r="N962" i="4"/>
  <c r="R962" i="4"/>
  <c r="P962" i="4"/>
  <c r="Q966" i="4"/>
  <c r="N966" i="4"/>
  <c r="R966" i="4"/>
  <c r="P966" i="4"/>
  <c r="Q970" i="4"/>
  <c r="N970" i="4"/>
  <c r="R970" i="4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V553" i="4" s="1"/>
  <c r="P553" i="4"/>
  <c r="Q974" i="4"/>
  <c r="N974" i="4"/>
  <c r="R974" i="4"/>
  <c r="P974" i="4"/>
  <c r="Q976" i="4"/>
  <c r="N976" i="4"/>
  <c r="R976" i="4"/>
  <c r="P976" i="4"/>
  <c r="Q978" i="4"/>
  <c r="N978" i="4"/>
  <c r="R978" i="4"/>
  <c r="P978" i="4"/>
  <c r="Q980" i="4"/>
  <c r="N980" i="4"/>
  <c r="R980" i="4"/>
  <c r="P980" i="4"/>
  <c r="Q982" i="4"/>
  <c r="N982" i="4"/>
  <c r="R982" i="4"/>
  <c r="P982" i="4"/>
  <c r="Q984" i="4"/>
  <c r="N984" i="4"/>
  <c r="R984" i="4"/>
  <c r="P984" i="4"/>
  <c r="Q986" i="4"/>
  <c r="N986" i="4"/>
  <c r="R986" i="4"/>
  <c r="P986" i="4"/>
  <c r="Q988" i="4"/>
  <c r="N988" i="4"/>
  <c r="R988" i="4"/>
  <c r="P988" i="4"/>
  <c r="Q990" i="4"/>
  <c r="N990" i="4"/>
  <c r="R990" i="4"/>
  <c r="P990" i="4"/>
  <c r="Q992" i="4"/>
  <c r="N992" i="4"/>
  <c r="R992" i="4"/>
  <c r="P992" i="4"/>
  <c r="Q994" i="4"/>
  <c r="N994" i="4"/>
  <c r="R994" i="4"/>
  <c r="P994" i="4"/>
  <c r="Q996" i="4"/>
  <c r="N996" i="4"/>
  <c r="R996" i="4"/>
  <c r="P996" i="4"/>
  <c r="Q998" i="4"/>
  <c r="N998" i="4"/>
  <c r="R998" i="4"/>
  <c r="P998" i="4"/>
  <c r="Q1000" i="4"/>
  <c r="N1000" i="4"/>
  <c r="R1000" i="4"/>
  <c r="P1000" i="4"/>
  <c r="S19" i="4"/>
  <c r="R23" i="4"/>
  <c r="R27" i="4"/>
  <c r="R31" i="4"/>
  <c r="R35" i="4"/>
  <c r="S44" i="4"/>
  <c r="S48" i="4"/>
  <c r="S52" i="4"/>
  <c r="S56" i="4"/>
  <c r="S60" i="4"/>
  <c r="S41" i="4"/>
  <c r="R46" i="4"/>
  <c r="R50" i="4"/>
  <c r="R54" i="4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219" i="4"/>
  <c r="S223" i="4"/>
  <c r="S227" i="4"/>
  <c r="S231" i="4"/>
  <c r="S235" i="4"/>
  <c r="S239" i="4"/>
  <c r="S243" i="4"/>
  <c r="S247" i="4"/>
  <c r="S251" i="4"/>
  <c r="S255" i="4"/>
  <c r="S259" i="4"/>
  <c r="S263" i="4"/>
  <c r="S267" i="4"/>
  <c r="S271" i="4"/>
  <c r="S275" i="4"/>
  <c r="S279" i="4"/>
  <c r="S283" i="4"/>
  <c r="S287" i="4"/>
  <c r="S291" i="4"/>
  <c r="S295" i="4"/>
  <c r="S303" i="4"/>
  <c r="S311" i="4"/>
  <c r="S315" i="4"/>
  <c r="S335" i="4"/>
  <c r="S351" i="4"/>
  <c r="R249" i="4"/>
  <c r="R253" i="4"/>
  <c r="R257" i="4"/>
  <c r="R261" i="4"/>
  <c r="R265" i="4"/>
  <c r="R269" i="4"/>
  <c r="R273" i="4"/>
  <c r="R277" i="4"/>
  <c r="R281" i="4"/>
  <c r="R285" i="4"/>
  <c r="R289" i="4"/>
  <c r="R293" i="4"/>
  <c r="R297" i="4"/>
  <c r="R301" i="4"/>
  <c r="R305" i="4"/>
  <c r="R309" i="4"/>
  <c r="R313" i="4"/>
  <c r="R317" i="4"/>
  <c r="R321" i="4"/>
  <c r="R325" i="4"/>
  <c r="R329" i="4"/>
  <c r="R333" i="4"/>
  <c r="R337" i="4"/>
  <c r="R349" i="4"/>
  <c r="S359" i="4"/>
  <c r="S367" i="4"/>
  <c r="S375" i="4"/>
  <c r="S388" i="4"/>
  <c r="S392" i="4"/>
  <c r="S396" i="4"/>
  <c r="S400" i="4"/>
  <c r="S412" i="4"/>
  <c r="S416" i="4"/>
  <c r="S420" i="4"/>
  <c r="S428" i="4"/>
  <c r="S923" i="4"/>
  <c r="S927" i="4"/>
  <c r="S935" i="4"/>
  <c r="S943" i="4"/>
  <c r="S951" i="4"/>
  <c r="S959" i="4"/>
  <c r="P557" i="4"/>
  <c r="P561" i="4"/>
  <c r="P565" i="4"/>
  <c r="P569" i="4"/>
  <c r="P573" i="4"/>
  <c r="P577" i="4"/>
  <c r="P581" i="4"/>
  <c r="P585" i="4"/>
  <c r="P589" i="4"/>
  <c r="P593" i="4"/>
  <c r="P597" i="4"/>
  <c r="P601" i="4"/>
  <c r="P605" i="4"/>
  <c r="P609" i="4"/>
  <c r="P613" i="4"/>
  <c r="P617" i="4"/>
  <c r="P621" i="4"/>
  <c r="P625" i="4"/>
  <c r="P629" i="4"/>
  <c r="P633" i="4"/>
  <c r="P637" i="4"/>
  <c r="P641" i="4"/>
  <c r="P645" i="4"/>
  <c r="P649" i="4"/>
  <c r="P653" i="4"/>
  <c r="P657" i="4"/>
  <c r="P661" i="4"/>
  <c r="P665" i="4"/>
  <c r="P669" i="4"/>
  <c r="P673" i="4"/>
  <c r="P677" i="4"/>
  <c r="P681" i="4"/>
  <c r="P685" i="4"/>
  <c r="P689" i="4"/>
  <c r="P693" i="4"/>
  <c r="P697" i="4"/>
  <c r="P701" i="4"/>
  <c r="P705" i="4"/>
  <c r="P709" i="4"/>
  <c r="P713" i="4"/>
  <c r="P717" i="4"/>
  <c r="P721" i="4"/>
  <c r="P725" i="4"/>
  <c r="P729" i="4"/>
  <c r="P733" i="4"/>
  <c r="P737" i="4"/>
  <c r="P741" i="4"/>
  <c r="P745" i="4"/>
  <c r="P749" i="4"/>
  <c r="P753" i="4"/>
  <c r="P757" i="4"/>
  <c r="P761" i="4"/>
  <c r="P765" i="4"/>
  <c r="P769" i="4"/>
  <c r="P773" i="4"/>
  <c r="P777" i="4"/>
  <c r="P781" i="4"/>
  <c r="P785" i="4"/>
  <c r="P789" i="4"/>
  <c r="P793" i="4"/>
  <c r="P797" i="4"/>
  <c r="P801" i="4"/>
  <c r="P805" i="4"/>
  <c r="P809" i="4"/>
  <c r="P813" i="4"/>
  <c r="P817" i="4"/>
  <c r="P821" i="4"/>
  <c r="P825" i="4"/>
  <c r="P829" i="4"/>
  <c r="P833" i="4"/>
  <c r="P837" i="4"/>
  <c r="P841" i="4"/>
  <c r="P845" i="4"/>
  <c r="P849" i="4"/>
  <c r="P853" i="4"/>
  <c r="P857" i="4"/>
  <c r="P861" i="4"/>
  <c r="P865" i="4"/>
  <c r="P869" i="4"/>
  <c r="P873" i="4"/>
  <c r="P877" i="4"/>
  <c r="P881" i="4"/>
  <c r="P885" i="4"/>
  <c r="P889" i="4"/>
  <c r="P893" i="4"/>
  <c r="P897" i="4"/>
  <c r="P901" i="4"/>
  <c r="P905" i="4"/>
  <c r="P909" i="4"/>
  <c r="P913" i="4"/>
  <c r="P917" i="4"/>
  <c r="P921" i="4"/>
  <c r="Q975" i="4"/>
  <c r="N975" i="4"/>
  <c r="R975" i="4"/>
  <c r="Q979" i="4"/>
  <c r="N979" i="4"/>
  <c r="R979" i="4"/>
  <c r="Q983" i="4"/>
  <c r="N983" i="4"/>
  <c r="R983" i="4"/>
  <c r="Q987" i="4"/>
  <c r="N987" i="4"/>
  <c r="R987" i="4"/>
  <c r="Q991" i="4"/>
  <c r="N991" i="4"/>
  <c r="R991" i="4"/>
  <c r="Q995" i="4"/>
  <c r="N995" i="4"/>
  <c r="R995" i="4"/>
  <c r="Q999" i="4"/>
  <c r="N999" i="4"/>
  <c r="R999" i="4"/>
  <c r="K4" i="3"/>
  <c r="D5" i="3"/>
  <c r="T633" i="4"/>
  <c r="T593" i="4"/>
  <c r="T493" i="4"/>
  <c r="T477" i="4"/>
  <c r="T497" i="4"/>
  <c r="T473" i="4"/>
  <c r="T489" i="4"/>
  <c r="S997" i="4"/>
  <c r="U997" i="4"/>
  <c r="S989" i="4"/>
  <c r="U989" i="4"/>
  <c r="S981" i="4"/>
  <c r="U981" i="4"/>
  <c r="T637" i="4"/>
  <c r="S332" i="4"/>
  <c r="U332" i="4" s="1"/>
  <c r="S316" i="4"/>
  <c r="U316" i="4" s="1"/>
  <c r="S268" i="4"/>
  <c r="U268" i="4" s="1"/>
  <c r="S252" i="4"/>
  <c r="U252" i="4" s="1"/>
  <c r="S90" i="4"/>
  <c r="S82" i="4"/>
  <c r="U390" i="4"/>
  <c r="V965" i="4"/>
  <c r="G155" i="2"/>
  <c r="P155" i="2"/>
  <c r="F180" i="2"/>
  <c r="O180" i="2"/>
  <c r="F164" i="2"/>
  <c r="O164" i="2"/>
  <c r="F173" i="2"/>
  <c r="O173" i="2"/>
  <c r="F78" i="2"/>
  <c r="O78" i="2"/>
  <c r="T825" i="4"/>
  <c r="E94" i="2"/>
  <c r="N94" i="2"/>
  <c r="G185" i="2"/>
  <c r="P185" i="2"/>
  <c r="E100" i="2"/>
  <c r="N100" i="2"/>
  <c r="F72" i="2"/>
  <c r="O72" i="2"/>
  <c r="T913" i="4"/>
  <c r="T737" i="4"/>
  <c r="S226" i="4"/>
  <c r="U226" i="4" s="1"/>
  <c r="S104" i="4"/>
  <c r="U104" i="4"/>
  <c r="S955" i="4"/>
  <c r="T104" i="4"/>
  <c r="G168" i="2"/>
  <c r="P168" i="2"/>
  <c r="E164" i="2"/>
  <c r="N164" i="2"/>
  <c r="E148" i="2"/>
  <c r="N148" i="2"/>
  <c r="G86" i="2"/>
  <c r="P86" i="2"/>
  <c r="E46" i="2"/>
  <c r="N46" i="2"/>
  <c r="F181" i="2"/>
  <c r="O181" i="2"/>
  <c r="F7" i="2"/>
  <c r="O7" i="2"/>
  <c r="F60" i="2"/>
  <c r="O60" i="2"/>
  <c r="T461" i="4"/>
  <c r="T469" i="4"/>
  <c r="S939" i="4"/>
  <c r="T465" i="4"/>
  <c r="S967" i="4"/>
  <c r="U967" i="4"/>
  <c r="U157" i="4"/>
  <c r="U27" i="4"/>
  <c r="T865" i="4"/>
  <c r="T785" i="4"/>
  <c r="T697" i="4"/>
  <c r="T437" i="4"/>
  <c r="E171" i="2"/>
  <c r="N171" i="2"/>
  <c r="F155" i="2"/>
  <c r="O155" i="2"/>
  <c r="F184" i="2"/>
  <c r="O184" i="2"/>
  <c r="E180" i="2"/>
  <c r="N180" i="2"/>
  <c r="E160" i="2"/>
  <c r="N160" i="2"/>
  <c r="G157" i="2"/>
  <c r="P157" i="2"/>
  <c r="S913" i="4"/>
  <c r="V913" i="4"/>
  <c r="S897" i="4"/>
  <c r="U897" i="4"/>
  <c r="S881" i="4"/>
  <c r="U881" i="4"/>
  <c r="S865" i="4"/>
  <c r="U865" i="4"/>
  <c r="S849" i="4"/>
  <c r="U849" i="4"/>
  <c r="S833" i="4"/>
  <c r="U833" i="4"/>
  <c r="S817" i="4"/>
  <c r="U817" i="4"/>
  <c r="S801" i="4"/>
  <c r="U801" i="4"/>
  <c r="S785" i="4"/>
  <c r="U785" i="4"/>
  <c r="S769" i="4"/>
  <c r="U769" i="4"/>
  <c r="S753" i="4"/>
  <c r="U753" i="4"/>
  <c r="S737" i="4"/>
  <c r="U737" i="4"/>
  <c r="S721" i="4"/>
  <c r="U721" i="4"/>
  <c r="S705" i="4"/>
  <c r="U705" i="4"/>
  <c r="S689" i="4"/>
  <c r="U689" i="4"/>
  <c r="S673" i="4"/>
  <c r="U673" i="4"/>
  <c r="S657" i="4"/>
  <c r="U657" i="4"/>
  <c r="S641" i="4"/>
  <c r="U641" i="4"/>
  <c r="S625" i="4"/>
  <c r="U625" i="4"/>
  <c r="S609" i="4"/>
  <c r="U609" i="4"/>
  <c r="S593" i="4"/>
  <c r="V593" i="4"/>
  <c r="S577" i="4"/>
  <c r="U577" i="4"/>
  <c r="S561" i="4"/>
  <c r="U561" i="4"/>
  <c r="V349" i="4"/>
  <c r="V317" i="4"/>
  <c r="V285" i="4"/>
  <c r="R963" i="4"/>
  <c r="U963" i="4"/>
  <c r="R947" i="4"/>
  <c r="U947" i="4"/>
  <c r="T889" i="4"/>
  <c r="T849" i="4"/>
  <c r="T801" i="4"/>
  <c r="T761" i="4"/>
  <c r="T721" i="4"/>
  <c r="T673" i="4"/>
  <c r="U965" i="4"/>
  <c r="W965" i="4"/>
  <c r="X965" i="4"/>
  <c r="Y965" i="4"/>
  <c r="T556" i="4"/>
  <c r="V937" i="4"/>
  <c r="U426" i="4"/>
  <c r="T405" i="4"/>
  <c r="G171" i="2"/>
  <c r="P171" i="2"/>
  <c r="E184" i="2"/>
  <c r="N184" i="2"/>
  <c r="F176" i="2"/>
  <c r="O176" i="2"/>
  <c r="F160" i="2"/>
  <c r="O160" i="2"/>
  <c r="E108" i="2"/>
  <c r="N108" i="2"/>
  <c r="E58" i="2"/>
  <c r="N58" i="2"/>
  <c r="G173" i="2"/>
  <c r="P173" i="2"/>
  <c r="G161" i="2"/>
  <c r="P161" i="2"/>
  <c r="G76" i="2"/>
  <c r="P76" i="2"/>
  <c r="F52" i="2"/>
  <c r="O52" i="2"/>
  <c r="E162" i="2"/>
  <c r="N162" i="2"/>
  <c r="U313" i="4"/>
  <c r="U297" i="4"/>
  <c r="U281" i="4"/>
  <c r="U265" i="4"/>
  <c r="U249" i="4"/>
  <c r="T645" i="4"/>
  <c r="T573" i="4"/>
  <c r="F159" i="2"/>
  <c r="O159" i="2"/>
  <c r="G172" i="2"/>
  <c r="P172" i="2"/>
  <c r="E152" i="2"/>
  <c r="N152" i="2"/>
  <c r="F90" i="2"/>
  <c r="O90" i="2"/>
  <c r="E82" i="2"/>
  <c r="N82" i="2"/>
  <c r="F66" i="2"/>
  <c r="O66" i="2"/>
  <c r="G181" i="2"/>
  <c r="P181" i="2"/>
  <c r="F169" i="2"/>
  <c r="O169" i="2"/>
  <c r="E149" i="2"/>
  <c r="N149" i="2"/>
  <c r="F100" i="2"/>
  <c r="O100" i="2"/>
  <c r="E92" i="2"/>
  <c r="N92" i="2"/>
  <c r="G68" i="2"/>
  <c r="P68" i="2"/>
  <c r="F166" i="2"/>
  <c r="O166" i="2"/>
  <c r="E150" i="2"/>
  <c r="N150" i="2"/>
  <c r="U945" i="4"/>
  <c r="G159" i="2"/>
  <c r="P159" i="2"/>
  <c r="E10" i="2"/>
  <c r="N10" i="2"/>
  <c r="G178" i="2"/>
  <c r="P178" i="2"/>
  <c r="E170" i="2"/>
  <c r="N170" i="2"/>
  <c r="F162" i="2"/>
  <c r="O162" i="2"/>
  <c r="F152" i="2"/>
  <c r="O152" i="2"/>
  <c r="G146" i="2"/>
  <c r="P146" i="2"/>
  <c r="F94" i="2"/>
  <c r="O94" i="2"/>
  <c r="E78" i="2"/>
  <c r="N78" i="2"/>
  <c r="G62" i="2"/>
  <c r="P62" i="2"/>
  <c r="F46" i="2"/>
  <c r="O46" i="2"/>
  <c r="G42" i="2"/>
  <c r="P42" i="2"/>
  <c r="F185" i="2"/>
  <c r="O185" i="2"/>
  <c r="G169" i="2"/>
  <c r="P169" i="2"/>
  <c r="G153" i="2"/>
  <c r="P153" i="2"/>
  <c r="G149" i="2"/>
  <c r="P149" i="2"/>
  <c r="E102" i="2"/>
  <c r="N102" i="2"/>
  <c r="F92" i="2"/>
  <c r="O92" i="2"/>
  <c r="G88" i="2"/>
  <c r="P88" i="2"/>
  <c r="F68" i="2"/>
  <c r="O68" i="2"/>
  <c r="G56" i="2"/>
  <c r="P56" i="2"/>
  <c r="G16" i="2"/>
  <c r="P16" i="2"/>
  <c r="S941" i="4"/>
  <c r="G175" i="2"/>
  <c r="P175" i="2"/>
  <c r="F182" i="2"/>
  <c r="O182" i="2"/>
  <c r="E158" i="2"/>
  <c r="N158" i="2"/>
  <c r="F108" i="2"/>
  <c r="O108" i="2"/>
  <c r="E98" i="2"/>
  <c r="N98" i="2"/>
  <c r="F74" i="2"/>
  <c r="O74" i="2"/>
  <c r="E50" i="2"/>
  <c r="N50" i="2"/>
  <c r="E5" i="2"/>
  <c r="N5" i="2"/>
  <c r="H4" i="3"/>
  <c r="E177" i="2"/>
  <c r="N177" i="2"/>
  <c r="E165" i="2"/>
  <c r="N165" i="2"/>
  <c r="F161" i="2"/>
  <c r="O161" i="2"/>
  <c r="G106" i="2"/>
  <c r="P106" i="2"/>
  <c r="F84" i="2"/>
  <c r="O84" i="2"/>
  <c r="F76" i="2"/>
  <c r="O76" i="2"/>
  <c r="E52" i="2"/>
  <c r="N52" i="2"/>
  <c r="U119" i="4"/>
  <c r="V422" i="4"/>
  <c r="U929" i="4"/>
  <c r="T921" i="4"/>
  <c r="T897" i="4"/>
  <c r="V897" i="4"/>
  <c r="T881" i="4"/>
  <c r="T857" i="4"/>
  <c r="T833" i="4"/>
  <c r="T817" i="4"/>
  <c r="T793" i="4"/>
  <c r="T769" i="4"/>
  <c r="V769" i="4"/>
  <c r="T753" i="4"/>
  <c r="V753" i="4"/>
  <c r="T729" i="4"/>
  <c r="T705" i="4"/>
  <c r="T689" i="4"/>
  <c r="T665" i="4"/>
  <c r="T641" i="4"/>
  <c r="V641" i="4"/>
  <c r="U969" i="4"/>
  <c r="T429" i="4"/>
  <c r="T397" i="4"/>
  <c r="V25" i="4"/>
  <c r="T971" i="4"/>
  <c r="F178" i="2"/>
  <c r="O178" i="2"/>
  <c r="F168" i="2"/>
  <c r="O168" i="2"/>
  <c r="F154" i="2"/>
  <c r="O154" i="2"/>
  <c r="F146" i="2"/>
  <c r="O146" i="2"/>
  <c r="F62" i="2"/>
  <c r="O62" i="2"/>
  <c r="F42" i="2"/>
  <c r="O42" i="2"/>
  <c r="G177" i="2"/>
  <c r="P177" i="2"/>
  <c r="G165" i="2"/>
  <c r="P165" i="2"/>
  <c r="F88" i="2"/>
  <c r="O88" i="2"/>
  <c r="F56" i="2"/>
  <c r="O56" i="2"/>
  <c r="F21" i="2"/>
  <c r="O21" i="2"/>
  <c r="F13" i="2"/>
  <c r="O13" i="2"/>
  <c r="T485" i="4"/>
  <c r="V398" i="4"/>
  <c r="E96" i="2"/>
  <c r="N96" i="2"/>
  <c r="F80" i="2"/>
  <c r="O80" i="2"/>
  <c r="E64" i="2"/>
  <c r="N64" i="2"/>
  <c r="F48" i="2"/>
  <c r="O48" i="2"/>
  <c r="G21" i="2"/>
  <c r="P21" i="2"/>
  <c r="G13" i="2"/>
  <c r="P13" i="2"/>
  <c r="T481" i="4"/>
  <c r="S931" i="4"/>
  <c r="R931" i="4"/>
  <c r="T625" i="4"/>
  <c r="V625" i="4"/>
  <c r="T617" i="4"/>
  <c r="T609" i="4"/>
  <c r="T577" i="4"/>
  <c r="T561" i="4"/>
  <c r="U406" i="4"/>
  <c r="U225" i="4"/>
  <c r="F3" i="3"/>
  <c r="S971" i="4"/>
  <c r="U971" i="4"/>
  <c r="U46" i="4"/>
  <c r="T605" i="4"/>
  <c r="V123" i="4"/>
  <c r="W123" i="4"/>
  <c r="X123" i="4"/>
  <c r="Y123" i="4"/>
  <c r="U177" i="4"/>
  <c r="F10" i="2"/>
  <c r="O10" i="2"/>
  <c r="E182" i="2"/>
  <c r="N182" i="2"/>
  <c r="F172" i="2"/>
  <c r="O172" i="2"/>
  <c r="E166" i="2"/>
  <c r="N166" i="2"/>
  <c r="F158" i="2"/>
  <c r="O158" i="2"/>
  <c r="F150" i="2"/>
  <c r="O150" i="2"/>
  <c r="F98" i="2"/>
  <c r="O98" i="2"/>
  <c r="E90" i="2"/>
  <c r="N90" i="2"/>
  <c r="F82" i="2"/>
  <c r="O82" i="2"/>
  <c r="E74" i="2"/>
  <c r="N74" i="2"/>
  <c r="E66" i="2"/>
  <c r="N66" i="2"/>
  <c r="F58" i="2"/>
  <c r="O58" i="2"/>
  <c r="F50" i="2"/>
  <c r="O50" i="2"/>
  <c r="F5" i="2"/>
  <c r="O5" i="2"/>
  <c r="I4" i="3"/>
  <c r="F96" i="2"/>
  <c r="O96" i="2"/>
  <c r="E80" i="2"/>
  <c r="N80" i="2"/>
  <c r="F64" i="2"/>
  <c r="O64" i="2"/>
  <c r="E48" i="2"/>
  <c r="N48" i="2"/>
  <c r="V165" i="4"/>
  <c r="F174" i="2"/>
  <c r="O174" i="2"/>
  <c r="F156" i="2"/>
  <c r="O156" i="2"/>
  <c r="G154" i="2"/>
  <c r="P154" i="2"/>
  <c r="E174" i="2"/>
  <c r="N174" i="2"/>
  <c r="F170" i="2"/>
  <c r="O170" i="2"/>
  <c r="G156" i="2"/>
  <c r="P156" i="2"/>
  <c r="S556" i="4"/>
  <c r="U556" i="4" s="1"/>
  <c r="W556" i="4" s="1"/>
  <c r="T449" i="4"/>
  <c r="T417" i="4"/>
  <c r="T445" i="4"/>
  <c r="T413" i="4"/>
  <c r="U135" i="4"/>
  <c r="U143" i="4"/>
  <c r="T208" i="4"/>
  <c r="V185" i="4"/>
  <c r="T955" i="4"/>
  <c r="T453" i="4"/>
  <c r="T421" i="4"/>
  <c r="T389" i="4"/>
  <c r="V139" i="4"/>
  <c r="V325" i="4"/>
  <c r="V309" i="4"/>
  <c r="V293" i="4"/>
  <c r="V277" i="4"/>
  <c r="V261" i="4"/>
  <c r="U54" i="4"/>
  <c r="V953" i="4"/>
  <c r="W953" i="4"/>
  <c r="T601" i="4"/>
  <c r="T585" i="4"/>
  <c r="V109" i="4"/>
  <c r="W109" i="4"/>
  <c r="X109" i="4"/>
  <c r="Y109" i="4"/>
  <c r="V390" i="4"/>
  <c r="W390" i="4" s="1"/>
  <c r="S346" i="4"/>
  <c r="U346" i="4" s="1"/>
  <c r="S94" i="4"/>
  <c r="U94" i="4"/>
  <c r="V949" i="4"/>
  <c r="W949" i="4"/>
  <c r="X949" i="4"/>
  <c r="Y949" i="4"/>
  <c r="V233" i="4"/>
  <c r="F8" i="2"/>
  <c r="O8" i="2"/>
  <c r="F104" i="2"/>
  <c r="O104" i="2"/>
  <c r="E86" i="2"/>
  <c r="N86" i="2"/>
  <c r="F70" i="2"/>
  <c r="O70" i="2"/>
  <c r="E54" i="2"/>
  <c r="N54" i="2"/>
  <c r="S905" i="4"/>
  <c r="U905" i="4"/>
  <c r="S889" i="4"/>
  <c r="U889" i="4"/>
  <c r="S873" i="4"/>
  <c r="U873" i="4"/>
  <c r="S857" i="4"/>
  <c r="V857" i="4"/>
  <c r="S841" i="4"/>
  <c r="U841" i="4"/>
  <c r="S825" i="4"/>
  <c r="V825" i="4"/>
  <c r="S809" i="4"/>
  <c r="U809" i="4"/>
  <c r="S793" i="4"/>
  <c r="U793" i="4"/>
  <c r="S777" i="4"/>
  <c r="U777" i="4"/>
  <c r="S761" i="4"/>
  <c r="V761" i="4"/>
  <c r="S745" i="4"/>
  <c r="U745" i="4"/>
  <c r="S729" i="4"/>
  <c r="U729" i="4"/>
  <c r="S713" i="4"/>
  <c r="S697" i="4"/>
  <c r="U697" i="4"/>
  <c r="S681" i="4"/>
  <c r="U681" i="4"/>
  <c r="S665" i="4"/>
  <c r="U665" i="4"/>
  <c r="S649" i="4"/>
  <c r="S633" i="4"/>
  <c r="S617" i="4"/>
  <c r="U617" i="4"/>
  <c r="S601" i="4"/>
  <c r="U601" i="4"/>
  <c r="S585" i="4"/>
  <c r="S569" i="4"/>
  <c r="U569" i="4" s="1"/>
  <c r="W569" i="4" s="1"/>
  <c r="X569" i="4" s="1"/>
  <c r="U35" i="4"/>
  <c r="T905" i="4"/>
  <c r="T873" i="4"/>
  <c r="T841" i="4"/>
  <c r="T809" i="4"/>
  <c r="T777" i="4"/>
  <c r="T745" i="4"/>
  <c r="T713" i="4"/>
  <c r="T681" i="4"/>
  <c r="T649" i="4"/>
  <c r="T569" i="4"/>
  <c r="U937" i="4"/>
  <c r="U422" i="4"/>
  <c r="S961" i="4"/>
  <c r="U961" i="4"/>
  <c r="V406" i="4"/>
  <c r="T457" i="4"/>
  <c r="T441" i="4"/>
  <c r="T433" i="4"/>
  <c r="T425" i="4"/>
  <c r="T409" i="4"/>
  <c r="T401" i="4"/>
  <c r="T393" i="4"/>
  <c r="T385" i="4"/>
  <c r="T961" i="4"/>
  <c r="G104" i="2"/>
  <c r="P104" i="2"/>
  <c r="S921" i="4"/>
  <c r="U921" i="4"/>
  <c r="U131" i="4"/>
  <c r="F102" i="2"/>
  <c r="O102" i="2"/>
  <c r="E19" i="2"/>
  <c r="N19" i="2"/>
  <c r="F19" i="2"/>
  <c r="O19" i="2"/>
  <c r="G19" i="2"/>
  <c r="P19" i="2"/>
  <c r="E33" i="2"/>
  <c r="N33" i="2"/>
  <c r="F33" i="2"/>
  <c r="O33" i="2"/>
  <c r="G33" i="2"/>
  <c r="P33" i="2"/>
  <c r="E25" i="2"/>
  <c r="N25" i="2"/>
  <c r="F25" i="2"/>
  <c r="O25" i="2"/>
  <c r="G25" i="2"/>
  <c r="P25" i="2"/>
  <c r="E34" i="2"/>
  <c r="N34" i="2"/>
  <c r="F34" i="2"/>
  <c r="O34" i="2"/>
  <c r="G34" i="2"/>
  <c r="P34" i="2"/>
  <c r="E22" i="2"/>
  <c r="N22" i="2"/>
  <c r="F22" i="2"/>
  <c r="O22" i="2"/>
  <c r="G22" i="2"/>
  <c r="P22" i="2"/>
  <c r="E15" i="2"/>
  <c r="N15" i="2"/>
  <c r="F15" i="2"/>
  <c r="O15" i="2"/>
  <c r="G15" i="2"/>
  <c r="P15" i="2"/>
  <c r="E31" i="2"/>
  <c r="N31" i="2"/>
  <c r="F31" i="2"/>
  <c r="O31" i="2"/>
  <c r="G31" i="2"/>
  <c r="P31" i="2"/>
  <c r="E23" i="2"/>
  <c r="N23" i="2"/>
  <c r="F23" i="2"/>
  <c r="O23" i="2"/>
  <c r="G23" i="2"/>
  <c r="P23" i="2"/>
  <c r="E32" i="2"/>
  <c r="N32" i="2"/>
  <c r="F32" i="2"/>
  <c r="O32" i="2"/>
  <c r="G32" i="2"/>
  <c r="P32" i="2"/>
  <c r="E20" i="2"/>
  <c r="N20" i="2"/>
  <c r="F20" i="2"/>
  <c r="O20" i="2"/>
  <c r="G20" i="2"/>
  <c r="P20" i="2"/>
  <c r="E18" i="2"/>
  <c r="N18" i="2"/>
  <c r="F18" i="2"/>
  <c r="O18" i="2"/>
  <c r="G18" i="2"/>
  <c r="P18" i="2"/>
  <c r="E14" i="2"/>
  <c r="N14" i="2"/>
  <c r="F14" i="2"/>
  <c r="O14" i="2"/>
  <c r="G14" i="2"/>
  <c r="P14" i="2"/>
  <c r="E29" i="2"/>
  <c r="N29" i="2"/>
  <c r="F29" i="2"/>
  <c r="O29" i="2"/>
  <c r="G29" i="2"/>
  <c r="P29" i="2"/>
  <c r="E30" i="2"/>
  <c r="N30" i="2"/>
  <c r="F30" i="2"/>
  <c r="O30" i="2"/>
  <c r="G30" i="2"/>
  <c r="P30" i="2"/>
  <c r="E26" i="2"/>
  <c r="N26" i="2"/>
  <c r="F26" i="2"/>
  <c r="O26" i="2"/>
  <c r="G26" i="2"/>
  <c r="P26" i="2"/>
  <c r="E24" i="2"/>
  <c r="N24" i="2"/>
  <c r="F24" i="2"/>
  <c r="O24" i="2"/>
  <c r="G24" i="2"/>
  <c r="P24" i="2"/>
  <c r="V33" i="4"/>
  <c r="E17" i="2"/>
  <c r="N17" i="2"/>
  <c r="F17" i="2"/>
  <c r="O17" i="2"/>
  <c r="G17" i="2"/>
  <c r="P17" i="2"/>
  <c r="E27" i="2"/>
  <c r="N27" i="2"/>
  <c r="F27" i="2"/>
  <c r="O27" i="2"/>
  <c r="G27" i="2"/>
  <c r="P27" i="2"/>
  <c r="V62" i="4"/>
  <c r="V21" i="4"/>
  <c r="G70" i="2"/>
  <c r="P70" i="2"/>
  <c r="F38" i="2"/>
  <c r="O38" i="2"/>
  <c r="G72" i="2"/>
  <c r="P72" i="2"/>
  <c r="S74" i="4"/>
  <c r="U74" i="4"/>
  <c r="S42" i="4"/>
  <c r="U42" i="4"/>
  <c r="V37" i="4"/>
  <c r="F54" i="2"/>
  <c r="O54" i="2"/>
  <c r="G38" i="2"/>
  <c r="P38" i="2"/>
  <c r="F40" i="2"/>
  <c r="O40" i="2"/>
  <c r="U31" i="4"/>
  <c r="U23" i="4"/>
  <c r="V237" i="4"/>
  <c r="W237" i="4" s="1"/>
  <c r="U181" i="4"/>
  <c r="V29" i="4"/>
  <c r="V426" i="4"/>
  <c r="U221" i="4"/>
  <c r="V39" i="4"/>
  <c r="W39" i="4"/>
  <c r="X39" i="4"/>
  <c r="Y39" i="4"/>
  <c r="V149" i="4"/>
  <c r="W149" i="4"/>
  <c r="X149" i="4"/>
  <c r="Y149" i="4"/>
  <c r="U161" i="4"/>
  <c r="J4" i="3"/>
  <c r="R939" i="4"/>
  <c r="U233" i="4"/>
  <c r="T621" i="4"/>
  <c r="T589" i="4"/>
  <c r="T557" i="4"/>
  <c r="U139" i="4"/>
  <c r="V241" i="4"/>
  <c r="W241" i="4" s="1"/>
  <c r="V43" i="4"/>
  <c r="W43" i="4"/>
  <c r="X43" i="4"/>
  <c r="Y43" i="4"/>
  <c r="S354" i="4"/>
  <c r="U354" i="4" s="1"/>
  <c r="S338" i="4"/>
  <c r="U338" i="4" s="1"/>
  <c r="S224" i="4"/>
  <c r="U224" i="4" s="1"/>
  <c r="S208" i="4"/>
  <c r="U208" i="4" s="1"/>
  <c r="S312" i="4"/>
  <c r="U312" i="4" s="1"/>
  <c r="S304" i="4"/>
  <c r="U304" i="4" s="1"/>
  <c r="S288" i="4"/>
  <c r="U288" i="4" s="1"/>
  <c r="S248" i="4"/>
  <c r="U248" i="4" s="1"/>
  <c r="S218" i="4"/>
  <c r="U218" i="4" s="1"/>
  <c r="S102" i="4"/>
  <c r="U102" i="4"/>
  <c r="V957" i="4"/>
  <c r="W957" i="4"/>
  <c r="X957" i="4"/>
  <c r="Y957" i="4"/>
  <c r="V933" i="4"/>
  <c r="W933" i="4"/>
  <c r="X933" i="4"/>
  <c r="Y933" i="4"/>
  <c r="V925" i="4"/>
  <c r="W925" i="4"/>
  <c r="X925" i="4"/>
  <c r="Y925" i="4"/>
  <c r="T8" i="4"/>
  <c r="T224" i="4"/>
  <c r="U165" i="4"/>
  <c r="V373" i="4"/>
  <c r="E7" i="2"/>
  <c r="N7" i="2"/>
  <c r="I10" i="2"/>
  <c r="J11" i="2"/>
  <c r="G6" i="2"/>
  <c r="P6" i="2"/>
  <c r="H6" i="2"/>
  <c r="I12" i="2"/>
  <c r="I5" i="2"/>
  <c r="U173" i="4"/>
  <c r="U209" i="4"/>
  <c r="U185" i="4"/>
  <c r="V969" i="4"/>
  <c r="W969" i="4"/>
  <c r="X969" i="4"/>
  <c r="Y969" i="4"/>
  <c r="V929" i="4"/>
  <c r="W929" i="4"/>
  <c r="X929" i="4"/>
  <c r="Y929" i="4"/>
  <c r="V945" i="4"/>
  <c r="W945" i="4"/>
  <c r="X945" i="4"/>
  <c r="Y945" i="4"/>
  <c r="U229" i="4"/>
  <c r="I11" i="2"/>
  <c r="H11" i="2"/>
  <c r="J6" i="2"/>
  <c r="I6" i="2"/>
  <c r="H12" i="2"/>
  <c r="G8" i="2"/>
  <c r="P8" i="2"/>
  <c r="V418" i="4"/>
  <c r="U402" i="4"/>
  <c r="V386" i="4"/>
  <c r="U127" i="4"/>
  <c r="U147" i="4"/>
  <c r="U115" i="4"/>
  <c r="V105" i="4"/>
  <c r="W105" i="4"/>
  <c r="X105" i="4"/>
  <c r="Y105" i="4"/>
  <c r="V69" i="4"/>
  <c r="W69" i="4"/>
  <c r="X69" i="4"/>
  <c r="Y69" i="4"/>
  <c r="S917" i="4"/>
  <c r="U917" i="4"/>
  <c r="S909" i="4"/>
  <c r="U909" i="4"/>
  <c r="S901" i="4"/>
  <c r="U901" i="4"/>
  <c r="S893" i="4"/>
  <c r="U893" i="4"/>
  <c r="S885" i="4"/>
  <c r="U885" i="4"/>
  <c r="S877" i="4"/>
  <c r="U877" i="4"/>
  <c r="S869" i="4"/>
  <c r="U869" i="4"/>
  <c r="S861" i="4"/>
  <c r="U861" i="4"/>
  <c r="S853" i="4"/>
  <c r="U853" i="4"/>
  <c r="S845" i="4"/>
  <c r="U845" i="4"/>
  <c r="S837" i="4"/>
  <c r="U837" i="4"/>
  <c r="S829" i="4"/>
  <c r="U829" i="4"/>
  <c r="S821" i="4"/>
  <c r="U821" i="4"/>
  <c r="S813" i="4"/>
  <c r="U813" i="4"/>
  <c r="S805" i="4"/>
  <c r="U805" i="4"/>
  <c r="S797" i="4"/>
  <c r="U797" i="4"/>
  <c r="S789" i="4"/>
  <c r="U789" i="4"/>
  <c r="S781" i="4"/>
  <c r="U781" i="4"/>
  <c r="S773" i="4"/>
  <c r="U773" i="4"/>
  <c r="S765" i="4"/>
  <c r="U765" i="4"/>
  <c r="S757" i="4"/>
  <c r="U757" i="4"/>
  <c r="S749" i="4"/>
  <c r="U749" i="4"/>
  <c r="S741" i="4"/>
  <c r="U741" i="4"/>
  <c r="S733" i="4"/>
  <c r="U733" i="4"/>
  <c r="S725" i="4"/>
  <c r="U725" i="4"/>
  <c r="S717" i="4"/>
  <c r="U717" i="4"/>
  <c r="S709" i="4"/>
  <c r="U709" i="4"/>
  <c r="S701" i="4"/>
  <c r="U701" i="4"/>
  <c r="S693" i="4"/>
  <c r="U693" i="4"/>
  <c r="S685" i="4"/>
  <c r="U685" i="4"/>
  <c r="S677" i="4"/>
  <c r="U677" i="4"/>
  <c r="S669" i="4"/>
  <c r="U669" i="4"/>
  <c r="S661" i="4"/>
  <c r="U661" i="4"/>
  <c r="S653" i="4"/>
  <c r="U653" i="4"/>
  <c r="S645" i="4"/>
  <c r="U645" i="4"/>
  <c r="S637" i="4"/>
  <c r="S629" i="4"/>
  <c r="U629" i="4"/>
  <c r="S621" i="4"/>
  <c r="S613" i="4"/>
  <c r="U613" i="4"/>
  <c r="S605" i="4"/>
  <c r="S597" i="4"/>
  <c r="U597" i="4"/>
  <c r="S589" i="4"/>
  <c r="S581" i="4"/>
  <c r="U581" i="4" s="1"/>
  <c r="S573" i="4"/>
  <c r="S565" i="4"/>
  <c r="U565" i="4" s="1"/>
  <c r="W565" i="4" s="1"/>
  <c r="S557" i="4"/>
  <c r="S1001" i="4"/>
  <c r="U1001" i="4"/>
  <c r="S993" i="4"/>
  <c r="U993" i="4"/>
  <c r="S985" i="4"/>
  <c r="U985" i="4"/>
  <c r="S977" i="4"/>
  <c r="U977" i="4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U350" i="4" s="1"/>
  <c r="S222" i="4"/>
  <c r="T513" i="4"/>
  <c r="V209" i="4"/>
  <c r="V143" i="4"/>
  <c r="V127" i="4"/>
  <c r="V173" i="4"/>
  <c r="V157" i="4"/>
  <c r="V147" i="4"/>
  <c r="V131" i="4"/>
  <c r="V115" i="4"/>
  <c r="V181" i="4"/>
  <c r="V153" i="4"/>
  <c r="W153" i="4"/>
  <c r="X153" i="4"/>
  <c r="Y153" i="4"/>
  <c r="U62" i="4"/>
  <c r="V229" i="4"/>
  <c r="T7" i="4"/>
  <c r="V135" i="4"/>
  <c r="V119" i="4"/>
  <c r="U398" i="4"/>
  <c r="U418" i="4"/>
  <c r="V402" i="4"/>
  <c r="U386" i="4"/>
  <c r="T350" i="4"/>
  <c r="V177" i="4"/>
  <c r="V169" i="4"/>
  <c r="W169" i="4"/>
  <c r="X169" i="4"/>
  <c r="Y169" i="4"/>
  <c r="V161" i="4"/>
  <c r="U37" i="4"/>
  <c r="U33" i="4"/>
  <c r="U29" i="4"/>
  <c r="U25" i="4"/>
  <c r="U21" i="4"/>
  <c r="V394" i="4"/>
  <c r="W394" i="4"/>
  <c r="Y394" i="4" s="1"/>
  <c r="V221" i="4"/>
  <c r="T383" i="4"/>
  <c r="U373" i="4"/>
  <c r="U365" i="4"/>
  <c r="V58" i="4"/>
  <c r="V50" i="4"/>
  <c r="S342" i="4"/>
  <c r="U342" i="4"/>
  <c r="S228" i="4"/>
  <c r="U228" i="4" s="1"/>
  <c r="S214" i="4"/>
  <c r="U214" i="4" s="1"/>
  <c r="S98" i="4"/>
  <c r="U98" i="4"/>
  <c r="S86" i="4"/>
  <c r="U86" i="4"/>
  <c r="S78" i="4"/>
  <c r="U78" i="4"/>
  <c r="S70" i="4"/>
  <c r="U70" i="4"/>
  <c r="F106" i="2"/>
  <c r="O106" i="2"/>
  <c r="F11" i="2"/>
  <c r="O11" i="2"/>
  <c r="E11" i="2"/>
  <c r="N11" i="2"/>
  <c r="G11" i="2"/>
  <c r="P11" i="2"/>
  <c r="E144" i="2"/>
  <c r="N144" i="2"/>
  <c r="G144" i="2"/>
  <c r="P144" i="2"/>
  <c r="F144" i="2"/>
  <c r="O144" i="2"/>
  <c r="E142" i="2"/>
  <c r="N142" i="2"/>
  <c r="G142" i="2"/>
  <c r="P142" i="2"/>
  <c r="F142" i="2"/>
  <c r="O142" i="2"/>
  <c r="E140" i="2"/>
  <c r="N140" i="2"/>
  <c r="G140" i="2"/>
  <c r="P140" i="2"/>
  <c r="F140" i="2"/>
  <c r="O140" i="2"/>
  <c r="E138" i="2"/>
  <c r="N138" i="2"/>
  <c r="G138" i="2"/>
  <c r="P138" i="2"/>
  <c r="F138" i="2"/>
  <c r="O138" i="2"/>
  <c r="E136" i="2"/>
  <c r="N136" i="2"/>
  <c r="G136" i="2"/>
  <c r="P136" i="2"/>
  <c r="F136" i="2"/>
  <c r="O136" i="2"/>
  <c r="E134" i="2"/>
  <c r="N134" i="2"/>
  <c r="G134" i="2"/>
  <c r="P134" i="2"/>
  <c r="F134" i="2"/>
  <c r="O134" i="2"/>
  <c r="E132" i="2"/>
  <c r="N132" i="2"/>
  <c r="G132" i="2"/>
  <c r="P132" i="2"/>
  <c r="F132" i="2"/>
  <c r="O132" i="2"/>
  <c r="E130" i="2"/>
  <c r="N130" i="2"/>
  <c r="G130" i="2"/>
  <c r="P130" i="2"/>
  <c r="F130" i="2"/>
  <c r="O130" i="2"/>
  <c r="E128" i="2"/>
  <c r="N128" i="2"/>
  <c r="G128" i="2"/>
  <c r="P128" i="2"/>
  <c r="F128" i="2"/>
  <c r="O128" i="2"/>
  <c r="E126" i="2"/>
  <c r="N126" i="2"/>
  <c r="G126" i="2"/>
  <c r="P126" i="2"/>
  <c r="F126" i="2"/>
  <c r="O126" i="2"/>
  <c r="E124" i="2"/>
  <c r="N124" i="2"/>
  <c r="G124" i="2"/>
  <c r="P124" i="2"/>
  <c r="F124" i="2"/>
  <c r="O124" i="2"/>
  <c r="E122" i="2"/>
  <c r="N122" i="2"/>
  <c r="G122" i="2"/>
  <c r="P122" i="2"/>
  <c r="F122" i="2"/>
  <c r="O122" i="2"/>
  <c r="E120" i="2"/>
  <c r="N120" i="2"/>
  <c r="G120" i="2"/>
  <c r="P120" i="2"/>
  <c r="F120" i="2"/>
  <c r="O120" i="2"/>
  <c r="E118" i="2"/>
  <c r="N118" i="2"/>
  <c r="G118" i="2"/>
  <c r="P118" i="2"/>
  <c r="F118" i="2"/>
  <c r="O118" i="2"/>
  <c r="E116" i="2"/>
  <c r="N116" i="2"/>
  <c r="G116" i="2"/>
  <c r="P116" i="2"/>
  <c r="F116" i="2"/>
  <c r="O116" i="2"/>
  <c r="E114" i="2"/>
  <c r="N114" i="2"/>
  <c r="G114" i="2"/>
  <c r="P114" i="2"/>
  <c r="F114" i="2"/>
  <c r="O114" i="2"/>
  <c r="E112" i="2"/>
  <c r="N112" i="2"/>
  <c r="G112" i="2"/>
  <c r="P112" i="2"/>
  <c r="F112" i="2"/>
  <c r="O112" i="2"/>
  <c r="E110" i="2"/>
  <c r="N110" i="2"/>
  <c r="G110" i="2"/>
  <c r="P110" i="2"/>
  <c r="F110" i="2"/>
  <c r="O110" i="2"/>
  <c r="F6" i="2"/>
  <c r="O6" i="2"/>
  <c r="E6" i="2"/>
  <c r="N6" i="2"/>
  <c r="H5" i="3"/>
  <c r="F107" i="2"/>
  <c r="O107" i="2"/>
  <c r="E107" i="2"/>
  <c r="N107" i="2"/>
  <c r="G107" i="2"/>
  <c r="P107" i="2"/>
  <c r="F103" i="2"/>
  <c r="O103" i="2"/>
  <c r="E103" i="2"/>
  <c r="N103" i="2"/>
  <c r="G103" i="2"/>
  <c r="P103" i="2"/>
  <c r="F99" i="2"/>
  <c r="O99" i="2"/>
  <c r="E99" i="2"/>
  <c r="N99" i="2"/>
  <c r="G99" i="2"/>
  <c r="P99" i="2"/>
  <c r="F95" i="2"/>
  <c r="O95" i="2"/>
  <c r="E95" i="2"/>
  <c r="N95" i="2"/>
  <c r="G95" i="2"/>
  <c r="P95" i="2"/>
  <c r="F91" i="2"/>
  <c r="O91" i="2"/>
  <c r="E91" i="2"/>
  <c r="N91" i="2"/>
  <c r="G91" i="2"/>
  <c r="P91" i="2"/>
  <c r="F87" i="2"/>
  <c r="O87" i="2"/>
  <c r="E87" i="2"/>
  <c r="N87" i="2"/>
  <c r="G87" i="2"/>
  <c r="P87" i="2"/>
  <c r="F83" i="2"/>
  <c r="O83" i="2"/>
  <c r="E83" i="2"/>
  <c r="N83" i="2"/>
  <c r="G83" i="2"/>
  <c r="P83" i="2"/>
  <c r="F79" i="2"/>
  <c r="O79" i="2"/>
  <c r="E79" i="2"/>
  <c r="N79" i="2"/>
  <c r="G79" i="2"/>
  <c r="P79" i="2"/>
  <c r="F75" i="2"/>
  <c r="O75" i="2"/>
  <c r="E75" i="2"/>
  <c r="N75" i="2"/>
  <c r="G75" i="2"/>
  <c r="P75" i="2"/>
  <c r="F71" i="2"/>
  <c r="O71" i="2"/>
  <c r="E71" i="2"/>
  <c r="N71" i="2"/>
  <c r="G71" i="2"/>
  <c r="P71" i="2"/>
  <c r="F67" i="2"/>
  <c r="O67" i="2"/>
  <c r="E67" i="2"/>
  <c r="N67" i="2"/>
  <c r="G67" i="2"/>
  <c r="P67" i="2"/>
  <c r="F63" i="2"/>
  <c r="O63" i="2"/>
  <c r="E63" i="2"/>
  <c r="N63" i="2"/>
  <c r="G63" i="2"/>
  <c r="P63" i="2"/>
  <c r="F59" i="2"/>
  <c r="O59" i="2"/>
  <c r="E59" i="2"/>
  <c r="N59" i="2"/>
  <c r="G59" i="2"/>
  <c r="P59" i="2"/>
  <c r="F55" i="2"/>
  <c r="O55" i="2"/>
  <c r="E55" i="2"/>
  <c r="N55" i="2"/>
  <c r="G55" i="2"/>
  <c r="P55" i="2"/>
  <c r="F51" i="2"/>
  <c r="O51" i="2"/>
  <c r="E51" i="2"/>
  <c r="N51" i="2"/>
  <c r="G51" i="2"/>
  <c r="P51" i="2"/>
  <c r="F47" i="2"/>
  <c r="O47" i="2"/>
  <c r="E47" i="2"/>
  <c r="N47" i="2"/>
  <c r="G47" i="2"/>
  <c r="P47" i="2"/>
  <c r="F43" i="2"/>
  <c r="O43" i="2"/>
  <c r="E43" i="2"/>
  <c r="N43" i="2"/>
  <c r="G43" i="2"/>
  <c r="P43" i="2"/>
  <c r="F39" i="2"/>
  <c r="O39" i="2"/>
  <c r="E39" i="2"/>
  <c r="N39" i="2"/>
  <c r="G39" i="2"/>
  <c r="P39" i="2"/>
  <c r="F35" i="2"/>
  <c r="O35" i="2"/>
  <c r="E35" i="2"/>
  <c r="N35" i="2"/>
  <c r="G35" i="2"/>
  <c r="P35" i="2"/>
  <c r="F145" i="2"/>
  <c r="O145" i="2"/>
  <c r="E145" i="2"/>
  <c r="N145" i="2"/>
  <c r="G145" i="2"/>
  <c r="P145" i="2"/>
  <c r="F143" i="2"/>
  <c r="O143" i="2"/>
  <c r="E143" i="2"/>
  <c r="N143" i="2"/>
  <c r="G143" i="2"/>
  <c r="P143" i="2"/>
  <c r="F141" i="2"/>
  <c r="O141" i="2"/>
  <c r="E141" i="2"/>
  <c r="N141" i="2"/>
  <c r="G141" i="2"/>
  <c r="P141" i="2"/>
  <c r="F139" i="2"/>
  <c r="O139" i="2"/>
  <c r="E139" i="2"/>
  <c r="N139" i="2"/>
  <c r="G139" i="2"/>
  <c r="P139" i="2"/>
  <c r="F137" i="2"/>
  <c r="O137" i="2"/>
  <c r="E137" i="2"/>
  <c r="N137" i="2"/>
  <c r="G137" i="2"/>
  <c r="P137" i="2"/>
  <c r="F135" i="2"/>
  <c r="O135" i="2"/>
  <c r="E135" i="2"/>
  <c r="N135" i="2"/>
  <c r="G135" i="2"/>
  <c r="P135" i="2"/>
  <c r="F133" i="2"/>
  <c r="O133" i="2"/>
  <c r="E133" i="2"/>
  <c r="N133" i="2"/>
  <c r="G133" i="2"/>
  <c r="P133" i="2"/>
  <c r="F131" i="2"/>
  <c r="O131" i="2"/>
  <c r="E131" i="2"/>
  <c r="N131" i="2"/>
  <c r="G131" i="2"/>
  <c r="P131" i="2"/>
  <c r="F129" i="2"/>
  <c r="O129" i="2"/>
  <c r="E129" i="2"/>
  <c r="N129" i="2"/>
  <c r="G129" i="2"/>
  <c r="P129" i="2"/>
  <c r="F127" i="2"/>
  <c r="O127" i="2"/>
  <c r="E127" i="2"/>
  <c r="N127" i="2"/>
  <c r="G127" i="2"/>
  <c r="P127" i="2"/>
  <c r="F125" i="2"/>
  <c r="O125" i="2"/>
  <c r="E125" i="2"/>
  <c r="N125" i="2"/>
  <c r="G125" i="2"/>
  <c r="P125" i="2"/>
  <c r="F123" i="2"/>
  <c r="O123" i="2"/>
  <c r="E123" i="2"/>
  <c r="N123" i="2"/>
  <c r="G123" i="2"/>
  <c r="P123" i="2"/>
  <c r="F121" i="2"/>
  <c r="O121" i="2"/>
  <c r="E121" i="2"/>
  <c r="N121" i="2"/>
  <c r="G121" i="2"/>
  <c r="P121" i="2"/>
  <c r="F119" i="2"/>
  <c r="O119" i="2"/>
  <c r="E119" i="2"/>
  <c r="N119" i="2"/>
  <c r="G119" i="2"/>
  <c r="P119" i="2"/>
  <c r="F117" i="2"/>
  <c r="O117" i="2"/>
  <c r="E117" i="2"/>
  <c r="N117" i="2"/>
  <c r="G117" i="2"/>
  <c r="P117" i="2"/>
  <c r="F115" i="2"/>
  <c r="O115" i="2"/>
  <c r="E115" i="2"/>
  <c r="N115" i="2"/>
  <c r="G115" i="2"/>
  <c r="P115" i="2"/>
  <c r="F113" i="2"/>
  <c r="O113" i="2"/>
  <c r="E113" i="2"/>
  <c r="N113" i="2"/>
  <c r="G113" i="2"/>
  <c r="P113" i="2"/>
  <c r="F111" i="2"/>
  <c r="O111" i="2"/>
  <c r="E111" i="2"/>
  <c r="N111" i="2"/>
  <c r="G111" i="2"/>
  <c r="P111" i="2"/>
  <c r="E12" i="2"/>
  <c r="N12" i="2"/>
  <c r="G12" i="2"/>
  <c r="P12" i="2"/>
  <c r="F12" i="2"/>
  <c r="O12" i="2"/>
  <c r="F109" i="2"/>
  <c r="O109" i="2"/>
  <c r="E109" i="2"/>
  <c r="N109" i="2"/>
  <c r="G109" i="2"/>
  <c r="P109" i="2"/>
  <c r="F105" i="2"/>
  <c r="O105" i="2"/>
  <c r="E105" i="2"/>
  <c r="N105" i="2"/>
  <c r="G105" i="2"/>
  <c r="P105" i="2"/>
  <c r="F101" i="2"/>
  <c r="O101" i="2"/>
  <c r="E101" i="2"/>
  <c r="N101" i="2"/>
  <c r="G101" i="2"/>
  <c r="P101" i="2"/>
  <c r="F97" i="2"/>
  <c r="O97" i="2"/>
  <c r="E97" i="2"/>
  <c r="N97" i="2"/>
  <c r="G97" i="2"/>
  <c r="P97" i="2"/>
  <c r="F93" i="2"/>
  <c r="O93" i="2"/>
  <c r="E93" i="2"/>
  <c r="N93" i="2"/>
  <c r="G93" i="2"/>
  <c r="P93" i="2"/>
  <c r="F89" i="2"/>
  <c r="O89" i="2"/>
  <c r="E89" i="2"/>
  <c r="N89" i="2"/>
  <c r="G89" i="2"/>
  <c r="P89" i="2"/>
  <c r="F85" i="2"/>
  <c r="O85" i="2"/>
  <c r="E85" i="2"/>
  <c r="N85" i="2"/>
  <c r="G85" i="2"/>
  <c r="P85" i="2"/>
  <c r="F81" i="2"/>
  <c r="O81" i="2"/>
  <c r="E81" i="2"/>
  <c r="N81" i="2"/>
  <c r="G81" i="2"/>
  <c r="P81" i="2"/>
  <c r="F77" i="2"/>
  <c r="O77" i="2"/>
  <c r="E77" i="2"/>
  <c r="N77" i="2"/>
  <c r="G77" i="2"/>
  <c r="P77" i="2"/>
  <c r="F73" i="2"/>
  <c r="O73" i="2"/>
  <c r="E73" i="2"/>
  <c r="N73" i="2"/>
  <c r="G73" i="2"/>
  <c r="P73" i="2"/>
  <c r="F69" i="2"/>
  <c r="O69" i="2"/>
  <c r="E69" i="2"/>
  <c r="N69" i="2"/>
  <c r="G69" i="2"/>
  <c r="P69" i="2"/>
  <c r="F65" i="2"/>
  <c r="O65" i="2"/>
  <c r="E65" i="2"/>
  <c r="N65" i="2"/>
  <c r="G65" i="2"/>
  <c r="P65" i="2"/>
  <c r="F61" i="2"/>
  <c r="O61" i="2"/>
  <c r="E61" i="2"/>
  <c r="N61" i="2"/>
  <c r="G61" i="2"/>
  <c r="P61" i="2"/>
  <c r="F57" i="2"/>
  <c r="O57" i="2"/>
  <c r="E57" i="2"/>
  <c r="N57" i="2"/>
  <c r="G57" i="2"/>
  <c r="P57" i="2"/>
  <c r="F53" i="2"/>
  <c r="O53" i="2"/>
  <c r="E53" i="2"/>
  <c r="N53" i="2"/>
  <c r="G53" i="2"/>
  <c r="P53" i="2"/>
  <c r="F49" i="2"/>
  <c r="O49" i="2"/>
  <c r="E49" i="2"/>
  <c r="N49" i="2"/>
  <c r="G49" i="2"/>
  <c r="P49" i="2"/>
  <c r="F45" i="2"/>
  <c r="O45" i="2"/>
  <c r="E45" i="2"/>
  <c r="N45" i="2"/>
  <c r="G45" i="2"/>
  <c r="P45" i="2"/>
  <c r="F41" i="2"/>
  <c r="O41" i="2"/>
  <c r="E41" i="2"/>
  <c r="N41" i="2"/>
  <c r="G41" i="2"/>
  <c r="P41" i="2"/>
  <c r="F37" i="2"/>
  <c r="O37" i="2"/>
  <c r="E37" i="2"/>
  <c r="N37" i="2"/>
  <c r="G37" i="2"/>
  <c r="P37" i="2"/>
  <c r="T505" i="4"/>
  <c r="T507" i="4"/>
  <c r="S973" i="4"/>
  <c r="U973" i="4"/>
  <c r="T407" i="4"/>
  <c r="T10" i="4"/>
  <c r="R941" i="4"/>
  <c r="T941" i="4"/>
  <c r="T439" i="4"/>
  <c r="T391" i="4"/>
  <c r="T16" i="4"/>
  <c r="T11" i="4"/>
  <c r="T9" i="4"/>
  <c r="T455" i="4"/>
  <c r="T423" i="4"/>
  <c r="T503" i="4"/>
  <c r="T447" i="4"/>
  <c r="T431" i="4"/>
  <c r="T415" i="4"/>
  <c r="T399" i="4"/>
  <c r="T387" i="4"/>
  <c r="T997" i="4"/>
  <c r="V997" i="4"/>
  <c r="T989" i="4"/>
  <c r="V989" i="4"/>
  <c r="T981" i="4"/>
  <c r="V981" i="4"/>
  <c r="T451" i="4"/>
  <c r="T443" i="4"/>
  <c r="T427" i="4"/>
  <c r="T419" i="4"/>
  <c r="T411" i="4"/>
  <c r="T403" i="4"/>
  <c r="T395" i="4"/>
  <c r="S395" i="4"/>
  <c r="U395" i="4" s="1"/>
  <c r="S391" i="4"/>
  <c r="V391" i="4"/>
  <c r="S387" i="4"/>
  <c r="V387" i="4" s="1"/>
  <c r="W387" i="4" s="1"/>
  <c r="X387" i="4" s="1"/>
  <c r="S383" i="4"/>
  <c r="S513" i="4"/>
  <c r="U513" i="4" s="1"/>
  <c r="S507" i="4"/>
  <c r="U507" i="4" s="1"/>
  <c r="W507" i="4" s="1"/>
  <c r="X507" i="4" s="1"/>
  <c r="S503" i="4"/>
  <c r="U503" i="4" s="1"/>
  <c r="W503" i="4" s="1"/>
  <c r="S497" i="4"/>
  <c r="U497" i="4" s="1"/>
  <c r="W497" i="4" s="1"/>
  <c r="S493" i="4"/>
  <c r="U493" i="4" s="1"/>
  <c r="W493" i="4" s="1"/>
  <c r="S489" i="4"/>
  <c r="U489" i="4" s="1"/>
  <c r="W489" i="4" s="1"/>
  <c r="S485" i="4"/>
  <c r="U485" i="4" s="1"/>
  <c r="S481" i="4"/>
  <c r="U481" i="4" s="1"/>
  <c r="W481" i="4" s="1"/>
  <c r="S477" i="4"/>
  <c r="U477" i="4" s="1"/>
  <c r="S473" i="4"/>
  <c r="U473" i="4" s="1"/>
  <c r="W473" i="4" s="1"/>
  <c r="S469" i="4"/>
  <c r="U469" i="4" s="1"/>
  <c r="S465" i="4"/>
  <c r="U465" i="4" s="1"/>
  <c r="W465" i="4" s="1"/>
  <c r="S461" i="4"/>
  <c r="U461" i="4" s="1"/>
  <c r="S63" i="4"/>
  <c r="U63" i="4"/>
  <c r="S59" i="4"/>
  <c r="U59" i="4"/>
  <c r="S55" i="4"/>
  <c r="U55" i="4"/>
  <c r="S51" i="4"/>
  <c r="U51" i="4"/>
  <c r="S47" i="4"/>
  <c r="U47" i="4"/>
  <c r="S38" i="4"/>
  <c r="U38" i="4"/>
  <c r="S34" i="4"/>
  <c r="U34" i="4"/>
  <c r="S30" i="4"/>
  <c r="U30" i="4"/>
  <c r="S26" i="4"/>
  <c r="U26" i="4"/>
  <c r="S22" i="4"/>
  <c r="U22" i="4"/>
  <c r="S18" i="4"/>
  <c r="U18" i="4"/>
  <c r="T17" i="4"/>
  <c r="T501" i="4"/>
  <c r="S11" i="4"/>
  <c r="U11" i="4"/>
  <c r="S9" i="4"/>
  <c r="S7" i="4"/>
  <c r="U7" i="4"/>
  <c r="S5" i="4"/>
  <c r="U5" i="4"/>
  <c r="S509" i="4"/>
  <c r="U509" i="4"/>
  <c r="S180" i="4"/>
  <c r="U180" i="4"/>
  <c r="S172" i="4"/>
  <c r="U172" i="4"/>
  <c r="S164" i="4"/>
  <c r="U164" i="4"/>
  <c r="S156" i="4"/>
  <c r="U156" i="4"/>
  <c r="S140" i="4"/>
  <c r="U140" i="4"/>
  <c r="S132" i="4"/>
  <c r="U132" i="4"/>
  <c r="S124" i="4"/>
  <c r="U124" i="4"/>
  <c r="S116" i="4"/>
  <c r="U116" i="4"/>
  <c r="S88" i="4"/>
  <c r="U88" i="4"/>
  <c r="S80" i="4"/>
  <c r="U80" i="4"/>
  <c r="S72" i="4"/>
  <c r="U72" i="4"/>
  <c r="T102" i="4"/>
  <c r="T42" i="4"/>
  <c r="T354" i="4"/>
  <c r="T338" i="4"/>
  <c r="S12" i="4"/>
  <c r="U12" i="4"/>
  <c r="T222" i="4"/>
  <c r="T5" i="4"/>
  <c r="T509" i="4"/>
  <c r="V66" i="4"/>
  <c r="U66" i="4"/>
  <c r="S236" i="4"/>
  <c r="T12" i="4"/>
  <c r="T6" i="4"/>
  <c r="T342" i="4"/>
  <c r="T228" i="4"/>
  <c r="S17" i="4"/>
  <c r="U17" i="4"/>
  <c r="S10" i="4"/>
  <c r="T13" i="4"/>
  <c r="T226" i="4"/>
  <c r="T218" i="4"/>
  <c r="T98" i="4"/>
  <c r="S501" i="4"/>
  <c r="U501" i="4" s="1"/>
  <c r="W501" i="4" s="1"/>
  <c r="S16" i="4"/>
  <c r="S13" i="4"/>
  <c r="U13" i="4"/>
  <c r="R8" i="4"/>
  <c r="S8" i="4"/>
  <c r="S6" i="4"/>
  <c r="T214" i="4"/>
  <c r="T94" i="4"/>
  <c r="V14" i="4"/>
  <c r="U14" i="4"/>
  <c r="S1000" i="4"/>
  <c r="U1000" i="4"/>
  <c r="T1000" i="4"/>
  <c r="S998" i="4"/>
  <c r="U998" i="4"/>
  <c r="T998" i="4"/>
  <c r="S996" i="4"/>
  <c r="U996" i="4"/>
  <c r="T996" i="4"/>
  <c r="S994" i="4"/>
  <c r="U994" i="4"/>
  <c r="T994" i="4"/>
  <c r="S992" i="4"/>
  <c r="U992" i="4"/>
  <c r="T992" i="4"/>
  <c r="S990" i="4"/>
  <c r="U990" i="4"/>
  <c r="T990" i="4"/>
  <c r="S988" i="4"/>
  <c r="U988" i="4"/>
  <c r="T988" i="4"/>
  <c r="S986" i="4"/>
  <c r="U986" i="4"/>
  <c r="T986" i="4"/>
  <c r="S984" i="4"/>
  <c r="U984" i="4"/>
  <c r="T984" i="4"/>
  <c r="S982" i="4"/>
  <c r="U982" i="4"/>
  <c r="T982" i="4"/>
  <c r="S980" i="4"/>
  <c r="U980" i="4"/>
  <c r="T980" i="4"/>
  <c r="S978" i="4"/>
  <c r="U978" i="4"/>
  <c r="T978" i="4"/>
  <c r="S976" i="4"/>
  <c r="U976" i="4"/>
  <c r="T976" i="4"/>
  <c r="S974" i="4"/>
  <c r="U974" i="4"/>
  <c r="T974" i="4"/>
  <c r="S553" i="4"/>
  <c r="U553" i="4" s="1"/>
  <c r="T553" i="4"/>
  <c r="S545" i="4"/>
  <c r="T545" i="4"/>
  <c r="S537" i="4"/>
  <c r="U537" i="4" s="1"/>
  <c r="W537" i="4" s="1"/>
  <c r="X537" i="4" s="1"/>
  <c r="T537" i="4"/>
  <c r="S529" i="4"/>
  <c r="U529" i="4"/>
  <c r="T529" i="4"/>
  <c r="S521" i="4"/>
  <c r="U521" i="4" s="1"/>
  <c r="T521" i="4"/>
  <c r="S970" i="4"/>
  <c r="U970" i="4"/>
  <c r="T970" i="4"/>
  <c r="S966" i="4"/>
  <c r="U966" i="4"/>
  <c r="T966" i="4"/>
  <c r="S962" i="4"/>
  <c r="U962" i="4"/>
  <c r="T962" i="4"/>
  <c r="S958" i="4"/>
  <c r="U958" i="4"/>
  <c r="T958" i="4"/>
  <c r="S954" i="4"/>
  <c r="U954" i="4"/>
  <c r="T954" i="4"/>
  <c r="S950" i="4"/>
  <c r="U950" i="4"/>
  <c r="T950" i="4"/>
  <c r="S946" i="4"/>
  <c r="U946" i="4"/>
  <c r="T946" i="4"/>
  <c r="S942" i="4"/>
  <c r="U942" i="4"/>
  <c r="T942" i="4"/>
  <c r="S938" i="4"/>
  <c r="U938" i="4"/>
  <c r="T938" i="4"/>
  <c r="S934" i="4"/>
  <c r="U934" i="4"/>
  <c r="T934" i="4"/>
  <c r="S930" i="4"/>
  <c r="U930" i="4"/>
  <c r="T930" i="4"/>
  <c r="S926" i="4"/>
  <c r="U926" i="4"/>
  <c r="T926" i="4"/>
  <c r="S555" i="4"/>
  <c r="U555" i="4"/>
  <c r="T555" i="4"/>
  <c r="S547" i="4"/>
  <c r="U547" i="4" s="1"/>
  <c r="W547" i="4" s="1"/>
  <c r="T547" i="4"/>
  <c r="S539" i="4"/>
  <c r="U539" i="4"/>
  <c r="T539" i="4"/>
  <c r="S531" i="4"/>
  <c r="U531" i="4" s="1"/>
  <c r="W531" i="4" s="1"/>
  <c r="X531" i="4" s="1"/>
  <c r="T531" i="4"/>
  <c r="S523" i="4"/>
  <c r="U523" i="4"/>
  <c r="T523" i="4"/>
  <c r="S515" i="4"/>
  <c r="U515" i="4" s="1"/>
  <c r="T515" i="4"/>
  <c r="S378" i="4"/>
  <c r="U378" i="4" s="1"/>
  <c r="T378" i="4"/>
  <c r="S370" i="4"/>
  <c r="U370" i="4" s="1"/>
  <c r="T370" i="4"/>
  <c r="S362" i="4"/>
  <c r="U362" i="4" s="1"/>
  <c r="T362" i="4"/>
  <c r="S246" i="4"/>
  <c r="U246" i="4"/>
  <c r="T246" i="4"/>
  <c r="S242" i="4"/>
  <c r="U242" i="4" s="1"/>
  <c r="T242" i="4"/>
  <c r="S238" i="4"/>
  <c r="U238" i="4" s="1"/>
  <c r="T238" i="4"/>
  <c r="S234" i="4"/>
  <c r="U234" i="4" s="1"/>
  <c r="T234" i="4"/>
  <c r="S152" i="4"/>
  <c r="U152" i="4"/>
  <c r="T152" i="4"/>
  <c r="S148" i="4"/>
  <c r="U148" i="4"/>
  <c r="T148" i="4"/>
  <c r="S110" i="4"/>
  <c r="U110" i="4"/>
  <c r="T110" i="4"/>
  <c r="S106" i="4"/>
  <c r="U106" i="4"/>
  <c r="T106" i="4"/>
  <c r="S84" i="4"/>
  <c r="S76" i="4"/>
  <c r="S344" i="4"/>
  <c r="U344" i="4" s="1"/>
  <c r="S330" i="4"/>
  <c r="S322" i="4"/>
  <c r="S314" i="4"/>
  <c r="S306" i="4"/>
  <c r="S298" i="4"/>
  <c r="S290" i="4"/>
  <c r="S282" i="4"/>
  <c r="S274" i="4"/>
  <c r="S266" i="4"/>
  <c r="S258" i="4"/>
  <c r="S250" i="4"/>
  <c r="S100" i="4"/>
  <c r="S92" i="4"/>
  <c r="S178" i="4"/>
  <c r="S170" i="4"/>
  <c r="S162" i="4"/>
  <c r="S146" i="4"/>
  <c r="U146" i="4"/>
  <c r="S138" i="4"/>
  <c r="U138" i="4"/>
  <c r="S130" i="4"/>
  <c r="U130" i="4"/>
  <c r="S122" i="4"/>
  <c r="U122" i="4"/>
  <c r="S114" i="4"/>
  <c r="U114" i="4"/>
  <c r="T511" i="4"/>
  <c r="T495" i="4"/>
  <c r="T487" i="4"/>
  <c r="T479" i="4"/>
  <c r="T471" i="4"/>
  <c r="T463" i="4"/>
  <c r="T356" i="4"/>
  <c r="T348" i="4"/>
  <c r="T344" i="4"/>
  <c r="T340" i="4"/>
  <c r="T332" i="4"/>
  <c r="T316" i="4"/>
  <c r="T312" i="4"/>
  <c r="T304" i="4"/>
  <c r="T288" i="4"/>
  <c r="T276" i="4"/>
  <c r="T268" i="4"/>
  <c r="T252" i="4"/>
  <c r="T248" i="4"/>
  <c r="T182" i="4"/>
  <c r="T174" i="4"/>
  <c r="T166" i="4"/>
  <c r="T158" i="4"/>
  <c r="T146" i="4"/>
  <c r="T142" i="4"/>
  <c r="T138" i="4"/>
  <c r="T134" i="4"/>
  <c r="T130" i="4"/>
  <c r="V130" i="4"/>
  <c r="W130" i="4"/>
  <c r="X130" i="4"/>
  <c r="Y130" i="4"/>
  <c r="T126" i="4"/>
  <c r="T122" i="4"/>
  <c r="T118" i="4"/>
  <c r="T114" i="4"/>
  <c r="T63" i="4"/>
  <c r="T68" i="4"/>
  <c r="T61" i="4"/>
  <c r="T55" i="4"/>
  <c r="T47" i="4"/>
  <c r="T40" i="4"/>
  <c r="T34" i="4"/>
  <c r="T26" i="4"/>
  <c r="T334" i="4"/>
  <c r="T326" i="4"/>
  <c r="T318" i="4"/>
  <c r="T310" i="4"/>
  <c r="T302" i="4"/>
  <c r="T294" i="4"/>
  <c r="T286" i="4"/>
  <c r="T278" i="4"/>
  <c r="T270" i="4"/>
  <c r="T262" i="4"/>
  <c r="T254" i="4"/>
  <c r="T180" i="4"/>
  <c r="T172" i="4"/>
  <c r="T164" i="4"/>
  <c r="T156" i="4"/>
  <c r="T140" i="4"/>
  <c r="T132" i="4"/>
  <c r="T124" i="4"/>
  <c r="T116" i="4"/>
  <c r="T96" i="4"/>
  <c r="T90" i="4"/>
  <c r="T86" i="4"/>
  <c r="T82" i="4"/>
  <c r="V82" i="4"/>
  <c r="T78" i="4"/>
  <c r="T74" i="4"/>
  <c r="T70" i="4"/>
  <c r="T57" i="4"/>
  <c r="T49" i="4"/>
  <c r="T38" i="4"/>
  <c r="T32" i="4"/>
  <c r="T24" i="4"/>
  <c r="U90" i="4"/>
  <c r="U82" i="4"/>
  <c r="V15" i="4"/>
  <c r="U15" i="4"/>
  <c r="U4" i="4"/>
  <c r="V4" i="4"/>
  <c r="S184" i="4"/>
  <c r="U184" i="4"/>
  <c r="S176" i="4"/>
  <c r="U176" i="4"/>
  <c r="S168" i="4"/>
  <c r="U168" i="4"/>
  <c r="S160" i="4"/>
  <c r="U160" i="4"/>
  <c r="S144" i="4"/>
  <c r="U144" i="4"/>
  <c r="S136" i="4"/>
  <c r="U136" i="4"/>
  <c r="S128" i="4"/>
  <c r="U128" i="4"/>
  <c r="S120" i="4"/>
  <c r="U120" i="4"/>
  <c r="S112" i="4"/>
  <c r="U112" i="4"/>
  <c r="T922" i="4"/>
  <c r="S922" i="4"/>
  <c r="U922" i="4"/>
  <c r="S457" i="4"/>
  <c r="U457" i="4" s="1"/>
  <c r="S453" i="4"/>
  <c r="U453" i="4" s="1"/>
  <c r="S449" i="4"/>
  <c r="U449" i="4" s="1"/>
  <c r="S445" i="4"/>
  <c r="U445" i="4" s="1"/>
  <c r="S441" i="4"/>
  <c r="U441" i="4" s="1"/>
  <c r="S437" i="4"/>
  <c r="U437" i="4" s="1"/>
  <c r="S433" i="4"/>
  <c r="U433" i="4" s="1"/>
  <c r="S429" i="4"/>
  <c r="U429" i="4" s="1"/>
  <c r="S425" i="4"/>
  <c r="U425" i="4" s="1"/>
  <c r="S421" i="4"/>
  <c r="U421" i="4" s="1"/>
  <c r="S417" i="4"/>
  <c r="U417" i="4" s="1"/>
  <c r="S413" i="4"/>
  <c r="U413" i="4" s="1"/>
  <c r="S409" i="4"/>
  <c r="U409" i="4" s="1"/>
  <c r="S405" i="4"/>
  <c r="U405" i="4" s="1"/>
  <c r="S401" i="4"/>
  <c r="U401" i="4" s="1"/>
  <c r="S397" i="4"/>
  <c r="U397" i="4" s="1"/>
  <c r="S393" i="4"/>
  <c r="U393" i="4" s="1"/>
  <c r="S389" i="4"/>
  <c r="U389" i="4" s="1"/>
  <c r="S385" i="4"/>
  <c r="U385" i="4" s="1"/>
  <c r="S511" i="4"/>
  <c r="S505" i="4"/>
  <c r="U505" i="4"/>
  <c r="S499" i="4"/>
  <c r="S495" i="4"/>
  <c r="S491" i="4"/>
  <c r="S487" i="4"/>
  <c r="S483" i="4"/>
  <c r="S479" i="4"/>
  <c r="S475" i="4"/>
  <c r="S471" i="4"/>
  <c r="S467" i="4"/>
  <c r="S463" i="4"/>
  <c r="S459" i="4"/>
  <c r="S68" i="4"/>
  <c r="U68" i="4"/>
  <c r="S61" i="4"/>
  <c r="U61" i="4"/>
  <c r="S57" i="4"/>
  <c r="S53" i="4"/>
  <c r="S49" i="4"/>
  <c r="S45" i="4"/>
  <c r="S40" i="4"/>
  <c r="U40" i="4"/>
  <c r="S36" i="4"/>
  <c r="U36" i="4"/>
  <c r="S32" i="4"/>
  <c r="U32" i="4"/>
  <c r="S28" i="4"/>
  <c r="U28" i="4"/>
  <c r="S24" i="4"/>
  <c r="U24" i="4"/>
  <c r="S356" i="4"/>
  <c r="S348" i="4"/>
  <c r="S340" i="4"/>
  <c r="S334" i="4"/>
  <c r="S326" i="4"/>
  <c r="S318" i="4"/>
  <c r="S310" i="4"/>
  <c r="S302" i="4"/>
  <c r="S294" i="4"/>
  <c r="S286" i="4"/>
  <c r="S278" i="4"/>
  <c r="S270" i="4"/>
  <c r="S262" i="4"/>
  <c r="S254" i="4"/>
  <c r="S96" i="4"/>
  <c r="S206" i="4"/>
  <c r="S190" i="4"/>
  <c r="S182" i="4"/>
  <c r="S174" i="4"/>
  <c r="S166" i="4"/>
  <c r="S158" i="4"/>
  <c r="S142" i="4"/>
  <c r="U142" i="4"/>
  <c r="S134" i="4"/>
  <c r="U134" i="4"/>
  <c r="S126" i="4"/>
  <c r="U126" i="4"/>
  <c r="S118" i="4"/>
  <c r="U118" i="4"/>
  <c r="T499" i="4"/>
  <c r="T491" i="4"/>
  <c r="T483" i="4"/>
  <c r="T475" i="4"/>
  <c r="T467" i="4"/>
  <c r="T459" i="4"/>
  <c r="S455" i="4"/>
  <c r="S451" i="4"/>
  <c r="S447" i="4"/>
  <c r="S443" i="4"/>
  <c r="S439" i="4"/>
  <c r="S435" i="4"/>
  <c r="S431" i="4"/>
  <c r="S427" i="4"/>
  <c r="S423" i="4"/>
  <c r="S419" i="4"/>
  <c r="S415" i="4"/>
  <c r="S411" i="4"/>
  <c r="S407" i="4"/>
  <c r="S403" i="4"/>
  <c r="S399" i="4"/>
  <c r="T178" i="4"/>
  <c r="T170" i="4"/>
  <c r="T162" i="4"/>
  <c r="V104" i="4"/>
  <c r="W104" i="4"/>
  <c r="X104" i="4"/>
  <c r="Y104" i="4"/>
  <c r="T59" i="4"/>
  <c r="T51" i="4"/>
  <c r="T18" i="4"/>
  <c r="T30" i="4"/>
  <c r="T22" i="4"/>
  <c r="T330" i="4"/>
  <c r="T322" i="4"/>
  <c r="T314" i="4"/>
  <c r="T306" i="4"/>
  <c r="T298" i="4"/>
  <c r="T290" i="4"/>
  <c r="T282" i="4"/>
  <c r="T274" i="4"/>
  <c r="T266" i="4"/>
  <c r="T258" i="4"/>
  <c r="T250" i="4"/>
  <c r="T200" i="4"/>
  <c r="T192" i="4"/>
  <c r="T184" i="4"/>
  <c r="T176" i="4"/>
  <c r="T168" i="4"/>
  <c r="T160" i="4"/>
  <c r="T144" i="4"/>
  <c r="T136" i="4"/>
  <c r="T128" i="4"/>
  <c r="T120" i="4"/>
  <c r="T112" i="4"/>
  <c r="T100" i="4"/>
  <c r="T92" i="4"/>
  <c r="T88" i="4"/>
  <c r="T84" i="4"/>
  <c r="T80" i="4"/>
  <c r="T76" i="4"/>
  <c r="T72" i="4"/>
  <c r="T53" i="4"/>
  <c r="T45" i="4"/>
  <c r="T36" i="4"/>
  <c r="T28" i="4"/>
  <c r="U955" i="4"/>
  <c r="V951" i="4"/>
  <c r="U951" i="4"/>
  <c r="V943" i="4"/>
  <c r="U943" i="4"/>
  <c r="V935" i="4"/>
  <c r="U935" i="4"/>
  <c r="V923" i="4"/>
  <c r="U923" i="4"/>
  <c r="U420" i="4"/>
  <c r="V420" i="4"/>
  <c r="U388" i="4"/>
  <c r="V388" i="4"/>
  <c r="U355" i="4"/>
  <c r="U307" i="4"/>
  <c r="V307" i="4"/>
  <c r="U291" i="4"/>
  <c r="V291" i="4"/>
  <c r="U275" i="4"/>
  <c r="V275" i="4"/>
  <c r="U259" i="4"/>
  <c r="V259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U593" i="4"/>
  <c r="U416" i="4"/>
  <c r="V416" i="4"/>
  <c r="U400" i="4"/>
  <c r="V400" i="4"/>
  <c r="U392" i="4"/>
  <c r="V392" i="4"/>
  <c r="V379" i="4"/>
  <c r="U379" i="4"/>
  <c r="U375" i="4"/>
  <c r="U371" i="4"/>
  <c r="V367" i="4"/>
  <c r="U367" i="4"/>
  <c r="V359" i="4"/>
  <c r="U359" i="4"/>
  <c r="U335" i="4"/>
  <c r="V335" i="4"/>
  <c r="U311" i="4"/>
  <c r="V311" i="4"/>
  <c r="U295" i="4"/>
  <c r="V295" i="4"/>
  <c r="U279" i="4"/>
  <c r="V279" i="4"/>
  <c r="U271" i="4"/>
  <c r="V271" i="4"/>
  <c r="U263" i="4"/>
  <c r="V263" i="4"/>
  <c r="U247" i="4"/>
  <c r="V247" i="4"/>
  <c r="V243" i="4"/>
  <c r="U243" i="4"/>
  <c r="V239" i="4"/>
  <c r="U239" i="4"/>
  <c r="U227" i="4"/>
  <c r="V227" i="4"/>
  <c r="U219" i="4"/>
  <c r="V219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T999" i="4"/>
  <c r="T995" i="4"/>
  <c r="T991" i="4"/>
  <c r="T987" i="4"/>
  <c r="T983" i="4"/>
  <c r="T979" i="4"/>
  <c r="T975" i="4"/>
  <c r="S372" i="4"/>
  <c r="T372" i="4"/>
  <c r="S364" i="4"/>
  <c r="T364" i="4"/>
  <c r="S244" i="4"/>
  <c r="T244" i="4"/>
  <c r="T236" i="4"/>
  <c r="T647" i="4"/>
  <c r="T635" i="4"/>
  <c r="T619" i="4"/>
  <c r="T603" i="4"/>
  <c r="T587" i="4"/>
  <c r="T571" i="4"/>
  <c r="U349" i="4"/>
  <c r="V337" i="4"/>
  <c r="U333" i="4"/>
  <c r="U325" i="4"/>
  <c r="V321" i="4"/>
  <c r="U317" i="4"/>
  <c r="V313" i="4"/>
  <c r="U309" i="4"/>
  <c r="V305" i="4"/>
  <c r="U301" i="4"/>
  <c r="U293" i="4"/>
  <c r="V289" i="4"/>
  <c r="U285" i="4"/>
  <c r="V281" i="4"/>
  <c r="U277" i="4"/>
  <c r="V273" i="4"/>
  <c r="U269" i="4"/>
  <c r="V265" i="4"/>
  <c r="U261" i="4"/>
  <c r="U253" i="4"/>
  <c r="V249" i="4"/>
  <c r="U58" i="4"/>
  <c r="V54" i="4"/>
  <c r="U50" i="4"/>
  <c r="V46" i="4"/>
  <c r="V35" i="4"/>
  <c r="V31" i="4"/>
  <c r="V27" i="4"/>
  <c r="W27" i="4"/>
  <c r="V23" i="4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V959" i="4"/>
  <c r="U959" i="4"/>
  <c r="V927" i="4"/>
  <c r="U927" i="4"/>
  <c r="U428" i="4"/>
  <c r="V428" i="4"/>
  <c r="U412" i="4"/>
  <c r="V412" i="4"/>
  <c r="U396" i="4"/>
  <c r="V396" i="4"/>
  <c r="U315" i="4"/>
  <c r="V315" i="4"/>
  <c r="U283" i="4"/>
  <c r="V283" i="4"/>
  <c r="U267" i="4"/>
  <c r="V267" i="4"/>
  <c r="U251" i="4"/>
  <c r="V251" i="4"/>
  <c r="U231" i="4"/>
  <c r="V231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S150" i="4"/>
  <c r="T150" i="4"/>
  <c r="S108" i="4"/>
  <c r="T108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T993" i="4"/>
  <c r="T985" i="4"/>
  <c r="T977" i="4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368" i="4"/>
  <c r="T368" i="4"/>
  <c r="S154" i="4"/>
  <c r="T154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S380" i="4"/>
  <c r="T380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K5" i="3"/>
  <c r="D6" i="3"/>
  <c r="V577" i="4"/>
  <c r="V785" i="4"/>
  <c r="V633" i="4"/>
  <c r="V947" i="4"/>
  <c r="W947" i="4"/>
  <c r="X947" i="4"/>
  <c r="V881" i="4"/>
  <c r="W881" i="4"/>
  <c r="X881" i="4"/>
  <c r="Y881" i="4"/>
  <c r="V252" i="4"/>
  <c r="W252" i="4" s="1"/>
  <c r="V268" i="4"/>
  <c r="W268" i="4" s="1"/>
  <c r="V316" i="4"/>
  <c r="W316" i="4" s="1"/>
  <c r="V332" i="4"/>
  <c r="W332" i="4" s="1"/>
  <c r="V90" i="4"/>
  <c r="W90" i="4"/>
  <c r="X90" i="4"/>
  <c r="V637" i="4"/>
  <c r="V773" i="4"/>
  <c r="W773" i="4"/>
  <c r="X773" i="4"/>
  <c r="V561" i="4"/>
  <c r="W561" i="4" s="1"/>
  <c r="X561" i="4" s="1"/>
  <c r="V657" i="4"/>
  <c r="W657" i="4"/>
  <c r="U913" i="4"/>
  <c r="W913" i="4"/>
  <c r="X913" i="4"/>
  <c r="Y913" i="4"/>
  <c r="V963" i="4"/>
  <c r="W963" i="4"/>
  <c r="X963" i="4"/>
  <c r="Y963" i="4"/>
  <c r="V226" i="4"/>
  <c r="W226" i="4" s="1"/>
  <c r="X226" i="4" s="1"/>
  <c r="W229" i="4"/>
  <c r="X229" i="4" s="1"/>
  <c r="Y229" i="4" s="1"/>
  <c r="V955" i="4"/>
  <c r="W955" i="4"/>
  <c r="X955" i="4"/>
  <c r="Y955" i="4"/>
  <c r="V849" i="4"/>
  <c r="W849" i="4"/>
  <c r="X849" i="4"/>
  <c r="Y849" i="4"/>
  <c r="U939" i="4"/>
  <c r="V967" i="4"/>
  <c r="W967" i="4"/>
  <c r="X967" i="4"/>
  <c r="V737" i="4"/>
  <c r="W737" i="4"/>
  <c r="X737" i="4"/>
  <c r="V865" i="4"/>
  <c r="V677" i="4"/>
  <c r="W677" i="4"/>
  <c r="X677" i="4"/>
  <c r="V709" i="4"/>
  <c r="W709" i="4"/>
  <c r="X709" i="4"/>
  <c r="V837" i="4"/>
  <c r="W837" i="4"/>
  <c r="X837" i="4"/>
  <c r="W25" i="4"/>
  <c r="X25" i="4"/>
  <c r="Y25" i="4"/>
  <c r="W119" i="4"/>
  <c r="X119" i="4"/>
  <c r="Y119" i="4"/>
  <c r="W157" i="4"/>
  <c r="X157" i="4"/>
  <c r="V573" i="4"/>
  <c r="V939" i="4"/>
  <c r="W161" i="4"/>
  <c r="X161" i="4"/>
  <c r="Y161" i="4"/>
  <c r="AK161" i="4"/>
  <c r="V801" i="4"/>
  <c r="W801" i="4"/>
  <c r="X801" i="4"/>
  <c r="Y801" i="4"/>
  <c r="V721" i="4"/>
  <c r="W721" i="4"/>
  <c r="V985" i="4"/>
  <c r="V1001" i="4"/>
  <c r="W1001" i="4"/>
  <c r="X1001" i="4"/>
  <c r="V741" i="4"/>
  <c r="W741" i="4"/>
  <c r="X741" i="4"/>
  <c r="V805" i="4"/>
  <c r="W805" i="4"/>
  <c r="X805" i="4"/>
  <c r="V565" i="4"/>
  <c r="V645" i="4"/>
  <c r="W645" i="4"/>
  <c r="X645" i="4"/>
  <c r="W426" i="4"/>
  <c r="X426" i="4" s="1"/>
  <c r="Y426" i="4"/>
  <c r="W422" i="4"/>
  <c r="X422" i="4"/>
  <c r="W937" i="4"/>
  <c r="X937" i="4"/>
  <c r="Y937" i="4"/>
  <c r="W135" i="4"/>
  <c r="X135" i="4"/>
  <c r="Y135" i="4"/>
  <c r="AG135" i="4"/>
  <c r="U931" i="4"/>
  <c r="V689" i="4"/>
  <c r="W689" i="4"/>
  <c r="X689" i="4"/>
  <c r="V817" i="4"/>
  <c r="W817" i="4"/>
  <c r="X817" i="4"/>
  <c r="Y817" i="4"/>
  <c r="V673" i="4"/>
  <c r="W673" i="4"/>
  <c r="X673" i="4"/>
  <c r="V921" i="4"/>
  <c r="W921" i="4"/>
  <c r="X921" i="4"/>
  <c r="Y921" i="4"/>
  <c r="V120" i="4"/>
  <c r="W120" i="4"/>
  <c r="X120" i="4"/>
  <c r="Y120" i="4"/>
  <c r="V136" i="4"/>
  <c r="W136" i="4"/>
  <c r="X136" i="4"/>
  <c r="Y136" i="4"/>
  <c r="V160" i="4"/>
  <c r="W160" i="4"/>
  <c r="X160" i="4"/>
  <c r="Y160" i="4"/>
  <c r="V176" i="4"/>
  <c r="W176" i="4"/>
  <c r="X176" i="4"/>
  <c r="Y176" i="4"/>
  <c r="V350" i="4"/>
  <c r="W350" i="4" s="1"/>
  <c r="X350" i="4" s="1"/>
  <c r="V609" i="4"/>
  <c r="W609" i="4"/>
  <c r="X609" i="4"/>
  <c r="V705" i="4"/>
  <c r="V833" i="4"/>
  <c r="W833" i="4"/>
  <c r="X833" i="4"/>
  <c r="Y833" i="4"/>
  <c r="W249" i="4"/>
  <c r="X249" i="4" s="1"/>
  <c r="W265" i="4"/>
  <c r="X265" i="4" s="1"/>
  <c r="W281" i="4"/>
  <c r="X281" i="4" s="1"/>
  <c r="W313" i="4"/>
  <c r="X313" i="4" s="1"/>
  <c r="U633" i="4"/>
  <c r="W633" i="4"/>
  <c r="X633" i="4"/>
  <c r="V697" i="4"/>
  <c r="W697" i="4"/>
  <c r="X697" i="4"/>
  <c r="V729" i="4"/>
  <c r="W729" i="4"/>
  <c r="U761" i="4"/>
  <c r="W761" i="4"/>
  <c r="X761" i="4"/>
  <c r="Y761" i="4"/>
  <c r="U825" i="4"/>
  <c r="W825" i="4"/>
  <c r="X825" i="4"/>
  <c r="Y825" i="4"/>
  <c r="U857" i="4"/>
  <c r="W857" i="4"/>
  <c r="X857" i="4"/>
  <c r="Y857" i="4"/>
  <c r="V889" i="4"/>
  <c r="W889" i="4"/>
  <c r="X889" i="4"/>
  <c r="Y889" i="4"/>
  <c r="V208" i="4"/>
  <c r="W208" i="4" s="1"/>
  <c r="V304" i="4"/>
  <c r="V218" i="4"/>
  <c r="W218" i="4" s="1"/>
  <c r="X218" i="4" s="1"/>
  <c r="V42" i="4"/>
  <c r="W42" i="4"/>
  <c r="X42" i="4"/>
  <c r="Y42" i="4"/>
  <c r="V80" i="4"/>
  <c r="W80" i="4"/>
  <c r="X80" i="4"/>
  <c r="V30" i="4"/>
  <c r="W30" i="4"/>
  <c r="X30" i="4"/>
  <c r="Y30" i="4"/>
  <c r="V116" i="4"/>
  <c r="W116" i="4"/>
  <c r="X116" i="4"/>
  <c r="Y116" i="4"/>
  <c r="V132" i="4"/>
  <c r="W132" i="4"/>
  <c r="X132" i="4"/>
  <c r="Y132" i="4"/>
  <c r="V156" i="4"/>
  <c r="W156" i="4"/>
  <c r="X156" i="4"/>
  <c r="Y156" i="4"/>
  <c r="V172" i="4"/>
  <c r="W172" i="4"/>
  <c r="X172" i="4"/>
  <c r="Y172" i="4"/>
  <c r="W221" i="4"/>
  <c r="X221" i="4"/>
  <c r="W398" i="4"/>
  <c r="X398" i="4" s="1"/>
  <c r="Y398" i="4"/>
  <c r="V971" i="4"/>
  <c r="W971" i="4"/>
  <c r="X971" i="4"/>
  <c r="Y971" i="4"/>
  <c r="V693" i="4"/>
  <c r="W693" i="4"/>
  <c r="X693" i="4"/>
  <c r="V725" i="4"/>
  <c r="W725" i="4"/>
  <c r="X725" i="4"/>
  <c r="V757" i="4"/>
  <c r="W757" i="4"/>
  <c r="X757" i="4"/>
  <c r="V789" i="4"/>
  <c r="W789" i="4"/>
  <c r="X789" i="4"/>
  <c r="V821" i="4"/>
  <c r="W821" i="4"/>
  <c r="X821" i="4"/>
  <c r="V629" i="4"/>
  <c r="W629" i="4"/>
  <c r="X629" i="4"/>
  <c r="Y629" i="4"/>
  <c r="V661" i="4"/>
  <c r="W661" i="4"/>
  <c r="X661" i="4"/>
  <c r="W33" i="4"/>
  <c r="X33" i="4"/>
  <c r="Y33" i="4"/>
  <c r="W177" i="4"/>
  <c r="X177" i="4"/>
  <c r="Y177" i="4"/>
  <c r="W131" i="4"/>
  <c r="X131" i="4"/>
  <c r="Y131" i="4"/>
  <c r="W402" i="4"/>
  <c r="X402" i="4"/>
  <c r="Y402" i="4"/>
  <c r="F4" i="3"/>
  <c r="V617" i="4"/>
  <c r="W617" i="4"/>
  <c r="X617" i="4"/>
  <c r="V793" i="4"/>
  <c r="W793" i="4"/>
  <c r="X793" i="4"/>
  <c r="Y793" i="4"/>
  <c r="V977" i="4"/>
  <c r="W977" i="4"/>
  <c r="X977" i="4"/>
  <c r="W31" i="4"/>
  <c r="X31" i="4"/>
  <c r="Y31" i="4"/>
  <c r="V986" i="4"/>
  <c r="W986" i="4"/>
  <c r="V224" i="4"/>
  <c r="W224" i="4" s="1"/>
  <c r="V354" i="4"/>
  <c r="W354" i="4" s="1"/>
  <c r="X354" i="4" s="1"/>
  <c r="W147" i="4"/>
  <c r="X147" i="4"/>
  <c r="Y147" i="4"/>
  <c r="V665" i="4"/>
  <c r="W665" i="4"/>
  <c r="X665" i="4"/>
  <c r="V931" i="4"/>
  <c r="W931" i="4"/>
  <c r="X931" i="4"/>
  <c r="V597" i="4"/>
  <c r="W597" i="4"/>
  <c r="X597" i="4"/>
  <c r="Y597" i="4"/>
  <c r="V853" i="4"/>
  <c r="W853" i="4"/>
  <c r="X853" i="4"/>
  <c r="V869" i="4"/>
  <c r="W869" i="4"/>
  <c r="X869" i="4"/>
  <c r="V885" i="4"/>
  <c r="W885" i="4"/>
  <c r="X885" i="4"/>
  <c r="V901" i="4"/>
  <c r="W901" i="4"/>
  <c r="X901" i="4"/>
  <c r="V917" i="4"/>
  <c r="W917" i="4"/>
  <c r="X917" i="4"/>
  <c r="W386" i="4"/>
  <c r="X386" i="4" s="1"/>
  <c r="W54" i="4"/>
  <c r="X54" i="4"/>
  <c r="Y54" i="4"/>
  <c r="V954" i="4"/>
  <c r="W954" i="4"/>
  <c r="V112" i="4"/>
  <c r="W112" i="4"/>
  <c r="X112" i="4"/>
  <c r="Y112" i="4"/>
  <c r="V128" i="4"/>
  <c r="W128" i="4"/>
  <c r="X128" i="4"/>
  <c r="Y128" i="4"/>
  <c r="V144" i="4"/>
  <c r="W144" i="4"/>
  <c r="X144" i="4"/>
  <c r="Y144" i="4"/>
  <c r="V168" i="4"/>
  <c r="W168" i="4"/>
  <c r="X168" i="4"/>
  <c r="Y168" i="4"/>
  <c r="V184" i="4"/>
  <c r="W184" i="4"/>
  <c r="X184" i="4"/>
  <c r="Y184" i="4"/>
  <c r="U387" i="4"/>
  <c r="V78" i="4"/>
  <c r="W78" i="4"/>
  <c r="X78" i="4"/>
  <c r="V228" i="4"/>
  <c r="V312" i="4"/>
  <c r="W312" i="4" s="1"/>
  <c r="X312" i="4" s="1"/>
  <c r="V94" i="4"/>
  <c r="W94" i="4"/>
  <c r="X94" i="4"/>
  <c r="V98" i="4"/>
  <c r="W98" i="4"/>
  <c r="W62" i="4"/>
  <c r="X62" i="4"/>
  <c r="Y62" i="4"/>
  <c r="W181" i="4"/>
  <c r="X181" i="4"/>
  <c r="Y181" i="4"/>
  <c r="AG181" i="4"/>
  <c r="V557" i="4"/>
  <c r="V605" i="4"/>
  <c r="V621" i="4"/>
  <c r="W185" i="4"/>
  <c r="X185" i="4"/>
  <c r="Y185" i="4"/>
  <c r="AK185" i="4"/>
  <c r="W165" i="4"/>
  <c r="X165" i="4"/>
  <c r="Y165" i="4"/>
  <c r="W139" i="4"/>
  <c r="X139" i="4"/>
  <c r="Y139" i="4"/>
  <c r="W233" i="4"/>
  <c r="X233" i="4"/>
  <c r="V569" i="4"/>
  <c r="V585" i="4"/>
  <c r="W209" i="4"/>
  <c r="X209" i="4" s="1"/>
  <c r="W21" i="4"/>
  <c r="X21" i="4"/>
  <c r="Y21" i="4"/>
  <c r="V649" i="4"/>
  <c r="V713" i="4"/>
  <c r="W143" i="4"/>
  <c r="X143" i="4"/>
  <c r="Y143" i="4"/>
  <c r="W406" i="4"/>
  <c r="Y406" i="4" s="1"/>
  <c r="X406" i="4"/>
  <c r="V970" i="4"/>
  <c r="W970" i="4"/>
  <c r="V994" i="4"/>
  <c r="W994" i="4"/>
  <c r="V383" i="4"/>
  <c r="V539" i="4"/>
  <c r="W539" i="4" s="1"/>
  <c r="V342" i="4"/>
  <c r="W342" i="4" s="1"/>
  <c r="X342" i="4" s="1"/>
  <c r="V88" i="4"/>
  <c r="W88" i="4"/>
  <c r="X88" i="4"/>
  <c r="Y88" i="4"/>
  <c r="V114" i="4"/>
  <c r="W114" i="4"/>
  <c r="X114" i="4"/>
  <c r="Y114" i="4"/>
  <c r="U649" i="4"/>
  <c r="V926" i="4"/>
  <c r="W926" i="4"/>
  <c r="V978" i="4"/>
  <c r="W978" i="4"/>
  <c r="V22" i="4"/>
  <c r="W22" i="4"/>
  <c r="X22" i="4"/>
  <c r="Y22" i="4"/>
  <c r="V51" i="4"/>
  <c r="W51" i="4"/>
  <c r="X51" i="4"/>
  <c r="Y51" i="4"/>
  <c r="V509" i="4"/>
  <c r="W509" i="4" s="1"/>
  <c r="X509" i="4" s="1"/>
  <c r="V993" i="4"/>
  <c r="W993" i="4"/>
  <c r="X993" i="4"/>
  <c r="U573" i="4"/>
  <c r="W573" i="4" s="1"/>
  <c r="X573" i="4" s="1"/>
  <c r="V556" i="4"/>
  <c r="V942" i="4"/>
  <c r="W942" i="4"/>
  <c r="V338" i="4"/>
  <c r="U605" i="4"/>
  <c r="U713" i="4"/>
  <c r="V515" i="4"/>
  <c r="W515" i="4" s="1"/>
  <c r="V589" i="4"/>
  <c r="U637" i="4"/>
  <c r="W46" i="4"/>
  <c r="X46" i="4"/>
  <c r="Y46" i="4"/>
  <c r="U585" i="4"/>
  <c r="V72" i="4"/>
  <c r="W72" i="4"/>
  <c r="X72" i="4"/>
  <c r="Y72" i="4"/>
  <c r="V288" i="4"/>
  <c r="W418" i="4"/>
  <c r="X418" i="4"/>
  <c r="Y418" i="4"/>
  <c r="W373" i="4"/>
  <c r="X373" i="4" s="1"/>
  <c r="W37" i="4"/>
  <c r="X37" i="4"/>
  <c r="Y37" i="4"/>
  <c r="V681" i="4"/>
  <c r="W681" i="4"/>
  <c r="V745" i="4"/>
  <c r="W745" i="4"/>
  <c r="V777" i="4"/>
  <c r="W777" i="4"/>
  <c r="X777" i="4"/>
  <c r="Y777" i="4"/>
  <c r="V809" i="4"/>
  <c r="W809" i="4"/>
  <c r="X809" i="4"/>
  <c r="Y809" i="4"/>
  <c r="V841" i="4"/>
  <c r="W841" i="4"/>
  <c r="X841" i="4"/>
  <c r="Y841" i="4"/>
  <c r="V873" i="4"/>
  <c r="W873" i="4"/>
  <c r="X873" i="4"/>
  <c r="Y873" i="4"/>
  <c r="V905" i="4"/>
  <c r="W905" i="4"/>
  <c r="X905" i="4"/>
  <c r="Y905" i="4"/>
  <c r="V601" i="4"/>
  <c r="W601" i="4"/>
  <c r="U557" i="4"/>
  <c r="U589" i="4"/>
  <c r="U621" i="4"/>
  <c r="W35" i="4"/>
  <c r="X35" i="4"/>
  <c r="Y35" i="4"/>
  <c r="V523" i="4"/>
  <c r="W523" i="4"/>
  <c r="V547" i="4"/>
  <c r="V934" i="4"/>
  <c r="W934" i="4"/>
  <c r="V946" i="4"/>
  <c r="W946" i="4"/>
  <c r="V962" i="4"/>
  <c r="W962" i="4"/>
  <c r="V529" i="4"/>
  <c r="W529" i="4"/>
  <c r="V974" i="4"/>
  <c r="W974" i="4"/>
  <c r="V982" i="4"/>
  <c r="W982" i="4"/>
  <c r="V990" i="4"/>
  <c r="W990" i="4"/>
  <c r="V998" i="4"/>
  <c r="W998" i="4"/>
  <c r="V507" i="4"/>
  <c r="V74" i="4"/>
  <c r="W74" i="4"/>
  <c r="X74" i="4"/>
  <c r="V961" i="4"/>
  <c r="W961" i="4"/>
  <c r="X961" i="4"/>
  <c r="V248" i="4"/>
  <c r="W248" i="4" s="1"/>
  <c r="X248" i="4" s="1"/>
  <c r="V146" i="4"/>
  <c r="W146" i="4"/>
  <c r="X146" i="4"/>
  <c r="W127" i="4"/>
  <c r="X127" i="4"/>
  <c r="V613" i="4"/>
  <c r="W613" i="4"/>
  <c r="X613" i="4"/>
  <c r="Y613" i="4"/>
  <c r="V581" i="4"/>
  <c r="W581" i="4" s="1"/>
  <c r="V59" i="4"/>
  <c r="W59" i="4"/>
  <c r="X59" i="4"/>
  <c r="Y59" i="4"/>
  <c r="V38" i="4"/>
  <c r="W38" i="4"/>
  <c r="X38" i="4"/>
  <c r="Y38" i="4"/>
  <c r="W23" i="4"/>
  <c r="X23" i="4"/>
  <c r="Y23" i="4"/>
  <c r="W29" i="4"/>
  <c r="X29" i="4"/>
  <c r="Y29" i="4"/>
  <c r="V28" i="4"/>
  <c r="W28" i="4"/>
  <c r="X28" i="4"/>
  <c r="Y28" i="4"/>
  <c r="V653" i="4"/>
  <c r="W653" i="4"/>
  <c r="X653" i="4"/>
  <c r="V669" i="4"/>
  <c r="W669" i="4"/>
  <c r="X669" i="4"/>
  <c r="V685" i="4"/>
  <c r="W685" i="4"/>
  <c r="X685" i="4"/>
  <c r="V701" i="4"/>
  <c r="W701" i="4"/>
  <c r="X701" i="4"/>
  <c r="V717" i="4"/>
  <c r="W717" i="4"/>
  <c r="X717" i="4"/>
  <c r="V733" i="4"/>
  <c r="W733" i="4"/>
  <c r="X733" i="4"/>
  <c r="V749" i="4"/>
  <c r="W749" i="4"/>
  <c r="X749" i="4"/>
  <c r="V765" i="4"/>
  <c r="W765" i="4"/>
  <c r="X765" i="4"/>
  <c r="V781" i="4"/>
  <c r="W781" i="4"/>
  <c r="X781" i="4"/>
  <c r="V797" i="4"/>
  <c r="W797" i="4"/>
  <c r="X797" i="4"/>
  <c r="V813" i="4"/>
  <c r="W813" i="4"/>
  <c r="X813" i="4"/>
  <c r="V829" i="4"/>
  <c r="W829" i="4"/>
  <c r="X829" i="4"/>
  <c r="V845" i="4"/>
  <c r="W845" i="4"/>
  <c r="X845" i="4"/>
  <c r="V861" i="4"/>
  <c r="W861" i="4"/>
  <c r="X861" i="4"/>
  <c r="V877" i="4"/>
  <c r="W877" i="4"/>
  <c r="X877" i="4"/>
  <c r="V893" i="4"/>
  <c r="W893" i="4"/>
  <c r="X893" i="4"/>
  <c r="V909" i="4"/>
  <c r="W909" i="4"/>
  <c r="X909" i="4"/>
  <c r="W115" i="4"/>
  <c r="X115" i="4"/>
  <c r="W173" i="4"/>
  <c r="X173" i="4"/>
  <c r="Y173" i="4"/>
  <c r="AK173" i="4"/>
  <c r="J5" i="3"/>
  <c r="V973" i="4"/>
  <c r="W973" i="4"/>
  <c r="W985" i="4"/>
  <c r="X985" i="4"/>
  <c r="V531" i="4"/>
  <c r="V555" i="4"/>
  <c r="W555" i="4" s="1"/>
  <c r="X555" i="4" s="1"/>
  <c r="V930" i="4"/>
  <c r="W930" i="4"/>
  <c r="X930" i="4"/>
  <c r="V938" i="4"/>
  <c r="W938" i="4"/>
  <c r="X938" i="4"/>
  <c r="V950" i="4"/>
  <c r="W950" i="4"/>
  <c r="X950" i="4"/>
  <c r="V958" i="4"/>
  <c r="W958" i="4"/>
  <c r="X958" i="4"/>
  <c r="V966" i="4"/>
  <c r="W966" i="4"/>
  <c r="X966" i="4"/>
  <c r="V521" i="4"/>
  <c r="W521" i="4" s="1"/>
  <c r="X521" i="4" s="1"/>
  <c r="V537" i="4"/>
  <c r="V976" i="4"/>
  <c r="W976" i="4"/>
  <c r="X976" i="4"/>
  <c r="V980" i="4"/>
  <c r="W980" i="4"/>
  <c r="X980" i="4"/>
  <c r="V984" i="4"/>
  <c r="W984" i="4"/>
  <c r="X984" i="4"/>
  <c r="V988" i="4"/>
  <c r="W988" i="4"/>
  <c r="X988" i="4"/>
  <c r="V992" i="4"/>
  <c r="W992" i="4"/>
  <c r="X992" i="4"/>
  <c r="V996" i="4"/>
  <c r="W996" i="4"/>
  <c r="X996" i="4"/>
  <c r="V1000" i="4"/>
  <c r="W1000" i="4"/>
  <c r="X1000" i="4"/>
  <c r="V102" i="4"/>
  <c r="W102" i="4"/>
  <c r="X102" i="4"/>
  <c r="V7" i="4"/>
  <c r="W7" i="4"/>
  <c r="V395" i="4"/>
  <c r="W395" i="4" s="1"/>
  <c r="X395" i="4" s="1"/>
  <c r="V503" i="4"/>
  <c r="F5" i="3"/>
  <c r="I5" i="3"/>
  <c r="U391" i="4"/>
  <c r="W391" i="4"/>
  <c r="V106" i="4"/>
  <c r="W106" i="4"/>
  <c r="X106" i="4"/>
  <c r="V110" i="4"/>
  <c r="W110" i="4"/>
  <c r="X110" i="4"/>
  <c r="V148" i="4"/>
  <c r="W148" i="4"/>
  <c r="X148" i="4"/>
  <c r="V152" i="4"/>
  <c r="W152" i="4"/>
  <c r="X152" i="4"/>
  <c r="V234" i="4"/>
  <c r="V238" i="4"/>
  <c r="V242" i="4"/>
  <c r="V246" i="4"/>
  <c r="W246" i="4" s="1"/>
  <c r="X246" i="4" s="1"/>
  <c r="V362" i="4"/>
  <c r="V370" i="4"/>
  <c r="V378" i="4"/>
  <c r="U383" i="4"/>
  <c r="V70" i="4"/>
  <c r="W70" i="4"/>
  <c r="X70" i="4"/>
  <c r="V86" i="4"/>
  <c r="W86" i="4"/>
  <c r="X86" i="4"/>
  <c r="V18" i="4"/>
  <c r="W18" i="4"/>
  <c r="X18" i="4"/>
  <c r="Y18" i="4"/>
  <c r="W577" i="4"/>
  <c r="X577" i="4" s="1"/>
  <c r="W593" i="4"/>
  <c r="W625" i="4"/>
  <c r="W641" i="4"/>
  <c r="X641" i="4"/>
  <c r="W705" i="4"/>
  <c r="X705" i="4"/>
  <c r="W753" i="4"/>
  <c r="W769" i="4"/>
  <c r="X769" i="4"/>
  <c r="Y769" i="4"/>
  <c r="W785" i="4"/>
  <c r="X785" i="4"/>
  <c r="Y785" i="4"/>
  <c r="V36" i="4"/>
  <c r="W36" i="4"/>
  <c r="X36" i="4"/>
  <c r="Y36" i="4"/>
  <c r="V124" i="4"/>
  <c r="W124" i="4"/>
  <c r="X124" i="4"/>
  <c r="V140" i="4"/>
  <c r="W140" i="4"/>
  <c r="X140" i="4"/>
  <c r="V164" i="4"/>
  <c r="W164" i="4"/>
  <c r="X164" i="4"/>
  <c r="V180" i="4"/>
  <c r="W180" i="4"/>
  <c r="X180" i="4"/>
  <c r="V26" i="4"/>
  <c r="W26" i="4"/>
  <c r="X26" i="4"/>
  <c r="Y26" i="4"/>
  <c r="V55" i="4"/>
  <c r="W55" i="4"/>
  <c r="X55" i="4"/>
  <c r="W865" i="4"/>
  <c r="X865" i="4"/>
  <c r="Y865" i="4"/>
  <c r="W41" i="4"/>
  <c r="X41" i="4"/>
  <c r="Y41" i="4"/>
  <c r="W71" i="4"/>
  <c r="X71" i="4"/>
  <c r="Y71" i="4"/>
  <c r="W79" i="4"/>
  <c r="X79" i="4"/>
  <c r="Y79" i="4"/>
  <c r="W87" i="4"/>
  <c r="X87" i="4"/>
  <c r="Y87" i="4"/>
  <c r="W923" i="4"/>
  <c r="X923" i="4"/>
  <c r="Y923" i="4"/>
  <c r="W935" i="4"/>
  <c r="X935" i="4"/>
  <c r="Y935" i="4"/>
  <c r="W943" i="4"/>
  <c r="X943" i="4"/>
  <c r="Y943" i="4"/>
  <c r="V9" i="4"/>
  <c r="V941" i="4"/>
  <c r="U941" i="4"/>
  <c r="V34" i="4"/>
  <c r="W34" i="4"/>
  <c r="X34" i="4"/>
  <c r="Y34" i="4"/>
  <c r="V47" i="4"/>
  <c r="W47" i="4"/>
  <c r="X47" i="4"/>
  <c r="V63" i="4"/>
  <c r="W63" i="4"/>
  <c r="X63" i="4"/>
  <c r="Y63" i="4"/>
  <c r="U9" i="4"/>
  <c r="W897" i="4"/>
  <c r="X897" i="4"/>
  <c r="Y897" i="4"/>
  <c r="W95" i="4"/>
  <c r="X95" i="4"/>
  <c r="Y95" i="4"/>
  <c r="W103" i="4"/>
  <c r="X103" i="4"/>
  <c r="Y103" i="4"/>
  <c r="W111" i="4"/>
  <c r="X111" i="4"/>
  <c r="Y111" i="4"/>
  <c r="W155" i="4"/>
  <c r="X155" i="4"/>
  <c r="Y155" i="4"/>
  <c r="W951" i="4"/>
  <c r="X951" i="4"/>
  <c r="Y951" i="4"/>
  <c r="V501" i="4"/>
  <c r="V5" i="4"/>
  <c r="W5" i="4"/>
  <c r="X5" i="4"/>
  <c r="Y5" i="4"/>
  <c r="AK123" i="4"/>
  <c r="AG123" i="4"/>
  <c r="AH123" i="4"/>
  <c r="V11" i="4"/>
  <c r="W11" i="4"/>
  <c r="V461" i="4"/>
  <c r="W461" i="4" s="1"/>
  <c r="V477" i="4"/>
  <c r="W477" i="4" s="1"/>
  <c r="V493" i="4"/>
  <c r="V469" i="4"/>
  <c r="V485" i="4"/>
  <c r="W485" i="4" s="1"/>
  <c r="V513" i="4"/>
  <c r="W513" i="4" s="1"/>
  <c r="W989" i="4"/>
  <c r="X989" i="4"/>
  <c r="V17" i="4"/>
  <c r="W17" i="4"/>
  <c r="X17" i="4"/>
  <c r="V465" i="4"/>
  <c r="V473" i="4"/>
  <c r="V481" i="4"/>
  <c r="V489" i="4"/>
  <c r="V497" i="4"/>
  <c r="V12" i="4"/>
  <c r="W12" i="4"/>
  <c r="X12" i="4"/>
  <c r="Y12" i="4"/>
  <c r="AF43" i="4"/>
  <c r="AG43" i="4"/>
  <c r="AJ43" i="4"/>
  <c r="AF929" i="4"/>
  <c r="AK929" i="4"/>
  <c r="AJ929" i="4"/>
  <c r="AF945" i="4"/>
  <c r="AK945" i="4"/>
  <c r="AJ945" i="4"/>
  <c r="AF969" i="4"/>
  <c r="AK969" i="4"/>
  <c r="AJ969" i="4"/>
  <c r="AF109" i="4"/>
  <c r="AK109" i="4"/>
  <c r="AJ109" i="4"/>
  <c r="AJ925" i="4"/>
  <c r="AF925" i="4"/>
  <c r="AK925" i="4"/>
  <c r="AJ957" i="4"/>
  <c r="AF957" i="4"/>
  <c r="AK957" i="4"/>
  <c r="AJ153" i="4"/>
  <c r="AF153" i="4"/>
  <c r="AK153" i="4"/>
  <c r="AJ105" i="4"/>
  <c r="AF105" i="4"/>
  <c r="AK105" i="4"/>
  <c r="AJ39" i="4"/>
  <c r="AF39" i="4"/>
  <c r="AG39" i="4"/>
  <c r="AF149" i="4"/>
  <c r="AK149" i="4"/>
  <c r="AJ149" i="4"/>
  <c r="AF933" i="4"/>
  <c r="AK933" i="4"/>
  <c r="AJ933" i="4"/>
  <c r="AF949" i="4"/>
  <c r="AK949" i="4"/>
  <c r="AJ949" i="4"/>
  <c r="AF965" i="4"/>
  <c r="AK965" i="4"/>
  <c r="AJ965" i="4"/>
  <c r="W82" i="4"/>
  <c r="X82" i="4"/>
  <c r="U6" i="4"/>
  <c r="V6" i="4"/>
  <c r="U16" i="4"/>
  <c r="V16" i="4"/>
  <c r="W997" i="4"/>
  <c r="X997" i="4"/>
  <c r="W15" i="4"/>
  <c r="X15" i="4"/>
  <c r="V122" i="4"/>
  <c r="W122" i="4"/>
  <c r="V138" i="4"/>
  <c r="W138" i="4"/>
  <c r="V13" i="4"/>
  <c r="W13" i="4"/>
  <c r="W66" i="4"/>
  <c r="U8" i="4"/>
  <c r="V8" i="4"/>
  <c r="U10" i="4"/>
  <c r="V10" i="4"/>
  <c r="AG169" i="4"/>
  <c r="W19" i="4"/>
  <c r="X19" i="4"/>
  <c r="W65" i="4"/>
  <c r="X65" i="4"/>
  <c r="Y65" i="4"/>
  <c r="AJ65" i="4"/>
  <c r="W75" i="4"/>
  <c r="X75" i="4"/>
  <c r="W83" i="4"/>
  <c r="X83" i="4"/>
  <c r="Y83" i="4"/>
  <c r="AJ83" i="4"/>
  <c r="W91" i="4"/>
  <c r="X91" i="4"/>
  <c r="W99" i="4"/>
  <c r="X99" i="4"/>
  <c r="Y99" i="4"/>
  <c r="AJ99" i="4"/>
  <c r="W107" i="4"/>
  <c r="X107" i="4"/>
  <c r="W151" i="4"/>
  <c r="X151" i="4"/>
  <c r="Y151" i="4"/>
  <c r="AJ151" i="4"/>
  <c r="W927" i="4"/>
  <c r="W959" i="4"/>
  <c r="X959" i="4"/>
  <c r="U399" i="4"/>
  <c r="V399" i="4"/>
  <c r="U407" i="4"/>
  <c r="V407" i="4"/>
  <c r="U415" i="4"/>
  <c r="V415" i="4"/>
  <c r="U423" i="4"/>
  <c r="V423" i="4"/>
  <c r="U431" i="4"/>
  <c r="V431" i="4"/>
  <c r="U439" i="4"/>
  <c r="V439" i="4"/>
  <c r="U447" i="4"/>
  <c r="V447" i="4"/>
  <c r="U455" i="4"/>
  <c r="V455" i="4"/>
  <c r="V166" i="4"/>
  <c r="U166" i="4"/>
  <c r="V182" i="4"/>
  <c r="U182" i="4"/>
  <c r="V96" i="4"/>
  <c r="U96" i="4"/>
  <c r="V45" i="4"/>
  <c r="U45" i="4"/>
  <c r="V53" i="4"/>
  <c r="U53" i="4"/>
  <c r="V459" i="4"/>
  <c r="U459" i="4"/>
  <c r="V467" i="4"/>
  <c r="U467" i="4"/>
  <c r="V475" i="4"/>
  <c r="U475" i="4"/>
  <c r="V483" i="4"/>
  <c r="U483" i="4"/>
  <c r="V491" i="4"/>
  <c r="U491" i="4"/>
  <c r="V499" i="4"/>
  <c r="U499" i="4"/>
  <c r="U511" i="4"/>
  <c r="V511" i="4"/>
  <c r="U162" i="4"/>
  <c r="V162" i="4"/>
  <c r="U178" i="4"/>
  <c r="V178" i="4"/>
  <c r="V92" i="4"/>
  <c r="U92" i="4"/>
  <c r="V84" i="4"/>
  <c r="U84" i="4"/>
  <c r="V922" i="4"/>
  <c r="W922" i="4"/>
  <c r="W4" i="4"/>
  <c r="V24" i="4"/>
  <c r="W24" i="4"/>
  <c r="V61" i="4"/>
  <c r="W61" i="4"/>
  <c r="V118" i="4"/>
  <c r="W118" i="4"/>
  <c r="V126" i="4"/>
  <c r="W126" i="4"/>
  <c r="V134" i="4"/>
  <c r="W134" i="4"/>
  <c r="V142" i="4"/>
  <c r="W142" i="4"/>
  <c r="V389" i="4"/>
  <c r="W389" i="4" s="1"/>
  <c r="V397" i="4"/>
  <c r="W397" i="4" s="1"/>
  <c r="V405" i="4"/>
  <c r="W405" i="4" s="1"/>
  <c r="V413" i="4"/>
  <c r="W413" i="4" s="1"/>
  <c r="V421" i="4"/>
  <c r="W421" i="4" s="1"/>
  <c r="V429" i="4"/>
  <c r="W429" i="4" s="1"/>
  <c r="V437" i="4"/>
  <c r="W437" i="4" s="1"/>
  <c r="V445" i="4"/>
  <c r="W445" i="4" s="1"/>
  <c r="V453" i="4"/>
  <c r="W453" i="4" s="1"/>
  <c r="V505" i="4"/>
  <c r="W505" i="4" s="1"/>
  <c r="W14" i="4"/>
  <c r="V403" i="4"/>
  <c r="U403" i="4"/>
  <c r="V411" i="4"/>
  <c r="U411" i="4"/>
  <c r="V419" i="4"/>
  <c r="U419" i="4"/>
  <c r="V427" i="4"/>
  <c r="U427" i="4"/>
  <c r="U435" i="4"/>
  <c r="V443" i="4"/>
  <c r="U443" i="4"/>
  <c r="V451" i="4"/>
  <c r="U451" i="4"/>
  <c r="V158" i="4"/>
  <c r="U158" i="4"/>
  <c r="V174" i="4"/>
  <c r="U174" i="4"/>
  <c r="U190" i="4"/>
  <c r="U206" i="4"/>
  <c r="V254" i="4"/>
  <c r="U254" i="4"/>
  <c r="V49" i="4"/>
  <c r="U49" i="4"/>
  <c r="V57" i="4"/>
  <c r="U57" i="4"/>
  <c r="U463" i="4"/>
  <c r="V463" i="4"/>
  <c r="U471" i="4"/>
  <c r="V471" i="4"/>
  <c r="U479" i="4"/>
  <c r="V479" i="4"/>
  <c r="U487" i="4"/>
  <c r="V487" i="4"/>
  <c r="U495" i="4"/>
  <c r="V495" i="4"/>
  <c r="U170" i="4"/>
  <c r="V170" i="4"/>
  <c r="V100" i="4"/>
  <c r="U100" i="4"/>
  <c r="V76" i="4"/>
  <c r="U76" i="4"/>
  <c r="AH43" i="4"/>
  <c r="AH105" i="4"/>
  <c r="AH929" i="4"/>
  <c r="AH945" i="4"/>
  <c r="AH969" i="4"/>
  <c r="AI123" i="4"/>
  <c r="W981" i="4"/>
  <c r="X981" i="4"/>
  <c r="W67" i="4"/>
  <c r="X67" i="4"/>
  <c r="Y67" i="4"/>
  <c r="W73" i="4"/>
  <c r="X73" i="4"/>
  <c r="Y73" i="4"/>
  <c r="W77" i="4"/>
  <c r="X77" i="4"/>
  <c r="Y77" i="4"/>
  <c r="W81" i="4"/>
  <c r="X81" i="4"/>
  <c r="Y81" i="4"/>
  <c r="W85" i="4"/>
  <c r="X85" i="4"/>
  <c r="Y85" i="4"/>
  <c r="W89" i="4"/>
  <c r="X89" i="4"/>
  <c r="Y89" i="4"/>
  <c r="W93" i="4"/>
  <c r="X93" i="4"/>
  <c r="Y93" i="4"/>
  <c r="W97" i="4"/>
  <c r="X97" i="4"/>
  <c r="Y97" i="4"/>
  <c r="W101" i="4"/>
  <c r="X101" i="4"/>
  <c r="Y101" i="4"/>
  <c r="W64" i="4"/>
  <c r="X64" i="4"/>
  <c r="Y64" i="4"/>
  <c r="W239" i="4"/>
  <c r="X239" i="4" s="1"/>
  <c r="W243" i="4"/>
  <c r="X243" i="4" s="1"/>
  <c r="W359" i="4"/>
  <c r="X359" i="4" s="1"/>
  <c r="W367" i="4"/>
  <c r="X367" i="4" s="1"/>
  <c r="W379" i="4"/>
  <c r="X379" i="4" s="1"/>
  <c r="Y379" i="4" s="1"/>
  <c r="V32" i="4"/>
  <c r="W32" i="4"/>
  <c r="V40" i="4"/>
  <c r="W40" i="4"/>
  <c r="V68" i="4"/>
  <c r="W68" i="4"/>
  <c r="V385" i="4"/>
  <c r="W385" i="4"/>
  <c r="V393" i="4"/>
  <c r="W393" i="4" s="1"/>
  <c r="V401" i="4"/>
  <c r="W401" i="4"/>
  <c r="V409" i="4"/>
  <c r="W409" i="4" s="1"/>
  <c r="V417" i="4"/>
  <c r="W417" i="4"/>
  <c r="V425" i="4"/>
  <c r="W425" i="4" s="1"/>
  <c r="V433" i="4"/>
  <c r="W433" i="4"/>
  <c r="V441" i="4"/>
  <c r="W441" i="4" s="1"/>
  <c r="V449" i="4"/>
  <c r="W449" i="4"/>
  <c r="V457" i="4"/>
  <c r="W457" i="4" s="1"/>
  <c r="V563" i="4"/>
  <c r="U563" i="4"/>
  <c r="V579" i="4"/>
  <c r="U579" i="4"/>
  <c r="V595" i="4"/>
  <c r="U595" i="4"/>
  <c r="V611" i="4"/>
  <c r="U611" i="4"/>
  <c r="V627" i="4"/>
  <c r="U627" i="4"/>
  <c r="V647" i="4"/>
  <c r="U647" i="4"/>
  <c r="U154" i="4"/>
  <c r="V154" i="4"/>
  <c r="V979" i="4"/>
  <c r="U979" i="4"/>
  <c r="V987" i="4"/>
  <c r="U987" i="4"/>
  <c r="V995" i="4"/>
  <c r="U995" i="4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Z69" i="4"/>
  <c r="AB69" i="4"/>
  <c r="AD69" i="4"/>
  <c r="AA69" i="4"/>
  <c r="AC69" i="4"/>
  <c r="AE69" i="4"/>
  <c r="X27" i="4"/>
  <c r="Y27" i="4"/>
  <c r="X953" i="4"/>
  <c r="Y953" i="4"/>
  <c r="Z39" i="4"/>
  <c r="AB39" i="4"/>
  <c r="AD39" i="4"/>
  <c r="AA39" i="4"/>
  <c r="AE39" i="4"/>
  <c r="AC39" i="4"/>
  <c r="Z109" i="4"/>
  <c r="AB109" i="4"/>
  <c r="AD109" i="4"/>
  <c r="AC109" i="4"/>
  <c r="AA109" i="4"/>
  <c r="AE109" i="4"/>
  <c r="Z149" i="4"/>
  <c r="AB149" i="4"/>
  <c r="AD149" i="4"/>
  <c r="AC149" i="4"/>
  <c r="AA149" i="4"/>
  <c r="AE149" i="4"/>
  <c r="Z925" i="4"/>
  <c r="AB925" i="4"/>
  <c r="AD925" i="4"/>
  <c r="AC925" i="4"/>
  <c r="AA925" i="4"/>
  <c r="AE925" i="4"/>
  <c r="Z933" i="4"/>
  <c r="AB933" i="4"/>
  <c r="AD933" i="4"/>
  <c r="AC933" i="4"/>
  <c r="AA933" i="4"/>
  <c r="AE933" i="4"/>
  <c r="Z949" i="4"/>
  <c r="AB949" i="4"/>
  <c r="AD949" i="4"/>
  <c r="AC949" i="4"/>
  <c r="AA949" i="4"/>
  <c r="AE949" i="4"/>
  <c r="Z957" i="4"/>
  <c r="AB957" i="4"/>
  <c r="AD957" i="4"/>
  <c r="AC957" i="4"/>
  <c r="AA957" i="4"/>
  <c r="AE957" i="4"/>
  <c r="Z965" i="4"/>
  <c r="AB965" i="4"/>
  <c r="AD965" i="4"/>
  <c r="AC965" i="4"/>
  <c r="AA965" i="4"/>
  <c r="AE965" i="4"/>
  <c r="Z153" i="4"/>
  <c r="AB153" i="4"/>
  <c r="AD153" i="4"/>
  <c r="AC153" i="4"/>
  <c r="AA153" i="4"/>
  <c r="AE153" i="4"/>
  <c r="AH169" i="4"/>
  <c r="AK169" i="4"/>
  <c r="AI69" i="4"/>
  <c r="AJ69" i="4"/>
  <c r="AF69" i="4"/>
  <c r="W44" i="4"/>
  <c r="W52" i="4"/>
  <c r="W60" i="4"/>
  <c r="W113" i="4"/>
  <c r="W121" i="4"/>
  <c r="W129" i="4"/>
  <c r="W137" i="4"/>
  <c r="W145" i="4"/>
  <c r="W163" i="4"/>
  <c r="W171" i="4"/>
  <c r="W179" i="4"/>
  <c r="W219" i="4"/>
  <c r="W227" i="4"/>
  <c r="W247" i="4"/>
  <c r="W263" i="4"/>
  <c r="W271" i="4"/>
  <c r="W279" i="4"/>
  <c r="W295" i="4"/>
  <c r="W311" i="4"/>
  <c r="W335" i="4"/>
  <c r="W392" i="4"/>
  <c r="W400" i="4"/>
  <c r="W416" i="4"/>
  <c r="W48" i="4"/>
  <c r="W125" i="4"/>
  <c r="W141" i="4"/>
  <c r="W159" i="4"/>
  <c r="W175" i="4"/>
  <c r="W259" i="4"/>
  <c r="W275" i="4"/>
  <c r="W291" i="4"/>
  <c r="W307" i="4"/>
  <c r="W388" i="4"/>
  <c r="W420" i="4"/>
  <c r="W58" i="4"/>
  <c r="W261" i="4"/>
  <c r="W277" i="4"/>
  <c r="W293" i="4"/>
  <c r="W309" i="4"/>
  <c r="W325" i="4"/>
  <c r="U20" i="4"/>
  <c r="V20" i="4"/>
  <c r="U380" i="4"/>
  <c r="V380" i="4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X237" i="4"/>
  <c r="Y237" i="4"/>
  <c r="U368" i="4"/>
  <c r="V368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U108" i="4"/>
  <c r="V108" i="4"/>
  <c r="U150" i="4"/>
  <c r="V150" i="4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69" i="4"/>
  <c r="AC169" i="4"/>
  <c r="AE169" i="4"/>
  <c r="Z169" i="4"/>
  <c r="AB169" i="4"/>
  <c r="AD169" i="4"/>
  <c r="Z43" i="4"/>
  <c r="AB43" i="4"/>
  <c r="AD43" i="4"/>
  <c r="AA43" i="4"/>
  <c r="AE43" i="4"/>
  <c r="AC43" i="4"/>
  <c r="Z105" i="4"/>
  <c r="AB105" i="4"/>
  <c r="AD105" i="4"/>
  <c r="AC105" i="4"/>
  <c r="AA105" i="4"/>
  <c r="AE105" i="4"/>
  <c r="Z929" i="4"/>
  <c r="AB929" i="4"/>
  <c r="AD929" i="4"/>
  <c r="AC929" i="4"/>
  <c r="AA929" i="4"/>
  <c r="AE929" i="4"/>
  <c r="Z945" i="4"/>
  <c r="AB945" i="4"/>
  <c r="AD945" i="4"/>
  <c r="AC945" i="4"/>
  <c r="AA945" i="4"/>
  <c r="AE945" i="4"/>
  <c r="Z969" i="4"/>
  <c r="AB969" i="4"/>
  <c r="AD969" i="4"/>
  <c r="AC969" i="4"/>
  <c r="AA969" i="4"/>
  <c r="AE969" i="4"/>
  <c r="AA123" i="4"/>
  <c r="AC123" i="4"/>
  <c r="AE123" i="4"/>
  <c r="Z123" i="4"/>
  <c r="AB123" i="4"/>
  <c r="AD123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K43" i="4"/>
  <c r="AI43" i="4"/>
  <c r="AI105" i="4"/>
  <c r="AG105" i="4"/>
  <c r="AI929" i="4"/>
  <c r="AG929" i="4"/>
  <c r="AI945" i="4"/>
  <c r="AG945" i="4"/>
  <c r="AI969" i="4"/>
  <c r="AG969" i="4"/>
  <c r="AK39" i="4"/>
  <c r="AI39" i="4"/>
  <c r="AH39" i="4"/>
  <c r="AI109" i="4"/>
  <c r="AG109" i="4"/>
  <c r="AH109" i="4"/>
  <c r="AJ123" i="4"/>
  <c r="AF123" i="4"/>
  <c r="AI149" i="4"/>
  <c r="AG149" i="4"/>
  <c r="AH149" i="4"/>
  <c r="AI925" i="4"/>
  <c r="AG925" i="4"/>
  <c r="AH925" i="4"/>
  <c r="AI933" i="4"/>
  <c r="AG933" i="4"/>
  <c r="AH933" i="4"/>
  <c r="AI949" i="4"/>
  <c r="AG949" i="4"/>
  <c r="AH949" i="4"/>
  <c r="AI957" i="4"/>
  <c r="AG957" i="4"/>
  <c r="AH957" i="4"/>
  <c r="AI965" i="4"/>
  <c r="AG965" i="4"/>
  <c r="AH965" i="4"/>
  <c r="AI153" i="4"/>
  <c r="AG153" i="4"/>
  <c r="AH153" i="4"/>
  <c r="W56" i="4"/>
  <c r="W117" i="4"/>
  <c r="W133" i="4"/>
  <c r="W167" i="4"/>
  <c r="W183" i="4"/>
  <c r="W231" i="4"/>
  <c r="W251" i="4"/>
  <c r="W267" i="4"/>
  <c r="W283" i="4"/>
  <c r="W315" i="4"/>
  <c r="W396" i="4"/>
  <c r="W412" i="4"/>
  <c r="W428" i="4"/>
  <c r="AJ169" i="4"/>
  <c r="AF169" i="4"/>
  <c r="AI169" i="4"/>
  <c r="AK69" i="4"/>
  <c r="AG69" i="4"/>
  <c r="AH69" i="4"/>
  <c r="W50" i="4"/>
  <c r="W285" i="4"/>
  <c r="W301" i="4"/>
  <c r="W317" i="4"/>
  <c r="W349" i="4"/>
  <c r="K6" i="3"/>
  <c r="D7" i="3"/>
  <c r="AI426" i="4"/>
  <c r="AC161" i="4"/>
  <c r="AH161" i="4"/>
  <c r="AE185" i="4"/>
  <c r="AQ185" i="4"/>
  <c r="AW185" i="4"/>
  <c r="Z135" i="4"/>
  <c r="AD42" i="4"/>
  <c r="AJ135" i="4"/>
  <c r="AG42" i="4"/>
  <c r="AC42" i="4"/>
  <c r="AA131" i="4"/>
  <c r="AR486" i="4"/>
  <c r="AA402" i="4"/>
  <c r="AH135" i="4"/>
  <c r="AJ161" i="4"/>
  <c r="AR552" i="4"/>
  <c r="G552" i="4"/>
  <c r="AG161" i="4"/>
  <c r="AF402" i="4"/>
  <c r="AI135" i="4"/>
  <c r="AJ406" i="4"/>
  <c r="AJ42" i="4"/>
  <c r="AF42" i="4"/>
  <c r="AB42" i="4"/>
  <c r="AB139" i="4"/>
  <c r="AD135" i="4"/>
  <c r="AC135" i="4"/>
  <c r="AO135" i="4"/>
  <c r="AU135" i="4"/>
  <c r="AA181" i="4"/>
  <c r="AM181" i="4"/>
  <c r="AS181" i="4"/>
  <c r="W939" i="4"/>
  <c r="X939" i="4"/>
  <c r="AI937" i="4"/>
  <c r="AD161" i="4"/>
  <c r="AE426" i="4"/>
  <c r="AI161" i="4"/>
  <c r="W637" i="4"/>
  <c r="X637" i="4"/>
  <c r="AD937" i="4"/>
  <c r="Z161" i="4"/>
  <c r="AF37" i="4"/>
  <c r="AH426" i="4"/>
  <c r="AJ937" i="4"/>
  <c r="AJ426" i="4"/>
  <c r="AF161" i="4"/>
  <c r="AA937" i="4"/>
  <c r="Z937" i="4"/>
  <c r="AB161" i="4"/>
  <c r="AE161" i="4"/>
  <c r="AQ161" i="4"/>
  <c r="AW161" i="4"/>
  <c r="AA161" i="4"/>
  <c r="AM161" i="4"/>
  <c r="AS161" i="4"/>
  <c r="AB426" i="4"/>
  <c r="AA426" i="4"/>
  <c r="AH937" i="4"/>
  <c r="AK937" i="4"/>
  <c r="AG165" i="4"/>
  <c r="AK426" i="4"/>
  <c r="AK418" i="4"/>
  <c r="AF135" i="4"/>
  <c r="AJ131" i="4"/>
  <c r="AF185" i="4"/>
  <c r="AK42" i="4"/>
  <c r="AH42" i="4"/>
  <c r="AI42" i="4"/>
  <c r="Z42" i="4"/>
  <c r="AL42" i="4"/>
  <c r="AR42" i="4"/>
  <c r="AE42" i="4"/>
  <c r="AQ42" i="4"/>
  <c r="AW42" i="4"/>
  <c r="AA42" i="4"/>
  <c r="Z406" i="4"/>
  <c r="AB131" i="4"/>
  <c r="AB402" i="4"/>
  <c r="AB135" i="4"/>
  <c r="AN135" i="4"/>
  <c r="AT135" i="4"/>
  <c r="AE135" i="4"/>
  <c r="AA135" i="4"/>
  <c r="AM135" i="4"/>
  <c r="AS135" i="4"/>
  <c r="AH402" i="4"/>
  <c r="AK135" i="4"/>
  <c r="AI406" i="4"/>
  <c r="AG131" i="4"/>
  <c r="AM131" i="4"/>
  <c r="AS131" i="4"/>
  <c r="AH139" i="4"/>
  <c r="AG937" i="4"/>
  <c r="AF426" i="4"/>
  <c r="AE937" i="4"/>
  <c r="AQ937" i="4"/>
  <c r="AW937" i="4"/>
  <c r="AC937" i="4"/>
  <c r="AO937" i="4"/>
  <c r="AU937" i="4"/>
  <c r="AB937" i="4"/>
  <c r="AR520" i="4"/>
  <c r="G520" i="4" s="1"/>
  <c r="AD426" i="4"/>
  <c r="Z426" i="4"/>
  <c r="AC426" i="4"/>
  <c r="AO426" i="4" s="1"/>
  <c r="AU426" i="4"/>
  <c r="AD398" i="4"/>
  <c r="AF937" i="4"/>
  <c r="AG426" i="4"/>
  <c r="AD62" i="4"/>
  <c r="AI143" i="4"/>
  <c r="AF147" i="4"/>
  <c r="AJ398" i="4"/>
  <c r="AB147" i="4"/>
  <c r="AC143" i="4"/>
  <c r="AO143" i="4"/>
  <c r="AU143" i="4"/>
  <c r="AC398" i="4"/>
  <c r="AK62" i="4"/>
  <c r="AI398" i="4"/>
  <c r="AE165" i="4"/>
  <c r="AA147" i="4"/>
  <c r="AD143" i="4"/>
  <c r="Z398" i="4"/>
  <c r="AJ62" i="4"/>
  <c r="AP62" i="4"/>
  <c r="AV62" i="4"/>
  <c r="AG398" i="4"/>
  <c r="AG37" i="4"/>
  <c r="AF181" i="4"/>
  <c r="AF139" i="4"/>
  <c r="Y609" i="4"/>
  <c r="AI609" i="4"/>
  <c r="AA406" i="4"/>
  <c r="AA139" i="4"/>
  <c r="AE131" i="4"/>
  <c r="AE402" i="4"/>
  <c r="AB181" i="4"/>
  <c r="AI131" i="4"/>
  <c r="AH406" i="4"/>
  <c r="AK131" i="4"/>
  <c r="AH185" i="4"/>
  <c r="AI402" i="4"/>
  <c r="AJ402" i="4"/>
  <c r="AF131" i="4"/>
  <c r="AR502" i="4"/>
  <c r="AD406" i="4"/>
  <c r="AE406" i="4"/>
  <c r="AE139" i="4"/>
  <c r="AD131" i="4"/>
  <c r="Z131" i="4"/>
  <c r="AC131" i="4"/>
  <c r="AB185" i="4"/>
  <c r="AA185" i="4"/>
  <c r="AD402" i="4"/>
  <c r="AP402" i="4" s="1"/>
  <c r="AV402" i="4"/>
  <c r="Z402" i="4"/>
  <c r="AL402" i="4"/>
  <c r="AR402" i="4"/>
  <c r="AC402" i="4"/>
  <c r="AR438" i="4"/>
  <c r="AE181" i="4"/>
  <c r="AK402" i="4"/>
  <c r="AK181" i="4"/>
  <c r="AD418" i="4"/>
  <c r="AD37" i="4"/>
  <c r="Y1001" i="4"/>
  <c r="AJ1001" i="4"/>
  <c r="AI185" i="4"/>
  <c r="AK406" i="4"/>
  <c r="AG402" i="4"/>
  <c r="AM402" i="4"/>
  <c r="AS402" i="4"/>
  <c r="AH131" i="4"/>
  <c r="AN131" i="4"/>
  <c r="AT131" i="4"/>
  <c r="W621" i="4"/>
  <c r="X621" i="4"/>
  <c r="W557" i="4"/>
  <c r="X557" i="4"/>
  <c r="W649" i="4"/>
  <c r="X649" i="4"/>
  <c r="AJ143" i="4"/>
  <c r="AJ165" i="4"/>
  <c r="AH62" i="4"/>
  <c r="AF398" i="4"/>
  <c r="AB165" i="4"/>
  <c r="AA165" i="4"/>
  <c r="AE147" i="4"/>
  <c r="AM43" i="4"/>
  <c r="AS43" i="4"/>
  <c r="Z143" i="4"/>
  <c r="AH143" i="4"/>
  <c r="AE62" i="4"/>
  <c r="Z62" i="4"/>
  <c r="AB398" i="4"/>
  <c r="AE398" i="4"/>
  <c r="AA398" i="4"/>
  <c r="AJ114" i="4"/>
  <c r="AK147" i="4"/>
  <c r="AH398" i="4"/>
  <c r="AK398" i="4"/>
  <c r="AF143" i="4"/>
  <c r="AF165" i="4"/>
  <c r="AI62" i="4"/>
  <c r="AJ147" i="4"/>
  <c r="AD165" i="4"/>
  <c r="Z165" i="4"/>
  <c r="AC165" i="4"/>
  <c r="AD147" i="4"/>
  <c r="Z147" i="4"/>
  <c r="AL147" i="4"/>
  <c r="AR147" i="4"/>
  <c r="AC147" i="4"/>
  <c r="AL945" i="4"/>
  <c r="AR945" i="4"/>
  <c r="D945" i="4"/>
  <c r="H945" i="4"/>
  <c r="AL105" i="4"/>
  <c r="AR105" i="4"/>
  <c r="D105" i="4"/>
  <c r="H105" i="4"/>
  <c r="K106" i="2"/>
  <c r="AL43" i="4"/>
  <c r="AR43" i="4"/>
  <c r="D43" i="4"/>
  <c r="H43" i="4"/>
  <c r="K44" i="2"/>
  <c r="AG63" i="4"/>
  <c r="AB143" i="4"/>
  <c r="AN143" i="4"/>
  <c r="AT143" i="4"/>
  <c r="AE143" i="4"/>
  <c r="AA143" i="4"/>
  <c r="AK143" i="4"/>
  <c r="AC62" i="4"/>
  <c r="AO62" i="4"/>
  <c r="AU62" i="4"/>
  <c r="AA62" i="4"/>
  <c r="AB62" i="4"/>
  <c r="AN62" i="4"/>
  <c r="AT62" i="4"/>
  <c r="AQ965" i="4"/>
  <c r="AW965" i="4"/>
  <c r="AP109" i="4"/>
  <c r="AV109" i="4"/>
  <c r="AD114" i="4"/>
  <c r="AI165" i="4"/>
  <c r="AI147" i="4"/>
  <c r="AG143" i="4"/>
  <c r="Y509" i="4"/>
  <c r="AJ509" i="4" s="1"/>
  <c r="AF62" i="4"/>
  <c r="AH147" i="4"/>
  <c r="Y673" i="4"/>
  <c r="Z673" i="4"/>
  <c r="AQ969" i="4"/>
  <c r="AW969" i="4"/>
  <c r="AP153" i="4"/>
  <c r="AV153" i="4"/>
  <c r="AQ149" i="4"/>
  <c r="AW149" i="4"/>
  <c r="AH114" i="4"/>
  <c r="AG62" i="4"/>
  <c r="AM62" i="4"/>
  <c r="AS62" i="4"/>
  <c r="AH165" i="4"/>
  <c r="AK165" i="4"/>
  <c r="AG147" i="4"/>
  <c r="W605" i="4"/>
  <c r="AK37" i="4"/>
  <c r="AI181" i="4"/>
  <c r="AJ181" i="4"/>
  <c r="AF406" i="4"/>
  <c r="AJ139" i="4"/>
  <c r="AJ418" i="4"/>
  <c r="AJ185" i="4"/>
  <c r="AB406" i="4"/>
  <c r="AC406" i="4"/>
  <c r="AD139" i="4"/>
  <c r="Z139" i="4"/>
  <c r="AC139" i="4"/>
  <c r="AD185" i="4"/>
  <c r="Z185" i="4"/>
  <c r="AC185" i="4"/>
  <c r="AB173" i="4"/>
  <c r="AP105" i="4"/>
  <c r="AV105" i="4"/>
  <c r="AD181" i="4"/>
  <c r="Z181" i="4"/>
  <c r="AC181" i="4"/>
  <c r="AH181" i="4"/>
  <c r="AL925" i="4"/>
  <c r="AR925" i="4"/>
  <c r="E925" i="4"/>
  <c r="I925" i="4"/>
  <c r="AE418" i="4"/>
  <c r="AE37" i="4"/>
  <c r="AQ37" i="4"/>
  <c r="AW37" i="4"/>
  <c r="AB37" i="4"/>
  <c r="AI139" i="4"/>
  <c r="AG406" i="4"/>
  <c r="AK139" i="4"/>
  <c r="AG139" i="4"/>
  <c r="AH418" i="4"/>
  <c r="AG185" i="4"/>
  <c r="W585" i="4"/>
  <c r="Y585" i="4" s="1"/>
  <c r="X585" i="4"/>
  <c r="W713" i="4"/>
  <c r="Y705" i="4"/>
  <c r="AA705" i="4"/>
  <c r="Y689" i="4"/>
  <c r="AA689" i="4"/>
  <c r="Y665" i="4"/>
  <c r="AB665" i="4"/>
  <c r="Y641" i="4"/>
  <c r="AG641" i="4"/>
  <c r="AR554" i="4"/>
  <c r="F554" i="4" s="1"/>
  <c r="J554" i="4"/>
  <c r="Y617" i="4"/>
  <c r="AA617" i="4"/>
  <c r="Y577" i="4"/>
  <c r="AA577" i="4" s="1"/>
  <c r="W589" i="4"/>
  <c r="X589" i="4"/>
  <c r="X745" i="4"/>
  <c r="Y745" i="4"/>
  <c r="AQ123" i="4"/>
  <c r="AW123" i="4"/>
  <c r="AL957" i="4"/>
  <c r="AR957" i="4"/>
  <c r="F957" i="4"/>
  <c r="J957" i="4"/>
  <c r="AF114" i="4"/>
  <c r="AE114" i="4"/>
  <c r="AB114" i="4"/>
  <c r="AK114" i="4"/>
  <c r="AC114" i="4"/>
  <c r="Z114" i="4"/>
  <c r="X625" i="4"/>
  <c r="Y625" i="4"/>
  <c r="AP949" i="4"/>
  <c r="AV949" i="4"/>
  <c r="Y697" i="4"/>
  <c r="AH697" i="4"/>
  <c r="AQ109" i="4"/>
  <c r="AW109" i="4"/>
  <c r="AI114" i="4"/>
  <c r="AG114" i="4"/>
  <c r="AA114" i="4"/>
  <c r="W383" i="4"/>
  <c r="X713" i="4"/>
  <c r="Y713" i="4"/>
  <c r="AP43" i="4"/>
  <c r="AV43" i="4"/>
  <c r="AQ949" i="4"/>
  <c r="AW949" i="4"/>
  <c r="AI418" i="4"/>
  <c r="X729" i="4"/>
  <c r="Y729" i="4"/>
  <c r="Y569" i="4"/>
  <c r="AI569" i="4"/>
  <c r="AN43" i="4"/>
  <c r="AT43" i="4"/>
  <c r="AC63" i="4"/>
  <c r="AJ37" i="4"/>
  <c r="AR528" i="4"/>
  <c r="E528" i="4"/>
  <c r="I528" i="4"/>
  <c r="AL949" i="4"/>
  <c r="AR949" i="4"/>
  <c r="G949" i="4"/>
  <c r="AM39" i="4"/>
  <c r="AS39" i="4"/>
  <c r="AB418" i="4"/>
  <c r="AC418" i="4"/>
  <c r="AC37" i="4"/>
  <c r="Z37" i="4"/>
  <c r="Y985" i="4"/>
  <c r="AG418" i="4"/>
  <c r="AN123" i="4"/>
  <c r="AT123" i="4"/>
  <c r="AH37" i="4"/>
  <c r="AF418" i="4"/>
  <c r="Y633" i="4"/>
  <c r="AK633" i="4"/>
  <c r="X601" i="4"/>
  <c r="Y601" i="4"/>
  <c r="AQ105" i="4"/>
  <c r="AW105" i="4"/>
  <c r="AI37" i="4"/>
  <c r="AP965" i="4"/>
  <c r="AV965" i="4"/>
  <c r="Z418" i="4"/>
  <c r="AA418" i="4"/>
  <c r="AA37" i="4"/>
  <c r="X721" i="4"/>
  <c r="Y721" i="4"/>
  <c r="X681" i="4"/>
  <c r="Y681" i="4"/>
  <c r="X753" i="4"/>
  <c r="Y753" i="4"/>
  <c r="Y737" i="4"/>
  <c r="AA737" i="4"/>
  <c r="Y561" i="4"/>
  <c r="AH561" i="4" s="1"/>
  <c r="X657" i="4"/>
  <c r="Y657" i="4"/>
  <c r="X593" i="4"/>
  <c r="Y593" i="4"/>
  <c r="Y115" i="4"/>
  <c r="AH115" i="4"/>
  <c r="Y146" i="4"/>
  <c r="Y961" i="4"/>
  <c r="AK961" i="4"/>
  <c r="AQ945" i="4"/>
  <c r="AW945" i="4"/>
  <c r="X973" i="4"/>
  <c r="Y973" i="4"/>
  <c r="AJ173" i="4"/>
  <c r="AM123" i="4"/>
  <c r="AS123" i="4"/>
  <c r="AP969" i="4"/>
  <c r="AV969" i="4"/>
  <c r="AL969" i="4"/>
  <c r="AR969" i="4"/>
  <c r="AP929" i="4"/>
  <c r="AV929" i="4"/>
  <c r="AL929" i="4"/>
  <c r="AR929" i="4"/>
  <c r="E929" i="4"/>
  <c r="I929" i="4"/>
  <c r="AA173" i="4"/>
  <c r="AD63" i="4"/>
  <c r="AQ153" i="4"/>
  <c r="AW153" i="4"/>
  <c r="AQ933" i="4"/>
  <c r="AW933" i="4"/>
  <c r="AQ925" i="4"/>
  <c r="AW925" i="4"/>
  <c r="AP925" i="4"/>
  <c r="AV925" i="4"/>
  <c r="AP39" i="4"/>
  <c r="AV39" i="4"/>
  <c r="Z173" i="4"/>
  <c r="AE173" i="4"/>
  <c r="AQ173" i="4"/>
  <c r="AW173" i="4"/>
  <c r="AI173" i="4"/>
  <c r="AF173" i="4"/>
  <c r="AD173" i="4"/>
  <c r="AC173" i="4"/>
  <c r="AH173" i="4"/>
  <c r="AG173" i="4"/>
  <c r="AQ929" i="4"/>
  <c r="AW929" i="4"/>
  <c r="AN105" i="4"/>
  <c r="AT105" i="4"/>
  <c r="AH63" i="4"/>
  <c r="Z63" i="4"/>
  <c r="AA63" i="4"/>
  <c r="AP945" i="4"/>
  <c r="AV945" i="4"/>
  <c r="AJ63" i="4"/>
  <c r="AF63" i="4"/>
  <c r="AB63" i="4"/>
  <c r="AL965" i="4"/>
  <c r="AR965" i="4"/>
  <c r="G965" i="4"/>
  <c r="AL109" i="4"/>
  <c r="AR109" i="4"/>
  <c r="G109" i="4"/>
  <c r="AK63" i="4"/>
  <c r="AI63" i="4"/>
  <c r="AE63" i="4"/>
  <c r="AQ63" i="4"/>
  <c r="AW63" i="4"/>
  <c r="I6" i="3"/>
  <c r="J6" i="3"/>
  <c r="H6" i="3"/>
  <c r="F6" i="3"/>
  <c r="AR482" i="4"/>
  <c r="AR544" i="4"/>
  <c r="E544" i="4"/>
  <c r="I544" i="4"/>
  <c r="AL153" i="4"/>
  <c r="AR153" i="4"/>
  <c r="D153" i="4"/>
  <c r="H153" i="4"/>
  <c r="K154" i="2"/>
  <c r="AQ957" i="4"/>
  <c r="AW957" i="4"/>
  <c r="AP957" i="4"/>
  <c r="AV957" i="4"/>
  <c r="AP933" i="4"/>
  <c r="AV933" i="4"/>
  <c r="AL933" i="4"/>
  <c r="AR933" i="4"/>
  <c r="D933" i="4"/>
  <c r="H933" i="4"/>
  <c r="X927" i="4"/>
  <c r="AK72" i="4"/>
  <c r="AJ72" i="4"/>
  <c r="AI72" i="4"/>
  <c r="W9" i="4"/>
  <c r="X9" i="4"/>
  <c r="Y9" i="4"/>
  <c r="Y107" i="4"/>
  <c r="AD107" i="4"/>
  <c r="Y91" i="4"/>
  <c r="AD91" i="4"/>
  <c r="Y75" i="4"/>
  <c r="AD75" i="4"/>
  <c r="Y19" i="4"/>
  <c r="Z19" i="4"/>
  <c r="AK144" i="4"/>
  <c r="AF176" i="4"/>
  <c r="AJ136" i="4"/>
  <c r="AK120" i="4"/>
  <c r="AG72" i="4"/>
  <c r="AF184" i="4"/>
  <c r="AI168" i="4"/>
  <c r="AH144" i="4"/>
  <c r="AK128" i="4"/>
  <c r="AH112" i="4"/>
  <c r="Y80" i="4"/>
  <c r="AD80" i="4"/>
  <c r="AF99" i="4"/>
  <c r="AF65" i="4"/>
  <c r="AG168" i="4"/>
  <c r="AH128" i="4"/>
  <c r="Y17" i="4"/>
  <c r="AK17" i="4"/>
  <c r="W941" i="4"/>
  <c r="X941" i="4"/>
  <c r="AF151" i="4"/>
  <c r="AF83" i="4"/>
  <c r="AI184" i="4"/>
  <c r="AF168" i="4"/>
  <c r="AJ128" i="4"/>
  <c r="AK112" i="4"/>
  <c r="AG176" i="4"/>
  <c r="AI160" i="4"/>
  <c r="AH136" i="4"/>
  <c r="X485" i="4"/>
  <c r="Y485" i="4"/>
  <c r="AO123" i="4"/>
  <c r="AU123" i="4"/>
  <c r="AN969" i="4"/>
  <c r="AT969" i="4"/>
  <c r="AN945" i="4"/>
  <c r="AT945" i="4"/>
  <c r="AN929" i="4"/>
  <c r="AT929" i="4"/>
  <c r="AK151" i="4"/>
  <c r="AI99" i="4"/>
  <c r="AI83" i="4"/>
  <c r="AI65" i="4"/>
  <c r="AN169" i="4"/>
  <c r="AT169" i="4"/>
  <c r="AM169" i="4"/>
  <c r="AS169" i="4"/>
  <c r="W551" i="4"/>
  <c r="X551" i="4" s="1"/>
  <c r="AP149" i="4"/>
  <c r="AV149" i="4"/>
  <c r="AL149" i="4"/>
  <c r="AR149" i="4"/>
  <c r="F149" i="4"/>
  <c r="J149" i="4"/>
  <c r="M150" i="2"/>
  <c r="AL39" i="4"/>
  <c r="AR39" i="4"/>
  <c r="F39" i="4"/>
  <c r="J39" i="4"/>
  <c r="M40" i="2"/>
  <c r="AF72" i="4"/>
  <c r="AH72" i="4"/>
  <c r="AG184" i="4"/>
  <c r="AJ144" i="4"/>
  <c r="AJ112" i="4"/>
  <c r="X493" i="4"/>
  <c r="X461" i="4"/>
  <c r="AI461" i="4" s="1"/>
  <c r="Y461" i="4"/>
  <c r="AI59" i="4"/>
  <c r="AG59" i="4"/>
  <c r="AF59" i="4"/>
  <c r="AG88" i="4"/>
  <c r="AH88" i="4"/>
  <c r="AF88" i="4"/>
  <c r="AK88" i="4"/>
  <c r="AI88" i="4"/>
  <c r="AJ88" i="4"/>
  <c r="X11" i="4"/>
  <c r="Y11" i="4"/>
  <c r="W541" i="4"/>
  <c r="X541" i="4" s="1"/>
  <c r="W525" i="4"/>
  <c r="Y525" i="4" s="1"/>
  <c r="X525" i="4"/>
  <c r="W972" i="4"/>
  <c r="X972" i="4"/>
  <c r="Y972" i="4"/>
  <c r="W964" i="4"/>
  <c r="X964" i="4"/>
  <c r="Y964" i="4"/>
  <c r="W956" i="4"/>
  <c r="X956" i="4"/>
  <c r="Y956" i="4"/>
  <c r="W948" i="4"/>
  <c r="X948" i="4"/>
  <c r="Y948" i="4"/>
  <c r="W940" i="4"/>
  <c r="X940" i="4"/>
  <c r="Y940" i="4"/>
  <c r="W932" i="4"/>
  <c r="X932" i="4"/>
  <c r="Y932" i="4"/>
  <c r="W924" i="4"/>
  <c r="X924" i="4"/>
  <c r="Y924" i="4"/>
  <c r="W535" i="4"/>
  <c r="X535" i="4" s="1"/>
  <c r="AH151" i="4"/>
  <c r="AH99" i="4"/>
  <c r="AH83" i="4"/>
  <c r="AH65" i="4"/>
  <c r="AI176" i="4"/>
  <c r="AF160" i="4"/>
  <c r="AK136" i="4"/>
  <c r="AH120" i="4"/>
  <c r="W8" i="4"/>
  <c r="X8" i="4"/>
  <c r="Y8" i="4"/>
  <c r="Y909" i="4"/>
  <c r="AC909" i="4"/>
  <c r="Y893" i="4"/>
  <c r="AH893" i="4"/>
  <c r="Y877" i="4"/>
  <c r="AD877" i="4"/>
  <c r="Y861" i="4"/>
  <c r="Y837" i="4"/>
  <c r="Z837" i="4"/>
  <c r="Y821" i="4"/>
  <c r="AH821" i="4"/>
  <c r="Y805" i="4"/>
  <c r="AB805" i="4"/>
  <c r="Y789" i="4"/>
  <c r="Y773" i="4"/>
  <c r="Y757" i="4"/>
  <c r="AH757" i="4"/>
  <c r="Y741" i="4"/>
  <c r="AB741" i="4"/>
  <c r="Y725" i="4"/>
  <c r="Y709" i="4"/>
  <c r="AB709" i="4"/>
  <c r="Y693" i="4"/>
  <c r="AH693" i="4"/>
  <c r="Y685" i="4"/>
  <c r="AE685" i="4"/>
  <c r="Y669" i="4"/>
  <c r="AD669" i="4"/>
  <c r="Y653" i="4"/>
  <c r="AB653" i="4"/>
  <c r="Y573" i="4"/>
  <c r="AA573" i="4" s="1"/>
  <c r="Y967" i="4"/>
  <c r="Z967" i="4"/>
  <c r="Y959" i="4"/>
  <c r="AA959" i="4"/>
  <c r="Y947" i="4"/>
  <c r="AD947" i="4"/>
  <c r="Y931" i="4"/>
  <c r="AE931" i="4"/>
  <c r="X497" i="4"/>
  <c r="Y497" i="4"/>
  <c r="X481" i="4"/>
  <c r="Y481" i="4"/>
  <c r="X465" i="4"/>
  <c r="Y465" i="4"/>
  <c r="AG160" i="4"/>
  <c r="AJ120" i="4"/>
  <c r="W499" i="4"/>
  <c r="X499" i="4" s="1"/>
  <c r="W491" i="4"/>
  <c r="Y491" i="4" s="1"/>
  <c r="X491" i="4"/>
  <c r="W483" i="4"/>
  <c r="X483" i="4"/>
  <c r="Y483" i="4"/>
  <c r="W475" i="4"/>
  <c r="X475" i="4" s="1"/>
  <c r="Y475" i="4"/>
  <c r="W467" i="4"/>
  <c r="X467" i="4" s="1"/>
  <c r="W459" i="4"/>
  <c r="Y459" i="4" s="1"/>
  <c r="X459" i="4"/>
  <c r="W53" i="4"/>
  <c r="X53" i="4"/>
  <c r="Y53" i="4"/>
  <c r="W45" i="4"/>
  <c r="X45" i="4"/>
  <c r="Y45" i="4"/>
  <c r="X489" i="4"/>
  <c r="Y489" i="4"/>
  <c r="X473" i="4"/>
  <c r="Y473" i="4"/>
  <c r="AI151" i="4"/>
  <c r="AG151" i="4"/>
  <c r="AK99" i="4"/>
  <c r="AG99" i="4"/>
  <c r="AK83" i="4"/>
  <c r="AG83" i="4"/>
  <c r="AK65" i="4"/>
  <c r="AG65" i="4"/>
  <c r="AR454" i="4"/>
  <c r="G454" i="4" s="1"/>
  <c r="AQ169" i="4"/>
  <c r="AW169" i="4"/>
  <c r="W150" i="4"/>
  <c r="X150" i="4"/>
  <c r="Y150" i="4"/>
  <c r="W108" i="4"/>
  <c r="X108" i="4"/>
  <c r="Y108" i="4"/>
  <c r="W920" i="4"/>
  <c r="X920" i="4"/>
  <c r="Y920" i="4"/>
  <c r="W918" i="4"/>
  <c r="X918" i="4"/>
  <c r="Y918" i="4"/>
  <c r="W916" i="4"/>
  <c r="X916" i="4"/>
  <c r="Y916" i="4"/>
  <c r="W914" i="4"/>
  <c r="X914" i="4"/>
  <c r="Y914" i="4"/>
  <c r="W912" i="4"/>
  <c r="X912" i="4"/>
  <c r="W910" i="4"/>
  <c r="X910" i="4"/>
  <c r="W908" i="4"/>
  <c r="X908" i="4"/>
  <c r="W906" i="4"/>
  <c r="X906" i="4"/>
  <c r="W904" i="4"/>
  <c r="X904" i="4"/>
  <c r="W902" i="4"/>
  <c r="X902" i="4"/>
  <c r="W900" i="4"/>
  <c r="X900" i="4"/>
  <c r="W898" i="4"/>
  <c r="X898" i="4"/>
  <c r="W896" i="4"/>
  <c r="X896" i="4"/>
  <c r="W894" i="4"/>
  <c r="X894" i="4"/>
  <c r="W892" i="4"/>
  <c r="X892" i="4"/>
  <c r="W890" i="4"/>
  <c r="X890" i="4"/>
  <c r="W888" i="4"/>
  <c r="X888" i="4"/>
  <c r="W886" i="4"/>
  <c r="X886" i="4"/>
  <c r="W884" i="4"/>
  <c r="X884" i="4"/>
  <c r="W882" i="4"/>
  <c r="X882" i="4"/>
  <c r="W880" i="4"/>
  <c r="X880" i="4"/>
  <c r="W878" i="4"/>
  <c r="X878" i="4"/>
  <c r="W876" i="4"/>
  <c r="X876" i="4"/>
  <c r="W874" i="4"/>
  <c r="X874" i="4"/>
  <c r="W872" i="4"/>
  <c r="X872" i="4"/>
  <c r="W870" i="4"/>
  <c r="X870" i="4"/>
  <c r="W868" i="4"/>
  <c r="X868" i="4"/>
  <c r="W866" i="4"/>
  <c r="X866" i="4"/>
  <c r="W864" i="4"/>
  <c r="X864" i="4"/>
  <c r="W862" i="4"/>
  <c r="X862" i="4"/>
  <c r="W860" i="4"/>
  <c r="X860" i="4"/>
  <c r="W858" i="4"/>
  <c r="X858" i="4"/>
  <c r="W856" i="4"/>
  <c r="X856" i="4"/>
  <c r="W854" i="4"/>
  <c r="X854" i="4"/>
  <c r="W852" i="4"/>
  <c r="X852" i="4"/>
  <c r="W850" i="4"/>
  <c r="X850" i="4"/>
  <c r="W848" i="4"/>
  <c r="X848" i="4"/>
  <c r="W846" i="4"/>
  <c r="X846" i="4"/>
  <c r="W844" i="4"/>
  <c r="X844" i="4"/>
  <c r="W842" i="4"/>
  <c r="X842" i="4"/>
  <c r="W840" i="4"/>
  <c r="X840" i="4"/>
  <c r="W838" i="4"/>
  <c r="X838" i="4"/>
  <c r="W836" i="4"/>
  <c r="X836" i="4"/>
  <c r="W834" i="4"/>
  <c r="X834" i="4"/>
  <c r="W832" i="4"/>
  <c r="X832" i="4"/>
  <c r="W830" i="4"/>
  <c r="X830" i="4"/>
  <c r="W828" i="4"/>
  <c r="X828" i="4"/>
  <c r="W826" i="4"/>
  <c r="X826" i="4"/>
  <c r="W824" i="4"/>
  <c r="X824" i="4"/>
  <c r="W822" i="4"/>
  <c r="X822" i="4"/>
  <c r="W820" i="4"/>
  <c r="X820" i="4"/>
  <c r="W818" i="4"/>
  <c r="X818" i="4"/>
  <c r="W816" i="4"/>
  <c r="X816" i="4"/>
  <c r="W814" i="4"/>
  <c r="X814" i="4"/>
  <c r="W812" i="4"/>
  <c r="X812" i="4"/>
  <c r="W810" i="4"/>
  <c r="X810" i="4"/>
  <c r="W808" i="4"/>
  <c r="X808" i="4"/>
  <c r="W806" i="4"/>
  <c r="X806" i="4"/>
  <c r="W804" i="4"/>
  <c r="X804" i="4"/>
  <c r="W802" i="4"/>
  <c r="X802" i="4"/>
  <c r="W800" i="4"/>
  <c r="X800" i="4"/>
  <c r="W798" i="4"/>
  <c r="X798" i="4"/>
  <c r="W796" i="4"/>
  <c r="X796" i="4"/>
  <c r="W794" i="4"/>
  <c r="X794" i="4"/>
  <c r="W792" i="4"/>
  <c r="X792" i="4"/>
  <c r="W790" i="4"/>
  <c r="X790" i="4"/>
  <c r="W788" i="4"/>
  <c r="X788" i="4"/>
  <c r="W786" i="4"/>
  <c r="X786" i="4"/>
  <c r="W784" i="4"/>
  <c r="X784" i="4"/>
  <c r="W782" i="4"/>
  <c r="X782" i="4"/>
  <c r="W780" i="4"/>
  <c r="X780" i="4"/>
  <c r="W778" i="4"/>
  <c r="X778" i="4"/>
  <c r="W776" i="4"/>
  <c r="X776" i="4"/>
  <c r="W774" i="4"/>
  <c r="X774" i="4"/>
  <c r="W772" i="4"/>
  <c r="X772" i="4"/>
  <c r="W770" i="4"/>
  <c r="X770" i="4"/>
  <c r="W768" i="4"/>
  <c r="X768" i="4"/>
  <c r="W766" i="4"/>
  <c r="X766" i="4"/>
  <c r="W764" i="4"/>
  <c r="X764" i="4"/>
  <c r="W762" i="4"/>
  <c r="X762" i="4"/>
  <c r="W760" i="4"/>
  <c r="X760" i="4"/>
  <c r="W758" i="4"/>
  <c r="X758" i="4"/>
  <c r="W756" i="4"/>
  <c r="X756" i="4"/>
  <c r="W754" i="4"/>
  <c r="X754" i="4"/>
  <c r="W752" i="4"/>
  <c r="X752" i="4"/>
  <c r="W750" i="4"/>
  <c r="X750" i="4"/>
  <c r="W748" i="4"/>
  <c r="X748" i="4"/>
  <c r="W746" i="4"/>
  <c r="X746" i="4"/>
  <c r="W744" i="4"/>
  <c r="X744" i="4"/>
  <c r="W742" i="4"/>
  <c r="X742" i="4"/>
  <c r="W740" i="4"/>
  <c r="X740" i="4"/>
  <c r="W738" i="4"/>
  <c r="X738" i="4"/>
  <c r="W736" i="4"/>
  <c r="X736" i="4"/>
  <c r="W734" i="4"/>
  <c r="X734" i="4"/>
  <c r="W732" i="4"/>
  <c r="X732" i="4"/>
  <c r="W730" i="4"/>
  <c r="X730" i="4"/>
  <c r="W728" i="4"/>
  <c r="X728" i="4"/>
  <c r="W726" i="4"/>
  <c r="X726" i="4"/>
  <c r="W724" i="4"/>
  <c r="X724" i="4"/>
  <c r="W722" i="4"/>
  <c r="X722" i="4"/>
  <c r="W720" i="4"/>
  <c r="X720" i="4"/>
  <c r="W718" i="4"/>
  <c r="X718" i="4"/>
  <c r="W716" i="4"/>
  <c r="X716" i="4"/>
  <c r="W714" i="4"/>
  <c r="X714" i="4"/>
  <c r="W712" i="4"/>
  <c r="X712" i="4"/>
  <c r="W710" i="4"/>
  <c r="X710" i="4"/>
  <c r="W708" i="4"/>
  <c r="X708" i="4"/>
  <c r="W706" i="4"/>
  <c r="X706" i="4"/>
  <c r="W704" i="4"/>
  <c r="X704" i="4"/>
  <c r="W702" i="4"/>
  <c r="X702" i="4"/>
  <c r="W700" i="4"/>
  <c r="X700" i="4"/>
  <c r="W698" i="4"/>
  <c r="X698" i="4"/>
  <c r="W696" i="4"/>
  <c r="X696" i="4"/>
  <c r="W694" i="4"/>
  <c r="X694" i="4"/>
  <c r="W692" i="4"/>
  <c r="X692" i="4"/>
  <c r="W690" i="4"/>
  <c r="X690" i="4"/>
  <c r="W688" i="4"/>
  <c r="X688" i="4"/>
  <c r="W686" i="4"/>
  <c r="X686" i="4"/>
  <c r="W684" i="4"/>
  <c r="X684" i="4"/>
  <c r="W682" i="4"/>
  <c r="X682" i="4"/>
  <c r="W680" i="4"/>
  <c r="X680" i="4"/>
  <c r="W678" i="4"/>
  <c r="X678" i="4"/>
  <c r="W676" i="4"/>
  <c r="X676" i="4"/>
  <c r="W674" i="4"/>
  <c r="X674" i="4"/>
  <c r="W672" i="4"/>
  <c r="X672" i="4"/>
  <c r="W670" i="4"/>
  <c r="X670" i="4"/>
  <c r="W668" i="4"/>
  <c r="X668" i="4"/>
  <c r="W666" i="4"/>
  <c r="X666" i="4"/>
  <c r="W664" i="4"/>
  <c r="X664" i="4"/>
  <c r="W662" i="4"/>
  <c r="X662" i="4"/>
  <c r="W660" i="4"/>
  <c r="X660" i="4"/>
  <c r="W658" i="4"/>
  <c r="X658" i="4"/>
  <c r="W656" i="4"/>
  <c r="X656" i="4"/>
  <c r="W654" i="4"/>
  <c r="X654" i="4"/>
  <c r="W652" i="4"/>
  <c r="X652" i="4"/>
  <c r="W650" i="4"/>
  <c r="X650" i="4"/>
  <c r="W648" i="4"/>
  <c r="X648" i="4"/>
  <c r="W646" i="4"/>
  <c r="X646" i="4"/>
  <c r="W644" i="4"/>
  <c r="X644" i="4"/>
  <c r="W642" i="4"/>
  <c r="X642" i="4"/>
  <c r="W640" i="4"/>
  <c r="X640" i="4"/>
  <c r="W638" i="4"/>
  <c r="X638" i="4"/>
  <c r="W636" i="4"/>
  <c r="X636" i="4"/>
  <c r="W634" i="4"/>
  <c r="X634" i="4"/>
  <c r="W632" i="4"/>
  <c r="X632" i="4"/>
  <c r="W630" i="4"/>
  <c r="X630" i="4"/>
  <c r="W628" i="4"/>
  <c r="X628" i="4"/>
  <c r="W626" i="4"/>
  <c r="X626" i="4"/>
  <c r="W624" i="4"/>
  <c r="X624" i="4"/>
  <c r="W622" i="4"/>
  <c r="X622" i="4"/>
  <c r="W620" i="4"/>
  <c r="X620" i="4"/>
  <c r="W618" i="4"/>
  <c r="X618" i="4"/>
  <c r="W616" i="4"/>
  <c r="X616" i="4"/>
  <c r="W614" i="4"/>
  <c r="X614" i="4"/>
  <c r="W612" i="4"/>
  <c r="X612" i="4"/>
  <c r="W610" i="4"/>
  <c r="X610" i="4"/>
  <c r="W608" i="4"/>
  <c r="X608" i="4"/>
  <c r="W606" i="4"/>
  <c r="X606" i="4"/>
  <c r="W604" i="4"/>
  <c r="X604" i="4"/>
  <c r="W602" i="4"/>
  <c r="X602" i="4"/>
  <c r="W600" i="4"/>
  <c r="X600" i="4"/>
  <c r="W598" i="4"/>
  <c r="X598" i="4"/>
  <c r="W596" i="4"/>
  <c r="X596" i="4"/>
  <c r="W594" i="4"/>
  <c r="X594" i="4"/>
  <c r="W592" i="4"/>
  <c r="X592" i="4" s="1"/>
  <c r="W590" i="4"/>
  <c r="X590" i="4" s="1"/>
  <c r="W588" i="4"/>
  <c r="X588" i="4" s="1"/>
  <c r="W586" i="4"/>
  <c r="X586" i="4" s="1"/>
  <c r="W584" i="4"/>
  <c r="X584" i="4" s="1"/>
  <c r="W582" i="4"/>
  <c r="X582" i="4" s="1"/>
  <c r="W580" i="4"/>
  <c r="X580" i="4" s="1"/>
  <c r="W578" i="4"/>
  <c r="X578" i="4" s="1"/>
  <c r="W576" i="4"/>
  <c r="X576" i="4" s="1"/>
  <c r="W574" i="4"/>
  <c r="X574" i="4" s="1"/>
  <c r="W572" i="4"/>
  <c r="X572" i="4" s="1"/>
  <c r="W570" i="4"/>
  <c r="X570" i="4" s="1"/>
  <c r="W568" i="4"/>
  <c r="X568" i="4" s="1"/>
  <c r="W566" i="4"/>
  <c r="X566" i="4" s="1"/>
  <c r="W564" i="4"/>
  <c r="X564" i="4" s="1"/>
  <c r="W562" i="4"/>
  <c r="X562" i="4" s="1"/>
  <c r="W560" i="4"/>
  <c r="X560" i="4" s="1"/>
  <c r="W558" i="4"/>
  <c r="X558" i="4" s="1"/>
  <c r="W549" i="4"/>
  <c r="X549" i="4" s="1"/>
  <c r="W533" i="4"/>
  <c r="X533" i="4" s="1"/>
  <c r="W517" i="4"/>
  <c r="X517" i="4" s="1"/>
  <c r="W968" i="4"/>
  <c r="X968" i="4"/>
  <c r="W960" i="4"/>
  <c r="X960" i="4"/>
  <c r="W952" i="4"/>
  <c r="X952" i="4"/>
  <c r="W944" i="4"/>
  <c r="X944" i="4"/>
  <c r="W936" i="4"/>
  <c r="X936" i="4"/>
  <c r="W928" i="4"/>
  <c r="X928" i="4"/>
  <c r="W543" i="4"/>
  <c r="X543" i="4" s="1"/>
  <c r="W527" i="4"/>
  <c r="X527" i="4" s="1"/>
  <c r="W368" i="4"/>
  <c r="X368" i="4" s="1"/>
  <c r="W76" i="4"/>
  <c r="X76" i="4"/>
  <c r="Y76" i="4"/>
  <c r="W100" i="4"/>
  <c r="X100" i="4"/>
  <c r="Y100" i="4"/>
  <c r="AH100" i="4"/>
  <c r="W57" i="4"/>
  <c r="X57" i="4"/>
  <c r="Y57" i="4"/>
  <c r="AH57" i="4"/>
  <c r="W49" i="4"/>
  <c r="X49" i="4"/>
  <c r="Y49" i="4"/>
  <c r="W254" i="4"/>
  <c r="X254" i="4" s="1"/>
  <c r="W174" i="4"/>
  <c r="X174" i="4"/>
  <c r="Y174" i="4"/>
  <c r="AH174" i="4"/>
  <c r="W158" i="4"/>
  <c r="X158" i="4"/>
  <c r="Y158" i="4"/>
  <c r="W451" i="4"/>
  <c r="Y451" i="4" s="1"/>
  <c r="X451" i="4"/>
  <c r="AH451" i="4" s="1"/>
  <c r="W443" i="4"/>
  <c r="Y443" i="4" s="1"/>
  <c r="X443" i="4"/>
  <c r="W427" i="4"/>
  <c r="Y427" i="4" s="1"/>
  <c r="H7" i="3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/>
  <c r="AS5" i="4"/>
  <c r="AI5" i="4"/>
  <c r="AH5" i="4"/>
  <c r="AG18" i="4"/>
  <c r="AF18" i="4"/>
  <c r="AI18" i="4"/>
  <c r="AH18" i="4"/>
  <c r="AK18" i="4"/>
  <c r="AJ18" i="4"/>
  <c r="AJ184" i="4"/>
  <c r="AJ168" i="4"/>
  <c r="AG144" i="4"/>
  <c r="AG128" i="4"/>
  <c r="AG112" i="4"/>
  <c r="AJ176" i="4"/>
  <c r="AJ160" i="4"/>
  <c r="AG136" i="4"/>
  <c r="AG120" i="4"/>
  <c r="AJ59" i="4"/>
  <c r="W10" i="4"/>
  <c r="X10" i="4"/>
  <c r="Y10" i="4"/>
  <c r="W16" i="4"/>
  <c r="X16" i="4"/>
  <c r="Y16" i="4"/>
  <c r="W6" i="4"/>
  <c r="X6" i="4"/>
  <c r="Y6" i="4"/>
  <c r="AH12" i="4"/>
  <c r="Y917" i="4"/>
  <c r="AI917" i="4"/>
  <c r="Y901" i="4"/>
  <c r="Z901" i="4"/>
  <c r="Y885" i="4"/>
  <c r="AK885" i="4"/>
  <c r="Y869" i="4"/>
  <c r="AG869" i="4"/>
  <c r="Y853" i="4"/>
  <c r="AI853" i="4"/>
  <c r="Y845" i="4"/>
  <c r="Z845" i="4"/>
  <c r="Y829" i="4"/>
  <c r="AJ829" i="4"/>
  <c r="Y813" i="4"/>
  <c r="AG813" i="4"/>
  <c r="Y797" i="4"/>
  <c r="AJ797" i="4"/>
  <c r="Y781" i="4"/>
  <c r="Z781" i="4"/>
  <c r="Y765" i="4"/>
  <c r="AF765" i="4"/>
  <c r="Y749" i="4"/>
  <c r="Z749" i="4"/>
  <c r="Y733" i="4"/>
  <c r="AI733" i="4"/>
  <c r="Y717" i="4"/>
  <c r="Z717" i="4"/>
  <c r="Y701" i="4"/>
  <c r="AI701" i="4"/>
  <c r="Y677" i="4"/>
  <c r="AE677" i="4"/>
  <c r="Y661" i="4"/>
  <c r="AI661" i="4"/>
  <c r="Y645" i="4"/>
  <c r="Z645" i="4"/>
  <c r="Y997" i="4"/>
  <c r="AA997" i="4"/>
  <c r="Y993" i="4"/>
  <c r="AB993" i="4"/>
  <c r="Y989" i="4"/>
  <c r="AA989" i="4"/>
  <c r="Y981" i="4"/>
  <c r="AB981" i="4"/>
  <c r="Y977" i="4"/>
  <c r="AD977" i="4"/>
  <c r="Y1000" i="4"/>
  <c r="AB1000" i="4"/>
  <c r="Y996" i="4"/>
  <c r="AC996" i="4"/>
  <c r="Y992" i="4"/>
  <c r="AE992" i="4"/>
  <c r="Y988" i="4"/>
  <c r="AB988" i="4"/>
  <c r="Y984" i="4"/>
  <c r="AB984" i="4"/>
  <c r="Y980" i="4"/>
  <c r="AC980" i="4"/>
  <c r="Y976" i="4"/>
  <c r="AE976" i="4"/>
  <c r="Y537" i="4"/>
  <c r="AB537" i="4"/>
  <c r="Y521" i="4"/>
  <c r="AC521" i="4"/>
  <c r="Y966" i="4"/>
  <c r="AA966" i="4"/>
  <c r="Y958" i="4"/>
  <c r="Z958" i="4"/>
  <c r="Y950" i="4"/>
  <c r="AE950" i="4"/>
  <c r="Y938" i="4"/>
  <c r="AA938" i="4"/>
  <c r="Y930" i="4"/>
  <c r="AC930" i="4"/>
  <c r="Y555" i="4"/>
  <c r="AA555" i="4"/>
  <c r="Y531" i="4"/>
  <c r="AC531" i="4"/>
  <c r="Y246" i="4"/>
  <c r="AA246" i="4" s="1"/>
  <c r="Y152" i="4"/>
  <c r="AC152" i="4"/>
  <c r="Y148" i="4"/>
  <c r="AC148" i="4"/>
  <c r="Y110" i="4"/>
  <c r="AC110" i="4"/>
  <c r="Y106" i="4"/>
  <c r="AC106" i="4"/>
  <c r="Y157" i="4"/>
  <c r="AA157" i="4"/>
  <c r="Y127" i="4"/>
  <c r="AA127" i="4"/>
  <c r="Y422" i="4"/>
  <c r="AA422" i="4"/>
  <c r="Y386" i="4"/>
  <c r="AC386" i="4"/>
  <c r="Y354" i="4"/>
  <c r="Y226" i="4"/>
  <c r="AA226" i="4" s="1"/>
  <c r="Y218" i="4"/>
  <c r="Y312" i="4"/>
  <c r="AF312" i="4" s="1"/>
  <c r="Y248" i="4"/>
  <c r="AI248" i="4" s="1"/>
  <c r="Y180" i="4"/>
  <c r="AH180" i="4"/>
  <c r="Y164" i="4"/>
  <c r="AF164" i="4"/>
  <c r="Y140" i="4"/>
  <c r="AB140" i="4"/>
  <c r="Y124" i="4"/>
  <c r="AE124" i="4"/>
  <c r="Y350" i="4"/>
  <c r="AB350" i="4" s="1"/>
  <c r="Y342" i="4"/>
  <c r="Z342" i="4" s="1"/>
  <c r="Y102" i="4"/>
  <c r="Y94" i="4"/>
  <c r="AK94" i="4"/>
  <c r="Y90" i="4"/>
  <c r="AD90" i="4"/>
  <c r="Y86" i="4"/>
  <c r="AD86" i="4"/>
  <c r="Y82" i="4"/>
  <c r="AE82" i="4"/>
  <c r="Y78" i="4"/>
  <c r="AK78" i="4"/>
  <c r="Y74" i="4"/>
  <c r="AF74" i="4"/>
  <c r="Y70" i="4"/>
  <c r="AD70" i="4"/>
  <c r="Y15" i="4"/>
  <c r="Y395" i="4"/>
  <c r="AF395" i="4"/>
  <c r="Y387" i="4"/>
  <c r="AD387" i="4"/>
  <c r="Y507" i="4"/>
  <c r="Z507" i="4"/>
  <c r="Y55" i="4"/>
  <c r="Y47" i="4"/>
  <c r="AF47" i="4"/>
  <c r="X66" i="4"/>
  <c r="Y66" i="4"/>
  <c r="X138" i="4"/>
  <c r="Y138" i="4"/>
  <c r="W519" i="4"/>
  <c r="X519" i="4" s="1"/>
  <c r="Y519" i="4"/>
  <c r="W380" i="4"/>
  <c r="X380" i="4" s="1"/>
  <c r="W20" i="4"/>
  <c r="X20" i="4"/>
  <c r="AP130" i="4"/>
  <c r="AV130" i="4"/>
  <c r="W915" i="4"/>
  <c r="X915" i="4"/>
  <c r="W907" i="4"/>
  <c r="X907" i="4"/>
  <c r="W899" i="4"/>
  <c r="X899" i="4"/>
  <c r="Y899" i="4"/>
  <c r="W891" i="4"/>
  <c r="X891" i="4"/>
  <c r="W883" i="4"/>
  <c r="X883" i="4"/>
  <c r="W875" i="4"/>
  <c r="X875" i="4"/>
  <c r="W867" i="4"/>
  <c r="X867" i="4"/>
  <c r="Y867" i="4"/>
  <c r="W859" i="4"/>
  <c r="X859" i="4"/>
  <c r="W851" i="4"/>
  <c r="X851" i="4"/>
  <c r="W843" i="4"/>
  <c r="X843" i="4"/>
  <c r="W835" i="4"/>
  <c r="X835" i="4"/>
  <c r="Y835" i="4"/>
  <c r="W827" i="4"/>
  <c r="X827" i="4"/>
  <c r="W819" i="4"/>
  <c r="X819" i="4"/>
  <c r="W811" i="4"/>
  <c r="X811" i="4"/>
  <c r="W803" i="4"/>
  <c r="X803" i="4"/>
  <c r="Y803" i="4"/>
  <c r="W795" i="4"/>
  <c r="X795" i="4"/>
  <c r="W787" i="4"/>
  <c r="X787" i="4"/>
  <c r="W779" i="4"/>
  <c r="X779" i="4"/>
  <c r="W771" i="4"/>
  <c r="W763" i="4"/>
  <c r="X763" i="4"/>
  <c r="W755" i="4"/>
  <c r="X755" i="4"/>
  <c r="W747" i="4"/>
  <c r="X747" i="4"/>
  <c r="W739" i="4"/>
  <c r="X739" i="4"/>
  <c r="Y739" i="4"/>
  <c r="W731" i="4"/>
  <c r="X731" i="4"/>
  <c r="W723" i="4"/>
  <c r="X723" i="4"/>
  <c r="W715" i="4"/>
  <c r="X715" i="4"/>
  <c r="W707" i="4"/>
  <c r="X707" i="4"/>
  <c r="Y707" i="4"/>
  <c r="W699" i="4"/>
  <c r="X699" i="4"/>
  <c r="W691" i="4"/>
  <c r="X691" i="4"/>
  <c r="W683" i="4"/>
  <c r="X683" i="4"/>
  <c r="W675" i="4"/>
  <c r="X675" i="4"/>
  <c r="Y675" i="4"/>
  <c r="W667" i="4"/>
  <c r="X667" i="4"/>
  <c r="W659" i="4"/>
  <c r="X659" i="4"/>
  <c r="W651" i="4"/>
  <c r="X651" i="4"/>
  <c r="W639" i="4"/>
  <c r="X639" i="4"/>
  <c r="Y639" i="4"/>
  <c r="W623" i="4"/>
  <c r="X623" i="4"/>
  <c r="W607" i="4"/>
  <c r="X607" i="4"/>
  <c r="W591" i="4"/>
  <c r="X591" i="4" s="1"/>
  <c r="W575" i="4"/>
  <c r="X575" i="4" s="1"/>
  <c r="Y575" i="4"/>
  <c r="W559" i="4"/>
  <c r="X559" i="4"/>
  <c r="W995" i="4"/>
  <c r="X995" i="4"/>
  <c r="W987" i="4"/>
  <c r="X987" i="4"/>
  <c r="W979" i="4"/>
  <c r="X979" i="4"/>
  <c r="Y979" i="4"/>
  <c r="W647" i="4"/>
  <c r="X647" i="4"/>
  <c r="W627" i="4"/>
  <c r="X627" i="4"/>
  <c r="W611" i="4"/>
  <c r="X611" i="4"/>
  <c r="AK184" i="4"/>
  <c r="AH184" i="4"/>
  <c r="AK168" i="4"/>
  <c r="AH168" i="4"/>
  <c r="AI144" i="4"/>
  <c r="AF144" i="4"/>
  <c r="AI128" i="4"/>
  <c r="AF128" i="4"/>
  <c r="AI112" i="4"/>
  <c r="AF112" i="4"/>
  <c r="AK36" i="4"/>
  <c r="W178" i="4"/>
  <c r="X178" i="4"/>
  <c r="W162" i="4"/>
  <c r="X162" i="4"/>
  <c r="Y162" i="4"/>
  <c r="AK59" i="4"/>
  <c r="AH59" i="4"/>
  <c r="AK51" i="4"/>
  <c r="AH51" i="4"/>
  <c r="AK176" i="4"/>
  <c r="AH176" i="4"/>
  <c r="AK160" i="4"/>
  <c r="AH160" i="4"/>
  <c r="AI136" i="4"/>
  <c r="AF136" i="4"/>
  <c r="AI120" i="4"/>
  <c r="AF120" i="4"/>
  <c r="AJ28" i="4"/>
  <c r="AI28" i="4"/>
  <c r="W455" i="4"/>
  <c r="X455" i="4" s="1"/>
  <c r="W447" i="4"/>
  <c r="X447" i="4" s="1"/>
  <c r="W439" i="4"/>
  <c r="X439" i="4" s="1"/>
  <c r="W431" i="4"/>
  <c r="X431" i="4" s="1"/>
  <c r="Y431" i="4"/>
  <c r="W423" i="4"/>
  <c r="X423" i="4"/>
  <c r="W415" i="4"/>
  <c r="X415" i="4"/>
  <c r="W407" i="4"/>
  <c r="X407" i="4"/>
  <c r="W399" i="4"/>
  <c r="X399" i="4"/>
  <c r="Y399" i="4"/>
  <c r="AJ12" i="4"/>
  <c r="AK12" i="4"/>
  <c r="Z12" i="4"/>
  <c r="AD12" i="4"/>
  <c r="AC12" i="4"/>
  <c r="AB12" i="4"/>
  <c r="AA12" i="4"/>
  <c r="AE12" i="4"/>
  <c r="X13" i="4"/>
  <c r="Y13" i="4"/>
  <c r="X7" i="4"/>
  <c r="Y7" i="4"/>
  <c r="X122" i="4"/>
  <c r="Y122" i="4"/>
  <c r="AI12" i="4"/>
  <c r="AF12" i="4"/>
  <c r="AG12" i="4"/>
  <c r="X457" i="4"/>
  <c r="Y457" i="4"/>
  <c r="X441" i="4"/>
  <c r="Y441" i="4"/>
  <c r="X425" i="4"/>
  <c r="Y425" i="4"/>
  <c r="X409" i="4"/>
  <c r="Y409" i="4"/>
  <c r="X393" i="4"/>
  <c r="Y393" i="4"/>
  <c r="X68" i="4"/>
  <c r="Y68" i="4"/>
  <c r="X32" i="4"/>
  <c r="Y32" i="4"/>
  <c r="AD140" i="4"/>
  <c r="Z184" i="4"/>
  <c r="AD184" i="4"/>
  <c r="AC184" i="4"/>
  <c r="AB184" i="4"/>
  <c r="AA184" i="4"/>
  <c r="AE184" i="4"/>
  <c r="Z168" i="4"/>
  <c r="AD168" i="4"/>
  <c r="AC168" i="4"/>
  <c r="AB168" i="4"/>
  <c r="AA168" i="4"/>
  <c r="AE168" i="4"/>
  <c r="Z144" i="4"/>
  <c r="AD144" i="4"/>
  <c r="AC144" i="4"/>
  <c r="AB144" i="4"/>
  <c r="AA144" i="4"/>
  <c r="AE144" i="4"/>
  <c r="Z128" i="4"/>
  <c r="AD128" i="4"/>
  <c r="AC128" i="4"/>
  <c r="AE128" i="4"/>
  <c r="AB128" i="4"/>
  <c r="AA128" i="4"/>
  <c r="Z112" i="4"/>
  <c r="AD112" i="4"/>
  <c r="AC112" i="4"/>
  <c r="AB112" i="4"/>
  <c r="AA112" i="4"/>
  <c r="AE112" i="4"/>
  <c r="X14" i="4"/>
  <c r="Y14" i="4"/>
  <c r="X505" i="4"/>
  <c r="Y505" i="4"/>
  <c r="X445" i="4"/>
  <c r="Y445" i="4"/>
  <c r="X429" i="4"/>
  <c r="Y429" i="4"/>
  <c r="X413" i="4"/>
  <c r="Y413" i="4"/>
  <c r="X397" i="4"/>
  <c r="Y397" i="4"/>
  <c r="X142" i="4"/>
  <c r="Y142" i="4"/>
  <c r="X126" i="4"/>
  <c r="Y126" i="4"/>
  <c r="X61" i="4"/>
  <c r="Y61" i="4"/>
  <c r="X391" i="4"/>
  <c r="Y391" i="4"/>
  <c r="X503" i="4"/>
  <c r="Y503" i="4"/>
  <c r="X922" i="4"/>
  <c r="Y922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AG30" i="4"/>
  <c r="AK30" i="4"/>
  <c r="AH30" i="4"/>
  <c r="AI30" i="4"/>
  <c r="AF30" i="4"/>
  <c r="AJ30" i="4"/>
  <c r="AC30" i="4"/>
  <c r="AB30" i="4"/>
  <c r="AA30" i="4"/>
  <c r="AE30" i="4"/>
  <c r="AQ30" i="4"/>
  <c r="AW30" i="4"/>
  <c r="Z30" i="4"/>
  <c r="AD30" i="4"/>
  <c r="AC28" i="4"/>
  <c r="AB28" i="4"/>
  <c r="AA28" i="4"/>
  <c r="AE28" i="4"/>
  <c r="Z28" i="4"/>
  <c r="AD28" i="4"/>
  <c r="AB51" i="4"/>
  <c r="AA51" i="4"/>
  <c r="AE51" i="4"/>
  <c r="Z51" i="4"/>
  <c r="AD51" i="4"/>
  <c r="AC51" i="4"/>
  <c r="AB18" i="4"/>
  <c r="AA18" i="4"/>
  <c r="AE18" i="4"/>
  <c r="AD18" i="4"/>
  <c r="AC18" i="4"/>
  <c r="Z18" i="4"/>
  <c r="W419" i="4"/>
  <c r="W411" i="4"/>
  <c r="W403" i="4"/>
  <c r="W84" i="4"/>
  <c r="W92" i="4"/>
  <c r="W511" i="4"/>
  <c r="AJ36" i="4"/>
  <c r="AI36" i="4"/>
  <c r="X449" i="4"/>
  <c r="Y449" i="4"/>
  <c r="X433" i="4"/>
  <c r="Y433" i="4"/>
  <c r="X417" i="4"/>
  <c r="Y417" i="4"/>
  <c r="X401" i="4"/>
  <c r="Y401" i="4"/>
  <c r="X385" i="4"/>
  <c r="Y385" i="4"/>
  <c r="X40" i="4"/>
  <c r="Y40" i="4"/>
  <c r="AG26" i="4"/>
  <c r="AK26" i="4"/>
  <c r="AH26" i="4"/>
  <c r="AI26" i="4"/>
  <c r="AF26" i="4"/>
  <c r="AJ26" i="4"/>
  <c r="AA26" i="4"/>
  <c r="AE26" i="4"/>
  <c r="Z26" i="4"/>
  <c r="AD26" i="4"/>
  <c r="AC26" i="4"/>
  <c r="AB26" i="4"/>
  <c r="AG22" i="4"/>
  <c r="AK22" i="4"/>
  <c r="AH22" i="4"/>
  <c r="AI22" i="4"/>
  <c r="AF22" i="4"/>
  <c r="AJ22" i="4"/>
  <c r="AA22" i="4"/>
  <c r="AE22" i="4"/>
  <c r="Z22" i="4"/>
  <c r="AD22" i="4"/>
  <c r="AC22" i="4"/>
  <c r="AB22" i="4"/>
  <c r="AA36" i="4"/>
  <c r="AE36" i="4"/>
  <c r="Z36" i="4"/>
  <c r="AD36" i="4"/>
  <c r="AC36" i="4"/>
  <c r="AB36" i="4"/>
  <c r="X98" i="4"/>
  <c r="Y98" i="4"/>
  <c r="X453" i="4"/>
  <c r="Y453" i="4"/>
  <c r="X437" i="4"/>
  <c r="Y437" i="4"/>
  <c r="X421" i="4"/>
  <c r="Y421" i="4"/>
  <c r="X405" i="4"/>
  <c r="Y405" i="4"/>
  <c r="X389" i="4"/>
  <c r="Y389" i="4"/>
  <c r="X134" i="4"/>
  <c r="Y134" i="4"/>
  <c r="X118" i="4"/>
  <c r="Y118" i="4"/>
  <c r="X24" i="4"/>
  <c r="Y24" i="4"/>
  <c r="X4" i="4"/>
  <c r="Y4" i="4"/>
  <c r="AG34" i="4"/>
  <c r="AK34" i="4"/>
  <c r="AH34" i="4"/>
  <c r="AI34" i="4"/>
  <c r="AF34" i="4"/>
  <c r="AJ34" i="4"/>
  <c r="AC34" i="4"/>
  <c r="AB34" i="4"/>
  <c r="AA34" i="4"/>
  <c r="AE34" i="4"/>
  <c r="Z34" i="4"/>
  <c r="AD34" i="4"/>
  <c r="AG38" i="4"/>
  <c r="AK38" i="4"/>
  <c r="AH38" i="4"/>
  <c r="AI38" i="4"/>
  <c r="AF38" i="4"/>
  <c r="AJ38" i="4"/>
  <c r="AC38" i="4"/>
  <c r="AB38" i="4"/>
  <c r="AA38" i="4"/>
  <c r="AE38" i="4"/>
  <c r="Z38" i="4"/>
  <c r="AD38" i="4"/>
  <c r="Z176" i="4"/>
  <c r="AD176" i="4"/>
  <c r="AC176" i="4"/>
  <c r="AB176" i="4"/>
  <c r="AA176" i="4"/>
  <c r="AE176" i="4"/>
  <c r="Z160" i="4"/>
  <c r="AD160" i="4"/>
  <c r="AC160" i="4"/>
  <c r="AB160" i="4"/>
  <c r="AA160" i="4"/>
  <c r="AE160" i="4"/>
  <c r="AB136" i="4"/>
  <c r="AA136" i="4"/>
  <c r="AE136" i="4"/>
  <c r="AD136" i="4"/>
  <c r="AC136" i="4"/>
  <c r="Z136" i="4"/>
  <c r="AB120" i="4"/>
  <c r="AA120" i="4"/>
  <c r="AE120" i="4"/>
  <c r="Z120" i="4"/>
  <c r="AD120" i="4"/>
  <c r="AC120" i="4"/>
  <c r="AB59" i="4"/>
  <c r="AA59" i="4"/>
  <c r="AE59" i="4"/>
  <c r="AD59" i="4"/>
  <c r="AC59" i="4"/>
  <c r="Z59" i="4"/>
  <c r="AC88" i="4"/>
  <c r="AB88" i="4"/>
  <c r="AE88" i="4"/>
  <c r="Z88" i="4"/>
  <c r="AA88" i="4"/>
  <c r="AD88" i="4"/>
  <c r="AC72" i="4"/>
  <c r="AB72" i="4"/>
  <c r="AE72" i="4"/>
  <c r="Z72" i="4"/>
  <c r="AA72" i="4"/>
  <c r="AD72" i="4"/>
  <c r="W635" i="4"/>
  <c r="X635" i="4"/>
  <c r="W619" i="4"/>
  <c r="X619" i="4"/>
  <c r="W603" i="4"/>
  <c r="X603" i="4"/>
  <c r="W587" i="4"/>
  <c r="X587" i="4" s="1"/>
  <c r="W595" i="4"/>
  <c r="X595" i="4"/>
  <c r="Y595" i="4"/>
  <c r="W579" i="4"/>
  <c r="X579" i="4"/>
  <c r="W563" i="4"/>
  <c r="X563" i="4"/>
  <c r="W170" i="4"/>
  <c r="W495" i="4"/>
  <c r="W487" i="4"/>
  <c r="W479" i="4"/>
  <c r="W471" i="4"/>
  <c r="W463" i="4"/>
  <c r="AF36" i="4"/>
  <c r="AH36" i="4"/>
  <c r="AG36" i="4"/>
  <c r="W96" i="4"/>
  <c r="W182" i="4"/>
  <c r="W166" i="4"/>
  <c r="X317" i="4"/>
  <c r="Y317" i="4"/>
  <c r="X283" i="4"/>
  <c r="Y283" i="4" s="1"/>
  <c r="X56" i="4"/>
  <c r="Y56" i="4"/>
  <c r="X301" i="4"/>
  <c r="Y301" i="4" s="1"/>
  <c r="X50" i="4"/>
  <c r="Y50" i="4"/>
  <c r="X428" i="4"/>
  <c r="Y428" i="4"/>
  <c r="X396" i="4"/>
  <c r="Y396" i="4"/>
  <c r="X267" i="4"/>
  <c r="Y267" i="4"/>
  <c r="X231" i="4"/>
  <c r="Y231" i="4" s="1"/>
  <c r="X167" i="4"/>
  <c r="Y167" i="4"/>
  <c r="X117" i="4"/>
  <c r="Y117" i="4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81" i="4"/>
  <c r="AB881" i="4"/>
  <c r="AD881" i="4"/>
  <c r="AA881" i="4"/>
  <c r="AE881" i="4"/>
  <c r="AC881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17" i="4"/>
  <c r="AB817" i="4"/>
  <c r="AD817" i="4"/>
  <c r="AA817" i="4"/>
  <c r="AE817" i="4"/>
  <c r="AC817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AB705" i="4"/>
  <c r="AC705" i="4"/>
  <c r="AA665" i="4"/>
  <c r="Z379" i="4"/>
  <c r="AB379" i="4"/>
  <c r="AD379" i="4"/>
  <c r="AC379" i="4"/>
  <c r="AA379" i="4"/>
  <c r="AE379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X309" i="4"/>
  <c r="X277" i="4"/>
  <c r="X58" i="4"/>
  <c r="X420" i="4"/>
  <c r="X388" i="4"/>
  <c r="X307" i="4"/>
  <c r="X275" i="4"/>
  <c r="X159" i="4"/>
  <c r="X125" i="4"/>
  <c r="X994" i="4"/>
  <c r="X986" i="4"/>
  <c r="X978" i="4"/>
  <c r="X970" i="4"/>
  <c r="X954" i="4"/>
  <c r="X942" i="4"/>
  <c r="X926" i="4"/>
  <c r="X539" i="4"/>
  <c r="X515" i="4"/>
  <c r="X556" i="4"/>
  <c r="X392" i="4"/>
  <c r="X335" i="4"/>
  <c r="X271" i="4"/>
  <c r="X227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AE893" i="4"/>
  <c r="Z151" i="4"/>
  <c r="AB151" i="4"/>
  <c r="AD151" i="4"/>
  <c r="AP151" i="4"/>
  <c r="AV151" i="4"/>
  <c r="AC151" i="4"/>
  <c r="AA151" i="4"/>
  <c r="AE151" i="4"/>
  <c r="Z99" i="4"/>
  <c r="AB99" i="4"/>
  <c r="AD99" i="4"/>
  <c r="AP99" i="4"/>
  <c r="AV99" i="4"/>
  <c r="AA99" i="4"/>
  <c r="AC99" i="4"/>
  <c r="AE99" i="4"/>
  <c r="Z83" i="4"/>
  <c r="AB83" i="4"/>
  <c r="AD83" i="4"/>
  <c r="AP83" i="4"/>
  <c r="AV83" i="4"/>
  <c r="AA83" i="4"/>
  <c r="AC83" i="4"/>
  <c r="AE83" i="4"/>
  <c r="Z65" i="4"/>
  <c r="AB65" i="4"/>
  <c r="AD65" i="4"/>
  <c r="AP65" i="4"/>
  <c r="AV65" i="4"/>
  <c r="AA65" i="4"/>
  <c r="AC65" i="4"/>
  <c r="AE65" i="4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AT1001" i="4"/>
  <c r="AV1001" i="4"/>
  <c r="AS1001" i="4"/>
  <c r="AP165" i="4"/>
  <c r="AV165" i="4"/>
  <c r="AN104" i="4"/>
  <c r="AT104" i="4"/>
  <c r="AP104" i="4"/>
  <c r="AV104" i="4"/>
  <c r="AO104" i="4"/>
  <c r="AU104" i="4"/>
  <c r="AO969" i="4"/>
  <c r="AU969" i="4"/>
  <c r="AO945" i="4"/>
  <c r="AU945" i="4"/>
  <c r="AO929" i="4"/>
  <c r="AU929" i="4"/>
  <c r="AO105" i="4"/>
  <c r="AU105" i="4"/>
  <c r="AQ43" i="4"/>
  <c r="AW43" i="4"/>
  <c r="AR414" i="4"/>
  <c r="AR394" i="4"/>
  <c r="AO169" i="4"/>
  <c r="AU169" i="4"/>
  <c r="AK629" i="4"/>
  <c r="AJ629" i="4"/>
  <c r="AF629" i="4"/>
  <c r="AK613" i="4"/>
  <c r="AJ613" i="4"/>
  <c r="AF613" i="4"/>
  <c r="AK597" i="4"/>
  <c r="AJ597" i="4"/>
  <c r="AF597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81" i="4"/>
  <c r="AI881" i="4"/>
  <c r="AH881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17" i="4"/>
  <c r="AI817" i="4"/>
  <c r="AH817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I665" i="4"/>
  <c r="AG577" i="4"/>
  <c r="AI379" i="4"/>
  <c r="AG379" i="4"/>
  <c r="AH379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153" i="4"/>
  <c r="AS153" i="4"/>
  <c r="AO965" i="4"/>
  <c r="AU965" i="4"/>
  <c r="AN965" i="4"/>
  <c r="AT965" i="4"/>
  <c r="AM957" i="4"/>
  <c r="AS957" i="4"/>
  <c r="AO949" i="4"/>
  <c r="AU949" i="4"/>
  <c r="AN949" i="4"/>
  <c r="AT949" i="4"/>
  <c r="AO933" i="4"/>
  <c r="AU933" i="4"/>
  <c r="AN933" i="4"/>
  <c r="AT933" i="4"/>
  <c r="AM925" i="4"/>
  <c r="AS925" i="4"/>
  <c r="AO149" i="4"/>
  <c r="AU149" i="4"/>
  <c r="AN149" i="4"/>
  <c r="AT149" i="4"/>
  <c r="AM109" i="4"/>
  <c r="AS109" i="4"/>
  <c r="AN39" i="4"/>
  <c r="AT39" i="4"/>
  <c r="AR490" i="4"/>
  <c r="AR390" i="4"/>
  <c r="AO69" i="4"/>
  <c r="AU69" i="4"/>
  <c r="AP69" i="4"/>
  <c r="AV69" i="4"/>
  <c r="AL69" i="4"/>
  <c r="AR69" i="4"/>
  <c r="AO130" i="4"/>
  <c r="AU130" i="4"/>
  <c r="AL130" i="4"/>
  <c r="AR130" i="4"/>
  <c r="X349" i="4"/>
  <c r="X285" i="4"/>
  <c r="X412" i="4"/>
  <c r="X315" i="4"/>
  <c r="X251" i="4"/>
  <c r="X183" i="4"/>
  <c r="X133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Z237" i="4"/>
  <c r="AB237" i="4"/>
  <c r="AD237" i="4"/>
  <c r="AC237" i="4"/>
  <c r="AA237" i="4"/>
  <c r="AE237" i="4"/>
  <c r="AH237" i="4"/>
  <c r="AG237" i="4"/>
  <c r="AI237" i="4"/>
  <c r="AF237" i="4"/>
  <c r="AJ237" i="4"/>
  <c r="AK237" i="4"/>
  <c r="X325" i="4"/>
  <c r="Y325" i="4" s="1"/>
  <c r="X293" i="4"/>
  <c r="Y293" i="4" s="1"/>
  <c r="X261" i="4"/>
  <c r="Y261" i="4" s="1"/>
  <c r="X291" i="4"/>
  <c r="Y291" i="4" s="1"/>
  <c r="X259" i="4"/>
  <c r="Y259" i="4" s="1"/>
  <c r="X175" i="4"/>
  <c r="Y175" i="4"/>
  <c r="X141" i="4"/>
  <c r="Y141" i="4"/>
  <c r="X48" i="4"/>
  <c r="Y48" i="4"/>
  <c r="X998" i="4"/>
  <c r="Y998" i="4"/>
  <c r="X990" i="4"/>
  <c r="Y990" i="4"/>
  <c r="X982" i="4"/>
  <c r="Y982" i="4"/>
  <c r="X974" i="4"/>
  <c r="Y974" i="4"/>
  <c r="X529" i="4"/>
  <c r="Y529" i="4"/>
  <c r="X962" i="4"/>
  <c r="Y962" i="4"/>
  <c r="X946" i="4"/>
  <c r="Y946" i="4"/>
  <c r="X934" i="4"/>
  <c r="Y934" i="4"/>
  <c r="X547" i="4"/>
  <c r="Y547" i="4"/>
  <c r="X523" i="4"/>
  <c r="Y523" i="4"/>
  <c r="X416" i="4"/>
  <c r="Y416" i="4"/>
  <c r="X400" i="4"/>
  <c r="Y400" i="4"/>
  <c r="X311" i="4"/>
  <c r="Y311" i="4" s="1"/>
  <c r="X295" i="4"/>
  <c r="Y295" i="4" s="1"/>
  <c r="X279" i="4"/>
  <c r="Y279" i="4" s="1"/>
  <c r="X263" i="4"/>
  <c r="Y263" i="4" s="1"/>
  <c r="X247" i="4"/>
  <c r="Y247" i="4" s="1"/>
  <c r="X219" i="4"/>
  <c r="Y219" i="4" s="1"/>
  <c r="X171" i="4"/>
  <c r="Y171" i="4"/>
  <c r="X145" i="4"/>
  <c r="Y145" i="4"/>
  <c r="X129" i="4"/>
  <c r="Y129" i="4"/>
  <c r="X113" i="4"/>
  <c r="Y113" i="4"/>
  <c r="X52" i="4"/>
  <c r="Y52" i="4"/>
  <c r="AR494" i="4"/>
  <c r="AP406" i="4"/>
  <c r="AV406" i="4"/>
  <c r="AL104" i="4"/>
  <c r="AR104" i="4"/>
  <c r="AQ104" i="4"/>
  <c r="AW104" i="4"/>
  <c r="AM104" i="4"/>
  <c r="AS104" i="4"/>
  <c r="AP139" i="4"/>
  <c r="AV139" i="4"/>
  <c r="AP123" i="4"/>
  <c r="AV123" i="4"/>
  <c r="AL123" i="4"/>
  <c r="AR123" i="4"/>
  <c r="AM969" i="4"/>
  <c r="AS969" i="4"/>
  <c r="AM945" i="4"/>
  <c r="AS945" i="4"/>
  <c r="AM929" i="4"/>
  <c r="AS929" i="4"/>
  <c r="AM105" i="4"/>
  <c r="AS105" i="4"/>
  <c r="AO43" i="4"/>
  <c r="AU43" i="4"/>
  <c r="AP169" i="4"/>
  <c r="AV169" i="4"/>
  <c r="AL169" i="4"/>
  <c r="AR169" i="4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629" i="4"/>
  <c r="AI629" i="4"/>
  <c r="AH629" i="4"/>
  <c r="AG613" i="4"/>
  <c r="AI613" i="4"/>
  <c r="AH613" i="4"/>
  <c r="AG597" i="4"/>
  <c r="AI597" i="4"/>
  <c r="AH597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81" i="4"/>
  <c r="AJ881" i="4"/>
  <c r="AF881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17" i="4"/>
  <c r="AJ817" i="4"/>
  <c r="AF817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05" i="4"/>
  <c r="AJ705" i="4"/>
  <c r="AF705" i="4"/>
  <c r="AJ697" i="4"/>
  <c r="AK665" i="4"/>
  <c r="AJ665" i="4"/>
  <c r="AF665" i="4"/>
  <c r="AK577" i="4"/>
  <c r="AK561" i="4"/>
  <c r="AK379" i="4"/>
  <c r="AJ379" i="4"/>
  <c r="AF379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153" i="4"/>
  <c r="AU153" i="4"/>
  <c r="AN153" i="4"/>
  <c r="AT153" i="4"/>
  <c r="AM965" i="4"/>
  <c r="AS965" i="4"/>
  <c r="AO957" i="4"/>
  <c r="AU957" i="4"/>
  <c r="AN957" i="4"/>
  <c r="AT957" i="4"/>
  <c r="AM949" i="4"/>
  <c r="AS949" i="4"/>
  <c r="AM933" i="4"/>
  <c r="AS933" i="4"/>
  <c r="AO925" i="4"/>
  <c r="AU925" i="4"/>
  <c r="AN925" i="4"/>
  <c r="AT925" i="4"/>
  <c r="AM149" i="4"/>
  <c r="AS149" i="4"/>
  <c r="AO109" i="4"/>
  <c r="AU109" i="4"/>
  <c r="AN109" i="4"/>
  <c r="AT109" i="4"/>
  <c r="AO39" i="4"/>
  <c r="AU39" i="4"/>
  <c r="AQ39" i="4"/>
  <c r="AW39" i="4"/>
  <c r="AR458" i="4"/>
  <c r="AQ69" i="4"/>
  <c r="AW69" i="4"/>
  <c r="AM69" i="4"/>
  <c r="AS69" i="4"/>
  <c r="AN69" i="4"/>
  <c r="AT69" i="4"/>
  <c r="AQ130" i="4"/>
  <c r="AW130" i="4"/>
  <c r="AM130" i="4"/>
  <c r="AS130" i="4"/>
  <c r="AN130" i="4"/>
  <c r="AT130" i="4"/>
  <c r="W154" i="4"/>
  <c r="J7" i="3"/>
  <c r="K7" i="3"/>
  <c r="D8" i="3"/>
  <c r="AR462" i="4"/>
  <c r="AR478" i="4"/>
  <c r="AG661" i="4"/>
  <c r="AD693" i="4"/>
  <c r="AF561" i="4"/>
  <c r="AF697" i="4"/>
  <c r="AK697" i="4"/>
  <c r="AG697" i="4"/>
  <c r="AH829" i="4"/>
  <c r="AF127" i="4"/>
  <c r="AD950" i="4"/>
  <c r="AD19" i="4"/>
  <c r="Z757" i="4"/>
  <c r="AH765" i="4"/>
  <c r="AH885" i="4"/>
  <c r="AB386" i="4"/>
  <c r="AE106" i="4"/>
  <c r="Z531" i="4"/>
  <c r="AJ661" i="4"/>
  <c r="AL406" i="4"/>
  <c r="AR406" i="4"/>
  <c r="AM42" i="4"/>
  <c r="AS42" i="4"/>
  <c r="AN161" i="4"/>
  <c r="AT161" i="4"/>
  <c r="AR474" i="4"/>
  <c r="D474" i="4" s="1"/>
  <c r="H474" i="4"/>
  <c r="AP135" i="4"/>
  <c r="AV135" i="4"/>
  <c r="AP398" i="4"/>
  <c r="AV398" i="4"/>
  <c r="AL135" i="4"/>
  <c r="AR135" i="4"/>
  <c r="F135" i="4"/>
  <c r="J135" i="4"/>
  <c r="M136" i="2"/>
  <c r="AF641" i="4"/>
  <c r="AF673" i="4"/>
  <c r="AJ917" i="4"/>
  <c r="AE757" i="4"/>
  <c r="AD821" i="4"/>
  <c r="Z893" i="4"/>
  <c r="AL173" i="4"/>
  <c r="AR173" i="4"/>
  <c r="AI717" i="4"/>
  <c r="AE521" i="4"/>
  <c r="AG673" i="4"/>
  <c r="D554" i="4"/>
  <c r="H554" i="4"/>
  <c r="AN114" i="4"/>
  <c r="AT114" i="4"/>
  <c r="AP426" i="4"/>
  <c r="AV426" i="4"/>
  <c r="AP42" i="4"/>
  <c r="AV42" i="4"/>
  <c r="AG701" i="4"/>
  <c r="AH733" i="4"/>
  <c r="AH797" i="4"/>
  <c r="AH853" i="4"/>
  <c r="AH917" i="4"/>
  <c r="AH127" i="4"/>
  <c r="Z127" i="4"/>
  <c r="AE148" i="4"/>
  <c r="AA531" i="4"/>
  <c r="AK733" i="4"/>
  <c r="Z1001" i="4"/>
  <c r="AQ151" i="4"/>
  <c r="AW151" i="4"/>
  <c r="AE829" i="4"/>
  <c r="AP418" i="4"/>
  <c r="AV418" i="4"/>
  <c r="AM937" i="4"/>
  <c r="AS937" i="4"/>
  <c r="AK673" i="4"/>
  <c r="AC246" i="4"/>
  <c r="AE996" i="4"/>
  <c r="AG617" i="4"/>
  <c r="AH673" i="4"/>
  <c r="AL83" i="4"/>
  <c r="AR83" i="4"/>
  <c r="G83" i="4"/>
  <c r="AB617" i="4"/>
  <c r="AC673" i="4"/>
  <c r="AI509" i="4"/>
  <c r="AL37" i="4"/>
  <c r="AR37" i="4"/>
  <c r="D37" i="4"/>
  <c r="H37" i="4"/>
  <c r="K38" i="2"/>
  <c r="AO418" i="4"/>
  <c r="AU418" i="4"/>
  <c r="AJ617" i="4"/>
  <c r="AJ673" i="4"/>
  <c r="AJ737" i="4"/>
  <c r="Z157" i="4"/>
  <c r="AD110" i="4"/>
  <c r="AB958" i="4"/>
  <c r="AE980" i="4"/>
  <c r="AI673" i="4"/>
  <c r="AG689" i="4"/>
  <c r="AH737" i="4"/>
  <c r="AE1001" i="4"/>
  <c r="Y559" i="4"/>
  <c r="AN65" i="4"/>
  <c r="AT65" i="4"/>
  <c r="Z91" i="4"/>
  <c r="AE693" i="4"/>
  <c r="Z693" i="4"/>
  <c r="AD757" i="4"/>
  <c r="AE821" i="4"/>
  <c r="Z821" i="4"/>
  <c r="AD893" i="4"/>
  <c r="AC617" i="4"/>
  <c r="AB673" i="4"/>
  <c r="AD509" i="4"/>
  <c r="AP509" i="4" s="1"/>
  <c r="AV509" i="4"/>
  <c r="AO161" i="4"/>
  <c r="AU161" i="4"/>
  <c r="AR538" i="4"/>
  <c r="D538" i="4" s="1"/>
  <c r="H538" i="4"/>
  <c r="AH661" i="4"/>
  <c r="AH701" i="4"/>
  <c r="AG733" i="4"/>
  <c r="AG765" i="4"/>
  <c r="AG797" i="4"/>
  <c r="AG829" i="4"/>
  <c r="AG853" i="4"/>
  <c r="AG885" i="4"/>
  <c r="AG917" i="4"/>
  <c r="AH386" i="4"/>
  <c r="AA386" i="4"/>
  <c r="AG127" i="4"/>
  <c r="AD127" i="4"/>
  <c r="AC127" i="4"/>
  <c r="AD106" i="4"/>
  <c r="AA106" i="4"/>
  <c r="AD148" i="4"/>
  <c r="AA148" i="4"/>
  <c r="AB531" i="4"/>
  <c r="Z930" i="4"/>
  <c r="AA950" i="4"/>
  <c r="AD966" i="4"/>
  <c r="AD976" i="4"/>
  <c r="AC984" i="4"/>
  <c r="AJ701" i="4"/>
  <c r="AF885" i="4"/>
  <c r="AM83" i="4"/>
  <c r="AS83" i="4"/>
  <c r="AM151" i="4"/>
  <c r="AS151" i="4"/>
  <c r="AK82" i="4"/>
  <c r="AQ82" i="4"/>
  <c r="AW82" i="4"/>
  <c r="AB509" i="4"/>
  <c r="AL185" i="4"/>
  <c r="AR185" i="4"/>
  <c r="D185" i="4"/>
  <c r="H185" i="4"/>
  <c r="AP161" i="4"/>
  <c r="AV161" i="4"/>
  <c r="AO181" i="4"/>
  <c r="AU181" i="4"/>
  <c r="AQ426" i="4"/>
  <c r="AW426" i="4"/>
  <c r="AN42" i="4"/>
  <c r="AT42" i="4"/>
  <c r="AI845" i="4"/>
  <c r="AK422" i="4"/>
  <c r="AG561" i="4"/>
  <c r="AI705" i="4"/>
  <c r="Y859" i="4"/>
  <c r="AC91" i="4"/>
  <c r="AC665" i="4"/>
  <c r="AO114" i="4"/>
  <c r="AU114" i="4"/>
  <c r="AQ114" i="4"/>
  <c r="AW114" i="4"/>
  <c r="AL181" i="4"/>
  <c r="AR181" i="4"/>
  <c r="F181" i="4"/>
  <c r="J181" i="4"/>
  <c r="M182" i="2"/>
  <c r="AJ569" i="4"/>
  <c r="AF617" i="4"/>
  <c r="AK617" i="4"/>
  <c r="AJ689" i="4"/>
  <c r="AI645" i="4"/>
  <c r="AI781" i="4"/>
  <c r="AI901" i="4"/>
  <c r="AH157" i="4"/>
  <c r="AC555" i="4"/>
  <c r="AB938" i="4"/>
  <c r="AD981" i="4"/>
  <c r="AH617" i="4"/>
  <c r="AI641" i="4"/>
  <c r="AG737" i="4"/>
  <c r="AK813" i="4"/>
  <c r="Y731" i="4"/>
  <c r="AE19" i="4"/>
  <c r="AL65" i="4"/>
  <c r="AR65" i="4"/>
  <c r="E65" i="4"/>
  <c r="I65" i="4"/>
  <c r="L66" i="2"/>
  <c r="AM99" i="4"/>
  <c r="AS99" i="4"/>
  <c r="AC693" i="4"/>
  <c r="AA693" i="4"/>
  <c r="AB693" i="4"/>
  <c r="AN693" i="4"/>
  <c r="AT693" i="4"/>
  <c r="AC757" i="4"/>
  <c r="AA757" i="4"/>
  <c r="AB757" i="4"/>
  <c r="AN757" i="4"/>
  <c r="AT757" i="4"/>
  <c r="AC821" i="4"/>
  <c r="AA821" i="4"/>
  <c r="AB821" i="4"/>
  <c r="AN821" i="4"/>
  <c r="AT821" i="4"/>
  <c r="AC893" i="4"/>
  <c r="AA893" i="4"/>
  <c r="AB893" i="4"/>
  <c r="AN893" i="4"/>
  <c r="AT893" i="4"/>
  <c r="AN139" i="4"/>
  <c r="AT139" i="4"/>
  <c r="AM37" i="4"/>
  <c r="AS37" i="4"/>
  <c r="AL418" i="4"/>
  <c r="AR418" i="4"/>
  <c r="G418" i="4" s="1"/>
  <c r="AO37" i="4"/>
  <c r="AU37" i="4"/>
  <c r="AL139" i="4"/>
  <c r="AR139" i="4"/>
  <c r="F139" i="4"/>
  <c r="J139" i="4"/>
  <c r="M140" i="2"/>
  <c r="AO147" i="4"/>
  <c r="AU147" i="4"/>
  <c r="AN937" i="4"/>
  <c r="AT937" i="4"/>
  <c r="AO42" i="4"/>
  <c r="AU42" i="4"/>
  <c r="AH1001" i="4"/>
  <c r="AM114" i="4"/>
  <c r="AS114" i="4"/>
  <c r="AM139" i="4"/>
  <c r="AS139" i="4"/>
  <c r="AP185" i="4"/>
  <c r="AV185" i="4"/>
  <c r="AQ165" i="4"/>
  <c r="AW165" i="4"/>
  <c r="AR466" i="4"/>
  <c r="D466" i="4"/>
  <c r="H466" i="4"/>
  <c r="AQ143" i="4"/>
  <c r="AW143" i="4"/>
  <c r="AP147" i="4"/>
  <c r="AV147" i="4"/>
  <c r="AQ62" i="4"/>
  <c r="AW62" i="4"/>
  <c r="AL398" i="4"/>
  <c r="AR398" i="4"/>
  <c r="F398" i="4" s="1"/>
  <c r="J398" i="4"/>
  <c r="AR442" i="4"/>
  <c r="G442" i="4" s="1"/>
  <c r="AL426" i="4"/>
  <c r="AR426" i="4"/>
  <c r="E426" i="4"/>
  <c r="I426" i="4"/>
  <c r="AQ135" i="4"/>
  <c r="AW135" i="4"/>
  <c r="AL161" i="4"/>
  <c r="AR161" i="4"/>
  <c r="E161" i="4"/>
  <c r="I161" i="4"/>
  <c r="L162" i="2"/>
  <c r="AN426" i="4"/>
  <c r="AT426" i="4"/>
  <c r="AD781" i="4"/>
  <c r="AD901" i="4"/>
  <c r="Y939" i="4"/>
  <c r="AP937" i="4"/>
  <c r="AV937" i="4"/>
  <c r="F43" i="4"/>
  <c r="J43" i="4"/>
  <c r="M44" i="2"/>
  <c r="AN63" i="4"/>
  <c r="AT63" i="4"/>
  <c r="AL143" i="4"/>
  <c r="AR143" i="4"/>
  <c r="E143" i="4"/>
  <c r="I143" i="4"/>
  <c r="L144" i="2"/>
  <c r="AP37" i="4"/>
  <c r="AV37" i="4"/>
  <c r="AF577" i="4"/>
  <c r="AJ609" i="4"/>
  <c r="AJ633" i="4"/>
  <c r="AK641" i="4"/>
  <c r="AF737" i="4"/>
  <c r="AK737" i="4"/>
  <c r="AI677" i="4"/>
  <c r="AI749" i="4"/>
  <c r="AI813" i="4"/>
  <c r="AI869" i="4"/>
  <c r="AJ422" i="4"/>
  <c r="Z422" i="4"/>
  <c r="AF157" i="4"/>
  <c r="AL157" i="4"/>
  <c r="AR157" i="4"/>
  <c r="AA110" i="4"/>
  <c r="AE152" i="4"/>
  <c r="AB246" i="4"/>
  <c r="Z555" i="4"/>
  <c r="AC938" i="4"/>
  <c r="Z993" i="4"/>
  <c r="AH577" i="4"/>
  <c r="AI633" i="4"/>
  <c r="AH689" i="4"/>
  <c r="AI737" i="4"/>
  <c r="AK645" i="4"/>
  <c r="AK677" i="4"/>
  <c r="AF717" i="4"/>
  <c r="AK781" i="4"/>
  <c r="AF845" i="4"/>
  <c r="AK901" i="4"/>
  <c r="Y667" i="4"/>
  <c r="Y795" i="4"/>
  <c r="AH795" i="4"/>
  <c r="AD609" i="4"/>
  <c r="Y637" i="4"/>
  <c r="AL63" i="4"/>
  <c r="AR63" i="4"/>
  <c r="D63" i="4"/>
  <c r="H63" i="4"/>
  <c r="K64" i="2"/>
  <c r="AM63" i="4"/>
  <c r="AS63" i="4"/>
  <c r="AJ561" i="4"/>
  <c r="AF569" i="4"/>
  <c r="AK569" i="4"/>
  <c r="AJ577" i="4"/>
  <c r="AF609" i="4"/>
  <c r="AK609" i="4"/>
  <c r="AF633" i="4"/>
  <c r="AJ641" i="4"/>
  <c r="AF689" i="4"/>
  <c r="AK689" i="4"/>
  <c r="AI765" i="4"/>
  <c r="AI797" i="4"/>
  <c r="AI829" i="4"/>
  <c r="AI885" i="4"/>
  <c r="AF386" i="4"/>
  <c r="AG386" i="4"/>
  <c r="AM386" i="4" s="1"/>
  <c r="AS386" i="4"/>
  <c r="AE386" i="4"/>
  <c r="AK127" i="4"/>
  <c r="AJ127" i="4"/>
  <c r="AI127" i="4"/>
  <c r="AB127" i="4"/>
  <c r="AN127" i="4"/>
  <c r="AT127" i="4"/>
  <c r="AE127" i="4"/>
  <c r="AQ127" i="4"/>
  <c r="AW127" i="4"/>
  <c r="AB106" i="4"/>
  <c r="Z106" i="4"/>
  <c r="AB148" i="4"/>
  <c r="Z148" i="4"/>
  <c r="AD531" i="4"/>
  <c r="AE531" i="4"/>
  <c r="AB930" i="4"/>
  <c r="AE966" i="4"/>
  <c r="AA976" i="4"/>
  <c r="Z984" i="4"/>
  <c r="AI577" i="4"/>
  <c r="AH641" i="4"/>
  <c r="AI689" i="4"/>
  <c r="F945" i="4"/>
  <c r="J945" i="4"/>
  <c r="AR434" i="4"/>
  <c r="AO131" i="4"/>
  <c r="AU131" i="4"/>
  <c r="AO398" i="4"/>
  <c r="AU398" i="4"/>
  <c r="AN402" i="4"/>
  <c r="AT402" i="4"/>
  <c r="AL937" i="4"/>
  <c r="AR937" i="4"/>
  <c r="AC537" i="4"/>
  <c r="Z537" i="4"/>
  <c r="AA992" i="4"/>
  <c r="AD992" i="4"/>
  <c r="AC1000" i="4"/>
  <c r="Z1000" i="4"/>
  <c r="Z977" i="4"/>
  <c r="AE977" i="4"/>
  <c r="AB989" i="4"/>
  <c r="AC989" i="4"/>
  <c r="AB997" i="4"/>
  <c r="AC997" i="4"/>
  <c r="AF853" i="4"/>
  <c r="AK853" i="4"/>
  <c r="AJ19" i="4"/>
  <c r="AP19" i="4"/>
  <c r="AV19" i="4"/>
  <c r="AB19" i="4"/>
  <c r="AA19" i="4"/>
  <c r="AC19" i="4"/>
  <c r="AI91" i="4"/>
  <c r="AB91" i="4"/>
  <c r="AA91" i="4"/>
  <c r="AE91" i="4"/>
  <c r="AR446" i="4"/>
  <c r="D446" i="4" s="1"/>
  <c r="H446" i="4"/>
  <c r="AB609" i="4"/>
  <c r="Z609" i="4"/>
  <c r="AL609" i="4"/>
  <c r="AR609" i="4"/>
  <c r="AE609" i="4"/>
  <c r="AG609" i="4"/>
  <c r="AH609" i="4"/>
  <c r="AB573" i="4"/>
  <c r="AC573" i="4"/>
  <c r="AA773" i="4"/>
  <c r="Z773" i="4"/>
  <c r="E482" i="4"/>
  <c r="I482" i="4"/>
  <c r="D482" i="4"/>
  <c r="H482" i="4"/>
  <c r="AB561" i="4"/>
  <c r="AN561" i="4" s="1"/>
  <c r="AT561" i="4"/>
  <c r="AI561" i="4"/>
  <c r="AB633" i="4"/>
  <c r="AG633" i="4"/>
  <c r="AH633" i="4"/>
  <c r="AB569" i="4"/>
  <c r="AG569" i="4"/>
  <c r="AH569" i="4"/>
  <c r="AC697" i="4"/>
  <c r="AI697" i="4"/>
  <c r="G957" i="4"/>
  <c r="E957" i="4"/>
  <c r="I957" i="4"/>
  <c r="Z617" i="4"/>
  <c r="AD617" i="4"/>
  <c r="AP617" i="4"/>
  <c r="AV617" i="4"/>
  <c r="AE617" i="4"/>
  <c r="AQ617" i="4"/>
  <c r="AW617" i="4"/>
  <c r="AI617" i="4"/>
  <c r="Z665" i="4"/>
  <c r="AL665" i="4"/>
  <c r="AR665" i="4"/>
  <c r="AD665" i="4"/>
  <c r="AE665" i="4"/>
  <c r="AQ665" i="4"/>
  <c r="AW665" i="4"/>
  <c r="AG665" i="4"/>
  <c r="AM665" i="4"/>
  <c r="AS665" i="4"/>
  <c r="AH665" i="4"/>
  <c r="AN665" i="4"/>
  <c r="AT665" i="4"/>
  <c r="Z705" i="4"/>
  <c r="AD705" i="4"/>
  <c r="AP705" i="4"/>
  <c r="AV705" i="4"/>
  <c r="AE705" i="4"/>
  <c r="AG705" i="4"/>
  <c r="AM705" i="4"/>
  <c r="AS705" i="4"/>
  <c r="AH705" i="4"/>
  <c r="AN705" i="4"/>
  <c r="AT705" i="4"/>
  <c r="AQ418" i="4"/>
  <c r="AW418" i="4"/>
  <c r="AL62" i="4"/>
  <c r="AR62" i="4"/>
  <c r="F62" i="4"/>
  <c r="J62" i="4"/>
  <c r="M63" i="2"/>
  <c r="AP181" i="4"/>
  <c r="AV181" i="4"/>
  <c r="AO406" i="4"/>
  <c r="AU406" i="4"/>
  <c r="AM147" i="4"/>
  <c r="AS147" i="4"/>
  <c r="AN165" i="4"/>
  <c r="AT165" i="4"/>
  <c r="AN147" i="4"/>
  <c r="AT147" i="4"/>
  <c r="AM165" i="4"/>
  <c r="AS165" i="4"/>
  <c r="AM426" i="4"/>
  <c r="AS426" i="4"/>
  <c r="Y621" i="4"/>
  <c r="AN418" i="4"/>
  <c r="AT418" i="4"/>
  <c r="AO139" i="4"/>
  <c r="AU139" i="4"/>
  <c r="AN406" i="4"/>
  <c r="AT406" i="4"/>
  <c r="AL165" i="4"/>
  <c r="AR165" i="4"/>
  <c r="AM398" i="4"/>
  <c r="AS398" i="4"/>
  <c r="AR498" i="4"/>
  <c r="E498" i="4" s="1"/>
  <c r="I498" i="4"/>
  <c r="AO185" i="4"/>
  <c r="AU185" i="4"/>
  <c r="AP131" i="4"/>
  <c r="AV131" i="4"/>
  <c r="AL131" i="4"/>
  <c r="AR131" i="4"/>
  <c r="AO402" i="4"/>
  <c r="AU402" i="4"/>
  <c r="AN181" i="4"/>
  <c r="AT181" i="4"/>
  <c r="AM406" i="4"/>
  <c r="AS406" i="4"/>
  <c r="AP143" i="4"/>
  <c r="AV143" i="4"/>
  <c r="Y647" i="4"/>
  <c r="Y623" i="4"/>
  <c r="AJ623" i="4"/>
  <c r="Y699" i="4"/>
  <c r="Y763" i="4"/>
  <c r="AG763" i="4"/>
  <c r="Y827" i="4"/>
  <c r="AH827" i="4"/>
  <c r="Y891" i="4"/>
  <c r="AG891" i="4"/>
  <c r="AM143" i="4"/>
  <c r="AS143" i="4"/>
  <c r="AQ402" i="4"/>
  <c r="AW402" i="4"/>
  <c r="AI422" i="4"/>
  <c r="AD422" i="4"/>
  <c r="AC422" i="4"/>
  <c r="AG157" i="4"/>
  <c r="AM157" i="4"/>
  <c r="AS157" i="4"/>
  <c r="AD157" i="4"/>
  <c r="AC157" i="4"/>
  <c r="AE110" i="4"/>
  <c r="AD152" i="4"/>
  <c r="AA152" i="4"/>
  <c r="Z246" i="4"/>
  <c r="AB555" i="4"/>
  <c r="Z938" i="4"/>
  <c r="AE958" i="4"/>
  <c r="AD521" i="4"/>
  <c r="AA521" i="4"/>
  <c r="AD980" i="4"/>
  <c r="AA980" i="4"/>
  <c r="AE988" i="4"/>
  <c r="AD996" i="4"/>
  <c r="AA996" i="4"/>
  <c r="AE981" i="4"/>
  <c r="Z981" i="4"/>
  <c r="AE993" i="4"/>
  <c r="AF645" i="4"/>
  <c r="AL645" i="4"/>
  <c r="AR645" i="4"/>
  <c r="AK717" i="4"/>
  <c r="AK749" i="4"/>
  <c r="AF781" i="4"/>
  <c r="AK845" i="4"/>
  <c r="AK869" i="4"/>
  <c r="AF901" i="4"/>
  <c r="AL901" i="4"/>
  <c r="AR901" i="4"/>
  <c r="Y611" i="4"/>
  <c r="Y987" i="4"/>
  <c r="Y591" i="4"/>
  <c r="AH591" i="4"/>
  <c r="Y651" i="4"/>
  <c r="Y683" i="4"/>
  <c r="Y715" i="4"/>
  <c r="Y747" i="4"/>
  <c r="Y779" i="4"/>
  <c r="AH779" i="4"/>
  <c r="Y811" i="4"/>
  <c r="Y843" i="4"/>
  <c r="AF843" i="4"/>
  <c r="Y875" i="4"/>
  <c r="AI875" i="4"/>
  <c r="Y907" i="4"/>
  <c r="AH907" i="4"/>
  <c r="AC653" i="4"/>
  <c r="AC709" i="4"/>
  <c r="Y380" i="4"/>
  <c r="AK380" i="4" s="1"/>
  <c r="AA561" i="4"/>
  <c r="AB697" i="4"/>
  <c r="AD645" i="4"/>
  <c r="AG747" i="4"/>
  <c r="Z947" i="4"/>
  <c r="AA947" i="4"/>
  <c r="AA930" i="4"/>
  <c r="AE930" i="4"/>
  <c r="AD930" i="4"/>
  <c r="AC950" i="4"/>
  <c r="Z950" i="4"/>
  <c r="AB950" i="4"/>
  <c r="AC966" i="4"/>
  <c r="Z966" i="4"/>
  <c r="AB966" i="4"/>
  <c r="AA537" i="4"/>
  <c r="AE537" i="4"/>
  <c r="AD537" i="4"/>
  <c r="AC976" i="4"/>
  <c r="AB976" i="4"/>
  <c r="Z976" i="4"/>
  <c r="AA984" i="4"/>
  <c r="AE984" i="4"/>
  <c r="AD984" i="4"/>
  <c r="AC992" i="4"/>
  <c r="AB992" i="4"/>
  <c r="Z992" i="4"/>
  <c r="AA1000" i="4"/>
  <c r="AE1000" i="4"/>
  <c r="AD1000" i="4"/>
  <c r="AB977" i="4"/>
  <c r="AA977" i="4"/>
  <c r="AC977" i="4"/>
  <c r="Z989" i="4"/>
  <c r="AD989" i="4"/>
  <c r="AE989" i="4"/>
  <c r="Z997" i="4"/>
  <c r="AD997" i="4"/>
  <c r="AE997" i="4"/>
  <c r="AK661" i="4"/>
  <c r="AF661" i="4"/>
  <c r="AJ733" i="4"/>
  <c r="AF733" i="4"/>
  <c r="AJ765" i="4"/>
  <c r="AK765" i="4"/>
  <c r="AD1001" i="4"/>
  <c r="AP1001" i="4"/>
  <c r="AM65" i="4"/>
  <c r="AS65" i="4"/>
  <c r="AO99" i="4"/>
  <c r="AU99" i="4"/>
  <c r="AL99" i="4"/>
  <c r="AR99" i="4"/>
  <c r="F99" i="4"/>
  <c r="J99" i="4"/>
  <c r="M100" i="2"/>
  <c r="AN151" i="4"/>
  <c r="AT151" i="4"/>
  <c r="AA837" i="4"/>
  <c r="AD909" i="4"/>
  <c r="AJ107" i="4"/>
  <c r="AP107" i="4"/>
  <c r="AV107" i="4"/>
  <c r="Z107" i="4"/>
  <c r="AA107" i="4"/>
  <c r="F937" i="4"/>
  <c r="J937" i="4"/>
  <c r="AB641" i="4"/>
  <c r="AC641" i="4"/>
  <c r="AO641" i="4"/>
  <c r="AU641" i="4"/>
  <c r="F105" i="4"/>
  <c r="J105" i="4"/>
  <c r="M106" i="2"/>
  <c r="E105" i="4"/>
  <c r="I105" i="4"/>
  <c r="L106" i="2"/>
  <c r="AF1001" i="4"/>
  <c r="AG1001" i="4"/>
  <c r="AB1001" i="4"/>
  <c r="AN1001" i="4"/>
  <c r="AA1001" i="4"/>
  <c r="AM1001" i="4"/>
  <c r="AC1001" i="4"/>
  <c r="AK701" i="4"/>
  <c r="AF701" i="4"/>
  <c r="AK797" i="4"/>
  <c r="AF797" i="4"/>
  <c r="AK829" i="4"/>
  <c r="AF829" i="4"/>
  <c r="Z853" i="4"/>
  <c r="AJ853" i="4"/>
  <c r="AB885" i="4"/>
  <c r="AJ885" i="4"/>
  <c r="AE917" i="4"/>
  <c r="AK917" i="4"/>
  <c r="AF917" i="4"/>
  <c r="G105" i="4"/>
  <c r="Z959" i="4"/>
  <c r="AB959" i="4"/>
  <c r="Y557" i="4"/>
  <c r="Z557" i="4" s="1"/>
  <c r="AI1001" i="4"/>
  <c r="AK1001" i="4"/>
  <c r="Z737" i="4"/>
  <c r="AB737" i="4"/>
  <c r="AN737" i="4"/>
  <c r="AT737" i="4"/>
  <c r="AC737" i="4"/>
  <c r="AO65" i="4"/>
  <c r="AU65" i="4"/>
  <c r="AQ181" i="4"/>
  <c r="AW181" i="4"/>
  <c r="AR470" i="4"/>
  <c r="D470" i="4" s="1"/>
  <c r="H470" i="4"/>
  <c r="AN185" i="4"/>
  <c r="AT185" i="4"/>
  <c r="AQ139" i="4"/>
  <c r="AW139" i="4"/>
  <c r="AQ406" i="4"/>
  <c r="AW406" i="4"/>
  <c r="AR536" i="4"/>
  <c r="E536" i="4" s="1"/>
  <c r="I536" i="4"/>
  <c r="AQ131" i="4"/>
  <c r="AW131" i="4"/>
  <c r="AC569" i="4"/>
  <c r="AC609" i="4"/>
  <c r="AA609" i="4"/>
  <c r="AA633" i="4"/>
  <c r="AA673" i="4"/>
  <c r="AA853" i="4"/>
  <c r="AG387" i="4"/>
  <c r="AJ90" i="4"/>
  <c r="AP90" i="4"/>
  <c r="AV90" i="4"/>
  <c r="AG342" i="4"/>
  <c r="AD82" i="4"/>
  <c r="AE509" i="4"/>
  <c r="AG509" i="4"/>
  <c r="AF509" i="4"/>
  <c r="E454" i="4"/>
  <c r="I454" i="4"/>
  <c r="E945" i="4"/>
  <c r="I945" i="4"/>
  <c r="E43" i="4"/>
  <c r="I43" i="4"/>
  <c r="L44" i="2"/>
  <c r="AN173" i="4"/>
  <c r="AT173" i="4"/>
  <c r="Y649" i="4"/>
  <c r="AC649" i="4"/>
  <c r="AN398" i="4"/>
  <c r="AT398" i="4"/>
  <c r="AM185" i="4"/>
  <c r="AS185" i="4"/>
  <c r="AP114" i="4"/>
  <c r="AV114" i="4"/>
  <c r="AQ398" i="4"/>
  <c r="AW398" i="4"/>
  <c r="AQ147" i="4"/>
  <c r="AW147" i="4"/>
  <c r="AO165" i="4"/>
  <c r="AU165" i="4"/>
  <c r="X771" i="4"/>
  <c r="AC561" i="4"/>
  <c r="AC633" i="4"/>
  <c r="AO633" i="4"/>
  <c r="AU633" i="4"/>
  <c r="AE673" i="4"/>
  <c r="AD673" i="4"/>
  <c r="AD717" i="4"/>
  <c r="AK350" i="4"/>
  <c r="AP72" i="4"/>
  <c r="AV72" i="4"/>
  <c r="AN72" i="4"/>
  <c r="AT72" i="4"/>
  <c r="AM128" i="4"/>
  <c r="AS128" i="4"/>
  <c r="AC509" i="4"/>
  <c r="Z509" i="4"/>
  <c r="AA509" i="4"/>
  <c r="AK509" i="4"/>
  <c r="AH509" i="4"/>
  <c r="AN509" i="4"/>
  <c r="AT509" i="4"/>
  <c r="G544" i="4"/>
  <c r="G945" i="4"/>
  <c r="G43" i="4"/>
  <c r="AH645" i="4"/>
  <c r="AG645" i="4"/>
  <c r="AH677" i="4"/>
  <c r="AG677" i="4"/>
  <c r="AH717" i="4"/>
  <c r="AG717" i="4"/>
  <c r="AH749" i="4"/>
  <c r="AG749" i="4"/>
  <c r="AH781" i="4"/>
  <c r="AG781" i="4"/>
  <c r="AH813" i="4"/>
  <c r="AH845" i="4"/>
  <c r="AG845" i="4"/>
  <c r="AH869" i="4"/>
  <c r="AH901" i="4"/>
  <c r="AG901" i="4"/>
  <c r="AF422" i="4"/>
  <c r="AH422" i="4"/>
  <c r="AG422" i="4"/>
  <c r="AB422" i="4"/>
  <c r="AE422" i="4"/>
  <c r="AK157" i="4"/>
  <c r="AJ157" i="4"/>
  <c r="AI157" i="4"/>
  <c r="AB157" i="4"/>
  <c r="AN157" i="4"/>
  <c r="AT157" i="4"/>
  <c r="AE157" i="4"/>
  <c r="AB110" i="4"/>
  <c r="Z110" i="4"/>
  <c r="AB152" i="4"/>
  <c r="Z152" i="4"/>
  <c r="AD246" i="4"/>
  <c r="AE246" i="4"/>
  <c r="AD555" i="4"/>
  <c r="AE555" i="4"/>
  <c r="AD938" i="4"/>
  <c r="AE938" i="4"/>
  <c r="Z521" i="4"/>
  <c r="AB521" i="4"/>
  <c r="Z980" i="4"/>
  <c r="AB980" i="4"/>
  <c r="Z996" i="4"/>
  <c r="AB996" i="4"/>
  <c r="AC981" i="4"/>
  <c r="AA981" i="4"/>
  <c r="AC993" i="4"/>
  <c r="AJ645" i="4"/>
  <c r="AJ717" i="4"/>
  <c r="AJ781" i="4"/>
  <c r="AJ845" i="4"/>
  <c r="AJ901" i="4"/>
  <c r="AJ70" i="4"/>
  <c r="AP70" i="4"/>
  <c r="AV70" i="4"/>
  <c r="AJ86" i="4"/>
  <c r="AP86" i="4"/>
  <c r="AV86" i="4"/>
  <c r="AK226" i="4"/>
  <c r="AO136" i="4"/>
  <c r="AU136" i="4"/>
  <c r="AQ136" i="4"/>
  <c r="AW136" i="4"/>
  <c r="Y178" i="4"/>
  <c r="AF178" i="4"/>
  <c r="AE350" i="4"/>
  <c r="AQ350" i="4" s="1"/>
  <c r="AW350" i="4" s="1"/>
  <c r="G149" i="4"/>
  <c r="D965" i="4"/>
  <c r="H965" i="4"/>
  <c r="Z653" i="4"/>
  <c r="AE653" i="4"/>
  <c r="AG685" i="4"/>
  <c r="AB685" i="4"/>
  <c r="AI709" i="4"/>
  <c r="AE709" i="4"/>
  <c r="AH741" i="4"/>
  <c r="AN741" i="4"/>
  <c r="AT741" i="4"/>
  <c r="AE741" i="4"/>
  <c r="AB773" i="4"/>
  <c r="AD773" i="4"/>
  <c r="AC773" i="4"/>
  <c r="AH805" i="4"/>
  <c r="AN805" i="4"/>
  <c r="AT805" i="4"/>
  <c r="AE805" i="4"/>
  <c r="AB837" i="4"/>
  <c r="AD837" i="4"/>
  <c r="AC837" i="4"/>
  <c r="AH877" i="4"/>
  <c r="Z877" i="4"/>
  <c r="AA877" i="4"/>
  <c r="AB909" i="4"/>
  <c r="Z909" i="4"/>
  <c r="AA909" i="4"/>
  <c r="AH80" i="4"/>
  <c r="AB80" i="4"/>
  <c r="D969" i="4"/>
  <c r="H969" i="4"/>
  <c r="E969" i="4"/>
  <c r="I969" i="4"/>
  <c r="Z561" i="4"/>
  <c r="AL561" i="4"/>
  <c r="AR561" i="4"/>
  <c r="AD561" i="4"/>
  <c r="AP561" i="4" s="1"/>
  <c r="AV561" i="4"/>
  <c r="AE561" i="4"/>
  <c r="AQ561" i="4"/>
  <c r="AW561" i="4"/>
  <c r="E462" i="4"/>
  <c r="I462" i="4"/>
  <c r="D462" i="4"/>
  <c r="H462" i="4"/>
  <c r="Z633" i="4"/>
  <c r="AD633" i="4"/>
  <c r="AP633" i="4"/>
  <c r="AV633" i="4"/>
  <c r="AE633" i="4"/>
  <c r="F528" i="4"/>
  <c r="J528" i="4"/>
  <c r="D528" i="4"/>
  <c r="H528" i="4"/>
  <c r="Z569" i="4"/>
  <c r="AA569" i="4"/>
  <c r="Z697" i="4"/>
  <c r="AA697" i="4"/>
  <c r="AM697" i="4"/>
  <c r="AS697" i="4"/>
  <c r="Z577" i="4"/>
  <c r="AB577" i="4"/>
  <c r="AC577" i="4"/>
  <c r="AO577" i="4" s="1"/>
  <c r="AU577" i="4"/>
  <c r="Z641" i="4"/>
  <c r="AA641" i="4"/>
  <c r="AM641" i="4"/>
  <c r="AS641" i="4"/>
  <c r="Z689" i="4"/>
  <c r="AB689" i="4"/>
  <c r="AC689" i="4"/>
  <c r="G925" i="4"/>
  <c r="D925" i="4"/>
  <c r="H925" i="4"/>
  <c r="X605" i="4"/>
  <c r="Y605" i="4"/>
  <c r="AB17" i="4"/>
  <c r="AE55" i="4"/>
  <c r="AH55" i="4"/>
  <c r="Z15" i="4"/>
  <c r="AI15" i="4"/>
  <c r="AD74" i="4"/>
  <c r="AK74" i="4"/>
  <c r="AA102" i="4"/>
  <c r="AH102" i="4"/>
  <c r="AJ102" i="4"/>
  <c r="AB218" i="4"/>
  <c r="AK218" i="4"/>
  <c r="AD354" i="4"/>
  <c r="AI354" i="4"/>
  <c r="AB661" i="4"/>
  <c r="AD661" i="4"/>
  <c r="Z701" i="4"/>
  <c r="AA701" i="4"/>
  <c r="AM701" i="4"/>
  <c r="AS701" i="4"/>
  <c r="AB733" i="4"/>
  <c r="AD733" i="4"/>
  <c r="Z765" i="4"/>
  <c r="AL765" i="4"/>
  <c r="AR765" i="4"/>
  <c r="AA765" i="4"/>
  <c r="AB797" i="4"/>
  <c r="AD797" i="4"/>
  <c r="AB829" i="4"/>
  <c r="Z829" i="4"/>
  <c r="Z885" i="4"/>
  <c r="AC885" i="4"/>
  <c r="AB917" i="4"/>
  <c r="Z917" i="4"/>
  <c r="F925" i="4"/>
  <c r="J925" i="4"/>
  <c r="G528" i="4"/>
  <c r="F969" i="4"/>
  <c r="J969" i="4"/>
  <c r="F462" i="4"/>
  <c r="J462" i="4"/>
  <c r="AH947" i="4"/>
  <c r="AB947" i="4"/>
  <c r="AC947" i="4"/>
  <c r="AE947" i="4"/>
  <c r="AH573" i="4"/>
  <c r="AN573" i="4" s="1"/>
  <c r="Z573" i="4"/>
  <c r="AD573" i="4"/>
  <c r="AE573" i="4"/>
  <c r="AQ88" i="4"/>
  <c r="AW88" i="4"/>
  <c r="AO59" i="4"/>
  <c r="AU59" i="4"/>
  <c r="AM176" i="4"/>
  <c r="AS176" i="4"/>
  <c r="AO184" i="4"/>
  <c r="AU184" i="4"/>
  <c r="AA387" i="4"/>
  <c r="AD124" i="4"/>
  <c r="AD164" i="4"/>
  <c r="AE218" i="4"/>
  <c r="AD115" i="4"/>
  <c r="AA55" i="4"/>
  <c r="AB74" i="4"/>
  <c r="AE90" i="4"/>
  <c r="AC342" i="4"/>
  <c r="AH124" i="4"/>
  <c r="AI164" i="4"/>
  <c r="AC115" i="4"/>
  <c r="AR506" i="4"/>
  <c r="AE661" i="4"/>
  <c r="Z661" i="4"/>
  <c r="AL661" i="4"/>
  <c r="AR661" i="4"/>
  <c r="AC701" i="4"/>
  <c r="AB701" i="4"/>
  <c r="AN701" i="4"/>
  <c r="AT701" i="4"/>
  <c r="AE733" i="4"/>
  <c r="Z733" i="4"/>
  <c r="AL733" i="4"/>
  <c r="AR733" i="4"/>
  <c r="AC765" i="4"/>
  <c r="AB765" i="4"/>
  <c r="AE797" i="4"/>
  <c r="Z797" i="4"/>
  <c r="AD829" i="4"/>
  <c r="AC853" i="4"/>
  <c r="AB853" i="4"/>
  <c r="AA885" i="4"/>
  <c r="AD917" i="4"/>
  <c r="AI55" i="4"/>
  <c r="AH15" i="4"/>
  <c r="AJ74" i="4"/>
  <c r="AJ82" i="4"/>
  <c r="AK90" i="4"/>
  <c r="AK102" i="4"/>
  <c r="AJ354" i="4"/>
  <c r="AM160" i="4"/>
  <c r="AS160" i="4"/>
  <c r="AG15" i="4"/>
  <c r="AF82" i="4"/>
  <c r="AG218" i="4"/>
  <c r="AD55" i="4"/>
  <c r="AA15" i="4"/>
  <c r="AM15" i="4"/>
  <c r="AS15" i="4"/>
  <c r="AE74" i="4"/>
  <c r="AB90" i="4"/>
  <c r="Z102" i="4"/>
  <c r="AJ124" i="4"/>
  <c r="AB164" i="4"/>
  <c r="AB354" i="4"/>
  <c r="D957" i="4"/>
  <c r="H957" i="4"/>
  <c r="E554" i="4"/>
  <c r="I554" i="4"/>
  <c r="D949" i="4"/>
  <c r="H949" i="4"/>
  <c r="AD845" i="4"/>
  <c r="AG507" i="4"/>
  <c r="AP160" i="4"/>
  <c r="AV160" i="4"/>
  <c r="AL51" i="4"/>
  <c r="AR51" i="4"/>
  <c r="E51" i="4"/>
  <c r="I51" i="4"/>
  <c r="L52" i="2"/>
  <c r="G554" i="4"/>
  <c r="F109" i="4"/>
  <c r="J109" i="4"/>
  <c r="M110" i="2"/>
  <c r="F949" i="4"/>
  <c r="J949" i="4"/>
  <c r="F965" i="4"/>
  <c r="J965" i="4"/>
  <c r="Y589" i="4"/>
  <c r="AK589" i="4"/>
  <c r="AO63" i="4"/>
  <c r="AU63" i="4"/>
  <c r="AR510" i="4"/>
  <c r="F510" i="4" s="1"/>
  <c r="J510" i="4"/>
  <c r="AP173" i="4"/>
  <c r="AV173" i="4"/>
  <c r="AN37" i="4"/>
  <c r="AT37" i="4"/>
  <c r="AR530" i="4"/>
  <c r="D530" i="4" s="1"/>
  <c r="H530" i="4"/>
  <c r="AK681" i="4"/>
  <c r="AJ681" i="4"/>
  <c r="AB585" i="4"/>
  <c r="AA585" i="4"/>
  <c r="AC585" i="4"/>
  <c r="AG585" i="4"/>
  <c r="AH585" i="4"/>
  <c r="AJ585" i="4"/>
  <c r="AI585" i="4"/>
  <c r="AK585" i="4"/>
  <c r="AF585" i="4"/>
  <c r="AL114" i="4"/>
  <c r="AR114" i="4"/>
  <c r="F114" i="4"/>
  <c r="J114" i="4"/>
  <c r="M115" i="2"/>
  <c r="AE569" i="4"/>
  <c r="AQ569" i="4"/>
  <c r="AW569" i="4"/>
  <c r="AD569" i="4"/>
  <c r="AE577" i="4"/>
  <c r="AQ577" i="4"/>
  <c r="AW577" i="4"/>
  <c r="AD577" i="4"/>
  <c r="AE585" i="4"/>
  <c r="AD585" i="4"/>
  <c r="Z585" i="4"/>
  <c r="AE641" i="4"/>
  <c r="AD641" i="4"/>
  <c r="AE689" i="4"/>
  <c r="AD689" i="4"/>
  <c r="AE697" i="4"/>
  <c r="AD697" i="4"/>
  <c r="AE737" i="4"/>
  <c r="AD737" i="4"/>
  <c r="AC661" i="4"/>
  <c r="AA661" i="4"/>
  <c r="AM661" i="4"/>
  <c r="AS661" i="4"/>
  <c r="AE701" i="4"/>
  <c r="AD701" i="4"/>
  <c r="AP701" i="4"/>
  <c r="AV701" i="4"/>
  <c r="AC733" i="4"/>
  <c r="AA733" i="4"/>
  <c r="AE765" i="4"/>
  <c r="AD765" i="4"/>
  <c r="AC797" i="4"/>
  <c r="AA797" i="4"/>
  <c r="AC829" i="4"/>
  <c r="AA829" i="4"/>
  <c r="AE853" i="4"/>
  <c r="AD853" i="4"/>
  <c r="AP853" i="4"/>
  <c r="AV853" i="4"/>
  <c r="AE885" i="4"/>
  <c r="AD885" i="4"/>
  <c r="AC917" i="4"/>
  <c r="AA917" i="4"/>
  <c r="AF55" i="4"/>
  <c r="AG55" i="4"/>
  <c r="AF387" i="4"/>
  <c r="AK15" i="4"/>
  <c r="AI74" i="4"/>
  <c r="AI82" i="4"/>
  <c r="AI90" i="4"/>
  <c r="AI102" i="4"/>
  <c r="AH342" i="4"/>
  <c r="AJ218" i="4"/>
  <c r="AK354" i="4"/>
  <c r="AJ15" i="4"/>
  <c r="Z80" i="4"/>
  <c r="AP88" i="4"/>
  <c r="AV88" i="4"/>
  <c r="AN88" i="4"/>
  <c r="AT88" i="4"/>
  <c r="AL59" i="4"/>
  <c r="AR59" i="4"/>
  <c r="G59" i="4"/>
  <c r="AP59" i="4"/>
  <c r="AV59" i="4"/>
  <c r="AP136" i="4"/>
  <c r="AV136" i="4"/>
  <c r="AJ387" i="4"/>
  <c r="AG74" i="4"/>
  <c r="AG82" i="4"/>
  <c r="AH90" i="4"/>
  <c r="AN90" i="4"/>
  <c r="AT90" i="4"/>
  <c r="AF342" i="4"/>
  <c r="AL342" i="4" s="1"/>
  <c r="AR342" i="4" s="1"/>
  <c r="AF218" i="4"/>
  <c r="AQ128" i="4"/>
  <c r="AW128" i="4"/>
  <c r="AP128" i="4"/>
  <c r="AV128" i="4"/>
  <c r="AP144" i="4"/>
  <c r="AV144" i="4"/>
  <c r="Z387" i="4"/>
  <c r="AL387" i="4" s="1"/>
  <c r="AR387" i="4"/>
  <c r="AB15" i="4"/>
  <c r="AB82" i="4"/>
  <c r="AB102" i="4"/>
  <c r="AB342" i="4"/>
  <c r="AN342" i="4" s="1"/>
  <c r="AT342" i="4" s="1"/>
  <c r="AF124" i="4"/>
  <c r="AA124" i="4"/>
  <c r="AE164" i="4"/>
  <c r="AG164" i="4"/>
  <c r="AD218" i="4"/>
  <c r="AP218" i="4" s="1"/>
  <c r="AV218" i="4" s="1"/>
  <c r="Z17" i="4"/>
  <c r="AA17" i="4"/>
  <c r="AI17" i="4"/>
  <c r="F544" i="4"/>
  <c r="J544" i="4"/>
  <c r="G969" i="4"/>
  <c r="E949" i="4"/>
  <c r="I949" i="4"/>
  <c r="E965" i="4"/>
  <c r="I965" i="4"/>
  <c r="G482" i="4"/>
  <c r="Z115" i="4"/>
  <c r="AI115" i="4"/>
  <c r="AE961" i="4"/>
  <c r="AQ961" i="4"/>
  <c r="AW961" i="4"/>
  <c r="AH961" i="4"/>
  <c r="AB961" i="4"/>
  <c r="AC973" i="4"/>
  <c r="AK973" i="4"/>
  <c r="AB973" i="4"/>
  <c r="AA973" i="4"/>
  <c r="AJ961" i="4"/>
  <c r="AC961" i="4"/>
  <c r="Y927" i="4"/>
  <c r="AI927" i="4"/>
  <c r="AD713" i="4"/>
  <c r="AJ713" i="4"/>
  <c r="AK713" i="4"/>
  <c r="AJ745" i="4"/>
  <c r="AK745" i="4"/>
  <c r="Z729" i="4"/>
  <c r="AD729" i="4"/>
  <c r="AE729" i="4"/>
  <c r="AG729" i="4"/>
  <c r="AH729" i="4"/>
  <c r="AK729" i="4"/>
  <c r="AF729" i="4"/>
  <c r="AB729" i="4"/>
  <c r="AA729" i="4"/>
  <c r="AC729" i="4"/>
  <c r="AI729" i="4"/>
  <c r="AJ729" i="4"/>
  <c r="AB753" i="4"/>
  <c r="AA753" i="4"/>
  <c r="AC753" i="4"/>
  <c r="AI753" i="4"/>
  <c r="AJ753" i="4"/>
  <c r="Z753" i="4"/>
  <c r="AD753" i="4"/>
  <c r="AE753" i="4"/>
  <c r="AG753" i="4"/>
  <c r="AH753" i="4"/>
  <c r="AK753" i="4"/>
  <c r="AF753" i="4"/>
  <c r="AB721" i="4"/>
  <c r="AA721" i="4"/>
  <c r="AC721" i="4"/>
  <c r="AG721" i="4"/>
  <c r="AH721" i="4"/>
  <c r="AK721" i="4"/>
  <c r="AF721" i="4"/>
  <c r="Z721" i="4"/>
  <c r="AD721" i="4"/>
  <c r="AE721" i="4"/>
  <c r="AQ721" i="4"/>
  <c r="AW721" i="4"/>
  <c r="AI721" i="4"/>
  <c r="AJ721" i="4"/>
  <c r="Z657" i="4"/>
  <c r="AK657" i="4"/>
  <c r="AF657" i="4"/>
  <c r="AE657" i="4"/>
  <c r="AQ657" i="4"/>
  <c r="AW657" i="4"/>
  <c r="AJ657" i="4"/>
  <c r="Z601" i="4"/>
  <c r="AD601" i="4"/>
  <c r="AE601" i="4"/>
  <c r="AI601" i="4"/>
  <c r="AB601" i="4"/>
  <c r="AA601" i="4"/>
  <c r="AC601" i="4"/>
  <c r="AG601" i="4"/>
  <c r="AH601" i="4"/>
  <c r="AK601" i="4"/>
  <c r="AF601" i="4"/>
  <c r="AJ601" i="4"/>
  <c r="Z625" i="4"/>
  <c r="AK625" i="4"/>
  <c r="Z593" i="4"/>
  <c r="AD593" i="4"/>
  <c r="AE593" i="4"/>
  <c r="AG593" i="4"/>
  <c r="AH593" i="4"/>
  <c r="AB593" i="4"/>
  <c r="AA593" i="4"/>
  <c r="AC593" i="4"/>
  <c r="AI593" i="4"/>
  <c r="AJ593" i="4"/>
  <c r="AK593" i="4"/>
  <c r="AF593" i="4"/>
  <c r="AR542" i="4"/>
  <c r="AG485" i="4"/>
  <c r="Y493" i="4"/>
  <c r="AB493" i="4"/>
  <c r="AJ386" i="4"/>
  <c r="AI386" i="4"/>
  <c r="AO386" i="4" s="1"/>
  <c r="AU386" i="4"/>
  <c r="AK386" i="4"/>
  <c r="AQ386" i="4"/>
  <c r="AW386" i="4"/>
  <c r="AD386" i="4"/>
  <c r="Z386" i="4"/>
  <c r="AL386" i="4"/>
  <c r="AR386" i="4"/>
  <c r="AI387" i="4"/>
  <c r="AK387" i="4"/>
  <c r="G462" i="4"/>
  <c r="AH931" i="4"/>
  <c r="AD931" i="4"/>
  <c r="AC931" i="4"/>
  <c r="Z931" i="4"/>
  <c r="AA931" i="4"/>
  <c r="AH967" i="4"/>
  <c r="AB967" i="4"/>
  <c r="AE967" i="4"/>
  <c r="AD967" i="4"/>
  <c r="AC967" i="4"/>
  <c r="AH669" i="4"/>
  <c r="AA669" i="4"/>
  <c r="Z669" i="4"/>
  <c r="AE669" i="4"/>
  <c r="AB669" i="4"/>
  <c r="AN669" i="4"/>
  <c r="AT669" i="4"/>
  <c r="AC669" i="4"/>
  <c r="AH725" i="4"/>
  <c r="AD725" i="4"/>
  <c r="AA725" i="4"/>
  <c r="Z725" i="4"/>
  <c r="AE725" i="4"/>
  <c r="AH789" i="4"/>
  <c r="AD789" i="4"/>
  <c r="AA789" i="4"/>
  <c r="Z789" i="4"/>
  <c r="AE789" i="4"/>
  <c r="AH861" i="4"/>
  <c r="AD861" i="4"/>
  <c r="AA861" i="4"/>
  <c r="Z861" i="4"/>
  <c r="AE861" i="4"/>
  <c r="AA681" i="4"/>
  <c r="AI681" i="4"/>
  <c r="Z681" i="4"/>
  <c r="AE681" i="4"/>
  <c r="AH681" i="4"/>
  <c r="AB681" i="4"/>
  <c r="AC681" i="4"/>
  <c r="AF985" i="4"/>
  <c r="Z985" i="4"/>
  <c r="AK985" i="4"/>
  <c r="AG985" i="4"/>
  <c r="AB985" i="4"/>
  <c r="AA985" i="4"/>
  <c r="AJ985" i="4"/>
  <c r="AI985" i="4"/>
  <c r="AD985" i="4"/>
  <c r="AE985" i="4"/>
  <c r="AA713" i="4"/>
  <c r="AI713" i="4"/>
  <c r="Z713" i="4"/>
  <c r="AE713" i="4"/>
  <c r="AH713" i="4"/>
  <c r="AB713" i="4"/>
  <c r="AC713" i="4"/>
  <c r="AB625" i="4"/>
  <c r="AC625" i="4"/>
  <c r="AG625" i="4"/>
  <c r="AD625" i="4"/>
  <c r="AI625" i="4"/>
  <c r="AA625" i="4"/>
  <c r="AH625" i="4"/>
  <c r="AA745" i="4"/>
  <c r="AI745" i="4"/>
  <c r="Z745" i="4"/>
  <c r="AE745" i="4"/>
  <c r="AQ745" i="4"/>
  <c r="AW745" i="4"/>
  <c r="AH745" i="4"/>
  <c r="AB745" i="4"/>
  <c r="AC745" i="4"/>
  <c r="AG681" i="4"/>
  <c r="AG745" i="4"/>
  <c r="AC985" i="4"/>
  <c r="AB931" i="4"/>
  <c r="AD681" i="4"/>
  <c r="AF625" i="4"/>
  <c r="AC725" i="4"/>
  <c r="AC789" i="4"/>
  <c r="AC861" i="4"/>
  <c r="AD47" i="4"/>
  <c r="AH47" i="4"/>
  <c r="AA395" i="4"/>
  <c r="AH395" i="4"/>
  <c r="AE78" i="4"/>
  <c r="AQ78" i="4"/>
  <c r="AW78" i="4"/>
  <c r="AG78" i="4"/>
  <c r="AE94" i="4"/>
  <c r="AQ94" i="4"/>
  <c r="AW94" i="4"/>
  <c r="AD94" i="4"/>
  <c r="AG94" i="4"/>
  <c r="AA958" i="4"/>
  <c r="AD958" i="4"/>
  <c r="AC958" i="4"/>
  <c r="AA988" i="4"/>
  <c r="AD988" i="4"/>
  <c r="AC988" i="4"/>
  <c r="Z988" i="4"/>
  <c r="AD993" i="4"/>
  <c r="AA993" i="4"/>
  <c r="AD677" i="4"/>
  <c r="AJ677" i="4"/>
  <c r="AF677" i="4"/>
  <c r="Z677" i="4"/>
  <c r="AD749" i="4"/>
  <c r="AE749" i="4"/>
  <c r="AJ749" i="4"/>
  <c r="AF749" i="4"/>
  <c r="AL749" i="4"/>
  <c r="AR749" i="4"/>
  <c r="AD813" i="4"/>
  <c r="Z813" i="4"/>
  <c r="AJ813" i="4"/>
  <c r="AE813" i="4"/>
  <c r="AF813" i="4"/>
  <c r="AD869" i="4"/>
  <c r="AJ869" i="4"/>
  <c r="Z869" i="4"/>
  <c r="AF869" i="4"/>
  <c r="AE869" i="4"/>
  <c r="Z146" i="4"/>
  <c r="AH146" i="4"/>
  <c r="AB657" i="4"/>
  <c r="AC657" i="4"/>
  <c r="AG657" i="4"/>
  <c r="AD657" i="4"/>
  <c r="AI657" i="4"/>
  <c r="AA657" i="4"/>
  <c r="AH657" i="4"/>
  <c r="AJ625" i="4"/>
  <c r="AF681" i="4"/>
  <c r="AF713" i="4"/>
  <c r="AF745" i="4"/>
  <c r="AG713" i="4"/>
  <c r="AA967" i="4"/>
  <c r="AB725" i="4"/>
  <c r="AB789" i="4"/>
  <c r="AB861" i="4"/>
  <c r="AE625" i="4"/>
  <c r="AD745" i="4"/>
  <c r="AP745" i="4"/>
  <c r="AV745" i="4"/>
  <c r="AH985" i="4"/>
  <c r="AJ75" i="4"/>
  <c r="AP75" i="4"/>
  <c r="AV75" i="4"/>
  <c r="AC75" i="4"/>
  <c r="Z75" i="4"/>
  <c r="D929" i="4"/>
  <c r="H929" i="4"/>
  <c r="F929" i="4"/>
  <c r="J929" i="4"/>
  <c r="G929" i="4"/>
  <c r="AM173" i="4"/>
  <c r="AS173" i="4"/>
  <c r="AO83" i="4"/>
  <c r="AU83" i="4"/>
  <c r="AN176" i="4"/>
  <c r="AT176" i="4"/>
  <c r="AM418" i="4"/>
  <c r="AS418" i="4"/>
  <c r="AG639" i="4"/>
  <c r="AI707" i="4"/>
  <c r="AG899" i="4"/>
  <c r="AC146" i="4"/>
  <c r="AR260" i="4"/>
  <c r="AR276" i="4"/>
  <c r="AR292" i="4"/>
  <c r="G292" i="4" s="1"/>
  <c r="AR308" i="4"/>
  <c r="AH91" i="4"/>
  <c r="AJ146" i="4"/>
  <c r="AD146" i="4"/>
  <c r="AI573" i="4"/>
  <c r="AK146" i="4"/>
  <c r="AO173" i="4"/>
  <c r="AU173" i="4"/>
  <c r="Z961" i="4"/>
  <c r="AI961" i="4"/>
  <c r="AF961" i="4"/>
  <c r="AD961" i="4"/>
  <c r="AA961" i="4"/>
  <c r="AG961" i="4"/>
  <c r="AA146" i="4"/>
  <c r="AG146" i="4"/>
  <c r="AI146" i="4"/>
  <c r="AB146" i="4"/>
  <c r="AE146" i="4"/>
  <c r="AF146" i="4"/>
  <c r="AK115" i="4"/>
  <c r="AA115" i="4"/>
  <c r="AB115" i="4"/>
  <c r="AN115" i="4"/>
  <c r="AT115" i="4"/>
  <c r="AJ115" i="4"/>
  <c r="AG115" i="4"/>
  <c r="AE115" i="4"/>
  <c r="AF115" i="4"/>
  <c r="D438" i="4"/>
  <c r="H438" i="4"/>
  <c r="F438" i="4"/>
  <c r="J438" i="4"/>
  <c r="G933" i="4"/>
  <c r="E933" i="4"/>
  <c r="I933" i="4"/>
  <c r="F153" i="4"/>
  <c r="J153" i="4"/>
  <c r="M154" i="2"/>
  <c r="E153" i="4"/>
  <c r="I153" i="4"/>
  <c r="L154" i="2"/>
  <c r="F552" i="4"/>
  <c r="J552" i="4"/>
  <c r="D552" i="4"/>
  <c r="H552" i="4"/>
  <c r="AF973" i="4"/>
  <c r="AI973" i="4"/>
  <c r="AJ973" i="4"/>
  <c r="AH973" i="4"/>
  <c r="AE973" i="4"/>
  <c r="AD973" i="4"/>
  <c r="Z973" i="4"/>
  <c r="AQ65" i="4"/>
  <c r="AW65" i="4"/>
  <c r="AE75" i="4"/>
  <c r="AA75" i="4"/>
  <c r="AB75" i="4"/>
  <c r="AQ83" i="4"/>
  <c r="AW83" i="4"/>
  <c r="AN83" i="4"/>
  <c r="AT83" i="4"/>
  <c r="AQ99" i="4"/>
  <c r="AW99" i="4"/>
  <c r="AN99" i="4"/>
  <c r="AT99" i="4"/>
  <c r="AE107" i="4"/>
  <c r="AC107" i="4"/>
  <c r="AB107" i="4"/>
  <c r="AO151" i="4"/>
  <c r="AU151" i="4"/>
  <c r="AL151" i="4"/>
  <c r="AR151" i="4"/>
  <c r="F151" i="4"/>
  <c r="J151" i="4"/>
  <c r="M152" i="2"/>
  <c r="AE939" i="4"/>
  <c r="AE959" i="4"/>
  <c r="AC959" i="4"/>
  <c r="AD959" i="4"/>
  <c r="AA653" i="4"/>
  <c r="AD653" i="4"/>
  <c r="AC685" i="4"/>
  <c r="AA685" i="4"/>
  <c r="AD685" i="4"/>
  <c r="Z685" i="4"/>
  <c r="AA709" i="4"/>
  <c r="AD709" i="4"/>
  <c r="Z709" i="4"/>
  <c r="AC741" i="4"/>
  <c r="AA741" i="4"/>
  <c r="AD741" i="4"/>
  <c r="Z741" i="4"/>
  <c r="AE773" i="4"/>
  <c r="AC805" i="4"/>
  <c r="AA805" i="4"/>
  <c r="AD805" i="4"/>
  <c r="Z805" i="4"/>
  <c r="AE837" i="4"/>
  <c r="AC877" i="4"/>
  <c r="AE877" i="4"/>
  <c r="AB877" i="4"/>
  <c r="AE909" i="4"/>
  <c r="AM72" i="4"/>
  <c r="AS72" i="4"/>
  <c r="AQ72" i="4"/>
  <c r="AW72" i="4"/>
  <c r="AO72" i="4"/>
  <c r="AU72" i="4"/>
  <c r="AL88" i="4"/>
  <c r="AR88" i="4"/>
  <c r="D88" i="4"/>
  <c r="H88" i="4"/>
  <c r="K89" i="2"/>
  <c r="AM59" i="4"/>
  <c r="AS59" i="4"/>
  <c r="AQ120" i="4"/>
  <c r="AW120" i="4"/>
  <c r="AN120" i="4"/>
  <c r="AT120" i="4"/>
  <c r="AN128" i="4"/>
  <c r="AT128" i="4"/>
  <c r="AN144" i="4"/>
  <c r="AT144" i="4"/>
  <c r="Z55" i="4"/>
  <c r="AC55" i="4"/>
  <c r="AB55" i="4"/>
  <c r="AK55" i="4"/>
  <c r="AJ55" i="4"/>
  <c r="AB387" i="4"/>
  <c r="AE387" i="4"/>
  <c r="AC387" i="4"/>
  <c r="AH387" i="4"/>
  <c r="AC15" i="4"/>
  <c r="AD15" i="4"/>
  <c r="AE15" i="4"/>
  <c r="AF15" i="4"/>
  <c r="AA74" i="4"/>
  <c r="Z74" i="4"/>
  <c r="AL74" i="4"/>
  <c r="AR74" i="4"/>
  <c r="AC74" i="4"/>
  <c r="AH74" i="4"/>
  <c r="AA82" i="4"/>
  <c r="Z82" i="4"/>
  <c r="AC82" i="4"/>
  <c r="AH82" i="4"/>
  <c r="AA90" i="4"/>
  <c r="Z90" i="4"/>
  <c r="AC90" i="4"/>
  <c r="AF90" i="4"/>
  <c r="AG90" i="4"/>
  <c r="AE102" i="4"/>
  <c r="AD102" i="4"/>
  <c r="AC102" i="4"/>
  <c r="AF102" i="4"/>
  <c r="AG102" i="4"/>
  <c r="AD342" i="4"/>
  <c r="AE342" i="4"/>
  <c r="AA342" i="4"/>
  <c r="AI342" i="4"/>
  <c r="AK342" i="4"/>
  <c r="AJ342" i="4"/>
  <c r="Z124" i="4"/>
  <c r="AC124" i="4"/>
  <c r="AG124" i="4"/>
  <c r="AB124" i="4"/>
  <c r="AK124" i="4"/>
  <c r="AQ124" i="4"/>
  <c r="AW124" i="4"/>
  <c r="AI124" i="4"/>
  <c r="AJ164" i="4"/>
  <c r="AH164" i="4"/>
  <c r="AK164" i="4"/>
  <c r="AA164" i="4"/>
  <c r="Z164" i="4"/>
  <c r="AL164" i="4"/>
  <c r="AR164" i="4"/>
  <c r="AC164" i="4"/>
  <c r="AA218" i="4"/>
  <c r="Z218" i="4"/>
  <c r="AC218" i="4"/>
  <c r="AI218" i="4"/>
  <c r="AH218" i="4"/>
  <c r="AA354" i="4"/>
  <c r="AE354" i="4"/>
  <c r="AG354" i="4"/>
  <c r="AF354" i="4"/>
  <c r="AH354" i="4"/>
  <c r="E552" i="4"/>
  <c r="I552" i="4"/>
  <c r="F933" i="4"/>
  <c r="J933" i="4"/>
  <c r="G153" i="4"/>
  <c r="AG973" i="4"/>
  <c r="AL72" i="4"/>
  <c r="AR72" i="4"/>
  <c r="D72" i="4"/>
  <c r="H72" i="4"/>
  <c r="K73" i="2"/>
  <c r="AN59" i="4"/>
  <c r="AT59" i="4"/>
  <c r="AL120" i="4"/>
  <c r="AR120" i="4"/>
  <c r="F120" i="4"/>
  <c r="J120" i="4"/>
  <c r="M121" i="2"/>
  <c r="AO160" i="4"/>
  <c r="AU160" i="4"/>
  <c r="AL160" i="4"/>
  <c r="AR160" i="4"/>
  <c r="AL176" i="4"/>
  <c r="AR176" i="4"/>
  <c r="F176" i="4"/>
  <c r="J176" i="4"/>
  <c r="M177" i="2"/>
  <c r="AL18" i="4"/>
  <c r="AR18" i="4"/>
  <c r="D18" i="4"/>
  <c r="H18" i="4"/>
  <c r="K19" i="2"/>
  <c r="AO51" i="4"/>
  <c r="AU51" i="4"/>
  <c r="AM51" i="4"/>
  <c r="AS51" i="4"/>
  <c r="AO28" i="4"/>
  <c r="AU28" i="4"/>
  <c r="AQ112" i="4"/>
  <c r="AW112" i="4"/>
  <c r="AN112" i="4"/>
  <c r="AT112" i="4"/>
  <c r="AP112" i="4"/>
  <c r="AV112" i="4"/>
  <c r="AQ144" i="4"/>
  <c r="AW144" i="4"/>
  <c r="AM144" i="4"/>
  <c r="AS144" i="4"/>
  <c r="AL168" i="4"/>
  <c r="AR168" i="4"/>
  <c r="F168" i="4"/>
  <c r="J168" i="4"/>
  <c r="M169" i="2"/>
  <c r="AL184" i="4"/>
  <c r="AR184" i="4"/>
  <c r="D184" i="4"/>
  <c r="H184" i="4"/>
  <c r="K185" i="2"/>
  <c r="AP63" i="4"/>
  <c r="AV63" i="4"/>
  <c r="AO176" i="4"/>
  <c r="AU176" i="4"/>
  <c r="E149" i="4"/>
  <c r="I149" i="4"/>
  <c r="L150" i="2"/>
  <c r="AP176" i="4"/>
  <c r="AV176" i="4"/>
  <c r="AN168" i="4"/>
  <c r="AT168" i="4"/>
  <c r="D149" i="4"/>
  <c r="H149" i="4"/>
  <c r="K150" i="2"/>
  <c r="AF70" i="4"/>
  <c r="AF86" i="4"/>
  <c r="AG350" i="4"/>
  <c r="AF226" i="4"/>
  <c r="AC507" i="4"/>
  <c r="E109" i="4"/>
  <c r="I109" i="4"/>
  <c r="L110" i="2"/>
  <c r="AF485" i="4"/>
  <c r="AH507" i="4"/>
  <c r="AO144" i="4"/>
  <c r="AU144" i="4"/>
  <c r="AA507" i="4"/>
  <c r="AB312" i="4"/>
  <c r="D109" i="4"/>
  <c r="H109" i="4"/>
  <c r="K110" i="2"/>
  <c r="AQ160" i="4"/>
  <c r="AW160" i="4"/>
  <c r="AG248" i="4"/>
  <c r="E520" i="4"/>
  <c r="I520" i="4"/>
  <c r="AJ485" i="4"/>
  <c r="AC485" i="4"/>
  <c r="AL34" i="4"/>
  <c r="AR34" i="4"/>
  <c r="E34" i="4"/>
  <c r="I34" i="4"/>
  <c r="L35" i="2"/>
  <c r="AE70" i="4"/>
  <c r="AL30" i="4"/>
  <c r="AR30" i="4"/>
  <c r="F30" i="4"/>
  <c r="J30" i="4"/>
  <c r="M31" i="2"/>
  <c r="AL38" i="4"/>
  <c r="AR38" i="4"/>
  <c r="G38" i="4"/>
  <c r="AP34" i="4"/>
  <c r="AV34" i="4"/>
  <c r="AQ22" i="4"/>
  <c r="AW22" i="4"/>
  <c r="AQ26" i="4"/>
  <c r="AW26" i="4"/>
  <c r="AG75" i="4"/>
  <c r="AM18" i="4"/>
  <c r="AS18" i="4"/>
  <c r="AP28" i="4"/>
  <c r="AV28" i="4"/>
  <c r="AM28" i="4"/>
  <c r="AS28" i="4"/>
  <c r="AM22" i="4"/>
  <c r="AS22" i="4"/>
  <c r="AM26" i="4"/>
  <c r="AS26" i="4"/>
  <c r="AP38" i="4"/>
  <c r="AV38" i="4"/>
  <c r="AP30" i="4"/>
  <c r="AV30" i="4"/>
  <c r="AP5" i="4"/>
  <c r="AV5" i="4"/>
  <c r="I7" i="3"/>
  <c r="F7" i="3"/>
  <c r="AH979" i="4"/>
  <c r="AI639" i="4"/>
  <c r="AI835" i="4"/>
  <c r="AI899" i="4"/>
  <c r="AE645" i="4"/>
  <c r="AE717" i="4"/>
  <c r="AE781" i="4"/>
  <c r="AE845" i="4"/>
  <c r="AE901" i="4"/>
  <c r="AG47" i="4"/>
  <c r="AF507" i="4"/>
  <c r="AL507" i="4"/>
  <c r="AR507" i="4"/>
  <c r="AG395" i="4"/>
  <c r="AK70" i="4"/>
  <c r="AJ78" i="4"/>
  <c r="AK86" i="4"/>
  <c r="AJ94" i="4"/>
  <c r="AJ350" i="4"/>
  <c r="AJ226" i="4"/>
  <c r="AO120" i="4"/>
  <c r="AU120" i="4"/>
  <c r="AM120" i="4"/>
  <c r="AS120" i="4"/>
  <c r="AG70" i="4"/>
  <c r="AF78" i="4"/>
  <c r="AG86" i="4"/>
  <c r="AF94" i="4"/>
  <c r="AF350" i="4"/>
  <c r="AG226" i="4"/>
  <c r="AM226" i="4" s="1"/>
  <c r="AS226" i="4"/>
  <c r="AO18" i="4"/>
  <c r="AU18" i="4"/>
  <c r="AQ18" i="4"/>
  <c r="AW18" i="4"/>
  <c r="AP51" i="4"/>
  <c r="AV51" i="4"/>
  <c r="AQ28" i="4"/>
  <c r="AW28" i="4"/>
  <c r="AO112" i="4"/>
  <c r="AU112" i="4"/>
  <c r="AP168" i="4"/>
  <c r="AV168" i="4"/>
  <c r="AQ184" i="4"/>
  <c r="AW184" i="4"/>
  <c r="AB47" i="4"/>
  <c r="Z395" i="4"/>
  <c r="AL395" i="4" s="1"/>
  <c r="AR395" i="4"/>
  <c r="AC86" i="4"/>
  <c r="AH140" i="4"/>
  <c r="AN140" i="4"/>
  <c r="AT140" i="4"/>
  <c r="AK180" i="4"/>
  <c r="Z226" i="4"/>
  <c r="AR501" i="4"/>
  <c r="E501" i="4"/>
  <c r="I501" i="4"/>
  <c r="D544" i="4"/>
  <c r="H544" i="4"/>
  <c r="F482" i="4"/>
  <c r="J482" i="4"/>
  <c r="AI485" i="4"/>
  <c r="AG107" i="4"/>
  <c r="AI693" i="4"/>
  <c r="AH485" i="4"/>
  <c r="AI75" i="4"/>
  <c r="AA485" i="4"/>
  <c r="AF107" i="4"/>
  <c r="AI979" i="4"/>
  <c r="AH639" i="4"/>
  <c r="AF811" i="4"/>
  <c r="AH899" i="4"/>
  <c r="AG947" i="4"/>
  <c r="AM947" i="4"/>
  <c r="AS947" i="4"/>
  <c r="AH707" i="4"/>
  <c r="AH835" i="4"/>
  <c r="AQ5" i="4"/>
  <c r="AW5" i="4"/>
  <c r="AL144" i="4"/>
  <c r="AR144" i="4"/>
  <c r="G144" i="4"/>
  <c r="AC70" i="4"/>
  <c r="AD78" i="4"/>
  <c r="AE86" i="4"/>
  <c r="AD350" i="4"/>
  <c r="AG140" i="4"/>
  <c r="Z180" i="4"/>
  <c r="AJ180" i="4"/>
  <c r="AE248" i="4"/>
  <c r="AF248" i="4"/>
  <c r="AC312" i="4"/>
  <c r="AI312" i="4"/>
  <c r="G438" i="4"/>
  <c r="E438" i="4"/>
  <c r="I438" i="4"/>
  <c r="D39" i="4"/>
  <c r="H39" i="4"/>
  <c r="K40" i="2"/>
  <c r="AK19" i="4"/>
  <c r="AG91" i="4"/>
  <c r="AC354" i="4"/>
  <c r="Z354" i="4"/>
  <c r="AI19" i="4"/>
  <c r="AK91" i="4"/>
  <c r="AH19" i="4"/>
  <c r="AF19" i="4"/>
  <c r="AL19" i="4"/>
  <c r="AR19" i="4"/>
  <c r="AF91" i="4"/>
  <c r="AJ91" i="4"/>
  <c r="AP91" i="4"/>
  <c r="AV91" i="4"/>
  <c r="AE47" i="4"/>
  <c r="AC395" i="4"/>
  <c r="AC78" i="4"/>
  <c r="AC94" i="4"/>
  <c r="AF140" i="4"/>
  <c r="AE140" i="4"/>
  <c r="AC180" i="4"/>
  <c r="AA180" i="4"/>
  <c r="AC248" i="4"/>
  <c r="AO248" i="4" s="1"/>
  <c r="AU248" i="4" s="1"/>
  <c r="AB248" i="4"/>
  <c r="AE312" i="4"/>
  <c r="AG312" i="4"/>
  <c r="AC226" i="4"/>
  <c r="AN12" i="4"/>
  <c r="AT12" i="4"/>
  <c r="AK75" i="4"/>
  <c r="AI107" i="4"/>
  <c r="AK80" i="4"/>
  <c r="AH75" i="4"/>
  <c r="AH107" i="4"/>
  <c r="AF75" i="4"/>
  <c r="AK107" i="4"/>
  <c r="AG19" i="4"/>
  <c r="Y415" i="4"/>
  <c r="AE415" i="4" s="1"/>
  <c r="AG979" i="4"/>
  <c r="AG707" i="4"/>
  <c r="AG835" i="4"/>
  <c r="AF979" i="4"/>
  <c r="AF639" i="4"/>
  <c r="AF707" i="4"/>
  <c r="AN5" i="4"/>
  <c r="AT5" i="4"/>
  <c r="AO5" i="4"/>
  <c r="AU5" i="4"/>
  <c r="AI805" i="4"/>
  <c r="AJ80" i="4"/>
  <c r="AP80" i="4"/>
  <c r="AV80" i="4"/>
  <c r="Z47" i="4"/>
  <c r="AL47" i="4"/>
  <c r="AR47" i="4"/>
  <c r="AC47" i="4"/>
  <c r="AA47" i="4"/>
  <c r="AK47" i="4"/>
  <c r="AJ47" i="4"/>
  <c r="AI47" i="4"/>
  <c r="AB507" i="4"/>
  <c r="AE507" i="4"/>
  <c r="AD507" i="4"/>
  <c r="AK507" i="4"/>
  <c r="AJ507" i="4"/>
  <c r="AI507" i="4"/>
  <c r="AB395" i="4"/>
  <c r="AE395" i="4"/>
  <c r="AD395" i="4"/>
  <c r="AK395" i="4"/>
  <c r="AJ395" i="4"/>
  <c r="AI395" i="4"/>
  <c r="AA70" i="4"/>
  <c r="Z70" i="4"/>
  <c r="AB70" i="4"/>
  <c r="AH70" i="4"/>
  <c r="AI70" i="4"/>
  <c r="AA78" i="4"/>
  <c r="Z78" i="4"/>
  <c r="AB78" i="4"/>
  <c r="AH78" i="4"/>
  <c r="AI78" i="4"/>
  <c r="AA86" i="4"/>
  <c r="Z86" i="4"/>
  <c r="AB86" i="4"/>
  <c r="AH86" i="4"/>
  <c r="AI86" i="4"/>
  <c r="AA94" i="4"/>
  <c r="Z94" i="4"/>
  <c r="AB94" i="4"/>
  <c r="AH94" i="4"/>
  <c r="AI94" i="4"/>
  <c r="Z350" i="4"/>
  <c r="AC350" i="4"/>
  <c r="AA350" i="4"/>
  <c r="AI350" i="4"/>
  <c r="AH350" i="4"/>
  <c r="AN350" i="4" s="1"/>
  <c r="AT350" i="4" s="1"/>
  <c r="Z140" i="4"/>
  <c r="AC140" i="4"/>
  <c r="AA140" i="4"/>
  <c r="AJ140" i="4"/>
  <c r="AP140" i="4"/>
  <c r="AV140" i="4"/>
  <c r="AK140" i="4"/>
  <c r="AI140" i="4"/>
  <c r="AF180" i="4"/>
  <c r="AI180" i="4"/>
  <c r="AG180" i="4"/>
  <c r="AB180" i="4"/>
  <c r="AN180" i="4"/>
  <c r="AT180" i="4"/>
  <c r="AE180" i="4"/>
  <c r="AD180" i="4"/>
  <c r="AJ248" i="4"/>
  <c r="AH248" i="4"/>
  <c r="AK248" i="4"/>
  <c r="AA248" i="4"/>
  <c r="AD248" i="4"/>
  <c r="AP248" i="4" s="1"/>
  <c r="AV248" i="4" s="1"/>
  <c r="Z248" i="4"/>
  <c r="AJ312" i="4"/>
  <c r="AH312" i="4"/>
  <c r="AK312" i="4"/>
  <c r="AA312" i="4"/>
  <c r="AD312" i="4"/>
  <c r="AP312" i="4"/>
  <c r="AV312" i="4" s="1"/>
  <c r="Z312" i="4"/>
  <c r="AL312" i="4" s="1"/>
  <c r="AR312" i="4" s="1"/>
  <c r="G312" i="4" s="1"/>
  <c r="AB226" i="4"/>
  <c r="AE226" i="4"/>
  <c r="AD226" i="4"/>
  <c r="AI226" i="4"/>
  <c r="AH226" i="4"/>
  <c r="AB645" i="4"/>
  <c r="AA645" i="4"/>
  <c r="AC645" i="4"/>
  <c r="AB677" i="4"/>
  <c r="AN677" i="4"/>
  <c r="AT677" i="4"/>
  <c r="AA677" i="4"/>
  <c r="AC677" i="4"/>
  <c r="AO677" i="4"/>
  <c r="AU677" i="4"/>
  <c r="AB717" i="4"/>
  <c r="AA717" i="4"/>
  <c r="AC717" i="4"/>
  <c r="AB749" i="4"/>
  <c r="AA749" i="4"/>
  <c r="AC749" i="4"/>
  <c r="AB781" i="4"/>
  <c r="AA781" i="4"/>
  <c r="AC781" i="4"/>
  <c r="AB813" i="4"/>
  <c r="AN813" i="4"/>
  <c r="AT813" i="4"/>
  <c r="AA813" i="4"/>
  <c r="AM813" i="4"/>
  <c r="AS813" i="4"/>
  <c r="AC813" i="4"/>
  <c r="AB845" i="4"/>
  <c r="AA845" i="4"/>
  <c r="AM845" i="4"/>
  <c r="AS845" i="4"/>
  <c r="AC845" i="4"/>
  <c r="AB869" i="4"/>
  <c r="AA869" i="4"/>
  <c r="AM869" i="4"/>
  <c r="AS869" i="4"/>
  <c r="AC869" i="4"/>
  <c r="AB901" i="4"/>
  <c r="AA901" i="4"/>
  <c r="AM901" i="4"/>
  <c r="AS901" i="4"/>
  <c r="AC901" i="4"/>
  <c r="AH939" i="4"/>
  <c r="AH959" i="4"/>
  <c r="AG959" i="4"/>
  <c r="AM959" i="4"/>
  <c r="AS959" i="4"/>
  <c r="AH653" i="4"/>
  <c r="AN653" i="4"/>
  <c r="AT653" i="4"/>
  <c r="AI653" i="4"/>
  <c r="AH685" i="4"/>
  <c r="AI685" i="4"/>
  <c r="AH709" i="4"/>
  <c r="AN709" i="4"/>
  <c r="AT709" i="4"/>
  <c r="AG709" i="4"/>
  <c r="AH773" i="4"/>
  <c r="AI773" i="4"/>
  <c r="AH837" i="4"/>
  <c r="AI837" i="4"/>
  <c r="AH909" i="4"/>
  <c r="AI909" i="4"/>
  <c r="AO909" i="4"/>
  <c r="AU909" i="4"/>
  <c r="AG461" i="4"/>
  <c r="Z461" i="4"/>
  <c r="AA461" i="4"/>
  <c r="AJ461" i="4"/>
  <c r="AH461" i="4"/>
  <c r="AF461" i="4"/>
  <c r="G39" i="4"/>
  <c r="E39" i="4"/>
  <c r="I39" i="4"/>
  <c r="L40" i="2"/>
  <c r="D520" i="4"/>
  <c r="H520" i="4"/>
  <c r="F520" i="4"/>
  <c r="J520" i="4"/>
  <c r="AH17" i="4"/>
  <c r="AF17" i="4"/>
  <c r="AJ17" i="4"/>
  <c r="AG17" i="4"/>
  <c r="AE17" i="4"/>
  <c r="AQ17" i="4"/>
  <c r="AW17" i="4"/>
  <c r="AC17" i="4"/>
  <c r="AD17" i="4"/>
  <c r="AP17" i="4"/>
  <c r="AV17" i="4"/>
  <c r="AG80" i="4"/>
  <c r="AF80" i="4"/>
  <c r="AI80" i="4"/>
  <c r="AC80" i="4"/>
  <c r="AE80" i="4"/>
  <c r="AA80" i="4"/>
  <c r="AF835" i="4"/>
  <c r="AF899" i="4"/>
  <c r="D454" i="4"/>
  <c r="H454" i="4"/>
  <c r="F454" i="4"/>
  <c r="J454" i="4"/>
  <c r="AI959" i="4"/>
  <c r="AG653" i="4"/>
  <c r="AI741" i="4"/>
  <c r="AI877" i="4"/>
  <c r="AK461" i="4"/>
  <c r="AC461" i="4"/>
  <c r="AO461" i="4"/>
  <c r="AU461" i="4"/>
  <c r="AM88" i="4"/>
  <c r="AS88" i="4"/>
  <c r="AO88" i="4"/>
  <c r="AU88" i="4"/>
  <c r="AP120" i="4"/>
  <c r="AV120" i="4"/>
  <c r="AL136" i="4"/>
  <c r="AR136" i="4"/>
  <c r="AM136" i="4"/>
  <c r="AS136" i="4"/>
  <c r="AN136" i="4"/>
  <c r="AT136" i="4"/>
  <c r="AN160" i="4"/>
  <c r="AT160" i="4"/>
  <c r="AO36" i="4"/>
  <c r="AU36" i="4"/>
  <c r="AP18" i="4"/>
  <c r="AV18" i="4"/>
  <c r="AN18" i="4"/>
  <c r="AT18" i="4"/>
  <c r="AN51" i="4"/>
  <c r="AT51" i="4"/>
  <c r="AL28" i="4"/>
  <c r="AR28" i="4"/>
  <c r="AN28" i="4"/>
  <c r="AT28" i="4"/>
  <c r="AM112" i="4"/>
  <c r="AS112" i="4"/>
  <c r="AL112" i="4"/>
  <c r="AR112" i="4"/>
  <c r="E112" i="4"/>
  <c r="I112" i="4"/>
  <c r="L113" i="2"/>
  <c r="AL128" i="4"/>
  <c r="AR128" i="4"/>
  <c r="E128" i="4"/>
  <c r="I128" i="4"/>
  <c r="L129" i="2"/>
  <c r="AM168" i="4"/>
  <c r="AS168" i="4"/>
  <c r="AO168" i="4"/>
  <c r="AU168" i="4"/>
  <c r="AM184" i="4"/>
  <c r="AS184" i="4"/>
  <c r="AN184" i="4"/>
  <c r="AT184" i="4"/>
  <c r="AP184" i="4"/>
  <c r="AV184" i="4"/>
  <c r="Y941" i="4"/>
  <c r="AB941" i="4"/>
  <c r="AK979" i="4"/>
  <c r="AJ979" i="4"/>
  <c r="AK559" i="4"/>
  <c r="AK639" i="4"/>
  <c r="AJ639" i="4"/>
  <c r="AK707" i="4"/>
  <c r="AJ707" i="4"/>
  <c r="AK835" i="4"/>
  <c r="AJ835" i="4"/>
  <c r="AK899" i="4"/>
  <c r="AJ899" i="4"/>
  <c r="Y579" i="4"/>
  <c r="AB579" i="4"/>
  <c r="AG931" i="4"/>
  <c r="AG967" i="4"/>
  <c r="AI669" i="4"/>
  <c r="AI725" i="4"/>
  <c r="AG757" i="4"/>
  <c r="AI789" i="4"/>
  <c r="AG821" i="4"/>
  <c r="AI861" i="4"/>
  <c r="AG893" i="4"/>
  <c r="Z485" i="4"/>
  <c r="AQ156" i="4"/>
  <c r="AW156" i="4"/>
  <c r="AQ12" i="4"/>
  <c r="AW12" i="4"/>
  <c r="AI931" i="4"/>
  <c r="AI947" i="4"/>
  <c r="AI967" i="4"/>
  <c r="AG573" i="4"/>
  <c r="AM573" i="4" s="1"/>
  <c r="AS573" i="4"/>
  <c r="AG637" i="4"/>
  <c r="AG669" i="4"/>
  <c r="AG693" i="4"/>
  <c r="AG725" i="4"/>
  <c r="AI757" i="4"/>
  <c r="AG789" i="4"/>
  <c r="AI821" i="4"/>
  <c r="AO821" i="4"/>
  <c r="AU821" i="4"/>
  <c r="AG861" i="4"/>
  <c r="AI893" i="4"/>
  <c r="AK485" i="4"/>
  <c r="AD485" i="4"/>
  <c r="AE485" i="4"/>
  <c r="AB485" i="4"/>
  <c r="AG741" i="4"/>
  <c r="AG773" i="4"/>
  <c r="AG805" i="4"/>
  <c r="AG837" i="4"/>
  <c r="AG877" i="4"/>
  <c r="AG909" i="4"/>
  <c r="AE461" i="4"/>
  <c r="AB461" i="4"/>
  <c r="AD461" i="4"/>
  <c r="AO172" i="4"/>
  <c r="AU172" i="4"/>
  <c r="AM172" i="4"/>
  <c r="AS172" i="4"/>
  <c r="AP12" i="4"/>
  <c r="AV12" i="4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59" i="4"/>
  <c r="AF959" i="4"/>
  <c r="AK959" i="4"/>
  <c r="AJ653" i="4"/>
  <c r="AF653" i="4"/>
  <c r="AK653" i="4"/>
  <c r="AQ653" i="4"/>
  <c r="AW653" i="4"/>
  <c r="AJ685" i="4"/>
  <c r="AF685" i="4"/>
  <c r="AK685" i="4"/>
  <c r="AQ685" i="4"/>
  <c r="AW685" i="4"/>
  <c r="AJ709" i="4"/>
  <c r="AF709" i="4"/>
  <c r="AK709" i="4"/>
  <c r="AQ709" i="4"/>
  <c r="AW709" i="4"/>
  <c r="AJ741" i="4"/>
  <c r="AF741" i="4"/>
  <c r="AK741" i="4"/>
  <c r="AJ773" i="4"/>
  <c r="AP773" i="4"/>
  <c r="AV773" i="4"/>
  <c r="AF773" i="4"/>
  <c r="AK773" i="4"/>
  <c r="AJ805" i="4"/>
  <c r="AF805" i="4"/>
  <c r="AK805" i="4"/>
  <c r="AJ837" i="4"/>
  <c r="AF837" i="4"/>
  <c r="AL837" i="4"/>
  <c r="AR837" i="4"/>
  <c r="AK837" i="4"/>
  <c r="AJ877" i="4"/>
  <c r="AP877" i="4"/>
  <c r="AV877" i="4"/>
  <c r="AF877" i="4"/>
  <c r="AL877" i="4"/>
  <c r="AR877" i="4"/>
  <c r="AK877" i="4"/>
  <c r="AJ909" i="4"/>
  <c r="AP909" i="4"/>
  <c r="AV909" i="4"/>
  <c r="AF909" i="4"/>
  <c r="AK909" i="4"/>
  <c r="AO12" i="4"/>
  <c r="AU12" i="4"/>
  <c r="AF931" i="4"/>
  <c r="AK931" i="4"/>
  <c r="AQ931" i="4"/>
  <c r="AW931" i="4"/>
  <c r="AJ931" i="4"/>
  <c r="AF947" i="4"/>
  <c r="AK947" i="4"/>
  <c r="AJ947" i="4"/>
  <c r="AP947" i="4"/>
  <c r="AV947" i="4"/>
  <c r="AF967" i="4"/>
  <c r="AL967" i="4"/>
  <c r="AR967" i="4"/>
  <c r="AK967" i="4"/>
  <c r="AJ967" i="4"/>
  <c r="AF573" i="4"/>
  <c r="AK573" i="4"/>
  <c r="AJ573" i="4"/>
  <c r="AF669" i="4"/>
  <c r="AK669" i="4"/>
  <c r="AJ669" i="4"/>
  <c r="AP669" i="4"/>
  <c r="AV669" i="4"/>
  <c r="AF693" i="4"/>
  <c r="AK693" i="4"/>
  <c r="AJ693" i="4"/>
  <c r="AP693" i="4"/>
  <c r="AV693" i="4"/>
  <c r="AF725" i="4"/>
  <c r="AK725" i="4"/>
  <c r="AJ725" i="4"/>
  <c r="AF757" i="4"/>
  <c r="AL757" i="4"/>
  <c r="AR757" i="4"/>
  <c r="E757" i="4"/>
  <c r="I757" i="4"/>
  <c r="AK757" i="4"/>
  <c r="AJ757" i="4"/>
  <c r="AP757" i="4"/>
  <c r="AV757" i="4"/>
  <c r="AF789" i="4"/>
  <c r="AK789" i="4"/>
  <c r="AJ789" i="4"/>
  <c r="AF821" i="4"/>
  <c r="AL821" i="4"/>
  <c r="AR821" i="4"/>
  <c r="E821" i="4"/>
  <c r="I821" i="4"/>
  <c r="AK821" i="4"/>
  <c r="AQ821" i="4"/>
  <c r="AW821" i="4"/>
  <c r="AJ821" i="4"/>
  <c r="AF861" i="4"/>
  <c r="AK861" i="4"/>
  <c r="AJ861" i="4"/>
  <c r="AF893" i="4"/>
  <c r="AL893" i="4"/>
  <c r="AR893" i="4"/>
  <c r="AK893" i="4"/>
  <c r="AQ893" i="4"/>
  <c r="AW893" i="4"/>
  <c r="AJ893" i="4"/>
  <c r="AC11" i="4"/>
  <c r="AK11" i="4"/>
  <c r="AD11" i="4"/>
  <c r="AA11" i="4"/>
  <c r="AI11" i="4"/>
  <c r="AJ11" i="4"/>
  <c r="AF11" i="4"/>
  <c r="AG11" i="4"/>
  <c r="Z11" i="4"/>
  <c r="AH11" i="4"/>
  <c r="AE11" i="4"/>
  <c r="AB11" i="4"/>
  <c r="Y447" i="4"/>
  <c r="AB447" i="4" s="1"/>
  <c r="AN447" i="4" s="1"/>
  <c r="AB473" i="4"/>
  <c r="AA473" i="4"/>
  <c r="AE473" i="4"/>
  <c r="Z473" i="4"/>
  <c r="AD473" i="4"/>
  <c r="AC473" i="4"/>
  <c r="AH473" i="4"/>
  <c r="AK473" i="4"/>
  <c r="AJ473" i="4"/>
  <c r="AG473" i="4"/>
  <c r="AF473" i="4"/>
  <c r="AI473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65" i="4"/>
  <c r="AD465" i="4"/>
  <c r="AC465" i="4"/>
  <c r="AB465" i="4"/>
  <c r="AA465" i="4"/>
  <c r="AE465" i="4"/>
  <c r="AH465" i="4"/>
  <c r="AK465" i="4"/>
  <c r="AJ465" i="4"/>
  <c r="AG465" i="4"/>
  <c r="AF465" i="4"/>
  <c r="AI465" i="4"/>
  <c r="Z481" i="4"/>
  <c r="AD481" i="4"/>
  <c r="AC481" i="4"/>
  <c r="AB481" i="4"/>
  <c r="AA481" i="4"/>
  <c r="AE481" i="4"/>
  <c r="AH481" i="4"/>
  <c r="AK481" i="4"/>
  <c r="AJ481" i="4"/>
  <c r="AG481" i="4"/>
  <c r="AF481" i="4"/>
  <c r="AI481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R477" i="4"/>
  <c r="AR513" i="4"/>
  <c r="AO156" i="4"/>
  <c r="AU156" i="4"/>
  <c r="AM156" i="4"/>
  <c r="AS156" i="4"/>
  <c r="AQ172" i="4"/>
  <c r="AW172" i="4"/>
  <c r="AH8" i="4"/>
  <c r="AR469" i="4"/>
  <c r="F83" i="4"/>
  <c r="J83" i="4"/>
  <c r="M84" i="2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AK431" i="4"/>
  <c r="AJ431" i="4"/>
  <c r="AP431" i="4" s="1"/>
  <c r="AG76" i="4"/>
  <c r="AF76" i="4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J399" i="4"/>
  <c r="AK399" i="4"/>
  <c r="AK443" i="4"/>
  <c r="AJ443" i="4"/>
  <c r="AJ158" i="4"/>
  <c r="AK158" i="4"/>
  <c r="AK49" i="4"/>
  <c r="AJ49" i="4"/>
  <c r="G37" i="4"/>
  <c r="D458" i="4"/>
  <c r="H458" i="4"/>
  <c r="E458" i="4"/>
  <c r="I458" i="4"/>
  <c r="G458" i="4"/>
  <c r="F458" i="4"/>
  <c r="J458" i="4"/>
  <c r="E135" i="4"/>
  <c r="I135" i="4"/>
  <c r="L136" i="2"/>
  <c r="D486" i="4"/>
  <c r="H486" i="4"/>
  <c r="E486" i="4"/>
  <c r="I486" i="4"/>
  <c r="F486" i="4"/>
  <c r="J486" i="4"/>
  <c r="G486" i="4"/>
  <c r="F123" i="4"/>
  <c r="J123" i="4"/>
  <c r="M124" i="2"/>
  <c r="E123" i="4"/>
  <c r="I123" i="4"/>
  <c r="L124" i="2"/>
  <c r="G123" i="4"/>
  <c r="D123" i="4"/>
  <c r="H123" i="4"/>
  <c r="K124" i="2"/>
  <c r="F147" i="4"/>
  <c r="J147" i="4"/>
  <c r="M148" i="2"/>
  <c r="E147" i="4"/>
  <c r="I147" i="4"/>
  <c r="L148" i="2"/>
  <c r="G147" i="4"/>
  <c r="D147" i="4"/>
  <c r="H147" i="4"/>
  <c r="K148" i="2"/>
  <c r="G104" i="4"/>
  <c r="F104" i="4"/>
  <c r="J104" i="4"/>
  <c r="M105" i="2"/>
  <c r="E104" i="4"/>
  <c r="I104" i="4"/>
  <c r="L105" i="2"/>
  <c r="D104" i="4"/>
  <c r="H104" i="4"/>
  <c r="K105" i="2"/>
  <c r="G42" i="4"/>
  <c r="E42" i="4"/>
  <c r="I42" i="4"/>
  <c r="L43" i="2"/>
  <c r="F42" i="4"/>
  <c r="J42" i="4"/>
  <c r="M43" i="2"/>
  <c r="D42" i="4"/>
  <c r="H42" i="4"/>
  <c r="K43" i="2"/>
  <c r="F130" i="4"/>
  <c r="J130" i="4"/>
  <c r="M131" i="2"/>
  <c r="D130" i="4"/>
  <c r="H130" i="4"/>
  <c r="K131" i="2"/>
  <c r="G130" i="4"/>
  <c r="E130" i="4"/>
  <c r="I130" i="4"/>
  <c r="L131" i="2"/>
  <c r="D418" i="4"/>
  <c r="H418" i="4"/>
  <c r="D490" i="4"/>
  <c r="H490" i="4"/>
  <c r="E490" i="4"/>
  <c r="I490" i="4"/>
  <c r="G490" i="4"/>
  <c r="F490" i="4"/>
  <c r="J490" i="4"/>
  <c r="D394" i="4"/>
  <c r="H394" i="4"/>
  <c r="E394" i="4"/>
  <c r="I394" i="4"/>
  <c r="G394" i="4"/>
  <c r="F394" i="4"/>
  <c r="J394" i="4"/>
  <c r="D165" i="4"/>
  <c r="H165" i="4"/>
  <c r="K166" i="2"/>
  <c r="D478" i="4"/>
  <c r="H478" i="4"/>
  <c r="E478" i="4"/>
  <c r="I478" i="4"/>
  <c r="F478" i="4"/>
  <c r="J478" i="4"/>
  <c r="G478" i="4"/>
  <c r="D502" i="4"/>
  <c r="H502" i="4"/>
  <c r="E502" i="4"/>
  <c r="I502" i="4"/>
  <c r="F502" i="4"/>
  <c r="J502" i="4"/>
  <c r="G502" i="4"/>
  <c r="AI106" i="4"/>
  <c r="AO106" i="4"/>
  <c r="AU106" i="4"/>
  <c r="AH106" i="4"/>
  <c r="AJ106" i="4"/>
  <c r="AG106" i="4"/>
  <c r="AK106" i="4"/>
  <c r="AF106" i="4"/>
  <c r="AL106" i="4"/>
  <c r="AR106" i="4"/>
  <c r="AI148" i="4"/>
  <c r="AO148" i="4"/>
  <c r="AU148" i="4"/>
  <c r="AH148" i="4"/>
  <c r="AJ148" i="4"/>
  <c r="AG148" i="4"/>
  <c r="AK148" i="4"/>
  <c r="AF148" i="4"/>
  <c r="AL148" i="4"/>
  <c r="AR148" i="4"/>
  <c r="AI531" i="4"/>
  <c r="AO531" i="4" s="1"/>
  <c r="AU531" i="4"/>
  <c r="AF531" i="4"/>
  <c r="AL531" i="4"/>
  <c r="AR531" i="4"/>
  <c r="AH531" i="4"/>
  <c r="AG531" i="4"/>
  <c r="AM531" i="4"/>
  <c r="AS531" i="4"/>
  <c r="AK531" i="4"/>
  <c r="AJ531" i="4"/>
  <c r="AI930" i="4"/>
  <c r="AO930" i="4"/>
  <c r="AU930" i="4"/>
  <c r="AH930" i="4"/>
  <c r="AJ930" i="4"/>
  <c r="AG930" i="4"/>
  <c r="AK930" i="4"/>
  <c r="AF930" i="4"/>
  <c r="AL930" i="4"/>
  <c r="AR930" i="4"/>
  <c r="AI950" i="4"/>
  <c r="AH950" i="4"/>
  <c r="AN950" i="4"/>
  <c r="AT950" i="4"/>
  <c r="AJ950" i="4"/>
  <c r="AG950" i="4"/>
  <c r="AK950" i="4"/>
  <c r="AQ950" i="4"/>
  <c r="AW950" i="4"/>
  <c r="AF950" i="4"/>
  <c r="AI966" i="4"/>
  <c r="AH966" i="4"/>
  <c r="AJ966" i="4"/>
  <c r="AG966" i="4"/>
  <c r="AM966" i="4"/>
  <c r="AS966" i="4"/>
  <c r="AK966" i="4"/>
  <c r="AF966" i="4"/>
  <c r="AL966" i="4"/>
  <c r="AR966" i="4"/>
  <c r="AI537" i="4"/>
  <c r="AF537" i="4"/>
  <c r="AL537" i="4"/>
  <c r="AR537" i="4"/>
  <c r="AH537" i="4"/>
  <c r="AN537" i="4" s="1"/>
  <c r="AT537" i="4"/>
  <c r="AG537" i="4"/>
  <c r="AM537" i="4"/>
  <c r="AS537" i="4"/>
  <c r="AK537" i="4"/>
  <c r="AQ537" i="4" s="1"/>
  <c r="AJ537" i="4"/>
  <c r="AP537" i="4"/>
  <c r="AV537" i="4"/>
  <c r="AI976" i="4"/>
  <c r="AF976" i="4"/>
  <c r="AH976" i="4"/>
  <c r="AG976" i="4"/>
  <c r="AK976" i="4"/>
  <c r="AQ976" i="4"/>
  <c r="AW976" i="4"/>
  <c r="AJ976" i="4"/>
  <c r="AI984" i="4"/>
  <c r="AF984" i="4"/>
  <c r="AL984" i="4"/>
  <c r="AR984" i="4"/>
  <c r="AH984" i="4"/>
  <c r="AN984" i="4"/>
  <c r="AT984" i="4"/>
  <c r="AG984" i="4"/>
  <c r="AM984" i="4"/>
  <c r="AS984" i="4"/>
  <c r="AK984" i="4"/>
  <c r="AJ984" i="4"/>
  <c r="AP984" i="4"/>
  <c r="AV984" i="4"/>
  <c r="AI992" i="4"/>
  <c r="AF992" i="4"/>
  <c r="AH992" i="4"/>
  <c r="AG992" i="4"/>
  <c r="AK992" i="4"/>
  <c r="AQ992" i="4"/>
  <c r="AW992" i="4"/>
  <c r="AJ992" i="4"/>
  <c r="AP992" i="4"/>
  <c r="AV992" i="4"/>
  <c r="AI1000" i="4"/>
  <c r="AF1000" i="4"/>
  <c r="AL1000" i="4"/>
  <c r="AR1000" i="4"/>
  <c r="AH1000" i="4"/>
  <c r="AN1000" i="4"/>
  <c r="AT1000" i="4"/>
  <c r="AG1000" i="4"/>
  <c r="AM1000" i="4"/>
  <c r="AS1000" i="4"/>
  <c r="AK1000" i="4"/>
  <c r="AJ1000" i="4"/>
  <c r="AP1000" i="4"/>
  <c r="AV1000" i="4"/>
  <c r="AH981" i="4"/>
  <c r="AN981" i="4"/>
  <c r="AT981" i="4"/>
  <c r="AI981" i="4"/>
  <c r="AO981" i="4"/>
  <c r="AU981" i="4"/>
  <c r="AG981" i="4"/>
  <c r="AF981" i="4"/>
  <c r="AJ981" i="4"/>
  <c r="AK981" i="4"/>
  <c r="AQ981" i="4"/>
  <c r="AW981" i="4"/>
  <c r="AH993" i="4"/>
  <c r="AN993" i="4"/>
  <c r="AT993" i="4"/>
  <c r="AI993" i="4"/>
  <c r="AO993" i="4"/>
  <c r="AU993" i="4"/>
  <c r="AG993" i="4"/>
  <c r="AF993" i="4"/>
  <c r="AJ993" i="4"/>
  <c r="AK993" i="4"/>
  <c r="AQ993" i="4"/>
  <c r="AW993" i="4"/>
  <c r="AQ38" i="4"/>
  <c r="AW38" i="4"/>
  <c r="AO38" i="4"/>
  <c r="AU38" i="4"/>
  <c r="AM34" i="4"/>
  <c r="AS34" i="4"/>
  <c r="AN34" i="4"/>
  <c r="AT34" i="4"/>
  <c r="AP36" i="4"/>
  <c r="AV36" i="4"/>
  <c r="AN22" i="4"/>
  <c r="AT22" i="4"/>
  <c r="AL22" i="4"/>
  <c r="AR22" i="4"/>
  <c r="AO26" i="4"/>
  <c r="AU26" i="4"/>
  <c r="AP26" i="4"/>
  <c r="AV26" i="4"/>
  <c r="AL5" i="4"/>
  <c r="AR5" i="4"/>
  <c r="D398" i="4"/>
  <c r="H398" i="4"/>
  <c r="E474" i="4"/>
  <c r="I474" i="4"/>
  <c r="F474" i="4"/>
  <c r="J474" i="4"/>
  <c r="F169" i="4"/>
  <c r="J169" i="4"/>
  <c r="M170" i="2"/>
  <c r="E169" i="4"/>
  <c r="I169" i="4"/>
  <c r="L170" i="2"/>
  <c r="D169" i="4"/>
  <c r="H169" i="4"/>
  <c r="K170" i="2"/>
  <c r="G169" i="4"/>
  <c r="D402" i="4"/>
  <c r="H402" i="4"/>
  <c r="E402" i="4"/>
  <c r="I402" i="4"/>
  <c r="G402" i="4"/>
  <c r="F402" i="4"/>
  <c r="J402" i="4"/>
  <c r="F173" i="4"/>
  <c r="J173" i="4"/>
  <c r="M174" i="2"/>
  <c r="G173" i="4"/>
  <c r="D406" i="4"/>
  <c r="H406" i="4"/>
  <c r="F406" i="4"/>
  <c r="J406" i="4"/>
  <c r="D494" i="4"/>
  <c r="H494" i="4"/>
  <c r="E494" i="4"/>
  <c r="I494" i="4"/>
  <c r="F494" i="4"/>
  <c r="J494" i="4"/>
  <c r="G494" i="4"/>
  <c r="E69" i="4"/>
  <c r="I69" i="4"/>
  <c r="L70" i="2"/>
  <c r="D69" i="4"/>
  <c r="H69" i="4"/>
  <c r="K70" i="2"/>
  <c r="G69" i="4"/>
  <c r="F69" i="4"/>
  <c r="J69" i="4"/>
  <c r="M70" i="2"/>
  <c r="D390" i="4"/>
  <c r="H390" i="4"/>
  <c r="E390" i="4"/>
  <c r="I390" i="4"/>
  <c r="F390" i="4"/>
  <c r="J390" i="4"/>
  <c r="G390" i="4"/>
  <c r="G434" i="4"/>
  <c r="G466" i="4"/>
  <c r="G181" i="4"/>
  <c r="D414" i="4"/>
  <c r="H414" i="4"/>
  <c r="E414" i="4"/>
  <c r="I414" i="4"/>
  <c r="F414" i="4"/>
  <c r="J414" i="4"/>
  <c r="G414" i="4"/>
  <c r="E131" i="4"/>
  <c r="I131" i="4"/>
  <c r="L132" i="2"/>
  <c r="AI110" i="4"/>
  <c r="AO110" i="4"/>
  <c r="AU110" i="4"/>
  <c r="AH110" i="4"/>
  <c r="AJ110" i="4"/>
  <c r="AG110" i="4"/>
  <c r="AK110" i="4"/>
  <c r="AF110" i="4"/>
  <c r="AI152" i="4"/>
  <c r="AO152" i="4"/>
  <c r="AU152" i="4"/>
  <c r="AH152" i="4"/>
  <c r="AJ152" i="4"/>
  <c r="AG152" i="4"/>
  <c r="AK152" i="4"/>
  <c r="AF152" i="4"/>
  <c r="AI246" i="4"/>
  <c r="AH246" i="4"/>
  <c r="AJ246" i="4"/>
  <c r="AG246" i="4"/>
  <c r="AM246" i="4"/>
  <c r="AS246" i="4" s="1"/>
  <c r="AK246" i="4"/>
  <c r="AF246" i="4"/>
  <c r="AI555" i="4"/>
  <c r="AF555" i="4"/>
  <c r="AH555" i="4"/>
  <c r="AG555" i="4"/>
  <c r="AM555" i="4"/>
  <c r="AS555" i="4"/>
  <c r="AK555" i="4"/>
  <c r="AJ555" i="4"/>
  <c r="AI938" i="4"/>
  <c r="AH938" i="4"/>
  <c r="AJ938" i="4"/>
  <c r="AG938" i="4"/>
  <c r="AM938" i="4"/>
  <c r="AS938" i="4"/>
  <c r="AK938" i="4"/>
  <c r="AF938" i="4"/>
  <c r="AI958" i="4"/>
  <c r="AH958" i="4"/>
  <c r="AN958" i="4"/>
  <c r="AT958" i="4"/>
  <c r="AJ958" i="4"/>
  <c r="AG958" i="4"/>
  <c r="AK958" i="4"/>
  <c r="AF958" i="4"/>
  <c r="AL958" i="4"/>
  <c r="AR958" i="4"/>
  <c r="AI521" i="4"/>
  <c r="AO521" i="4" s="1"/>
  <c r="AU521" i="4"/>
  <c r="AF521" i="4"/>
  <c r="AH521" i="4"/>
  <c r="AG521" i="4"/>
  <c r="AK521" i="4"/>
  <c r="AQ521" i="4" s="1"/>
  <c r="AJ521" i="4"/>
  <c r="AI980" i="4"/>
  <c r="AO980" i="4"/>
  <c r="AU980" i="4"/>
  <c r="AF980" i="4"/>
  <c r="AH980" i="4"/>
  <c r="AG980" i="4"/>
  <c r="AK980" i="4"/>
  <c r="AJ980" i="4"/>
  <c r="AI988" i="4"/>
  <c r="AF988" i="4"/>
  <c r="AH988" i="4"/>
  <c r="AN988" i="4"/>
  <c r="AT988" i="4"/>
  <c r="AG988" i="4"/>
  <c r="AK988" i="4"/>
  <c r="AJ988" i="4"/>
  <c r="AI996" i="4"/>
  <c r="AO996" i="4"/>
  <c r="AU996" i="4"/>
  <c r="AF996" i="4"/>
  <c r="AH996" i="4"/>
  <c r="AG996" i="4"/>
  <c r="AK996" i="4"/>
  <c r="AJ996" i="4"/>
  <c r="AH977" i="4"/>
  <c r="AI977" i="4"/>
  <c r="AG977" i="4"/>
  <c r="AF977" i="4"/>
  <c r="AJ977" i="4"/>
  <c r="AP977" i="4"/>
  <c r="AV977" i="4"/>
  <c r="AK977" i="4"/>
  <c r="AH989" i="4"/>
  <c r="AI989" i="4"/>
  <c r="AG989" i="4"/>
  <c r="AM989" i="4"/>
  <c r="AS989" i="4"/>
  <c r="AF989" i="4"/>
  <c r="AJ989" i="4"/>
  <c r="AK989" i="4"/>
  <c r="AH997" i="4"/>
  <c r="AI997" i="4"/>
  <c r="AG997" i="4"/>
  <c r="AM997" i="4"/>
  <c r="AS997" i="4"/>
  <c r="AF997" i="4"/>
  <c r="AJ997" i="4"/>
  <c r="AK997" i="4"/>
  <c r="Y587" i="4"/>
  <c r="AH587" i="4" s="1"/>
  <c r="Y603" i="4"/>
  <c r="AJ603" i="4"/>
  <c r="Y619" i="4"/>
  <c r="AG619" i="4"/>
  <c r="Y635" i="4"/>
  <c r="AK635" i="4"/>
  <c r="AM25" i="4"/>
  <c r="AS25" i="4"/>
  <c r="AN46" i="4"/>
  <c r="AT46" i="4"/>
  <c r="AP54" i="4"/>
  <c r="AV54" i="4"/>
  <c r="AQ54" i="4"/>
  <c r="AW54" i="4"/>
  <c r="AT265" i="4"/>
  <c r="Y133" i="4"/>
  <c r="AH133" i="4"/>
  <c r="Y183" i="4"/>
  <c r="Z183" i="4"/>
  <c r="Y251" i="4"/>
  <c r="Y315" i="4"/>
  <c r="AB315" i="4" s="1"/>
  <c r="Y412" i="4"/>
  <c r="Z412" i="4"/>
  <c r="Y285" i="4"/>
  <c r="AH285" i="4" s="1"/>
  <c r="Y349" i="4"/>
  <c r="AA349" i="4" s="1"/>
  <c r="Y563" i="4"/>
  <c r="Y627" i="4"/>
  <c r="AE627" i="4"/>
  <c r="Y995" i="4"/>
  <c r="AD995" i="4"/>
  <c r="Y607" i="4"/>
  <c r="Y659" i="4"/>
  <c r="Y691" i="4"/>
  <c r="AA691" i="4"/>
  <c r="Y723" i="4"/>
  <c r="AD723" i="4"/>
  <c r="Y755" i="4"/>
  <c r="AD755" i="4"/>
  <c r="Y787" i="4"/>
  <c r="Z787" i="4"/>
  <c r="Y819" i="4"/>
  <c r="Y851" i="4"/>
  <c r="AD851" i="4"/>
  <c r="Y883" i="4"/>
  <c r="AC883" i="4"/>
  <c r="Y915" i="4"/>
  <c r="Z915" i="4"/>
  <c r="Y44" i="4"/>
  <c r="AA44" i="4"/>
  <c r="Y60" i="4"/>
  <c r="AI60" i="4"/>
  <c r="Y121" i="4"/>
  <c r="AD121" i="4"/>
  <c r="Y137" i="4"/>
  <c r="AE137" i="4"/>
  <c r="Y163" i="4"/>
  <c r="AJ163" i="4"/>
  <c r="Y179" i="4"/>
  <c r="AI179" i="4"/>
  <c r="Y227" i="4"/>
  <c r="AA227" i="4" s="1"/>
  <c r="Y271" i="4"/>
  <c r="AD271" i="4" s="1"/>
  <c r="Y335" i="4"/>
  <c r="AF335" i="4" s="1"/>
  <c r="Y392" i="4"/>
  <c r="Y556" i="4"/>
  <c r="Y515" i="4"/>
  <c r="AF515" i="4"/>
  <c r="Y539" i="4"/>
  <c r="Z539" i="4"/>
  <c r="Y926" i="4"/>
  <c r="Z926" i="4"/>
  <c r="Y942" i="4"/>
  <c r="AG942" i="4"/>
  <c r="Y954" i="4"/>
  <c r="AG954" i="4"/>
  <c r="Y970" i="4"/>
  <c r="AB970" i="4"/>
  <c r="Y978" i="4"/>
  <c r="Y986" i="4"/>
  <c r="AC986" i="4"/>
  <c r="Y994" i="4"/>
  <c r="Y125" i="4"/>
  <c r="AK125" i="4"/>
  <c r="Y159" i="4"/>
  <c r="AK159" i="4"/>
  <c r="Y275" i="4"/>
  <c r="Y307" i="4"/>
  <c r="AK307" i="4" s="1"/>
  <c r="Y388" i="4"/>
  <c r="AK388" i="4"/>
  <c r="Y420" i="4"/>
  <c r="AG420" i="4"/>
  <c r="Y58" i="4"/>
  <c r="Y277" i="4"/>
  <c r="AF277" i="4" s="1"/>
  <c r="Y309" i="4"/>
  <c r="AF309" i="4" s="1"/>
  <c r="Y20" i="4"/>
  <c r="Z20" i="4"/>
  <c r="Y368" i="4"/>
  <c r="Z368" i="4" s="1"/>
  <c r="Y527" i="4"/>
  <c r="Z527" i="4" s="1"/>
  <c r="Y543" i="4"/>
  <c r="Y928" i="4"/>
  <c r="Z928" i="4"/>
  <c r="Y936" i="4"/>
  <c r="Z936" i="4"/>
  <c r="Y944" i="4"/>
  <c r="AC944" i="4"/>
  <c r="Y952" i="4"/>
  <c r="AB952" i="4"/>
  <c r="Y960" i="4"/>
  <c r="Z960" i="4"/>
  <c r="Y968" i="4"/>
  <c r="Z968" i="4"/>
  <c r="Y517" i="4"/>
  <c r="Z517" i="4"/>
  <c r="Y533" i="4"/>
  <c r="Y549" i="4"/>
  <c r="AB549" i="4" s="1"/>
  <c r="Y558" i="4"/>
  <c r="AB558" i="4" s="1"/>
  <c r="Y560" i="4"/>
  <c r="AC560" i="4" s="1"/>
  <c r="Y562" i="4"/>
  <c r="AD562" i="4" s="1"/>
  <c r="Y564" i="4"/>
  <c r="AB564" i="4" s="1"/>
  <c r="Y566" i="4"/>
  <c r="AD566" i="4" s="1"/>
  <c r="Y568" i="4"/>
  <c r="Z568" i="4" s="1"/>
  <c r="Y570" i="4"/>
  <c r="Y572" i="4"/>
  <c r="AB572" i="4"/>
  <c r="Y574" i="4"/>
  <c r="Y576" i="4"/>
  <c r="AC576" i="4" s="1"/>
  <c r="Y578" i="4"/>
  <c r="AE578" i="4" s="1"/>
  <c r="Y580" i="4"/>
  <c r="AB580" i="4" s="1"/>
  <c r="Y582" i="4"/>
  <c r="AB582" i="4" s="1"/>
  <c r="Y584" i="4"/>
  <c r="Z584" i="4" s="1"/>
  <c r="Y586" i="4"/>
  <c r="Y588" i="4"/>
  <c r="AB588" i="4"/>
  <c r="Y590" i="4"/>
  <c r="Y592" i="4"/>
  <c r="AC592" i="4" s="1"/>
  <c r="Y594" i="4"/>
  <c r="AC594" i="4"/>
  <c r="Y596" i="4"/>
  <c r="AB596" i="4"/>
  <c r="Y598" i="4"/>
  <c r="Y600" i="4"/>
  <c r="Z600" i="4"/>
  <c r="Y602" i="4"/>
  <c r="Z602" i="4"/>
  <c r="Y604" i="4"/>
  <c r="AB604" i="4"/>
  <c r="Y606" i="4"/>
  <c r="Y608" i="4"/>
  <c r="AC608" i="4"/>
  <c r="Y610" i="4"/>
  <c r="Y612" i="4"/>
  <c r="AC612" i="4"/>
  <c r="Y614" i="4"/>
  <c r="AB614" i="4"/>
  <c r="Y616" i="4"/>
  <c r="AB616" i="4"/>
  <c r="Y618" i="4"/>
  <c r="AE618" i="4"/>
  <c r="Y620" i="4"/>
  <c r="Z620" i="4"/>
  <c r="Y622" i="4"/>
  <c r="Y624" i="4"/>
  <c r="AB624" i="4"/>
  <c r="Y626" i="4"/>
  <c r="Y628" i="4"/>
  <c r="AC628" i="4"/>
  <c r="Y630" i="4"/>
  <c r="AA630" i="4"/>
  <c r="Y632" i="4"/>
  <c r="AB632" i="4"/>
  <c r="Y634" i="4"/>
  <c r="Y636" i="4"/>
  <c r="Z636" i="4"/>
  <c r="Y638" i="4"/>
  <c r="Y640" i="4"/>
  <c r="AB640" i="4"/>
  <c r="Y642" i="4"/>
  <c r="Z642" i="4"/>
  <c r="Y644" i="4"/>
  <c r="AC644" i="4"/>
  <c r="Y646" i="4"/>
  <c r="Y648" i="4"/>
  <c r="AB648" i="4"/>
  <c r="Y650" i="4"/>
  <c r="Y652" i="4"/>
  <c r="Z652" i="4"/>
  <c r="Y654" i="4"/>
  <c r="AA654" i="4"/>
  <c r="Y656" i="4"/>
  <c r="AB656" i="4"/>
  <c r="Y658" i="4"/>
  <c r="Y660" i="4"/>
  <c r="AC660" i="4"/>
  <c r="Y662" i="4"/>
  <c r="Y664" i="4"/>
  <c r="AB664" i="4"/>
  <c r="Y666" i="4"/>
  <c r="Z666" i="4"/>
  <c r="Y668" i="4"/>
  <c r="Z668" i="4"/>
  <c r="Y670" i="4"/>
  <c r="AA670" i="4"/>
  <c r="Y672" i="4"/>
  <c r="AB672" i="4"/>
  <c r="Y674" i="4"/>
  <c r="Y676" i="4"/>
  <c r="AC676" i="4"/>
  <c r="Y678" i="4"/>
  <c r="AD678" i="4"/>
  <c r="Y680" i="4"/>
  <c r="AB680" i="4"/>
  <c r="Y682" i="4"/>
  <c r="Y684" i="4"/>
  <c r="Z684" i="4"/>
  <c r="Y686" i="4"/>
  <c r="AB686" i="4"/>
  <c r="Y688" i="4"/>
  <c r="AB688" i="4"/>
  <c r="Y690" i="4"/>
  <c r="AB690" i="4"/>
  <c r="Y692" i="4"/>
  <c r="AC692" i="4"/>
  <c r="Y694" i="4"/>
  <c r="Z694" i="4"/>
  <c r="Y696" i="4"/>
  <c r="AB696" i="4"/>
  <c r="Y698" i="4"/>
  <c r="AB698" i="4"/>
  <c r="Y700" i="4"/>
  <c r="Z700" i="4"/>
  <c r="Y702" i="4"/>
  <c r="AE702" i="4"/>
  <c r="Y704" i="4"/>
  <c r="AB704" i="4"/>
  <c r="Y706" i="4"/>
  <c r="Y708" i="4"/>
  <c r="AC708" i="4"/>
  <c r="Y710" i="4"/>
  <c r="AE710" i="4"/>
  <c r="Y712" i="4"/>
  <c r="AB712" i="4"/>
  <c r="Y714" i="4"/>
  <c r="AB714" i="4"/>
  <c r="Y716" i="4"/>
  <c r="Z716" i="4"/>
  <c r="Y718" i="4"/>
  <c r="Y720" i="4"/>
  <c r="AB720" i="4"/>
  <c r="Y722" i="4"/>
  <c r="AB722" i="4"/>
  <c r="Y724" i="4"/>
  <c r="AC724" i="4"/>
  <c r="Y726" i="4"/>
  <c r="AE726" i="4"/>
  <c r="Y728" i="4"/>
  <c r="AB728" i="4"/>
  <c r="Y730" i="4"/>
  <c r="AA730" i="4"/>
  <c r="Y732" i="4"/>
  <c r="Z732" i="4"/>
  <c r="Y734" i="4"/>
  <c r="Z734" i="4"/>
  <c r="Y736" i="4"/>
  <c r="AB736" i="4"/>
  <c r="Y738" i="4"/>
  <c r="AB738" i="4"/>
  <c r="Y740" i="4"/>
  <c r="AC740" i="4"/>
  <c r="Y742" i="4"/>
  <c r="AC742" i="4"/>
  <c r="Y744" i="4"/>
  <c r="AB744" i="4"/>
  <c r="Y746" i="4"/>
  <c r="AD746" i="4"/>
  <c r="Y748" i="4"/>
  <c r="Z748" i="4"/>
  <c r="Y750" i="4"/>
  <c r="AE750" i="4"/>
  <c r="Y752" i="4"/>
  <c r="AB752" i="4"/>
  <c r="Y754" i="4"/>
  <c r="AB754" i="4"/>
  <c r="Y756" i="4"/>
  <c r="AB756" i="4"/>
  <c r="Y758" i="4"/>
  <c r="AE758" i="4"/>
  <c r="Y760" i="4"/>
  <c r="AB760" i="4"/>
  <c r="Y762" i="4"/>
  <c r="AA762" i="4"/>
  <c r="Y764" i="4"/>
  <c r="AB764" i="4"/>
  <c r="Y766" i="4"/>
  <c r="AD766" i="4"/>
  <c r="Y768" i="4"/>
  <c r="AB768" i="4"/>
  <c r="Y770" i="4"/>
  <c r="AE770" i="4"/>
  <c r="Y772" i="4"/>
  <c r="AC772" i="4"/>
  <c r="Y774" i="4"/>
  <c r="AB774" i="4"/>
  <c r="Y776" i="4"/>
  <c r="AB776" i="4"/>
  <c r="Y778" i="4"/>
  <c r="AC778" i="4"/>
  <c r="Y780" i="4"/>
  <c r="AC780" i="4"/>
  <c r="Y782" i="4"/>
  <c r="AD782" i="4"/>
  <c r="Y784" i="4"/>
  <c r="AB784" i="4"/>
  <c r="Y786" i="4"/>
  <c r="AE786" i="4"/>
  <c r="Y788" i="4"/>
  <c r="AC788" i="4"/>
  <c r="Y790" i="4"/>
  <c r="AB790" i="4"/>
  <c r="Y792" i="4"/>
  <c r="AB792" i="4"/>
  <c r="Y794" i="4"/>
  <c r="AC794" i="4"/>
  <c r="Y796" i="4"/>
  <c r="AC796" i="4"/>
  <c r="Y798" i="4"/>
  <c r="AD798" i="4"/>
  <c r="Y800" i="4"/>
  <c r="AB800" i="4"/>
  <c r="Y802" i="4"/>
  <c r="AE802" i="4"/>
  <c r="Y804" i="4"/>
  <c r="AC804" i="4"/>
  <c r="Y806" i="4"/>
  <c r="AB806" i="4"/>
  <c r="Y808" i="4"/>
  <c r="AB808" i="4"/>
  <c r="Y810" i="4"/>
  <c r="AC810" i="4"/>
  <c r="Y812" i="4"/>
  <c r="AC812" i="4"/>
  <c r="Y814" i="4"/>
  <c r="AD814" i="4"/>
  <c r="Y816" i="4"/>
  <c r="AB816" i="4"/>
  <c r="Y818" i="4"/>
  <c r="AE818" i="4"/>
  <c r="Y820" i="4"/>
  <c r="AC820" i="4"/>
  <c r="Y822" i="4"/>
  <c r="AB822" i="4"/>
  <c r="Y824" i="4"/>
  <c r="AB824" i="4"/>
  <c r="Y826" i="4"/>
  <c r="AC826" i="4"/>
  <c r="Y828" i="4"/>
  <c r="AC828" i="4"/>
  <c r="Y830" i="4"/>
  <c r="AD830" i="4"/>
  <c r="Y832" i="4"/>
  <c r="AB832" i="4"/>
  <c r="Y834" i="4"/>
  <c r="AE834" i="4"/>
  <c r="Y836" i="4"/>
  <c r="AC836" i="4"/>
  <c r="Y838" i="4"/>
  <c r="AB838" i="4"/>
  <c r="Y840" i="4"/>
  <c r="AB840" i="4"/>
  <c r="Y842" i="4"/>
  <c r="AC842" i="4"/>
  <c r="Y844" i="4"/>
  <c r="AC844" i="4"/>
  <c r="Y846" i="4"/>
  <c r="AC846" i="4"/>
  <c r="Y848" i="4"/>
  <c r="AB848" i="4"/>
  <c r="Y850" i="4"/>
  <c r="AC850" i="4"/>
  <c r="Y852" i="4"/>
  <c r="AC852" i="4"/>
  <c r="Y854" i="4"/>
  <c r="AA854" i="4"/>
  <c r="Y856" i="4"/>
  <c r="AB856" i="4"/>
  <c r="Y858" i="4"/>
  <c r="AA858" i="4"/>
  <c r="Y860" i="4"/>
  <c r="AC860" i="4"/>
  <c r="Y862" i="4"/>
  <c r="AC862" i="4"/>
  <c r="Y864" i="4"/>
  <c r="AB864" i="4"/>
  <c r="Y866" i="4"/>
  <c r="AC866" i="4"/>
  <c r="Y868" i="4"/>
  <c r="AC868" i="4"/>
  <c r="Y870" i="4"/>
  <c r="AA870" i="4"/>
  <c r="Y872" i="4"/>
  <c r="AB872" i="4"/>
  <c r="Y874" i="4"/>
  <c r="AA874" i="4"/>
  <c r="Y876" i="4"/>
  <c r="AA876" i="4"/>
  <c r="Y878" i="4"/>
  <c r="AC878" i="4"/>
  <c r="Y880" i="4"/>
  <c r="AA880" i="4"/>
  <c r="Y882" i="4"/>
  <c r="AA882" i="4"/>
  <c r="Y884" i="4"/>
  <c r="AA884" i="4"/>
  <c r="Y886" i="4"/>
  <c r="AC886" i="4"/>
  <c r="Y888" i="4"/>
  <c r="AA888" i="4"/>
  <c r="Y890" i="4"/>
  <c r="AA890" i="4"/>
  <c r="Y892" i="4"/>
  <c r="AA892" i="4"/>
  <c r="Y894" i="4"/>
  <c r="AC894" i="4"/>
  <c r="Y896" i="4"/>
  <c r="AA896" i="4"/>
  <c r="Y898" i="4"/>
  <c r="AA898" i="4"/>
  <c r="Y900" i="4"/>
  <c r="AA900" i="4"/>
  <c r="Y902" i="4"/>
  <c r="AC902" i="4"/>
  <c r="Y904" i="4"/>
  <c r="AA904" i="4"/>
  <c r="Y906" i="4"/>
  <c r="AA906" i="4"/>
  <c r="Y908" i="4"/>
  <c r="AA908" i="4"/>
  <c r="Y910" i="4"/>
  <c r="AC910" i="4"/>
  <c r="Y912" i="4"/>
  <c r="AA912" i="4"/>
  <c r="Y407" i="4"/>
  <c r="Y423" i="4"/>
  <c r="AD423" i="4" s="1"/>
  <c r="Y439" i="4"/>
  <c r="AE439" i="4" s="1"/>
  <c r="Y455" i="4"/>
  <c r="AF399" i="4"/>
  <c r="AI399" i="4"/>
  <c r="AG399" i="4"/>
  <c r="AF431" i="4"/>
  <c r="AI431" i="4"/>
  <c r="AG431" i="4"/>
  <c r="AF443" i="4"/>
  <c r="AI443" i="4"/>
  <c r="AG443" i="4"/>
  <c r="AF451" i="4"/>
  <c r="AI451" i="4"/>
  <c r="AG451" i="4"/>
  <c r="AF158" i="4"/>
  <c r="AI158" i="4"/>
  <c r="AG158" i="4"/>
  <c r="AF174" i="4"/>
  <c r="AI174" i="4"/>
  <c r="AG17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/>
  <c r="AS122" i="4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I6" i="4"/>
  <c r="AG6" i="4"/>
  <c r="AF16" i="4"/>
  <c r="AK8" i="4"/>
  <c r="AJ10" i="4"/>
  <c r="AH10" i="4"/>
  <c r="AI108" i="4"/>
  <c r="AH108" i="4"/>
  <c r="AJ108" i="4"/>
  <c r="AI150" i="4"/>
  <c r="AH150" i="4"/>
  <c r="AJ150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H399" i="4"/>
  <c r="AH431" i="4"/>
  <c r="AH443" i="4"/>
  <c r="AK451" i="4"/>
  <c r="AJ451" i="4"/>
  <c r="AH158" i="4"/>
  <c r="AK174" i="4"/>
  <c r="AJ17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A8" i="4"/>
  <c r="AE8" i="4"/>
  <c r="Z8" i="4"/>
  <c r="AD8" i="4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/>
  <c r="AQ176" i="4"/>
  <c r="AW176" i="4"/>
  <c r="AF45" i="4"/>
  <c r="AF53" i="4"/>
  <c r="AF459" i="4"/>
  <c r="AF475" i="4"/>
  <c r="AF483" i="4"/>
  <c r="AF491" i="4"/>
  <c r="AM38" i="4"/>
  <c r="AS38" i="4"/>
  <c r="AN38" i="4"/>
  <c r="AT38" i="4"/>
  <c r="AQ34" i="4"/>
  <c r="AW34" i="4"/>
  <c r="AO34" i="4"/>
  <c r="AU34" i="4"/>
  <c r="AF162" i="4"/>
  <c r="AQ36" i="4"/>
  <c r="AW36" i="4"/>
  <c r="AN26" i="4"/>
  <c r="AT26" i="4"/>
  <c r="AL26" i="4"/>
  <c r="AR26" i="4"/>
  <c r="AQ51" i="4"/>
  <c r="AW51" i="4"/>
  <c r="AM30" i="4"/>
  <c r="AS30" i="4"/>
  <c r="AN30" i="4"/>
  <c r="AT30" i="4"/>
  <c r="AM116" i="4"/>
  <c r="AS116" i="4"/>
  <c r="AN116" i="4"/>
  <c r="AT116" i="4"/>
  <c r="AP132" i="4"/>
  <c r="AV132" i="4"/>
  <c r="AQ132" i="4"/>
  <c r="AW132" i="4"/>
  <c r="AP156" i="4"/>
  <c r="AV156" i="4"/>
  <c r="AN156" i="4"/>
  <c r="AT156" i="4"/>
  <c r="AL172" i="4"/>
  <c r="AR172" i="4"/>
  <c r="AO128" i="4"/>
  <c r="AU128" i="4"/>
  <c r="AQ168" i="4"/>
  <c r="AW168" i="4"/>
  <c r="AM12" i="4"/>
  <c r="AS12" i="4"/>
  <c r="AL12" i="4"/>
  <c r="AR12" i="4"/>
  <c r="AI8" i="4"/>
  <c r="AF8" i="4"/>
  <c r="AG8" i="4"/>
  <c r="X166" i="4"/>
  <c r="Y166" i="4"/>
  <c r="X471" i="4"/>
  <c r="Y471" i="4"/>
  <c r="X487" i="4"/>
  <c r="Y487" i="4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Z385" i="4"/>
  <c r="AD385" i="4"/>
  <c r="AC385" i="4"/>
  <c r="AB385" i="4"/>
  <c r="AA385" i="4"/>
  <c r="AE385" i="4"/>
  <c r="AF385" i="4"/>
  <c r="AI385" i="4"/>
  <c r="AG385" i="4"/>
  <c r="AJ385" i="4"/>
  <c r="AH385" i="4"/>
  <c r="AK385" i="4"/>
  <c r="Z401" i="4"/>
  <c r="AD401" i="4"/>
  <c r="AC401" i="4"/>
  <c r="AB401" i="4"/>
  <c r="AA401" i="4"/>
  <c r="AE401" i="4"/>
  <c r="AF401" i="4"/>
  <c r="AI401" i="4"/>
  <c r="AG401" i="4"/>
  <c r="AJ401" i="4"/>
  <c r="AH401" i="4"/>
  <c r="AK401" i="4"/>
  <c r="Z417" i="4"/>
  <c r="AD417" i="4"/>
  <c r="AC417" i="4"/>
  <c r="AB417" i="4"/>
  <c r="AA417" i="4"/>
  <c r="AE417" i="4"/>
  <c r="AF417" i="4"/>
  <c r="AI417" i="4"/>
  <c r="AG417" i="4"/>
  <c r="AJ417" i="4"/>
  <c r="AH417" i="4"/>
  <c r="AK417" i="4"/>
  <c r="Z433" i="4"/>
  <c r="AD433" i="4"/>
  <c r="AC433" i="4"/>
  <c r="AB433" i="4"/>
  <c r="AA433" i="4"/>
  <c r="AE433" i="4"/>
  <c r="AF433" i="4"/>
  <c r="AI433" i="4"/>
  <c r="AG433" i="4"/>
  <c r="AJ433" i="4"/>
  <c r="AH433" i="4"/>
  <c r="AK433" i="4"/>
  <c r="Z449" i="4"/>
  <c r="AD449" i="4"/>
  <c r="AC449" i="4"/>
  <c r="AB449" i="4"/>
  <c r="AA449" i="4"/>
  <c r="AE449" i="4"/>
  <c r="AF449" i="4"/>
  <c r="AI449" i="4"/>
  <c r="AG449" i="4"/>
  <c r="AJ449" i="4"/>
  <c r="AH449" i="4"/>
  <c r="AK449" i="4"/>
  <c r="X92" i="4"/>
  <c r="Y92" i="4"/>
  <c r="X84" i="4"/>
  <c r="Y84" i="4"/>
  <c r="X411" i="4"/>
  <c r="Y411" i="4"/>
  <c r="Z399" i="4"/>
  <c r="AD399" i="4"/>
  <c r="AC399" i="4"/>
  <c r="AE399" i="4"/>
  <c r="AB399" i="4"/>
  <c r="AA399" i="4"/>
  <c r="Z431" i="4"/>
  <c r="AD431" i="4"/>
  <c r="AC431" i="4"/>
  <c r="AE431" i="4"/>
  <c r="AB431" i="4"/>
  <c r="AA431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391" i="4"/>
  <c r="AD391" i="4"/>
  <c r="AC391" i="4"/>
  <c r="AB391" i="4"/>
  <c r="AA391" i="4"/>
  <c r="AE391" i="4"/>
  <c r="AJ391" i="4"/>
  <c r="AH391" i="4"/>
  <c r="AK391" i="4"/>
  <c r="AF391" i="4"/>
  <c r="AI391" i="4"/>
  <c r="AG391" i="4"/>
  <c r="Z126" i="4"/>
  <c r="AD126" i="4"/>
  <c r="AC126" i="4"/>
  <c r="AG126" i="4"/>
  <c r="AF126" i="4"/>
  <c r="AI126" i="4"/>
  <c r="AB126" i="4"/>
  <c r="AA126" i="4"/>
  <c r="AM126" i="4"/>
  <c r="AS126" i="4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AB397" i="4"/>
  <c r="AA397" i="4"/>
  <c r="AE397" i="4"/>
  <c r="AD397" i="4"/>
  <c r="AC397" i="4"/>
  <c r="Z397" i="4"/>
  <c r="AJ397" i="4"/>
  <c r="AH397" i="4"/>
  <c r="AK397" i="4"/>
  <c r="AF397" i="4"/>
  <c r="AI397" i="4"/>
  <c r="AG397" i="4"/>
  <c r="AB413" i="4"/>
  <c r="AA413" i="4"/>
  <c r="AE413" i="4"/>
  <c r="AD413" i="4"/>
  <c r="AC413" i="4"/>
  <c r="Z413" i="4"/>
  <c r="AJ413" i="4"/>
  <c r="AH413" i="4"/>
  <c r="AK413" i="4"/>
  <c r="AF413" i="4"/>
  <c r="AI413" i="4"/>
  <c r="AG413" i="4"/>
  <c r="AB429" i="4"/>
  <c r="AA429" i="4"/>
  <c r="AE429" i="4"/>
  <c r="AD429" i="4"/>
  <c r="AC429" i="4"/>
  <c r="Z429" i="4"/>
  <c r="AJ429" i="4"/>
  <c r="AH429" i="4"/>
  <c r="AK429" i="4"/>
  <c r="AF429" i="4"/>
  <c r="AI429" i="4"/>
  <c r="AG429" i="4"/>
  <c r="AB445" i="4"/>
  <c r="AA445" i="4"/>
  <c r="AE445" i="4"/>
  <c r="AD445" i="4"/>
  <c r="AC445" i="4"/>
  <c r="Z445" i="4"/>
  <c r="AJ445" i="4"/>
  <c r="AH445" i="4"/>
  <c r="AK445" i="4"/>
  <c r="AF445" i="4"/>
  <c r="AI445" i="4"/>
  <c r="AG445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443" i="4"/>
  <c r="AA443" i="4"/>
  <c r="AE443" i="4"/>
  <c r="Z443" i="4"/>
  <c r="AD443" i="4"/>
  <c r="AC443" i="4"/>
  <c r="AB451" i="4"/>
  <c r="AN451" i="4" s="1"/>
  <c r="AT451" i="4"/>
  <c r="AA451" i="4"/>
  <c r="AE451" i="4"/>
  <c r="AD451" i="4"/>
  <c r="AC451" i="4"/>
  <c r="Z451" i="4"/>
  <c r="AB158" i="4"/>
  <c r="AA158" i="4"/>
  <c r="AE158" i="4"/>
  <c r="Z158" i="4"/>
  <c r="AD158" i="4"/>
  <c r="AC158" i="4"/>
  <c r="AB174" i="4"/>
  <c r="AN174" i="4"/>
  <c r="AT174" i="4"/>
  <c r="AA174" i="4"/>
  <c r="AE174" i="4"/>
  <c r="AD174" i="4"/>
  <c r="AC174" i="4"/>
  <c r="Z174" i="4"/>
  <c r="Z49" i="4"/>
  <c r="AD49" i="4"/>
  <c r="AC49" i="4"/>
  <c r="AE49" i="4"/>
  <c r="AB49" i="4"/>
  <c r="AA49" i="4"/>
  <c r="Z57" i="4"/>
  <c r="AD57" i="4"/>
  <c r="AC57" i="4"/>
  <c r="AB57" i="4"/>
  <c r="AN57" i="4"/>
  <c r="AT57" i="4"/>
  <c r="AA57" i="4"/>
  <c r="AE57" i="4"/>
  <c r="AC100" i="4"/>
  <c r="AB100" i="4"/>
  <c r="AN100" i="4"/>
  <c r="AT100" i="4"/>
  <c r="AA100" i="4"/>
  <c r="AD100" i="4"/>
  <c r="AE100" i="4"/>
  <c r="Z100" i="4"/>
  <c r="AC76" i="4"/>
  <c r="AB76" i="4"/>
  <c r="AA76" i="4"/>
  <c r="AD76" i="4"/>
  <c r="AE76" i="4"/>
  <c r="Z76" i="4"/>
  <c r="Z393" i="4"/>
  <c r="AD393" i="4"/>
  <c r="AC393" i="4"/>
  <c r="AE393" i="4"/>
  <c r="AB393" i="4"/>
  <c r="AA393" i="4"/>
  <c r="AF393" i="4"/>
  <c r="AI393" i="4"/>
  <c r="AG393" i="4"/>
  <c r="AJ393" i="4"/>
  <c r="AH393" i="4"/>
  <c r="AK393" i="4"/>
  <c r="Z409" i="4"/>
  <c r="AD409" i="4"/>
  <c r="AC409" i="4"/>
  <c r="AE409" i="4"/>
  <c r="AB409" i="4"/>
  <c r="AA409" i="4"/>
  <c r="AF409" i="4"/>
  <c r="AI409" i="4"/>
  <c r="AG409" i="4"/>
  <c r="AJ409" i="4"/>
  <c r="AH409" i="4"/>
  <c r="AK409" i="4"/>
  <c r="Z425" i="4"/>
  <c r="AD425" i="4"/>
  <c r="AC425" i="4"/>
  <c r="AE425" i="4"/>
  <c r="AB425" i="4"/>
  <c r="AA425" i="4"/>
  <c r="AF425" i="4"/>
  <c r="AI425" i="4"/>
  <c r="AG425" i="4"/>
  <c r="AJ425" i="4"/>
  <c r="AH425" i="4"/>
  <c r="AK425" i="4"/>
  <c r="Z441" i="4"/>
  <c r="AD441" i="4"/>
  <c r="AC441" i="4"/>
  <c r="AE441" i="4"/>
  <c r="AB441" i="4"/>
  <c r="AA441" i="4"/>
  <c r="AF441" i="4"/>
  <c r="AI441" i="4"/>
  <c r="AG441" i="4"/>
  <c r="AJ441" i="4"/>
  <c r="AH441" i="4"/>
  <c r="AK441" i="4"/>
  <c r="Z457" i="4"/>
  <c r="AD457" i="4"/>
  <c r="AC457" i="4"/>
  <c r="AE457" i="4"/>
  <c r="AB457" i="4"/>
  <c r="AA457" i="4"/>
  <c r="AF457" i="4"/>
  <c r="AI457" i="4"/>
  <c r="AG457" i="4"/>
  <c r="AJ457" i="4"/>
  <c r="AH457" i="4"/>
  <c r="AK457" i="4"/>
  <c r="AP33" i="4"/>
  <c r="AV33" i="4"/>
  <c r="AM23" i="4"/>
  <c r="AS23" i="4"/>
  <c r="AM36" i="4"/>
  <c r="AS36" i="4"/>
  <c r="AO30" i="4"/>
  <c r="AU30" i="4"/>
  <c r="AG45" i="4"/>
  <c r="AI45" i="4"/>
  <c r="AG53" i="4"/>
  <c r="AI53" i="4"/>
  <c r="AG459" i="4"/>
  <c r="AI459" i="4"/>
  <c r="AG475" i="4"/>
  <c r="AI475" i="4"/>
  <c r="AG483" i="4"/>
  <c r="AI483" i="4"/>
  <c r="AG491" i="4"/>
  <c r="AI491" i="4"/>
  <c r="AO116" i="4"/>
  <c r="AU116" i="4"/>
  <c r="AL116" i="4"/>
  <c r="AR116" i="4"/>
  <c r="AQ116" i="4"/>
  <c r="AW116" i="4"/>
  <c r="AL132" i="4"/>
  <c r="AR132" i="4"/>
  <c r="AO132" i="4"/>
  <c r="AU132" i="4"/>
  <c r="AM132" i="4"/>
  <c r="AS132" i="4"/>
  <c r="AN132" i="4"/>
  <c r="AT132" i="4"/>
  <c r="AL156" i="4"/>
  <c r="AR156" i="4"/>
  <c r="AP172" i="4"/>
  <c r="AV172" i="4"/>
  <c r="AN172" i="4"/>
  <c r="AT172" i="4"/>
  <c r="AG162" i="4"/>
  <c r="AI162" i="4"/>
  <c r="AG178" i="4"/>
  <c r="X182" i="4"/>
  <c r="X96" i="4"/>
  <c r="X463" i="4"/>
  <c r="X479" i="4"/>
  <c r="X495" i="4"/>
  <c r="X170" i="4"/>
  <c r="AB45" i="4"/>
  <c r="AA45" i="4"/>
  <c r="AE45" i="4"/>
  <c r="Z45" i="4"/>
  <c r="AD45" i="4"/>
  <c r="AC45" i="4"/>
  <c r="AB53" i="4"/>
  <c r="AA53" i="4"/>
  <c r="AE53" i="4"/>
  <c r="AD53" i="4"/>
  <c r="AC53" i="4"/>
  <c r="Z53" i="4"/>
  <c r="AB459" i="4"/>
  <c r="AA459" i="4"/>
  <c r="AE459" i="4"/>
  <c r="Z459" i="4"/>
  <c r="AD459" i="4"/>
  <c r="AC459" i="4"/>
  <c r="AB475" i="4"/>
  <c r="AA475" i="4"/>
  <c r="AE475" i="4"/>
  <c r="Z475" i="4"/>
  <c r="AD475" i="4"/>
  <c r="AC475" i="4"/>
  <c r="AB483" i="4"/>
  <c r="AA483" i="4"/>
  <c r="AE483" i="4"/>
  <c r="AD483" i="4"/>
  <c r="AC483" i="4"/>
  <c r="Z483" i="4"/>
  <c r="AB491" i="4"/>
  <c r="AA491" i="4"/>
  <c r="AE491" i="4"/>
  <c r="Z491" i="4"/>
  <c r="AD491" i="4"/>
  <c r="AC491" i="4"/>
  <c r="AB162" i="4"/>
  <c r="AA162" i="4"/>
  <c r="AE162" i="4"/>
  <c r="Z162" i="4"/>
  <c r="AD162" i="4"/>
  <c r="AC162" i="4"/>
  <c r="AD178" i="4"/>
  <c r="AE178" i="4"/>
  <c r="AB118" i="4"/>
  <c r="AA118" i="4"/>
  <c r="AE118" i="4"/>
  <c r="AH118" i="4"/>
  <c r="AK118" i="4"/>
  <c r="AJ118" i="4"/>
  <c r="Z118" i="4"/>
  <c r="AD118" i="4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C134" i="4"/>
  <c r="AG134" i="4"/>
  <c r="AF134" i="4"/>
  <c r="AI134" i="4"/>
  <c r="AB389" i="4"/>
  <c r="AA389" i="4"/>
  <c r="AE389" i="4"/>
  <c r="Z389" i="4"/>
  <c r="AD389" i="4"/>
  <c r="AC389" i="4"/>
  <c r="AJ389" i="4"/>
  <c r="AH389" i="4"/>
  <c r="AK389" i="4"/>
  <c r="AF389" i="4"/>
  <c r="AI389" i="4"/>
  <c r="AG389" i="4"/>
  <c r="AB405" i="4"/>
  <c r="AA405" i="4"/>
  <c r="AE405" i="4"/>
  <c r="Z405" i="4"/>
  <c r="AD405" i="4"/>
  <c r="AC405" i="4"/>
  <c r="AJ405" i="4"/>
  <c r="AH405" i="4"/>
  <c r="AK405" i="4"/>
  <c r="AF405" i="4"/>
  <c r="AI405" i="4"/>
  <c r="AG405" i="4"/>
  <c r="AB421" i="4"/>
  <c r="AA421" i="4"/>
  <c r="AE421" i="4"/>
  <c r="Z421" i="4"/>
  <c r="AD421" i="4"/>
  <c r="AC421" i="4"/>
  <c r="AJ421" i="4"/>
  <c r="AH421" i="4"/>
  <c r="AK421" i="4"/>
  <c r="AF421" i="4"/>
  <c r="AI421" i="4"/>
  <c r="AG421" i="4"/>
  <c r="AB437" i="4"/>
  <c r="AA437" i="4"/>
  <c r="AE437" i="4"/>
  <c r="Z437" i="4"/>
  <c r="AD437" i="4"/>
  <c r="AC437" i="4"/>
  <c r="AJ437" i="4"/>
  <c r="AH437" i="4"/>
  <c r="AK437" i="4"/>
  <c r="AF437" i="4"/>
  <c r="AI437" i="4"/>
  <c r="AG437" i="4"/>
  <c r="AB453" i="4"/>
  <c r="AA453" i="4"/>
  <c r="AE453" i="4"/>
  <c r="Z453" i="4"/>
  <c r="AD453" i="4"/>
  <c r="AC453" i="4"/>
  <c r="AJ453" i="4"/>
  <c r="AH453" i="4"/>
  <c r="AK453" i="4"/>
  <c r="AF453" i="4"/>
  <c r="AI453" i="4"/>
  <c r="AG453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X403" i="4"/>
  <c r="X419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Q237" i="4"/>
  <c r="AW237" i="4" s="1"/>
  <c r="AN36" i="4"/>
  <c r="AT36" i="4"/>
  <c r="AL36" i="4"/>
  <c r="AR36" i="4"/>
  <c r="AO22" i="4"/>
  <c r="AU22" i="4"/>
  <c r="AP22" i="4"/>
  <c r="AV22" i="4"/>
  <c r="AK45" i="4"/>
  <c r="AH45" i="4"/>
  <c r="AJ45" i="4"/>
  <c r="AK53" i="4"/>
  <c r="AH53" i="4"/>
  <c r="AJ53" i="4"/>
  <c r="AK459" i="4"/>
  <c r="AH459" i="4"/>
  <c r="AJ459" i="4"/>
  <c r="AK475" i="4"/>
  <c r="AH475" i="4"/>
  <c r="AJ475" i="4"/>
  <c r="AK483" i="4"/>
  <c r="AH483" i="4"/>
  <c r="AJ483" i="4"/>
  <c r="AK491" i="4"/>
  <c r="AH491" i="4"/>
  <c r="AJ491" i="4"/>
  <c r="AP116" i="4"/>
  <c r="AV116" i="4"/>
  <c r="AK162" i="4"/>
  <c r="AH162" i="4"/>
  <c r="AJ162" i="4"/>
  <c r="AK178" i="4"/>
  <c r="AP387" i="4"/>
  <c r="AV387" i="4"/>
  <c r="X154" i="4"/>
  <c r="X571" i="4"/>
  <c r="Y571" i="4"/>
  <c r="X983" i="4"/>
  <c r="Y983" i="4"/>
  <c r="X999" i="4"/>
  <c r="Y999" i="4"/>
  <c r="X567" i="4"/>
  <c r="Y567" i="4"/>
  <c r="X599" i="4"/>
  <c r="Y599" i="4"/>
  <c r="X631" i="4"/>
  <c r="Y631" i="4"/>
  <c r="X655" i="4"/>
  <c r="Y655" i="4"/>
  <c r="X671" i="4"/>
  <c r="Y671" i="4"/>
  <c r="X687" i="4"/>
  <c r="Y687" i="4"/>
  <c r="X703" i="4"/>
  <c r="Y703" i="4"/>
  <c r="X719" i="4"/>
  <c r="Y719" i="4"/>
  <c r="X735" i="4"/>
  <c r="Y735" i="4"/>
  <c r="X751" i="4"/>
  <c r="Y751" i="4"/>
  <c r="X767" i="4"/>
  <c r="Y767" i="4"/>
  <c r="X783" i="4"/>
  <c r="Y783" i="4"/>
  <c r="X799" i="4"/>
  <c r="Y799" i="4"/>
  <c r="X815" i="4"/>
  <c r="Y815" i="4"/>
  <c r="X831" i="4"/>
  <c r="Y831" i="4"/>
  <c r="X847" i="4"/>
  <c r="Y847" i="4"/>
  <c r="X863" i="4"/>
  <c r="Y863" i="4"/>
  <c r="X879" i="4"/>
  <c r="Y879" i="4"/>
  <c r="X895" i="4"/>
  <c r="Y895" i="4"/>
  <c r="X911" i="4"/>
  <c r="Y911" i="4"/>
  <c r="X975" i="4"/>
  <c r="Y975" i="4"/>
  <c r="X991" i="4"/>
  <c r="Y991" i="4"/>
  <c r="X583" i="4"/>
  <c r="Y583" i="4"/>
  <c r="X615" i="4"/>
  <c r="Y615" i="4"/>
  <c r="X643" i="4"/>
  <c r="Y643" i="4"/>
  <c r="X663" i="4"/>
  <c r="Y663" i="4"/>
  <c r="X679" i="4"/>
  <c r="Y679" i="4"/>
  <c r="X695" i="4"/>
  <c r="Y695" i="4"/>
  <c r="X711" i="4"/>
  <c r="Y711" i="4"/>
  <c r="X727" i="4"/>
  <c r="Y727" i="4"/>
  <c r="X743" i="4"/>
  <c r="Y743" i="4"/>
  <c r="X759" i="4"/>
  <c r="Y759" i="4"/>
  <c r="X775" i="4"/>
  <c r="Y775" i="4"/>
  <c r="X791" i="4"/>
  <c r="Y791" i="4"/>
  <c r="X807" i="4"/>
  <c r="Y807" i="4"/>
  <c r="X823" i="4"/>
  <c r="Y823" i="4"/>
  <c r="X839" i="4"/>
  <c r="Y839" i="4"/>
  <c r="X855" i="4"/>
  <c r="Y855" i="4"/>
  <c r="X871" i="4"/>
  <c r="Y871" i="4"/>
  <c r="X887" i="4"/>
  <c r="Y887" i="4"/>
  <c r="X903" i="4"/>
  <c r="Y903" i="4"/>
  <c r="X919" i="4"/>
  <c r="Y919" i="4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219" i="4"/>
  <c r="AC219" i="4"/>
  <c r="AE219" i="4"/>
  <c r="Z219" i="4"/>
  <c r="AB219" i="4"/>
  <c r="AD219" i="4"/>
  <c r="AI219" i="4"/>
  <c r="AF219" i="4"/>
  <c r="AJ219" i="4"/>
  <c r="AG219" i="4"/>
  <c r="AK219" i="4"/>
  <c r="AH219" i="4"/>
  <c r="AA247" i="4"/>
  <c r="AB247" i="4"/>
  <c r="AJ247" i="4"/>
  <c r="AA263" i="4"/>
  <c r="AC263" i="4"/>
  <c r="AE263" i="4"/>
  <c r="Z263" i="4"/>
  <c r="AB263" i="4"/>
  <c r="AD263" i="4"/>
  <c r="AI263" i="4"/>
  <c r="AF263" i="4"/>
  <c r="AJ263" i="4"/>
  <c r="AG263" i="4"/>
  <c r="AK263" i="4"/>
  <c r="AH263" i="4"/>
  <c r="AA279" i="4"/>
  <c r="AC279" i="4"/>
  <c r="AE279" i="4"/>
  <c r="Z279" i="4"/>
  <c r="AB279" i="4"/>
  <c r="AD279" i="4"/>
  <c r="AI279" i="4"/>
  <c r="AF279" i="4"/>
  <c r="AJ279" i="4"/>
  <c r="AG279" i="4"/>
  <c r="AK279" i="4"/>
  <c r="AH279" i="4"/>
  <c r="AA295" i="4"/>
  <c r="AC295" i="4"/>
  <c r="AE295" i="4"/>
  <c r="Z295" i="4"/>
  <c r="AB295" i="4"/>
  <c r="AD295" i="4"/>
  <c r="AI295" i="4"/>
  <c r="AF295" i="4"/>
  <c r="AJ295" i="4"/>
  <c r="AG295" i="4"/>
  <c r="AK295" i="4"/>
  <c r="AH295" i="4"/>
  <c r="AA311" i="4"/>
  <c r="AB311" i="4"/>
  <c r="AJ311" i="4"/>
  <c r="AA400" i="4"/>
  <c r="AC400" i="4"/>
  <c r="AE400" i="4"/>
  <c r="Z400" i="4"/>
  <c r="AB400" i="4"/>
  <c r="AD400" i="4"/>
  <c r="AI400" i="4"/>
  <c r="AF400" i="4"/>
  <c r="AJ400" i="4"/>
  <c r="AG400" i="4"/>
  <c r="AK400" i="4"/>
  <c r="AH400" i="4"/>
  <c r="AA416" i="4"/>
  <c r="AC416" i="4"/>
  <c r="AE416" i="4"/>
  <c r="Z416" i="4"/>
  <c r="AB416" i="4"/>
  <c r="AD416" i="4"/>
  <c r="AI416" i="4"/>
  <c r="AF416" i="4"/>
  <c r="AJ416" i="4"/>
  <c r="AG416" i="4"/>
  <c r="AK416" i="4"/>
  <c r="AH416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AA259" i="4"/>
  <c r="AC259" i="4"/>
  <c r="AE259" i="4"/>
  <c r="Z259" i="4"/>
  <c r="AB259" i="4"/>
  <c r="AD259" i="4"/>
  <c r="AG259" i="4"/>
  <c r="AK259" i="4"/>
  <c r="AH259" i="4"/>
  <c r="AI259" i="4"/>
  <c r="AF259" i="4"/>
  <c r="AJ259" i="4"/>
  <c r="AA291" i="4"/>
  <c r="AC291" i="4"/>
  <c r="AE291" i="4"/>
  <c r="Z291" i="4"/>
  <c r="AB291" i="4"/>
  <c r="AD291" i="4"/>
  <c r="AG291" i="4"/>
  <c r="AK291" i="4"/>
  <c r="AH291" i="4"/>
  <c r="AI291" i="4"/>
  <c r="AF291" i="4"/>
  <c r="AJ291" i="4"/>
  <c r="AA261" i="4"/>
  <c r="AC261" i="4"/>
  <c r="AE261" i="4"/>
  <c r="Z261" i="4"/>
  <c r="AB261" i="4"/>
  <c r="AD261" i="4"/>
  <c r="AI261" i="4"/>
  <c r="AF261" i="4"/>
  <c r="AJ261" i="4"/>
  <c r="AG261" i="4"/>
  <c r="AK261" i="4"/>
  <c r="AH261" i="4"/>
  <c r="AA293" i="4"/>
  <c r="AC293" i="4"/>
  <c r="AE293" i="4"/>
  <c r="Z293" i="4"/>
  <c r="AB293" i="4"/>
  <c r="AD293" i="4"/>
  <c r="AI293" i="4"/>
  <c r="AF293" i="4"/>
  <c r="AJ293" i="4"/>
  <c r="AG293" i="4"/>
  <c r="AK293" i="4"/>
  <c r="AH293" i="4"/>
  <c r="AA325" i="4"/>
  <c r="AC325" i="4"/>
  <c r="AE325" i="4"/>
  <c r="Z325" i="4"/>
  <c r="AB325" i="4"/>
  <c r="AD325" i="4"/>
  <c r="AI325" i="4"/>
  <c r="AF325" i="4"/>
  <c r="AJ325" i="4"/>
  <c r="AG325" i="4"/>
  <c r="AK325" i="4"/>
  <c r="AH325" i="4"/>
  <c r="Z595" i="4"/>
  <c r="AB595" i="4"/>
  <c r="AD595" i="4"/>
  <c r="AA595" i="4"/>
  <c r="AE595" i="4"/>
  <c r="AC595" i="4"/>
  <c r="AA647" i="4"/>
  <c r="Z979" i="4"/>
  <c r="AB979" i="4"/>
  <c r="AD979" i="4"/>
  <c r="AA979" i="4"/>
  <c r="AE979" i="4"/>
  <c r="AC979" i="4"/>
  <c r="AB987" i="4"/>
  <c r="AC987" i="4"/>
  <c r="AB559" i="4"/>
  <c r="AA559" i="4"/>
  <c r="AC559" i="4"/>
  <c r="Z575" i="4"/>
  <c r="AB575" i="4"/>
  <c r="AD575" i="4"/>
  <c r="AA575" i="4"/>
  <c r="AM575" i="4" s="1"/>
  <c r="AE575" i="4"/>
  <c r="AC575" i="4"/>
  <c r="AA591" i="4"/>
  <c r="Z639" i="4"/>
  <c r="AB639" i="4"/>
  <c r="AD639" i="4"/>
  <c r="AA639" i="4"/>
  <c r="AE639" i="4"/>
  <c r="AC639" i="4"/>
  <c r="AB651" i="4"/>
  <c r="AC651" i="4"/>
  <c r="Z667" i="4"/>
  <c r="AE667" i="4"/>
  <c r="Z675" i="4"/>
  <c r="AB675" i="4"/>
  <c r="AD675" i="4"/>
  <c r="AA675" i="4"/>
  <c r="AE675" i="4"/>
  <c r="AC675" i="4"/>
  <c r="AD683" i="4"/>
  <c r="Z699" i="4"/>
  <c r="AE699" i="4"/>
  <c r="Z707" i="4"/>
  <c r="AB707" i="4"/>
  <c r="AD707" i="4"/>
  <c r="AA707" i="4"/>
  <c r="AE707" i="4"/>
  <c r="AC707" i="4"/>
  <c r="AB715" i="4"/>
  <c r="AA715" i="4"/>
  <c r="AC715" i="4"/>
  <c r="AB731" i="4"/>
  <c r="AA731" i="4"/>
  <c r="AC731" i="4"/>
  <c r="Z739" i="4"/>
  <c r="AB739" i="4"/>
  <c r="AD739" i="4"/>
  <c r="AA739" i="4"/>
  <c r="AE739" i="4"/>
  <c r="AC739" i="4"/>
  <c r="Z763" i="4"/>
  <c r="AD763" i="4"/>
  <c r="AE763" i="4"/>
  <c r="AB779" i="4"/>
  <c r="AN779" i="4"/>
  <c r="AT779" i="4"/>
  <c r="AA779" i="4"/>
  <c r="AC779" i="4"/>
  <c r="AB795" i="4"/>
  <c r="AN795" i="4"/>
  <c r="AT795" i="4"/>
  <c r="AE795" i="4"/>
  <c r="Z803" i="4"/>
  <c r="AB803" i="4"/>
  <c r="AD803" i="4"/>
  <c r="AA803" i="4"/>
  <c r="AE803" i="4"/>
  <c r="AC803" i="4"/>
  <c r="Z811" i="4"/>
  <c r="AL811" i="4"/>
  <c r="AR811" i="4"/>
  <c r="AD811" i="4"/>
  <c r="AE811" i="4"/>
  <c r="Z827" i="4"/>
  <c r="AD827" i="4"/>
  <c r="AE827" i="4"/>
  <c r="Z835" i="4"/>
  <c r="AB835" i="4"/>
  <c r="AD835" i="4"/>
  <c r="AA835" i="4"/>
  <c r="AE835" i="4"/>
  <c r="AC835" i="4"/>
  <c r="Z843" i="4"/>
  <c r="AL843" i="4"/>
  <c r="AR843" i="4"/>
  <c r="AD843" i="4"/>
  <c r="AE843" i="4"/>
  <c r="Z859" i="4"/>
  <c r="AD859" i="4"/>
  <c r="AE859" i="4"/>
  <c r="Z867" i="4"/>
  <c r="AB867" i="4"/>
  <c r="AD867" i="4"/>
  <c r="AA867" i="4"/>
  <c r="AE867" i="4"/>
  <c r="AC867" i="4"/>
  <c r="Z875" i="4"/>
  <c r="AD875" i="4"/>
  <c r="AE875" i="4"/>
  <c r="AB891" i="4"/>
  <c r="AA891" i="4"/>
  <c r="AC891" i="4"/>
  <c r="Z899" i="4"/>
  <c r="AB899" i="4"/>
  <c r="AD899" i="4"/>
  <c r="AA899" i="4"/>
  <c r="AE899" i="4"/>
  <c r="AC899" i="4"/>
  <c r="Z907" i="4"/>
  <c r="AD907" i="4"/>
  <c r="AE907" i="4"/>
  <c r="AA380" i="4"/>
  <c r="AE380" i="4"/>
  <c r="AD380" i="4"/>
  <c r="AB380" i="4"/>
  <c r="AA519" i="4"/>
  <c r="AC519" i="4"/>
  <c r="AE519" i="4"/>
  <c r="AQ519" i="4" s="1"/>
  <c r="AB519" i="4"/>
  <c r="AD519" i="4"/>
  <c r="Z519" i="4"/>
  <c r="AA924" i="4"/>
  <c r="AC924" i="4"/>
  <c r="AE924" i="4"/>
  <c r="Z924" i="4"/>
  <c r="AD924" i="4"/>
  <c r="AB924" i="4"/>
  <c r="AA932" i="4"/>
  <c r="AC932" i="4"/>
  <c r="AE932" i="4"/>
  <c r="Z932" i="4"/>
  <c r="AD932" i="4"/>
  <c r="AB932" i="4"/>
  <c r="AA940" i="4"/>
  <c r="AC940" i="4"/>
  <c r="AE940" i="4"/>
  <c r="Z940" i="4"/>
  <c r="AD940" i="4"/>
  <c r="AB940" i="4"/>
  <c r="AA948" i="4"/>
  <c r="AC948" i="4"/>
  <c r="AE948" i="4"/>
  <c r="Z948" i="4"/>
  <c r="AD948" i="4"/>
  <c r="AB948" i="4"/>
  <c r="AA956" i="4"/>
  <c r="AC956" i="4"/>
  <c r="AE956" i="4"/>
  <c r="Z956" i="4"/>
  <c r="AD956" i="4"/>
  <c r="AB956" i="4"/>
  <c r="AA964" i="4"/>
  <c r="AC964" i="4"/>
  <c r="AE964" i="4"/>
  <c r="Z964" i="4"/>
  <c r="AD964" i="4"/>
  <c r="AB964" i="4"/>
  <c r="AA972" i="4"/>
  <c r="AC972" i="4"/>
  <c r="AE972" i="4"/>
  <c r="Z972" i="4"/>
  <c r="AD972" i="4"/>
  <c r="AB972" i="4"/>
  <c r="AA525" i="4"/>
  <c r="AC525" i="4"/>
  <c r="AE525" i="4"/>
  <c r="AQ525" i="4" s="1"/>
  <c r="AB525" i="4"/>
  <c r="AD525" i="4"/>
  <c r="Z525" i="4"/>
  <c r="AN422" i="4"/>
  <c r="AT422" i="4"/>
  <c r="AL127" i="4"/>
  <c r="AR127" i="4"/>
  <c r="AM127" i="4"/>
  <c r="AS127" i="4"/>
  <c r="AO237" i="4"/>
  <c r="AU237" i="4" s="1"/>
  <c r="AN237" i="4"/>
  <c r="AT237" i="4" s="1"/>
  <c r="AQ25" i="4"/>
  <c r="AW25" i="4"/>
  <c r="AN25" i="4"/>
  <c r="AT25" i="4"/>
  <c r="AO33" i="4"/>
  <c r="AU33" i="4"/>
  <c r="AL33" i="4"/>
  <c r="AR33" i="4"/>
  <c r="AO46" i="4"/>
  <c r="AU46" i="4"/>
  <c r="AL54" i="4"/>
  <c r="AR54" i="4"/>
  <c r="AM54" i="4"/>
  <c r="AS54" i="4"/>
  <c r="AR321" i="4"/>
  <c r="AN386" i="4"/>
  <c r="AT386" i="4"/>
  <c r="AL422" i="4"/>
  <c r="AR422" i="4"/>
  <c r="AQ422" i="4"/>
  <c r="AW422" i="4"/>
  <c r="AM422" i="4"/>
  <c r="AS422" i="4"/>
  <c r="AP157" i="4"/>
  <c r="AV157" i="4"/>
  <c r="AQ157" i="4"/>
  <c r="AW157" i="4"/>
  <c r="AM237" i="4"/>
  <c r="AS237" i="4"/>
  <c r="AP237" i="4"/>
  <c r="AV237" i="4"/>
  <c r="AL237" i="4"/>
  <c r="AR237" i="4"/>
  <c r="AO25" i="4"/>
  <c r="AU25" i="4"/>
  <c r="AP25" i="4"/>
  <c r="AV25" i="4"/>
  <c r="AL25" i="4"/>
  <c r="AR25" i="4"/>
  <c r="AQ33" i="4"/>
  <c r="AW33" i="4"/>
  <c r="AM33" i="4"/>
  <c r="AS33" i="4"/>
  <c r="AN33" i="4"/>
  <c r="AT33" i="4"/>
  <c r="AP46" i="4"/>
  <c r="AV46" i="4"/>
  <c r="AL46" i="4"/>
  <c r="AR46" i="4"/>
  <c r="AQ46" i="4"/>
  <c r="AW46" i="4"/>
  <c r="AM46" i="4"/>
  <c r="AS46" i="4"/>
  <c r="AN54" i="4"/>
  <c r="AT54" i="4"/>
  <c r="AO54" i="4"/>
  <c r="AU54" i="4"/>
  <c r="AV265" i="4"/>
  <c r="AR265" i="4"/>
  <c r="AW265" i="4"/>
  <c r="AS265" i="4"/>
  <c r="AR329" i="4"/>
  <c r="AQ21" i="4"/>
  <c r="AW21" i="4"/>
  <c r="AM21" i="4"/>
  <c r="AS21" i="4"/>
  <c r="AN21" i="4"/>
  <c r="AT21" i="4"/>
  <c r="AO29" i="4"/>
  <c r="AU29" i="4"/>
  <c r="AP29" i="4"/>
  <c r="AV29" i="4"/>
  <c r="AL29" i="4"/>
  <c r="AR29" i="4"/>
  <c r="AO27" i="4"/>
  <c r="AU27" i="4"/>
  <c r="AP27" i="4"/>
  <c r="AV27" i="4"/>
  <c r="AL27" i="4"/>
  <c r="AR27" i="4"/>
  <c r="AQ35" i="4"/>
  <c r="AW35" i="4"/>
  <c r="AM35" i="4"/>
  <c r="AS35" i="4"/>
  <c r="AN35" i="4"/>
  <c r="AT35" i="4"/>
  <c r="AQ953" i="4"/>
  <c r="AW953" i="4"/>
  <c r="AO953" i="4"/>
  <c r="AU953" i="4"/>
  <c r="AN953" i="4"/>
  <c r="AT953" i="4"/>
  <c r="AR410" i="4"/>
  <c r="AP119" i="4"/>
  <c r="AV119" i="4"/>
  <c r="AL119" i="4"/>
  <c r="AR119" i="4"/>
  <c r="AQ119" i="4"/>
  <c r="AW119" i="4"/>
  <c r="AM119" i="4"/>
  <c r="AS119" i="4"/>
  <c r="AN177" i="4"/>
  <c r="AT177" i="4"/>
  <c r="AO177" i="4"/>
  <c r="AU177" i="4"/>
  <c r="AO23" i="4"/>
  <c r="AU23" i="4"/>
  <c r="AP23" i="4"/>
  <c r="AV23" i="4"/>
  <c r="AL23" i="4"/>
  <c r="AR23" i="4"/>
  <c r="AQ31" i="4"/>
  <c r="AW31" i="4"/>
  <c r="AM31" i="4"/>
  <c r="AS31" i="4"/>
  <c r="AN31" i="4"/>
  <c r="AT31" i="4"/>
  <c r="AO67" i="4"/>
  <c r="AU67" i="4"/>
  <c r="AP67" i="4"/>
  <c r="AV67" i="4"/>
  <c r="AL67" i="4"/>
  <c r="AR67" i="4"/>
  <c r="AQ73" i="4"/>
  <c r="AW73" i="4"/>
  <c r="AM73" i="4"/>
  <c r="AS73" i="4"/>
  <c r="AN73" i="4"/>
  <c r="AT73" i="4"/>
  <c r="AO77" i="4"/>
  <c r="AU77" i="4"/>
  <c r="AP77" i="4"/>
  <c r="AV77" i="4"/>
  <c r="AL77" i="4"/>
  <c r="AR77" i="4"/>
  <c r="AQ81" i="4"/>
  <c r="AW81" i="4"/>
  <c r="AM81" i="4"/>
  <c r="AS81" i="4"/>
  <c r="AN81" i="4"/>
  <c r="AT81" i="4"/>
  <c r="AO85" i="4"/>
  <c r="AU85" i="4"/>
  <c r="AP85" i="4"/>
  <c r="AV85" i="4"/>
  <c r="AL85" i="4"/>
  <c r="AR85" i="4"/>
  <c r="AQ89" i="4"/>
  <c r="AW89" i="4"/>
  <c r="AM89" i="4"/>
  <c r="AS89" i="4"/>
  <c r="AN89" i="4"/>
  <c r="AT89" i="4"/>
  <c r="AO93" i="4"/>
  <c r="AU93" i="4"/>
  <c r="AP93" i="4"/>
  <c r="AV93" i="4"/>
  <c r="AL93" i="4"/>
  <c r="AR93" i="4"/>
  <c r="AQ97" i="4"/>
  <c r="AW97" i="4"/>
  <c r="AM97" i="4"/>
  <c r="AS97" i="4"/>
  <c r="AN97" i="4"/>
  <c r="AT97" i="4"/>
  <c r="AO101" i="4"/>
  <c r="AU101" i="4"/>
  <c r="AP101" i="4"/>
  <c r="AV101" i="4"/>
  <c r="AL101" i="4"/>
  <c r="AR101" i="4"/>
  <c r="AN64" i="4"/>
  <c r="AT64" i="4"/>
  <c r="AQ64" i="4"/>
  <c r="AW64" i="4"/>
  <c r="AM64" i="4"/>
  <c r="AS64" i="4"/>
  <c r="AR363" i="4"/>
  <c r="AM379" i="4"/>
  <c r="AS379" i="4"/>
  <c r="AP379" i="4"/>
  <c r="AV379" i="4"/>
  <c r="AL379" i="4"/>
  <c r="AR379" i="4"/>
  <c r="AO561" i="4"/>
  <c r="AU561" i="4"/>
  <c r="AM569" i="4"/>
  <c r="AS569" i="4"/>
  <c r="AP577" i="4"/>
  <c r="AV577" i="4"/>
  <c r="AM585" i="4"/>
  <c r="AS585" i="4"/>
  <c r="AO609" i="4"/>
  <c r="AU609" i="4"/>
  <c r="AM617" i="4"/>
  <c r="AS617" i="4"/>
  <c r="AN617" i="4"/>
  <c r="AT617" i="4"/>
  <c r="AN633" i="4"/>
  <c r="AT633" i="4"/>
  <c r="AQ641" i="4"/>
  <c r="AW641" i="4"/>
  <c r="AL641" i="4"/>
  <c r="AR641" i="4"/>
  <c r="AL657" i="4"/>
  <c r="AR657" i="4"/>
  <c r="AO673" i="4"/>
  <c r="AU673" i="4"/>
  <c r="AQ673" i="4"/>
  <c r="AW673" i="4"/>
  <c r="AP673" i="4"/>
  <c r="AV673" i="4"/>
  <c r="AL673" i="4"/>
  <c r="AR673" i="4"/>
  <c r="AL689" i="4"/>
  <c r="AR689" i="4"/>
  <c r="AN697" i="4"/>
  <c r="AT697" i="4"/>
  <c r="AO705" i="4"/>
  <c r="AU705" i="4"/>
  <c r="AQ705" i="4"/>
  <c r="AW705" i="4"/>
  <c r="AL705" i="4"/>
  <c r="AR705" i="4"/>
  <c r="AO737" i="4"/>
  <c r="AU737" i="4"/>
  <c r="AL737" i="4"/>
  <c r="AR737" i="4"/>
  <c r="AP753" i="4"/>
  <c r="AV753" i="4"/>
  <c r="AM761" i="4"/>
  <c r="AS761" i="4"/>
  <c r="AN761" i="4"/>
  <c r="AT761" i="4"/>
  <c r="AO769" i="4"/>
  <c r="AU769" i="4"/>
  <c r="AQ769" i="4"/>
  <c r="AW769" i="4"/>
  <c r="AP769" i="4"/>
  <c r="AV769" i="4"/>
  <c r="AL769" i="4"/>
  <c r="AR769" i="4"/>
  <c r="AM777" i="4"/>
  <c r="AS777" i="4"/>
  <c r="AN777" i="4"/>
  <c r="AT777" i="4"/>
  <c r="AO785" i="4"/>
  <c r="AU785" i="4"/>
  <c r="AQ785" i="4"/>
  <c r="AW785" i="4"/>
  <c r="AP785" i="4"/>
  <c r="AV785" i="4"/>
  <c r="AL785" i="4"/>
  <c r="AR785" i="4"/>
  <c r="AM793" i="4"/>
  <c r="AS793" i="4"/>
  <c r="AN793" i="4"/>
  <c r="AT793" i="4"/>
  <c r="AO801" i="4"/>
  <c r="AU801" i="4"/>
  <c r="AQ801" i="4"/>
  <c r="AW801" i="4"/>
  <c r="AP801" i="4"/>
  <c r="AV801" i="4"/>
  <c r="AL801" i="4"/>
  <c r="AR801" i="4"/>
  <c r="AM809" i="4"/>
  <c r="AS809" i="4"/>
  <c r="AN809" i="4"/>
  <c r="AT809" i="4"/>
  <c r="AO817" i="4"/>
  <c r="AU817" i="4"/>
  <c r="AQ817" i="4"/>
  <c r="AW817" i="4"/>
  <c r="AP817" i="4"/>
  <c r="AV817" i="4"/>
  <c r="AL817" i="4"/>
  <c r="AR817" i="4"/>
  <c r="AM825" i="4"/>
  <c r="AS825" i="4"/>
  <c r="AN825" i="4"/>
  <c r="AT825" i="4"/>
  <c r="AO833" i="4"/>
  <c r="AU833" i="4"/>
  <c r="AQ833" i="4"/>
  <c r="AW833" i="4"/>
  <c r="AP833" i="4"/>
  <c r="AV833" i="4"/>
  <c r="AL833" i="4"/>
  <c r="AR833" i="4"/>
  <c r="AM841" i="4"/>
  <c r="AS841" i="4"/>
  <c r="AN841" i="4"/>
  <c r="AT841" i="4"/>
  <c r="AO849" i="4"/>
  <c r="AU849" i="4"/>
  <c r="AQ849" i="4"/>
  <c r="AW849" i="4"/>
  <c r="AP849" i="4"/>
  <c r="AV849" i="4"/>
  <c r="AL849" i="4"/>
  <c r="AR849" i="4"/>
  <c r="AM857" i="4"/>
  <c r="AS857" i="4"/>
  <c r="AN857" i="4"/>
  <c r="AT857" i="4"/>
  <c r="AO865" i="4"/>
  <c r="AU865" i="4"/>
  <c r="AQ865" i="4"/>
  <c r="AW865" i="4"/>
  <c r="AP865" i="4"/>
  <c r="AV865" i="4"/>
  <c r="AL865" i="4"/>
  <c r="AR865" i="4"/>
  <c r="AM873" i="4"/>
  <c r="AS873" i="4"/>
  <c r="AN873" i="4"/>
  <c r="AT873" i="4"/>
  <c r="AO881" i="4"/>
  <c r="AU881" i="4"/>
  <c r="AQ881" i="4"/>
  <c r="AW881" i="4"/>
  <c r="AP881" i="4"/>
  <c r="AV881" i="4"/>
  <c r="AL881" i="4"/>
  <c r="AR881" i="4"/>
  <c r="AM889" i="4"/>
  <c r="AS889" i="4"/>
  <c r="AN889" i="4"/>
  <c r="AT889" i="4"/>
  <c r="AO897" i="4"/>
  <c r="AU897" i="4"/>
  <c r="AQ897" i="4"/>
  <c r="AW897" i="4"/>
  <c r="AP897" i="4"/>
  <c r="AV897" i="4"/>
  <c r="AL897" i="4"/>
  <c r="AR897" i="4"/>
  <c r="AM905" i="4"/>
  <c r="AS905" i="4"/>
  <c r="AN905" i="4"/>
  <c r="AT905" i="4"/>
  <c r="AO913" i="4"/>
  <c r="AU913" i="4"/>
  <c r="AQ913" i="4"/>
  <c r="AW913" i="4"/>
  <c r="AP913" i="4"/>
  <c r="AV913" i="4"/>
  <c r="AL913" i="4"/>
  <c r="AR913" i="4"/>
  <c r="AM921" i="4"/>
  <c r="AS921" i="4"/>
  <c r="AN921" i="4"/>
  <c r="AT921" i="4"/>
  <c r="AM41" i="4"/>
  <c r="AS41" i="4"/>
  <c r="AN41" i="4"/>
  <c r="AT41" i="4"/>
  <c r="AO71" i="4"/>
  <c r="AU71" i="4"/>
  <c r="AP71" i="4"/>
  <c r="AV71" i="4"/>
  <c r="AL71" i="4"/>
  <c r="AR71" i="4"/>
  <c r="AQ79" i="4"/>
  <c r="AW79" i="4"/>
  <c r="AM79" i="4"/>
  <c r="AS79" i="4"/>
  <c r="AN79" i="4"/>
  <c r="AT79" i="4"/>
  <c r="AO87" i="4"/>
  <c r="AU87" i="4"/>
  <c r="AP87" i="4"/>
  <c r="AV87" i="4"/>
  <c r="AL87" i="4"/>
  <c r="AR87" i="4"/>
  <c r="AQ95" i="4"/>
  <c r="AW95" i="4"/>
  <c r="AM95" i="4"/>
  <c r="AS95" i="4"/>
  <c r="AN95" i="4"/>
  <c r="AT95" i="4"/>
  <c r="AO103" i="4"/>
  <c r="AU103" i="4"/>
  <c r="AP103" i="4"/>
  <c r="AV103" i="4"/>
  <c r="AL103" i="4"/>
  <c r="AR103" i="4"/>
  <c r="AM111" i="4"/>
  <c r="AS111" i="4"/>
  <c r="AQ111" i="4"/>
  <c r="AW111" i="4"/>
  <c r="AN111" i="4"/>
  <c r="AT111" i="4"/>
  <c r="AQ155" i="4"/>
  <c r="AW155" i="4"/>
  <c r="AP155" i="4"/>
  <c r="AV155" i="4"/>
  <c r="AL155" i="4"/>
  <c r="AR155" i="4"/>
  <c r="AQ923" i="4"/>
  <c r="AW923" i="4"/>
  <c r="AO923" i="4"/>
  <c r="AU923" i="4"/>
  <c r="AN923" i="4"/>
  <c r="AT923" i="4"/>
  <c r="AM935" i="4"/>
  <c r="AS935" i="4"/>
  <c r="AP935" i="4"/>
  <c r="AV935" i="4"/>
  <c r="AL935" i="4"/>
  <c r="AR935" i="4"/>
  <c r="AQ943" i="4"/>
  <c r="AW943" i="4"/>
  <c r="AO943" i="4"/>
  <c r="AU943" i="4"/>
  <c r="AN943" i="4"/>
  <c r="AT943" i="4"/>
  <c r="AM951" i="4"/>
  <c r="AS951" i="4"/>
  <c r="AP951" i="4"/>
  <c r="AV951" i="4"/>
  <c r="AL951" i="4"/>
  <c r="AR951" i="4"/>
  <c r="AQ955" i="4"/>
  <c r="AW955" i="4"/>
  <c r="AO955" i="4"/>
  <c r="AU955" i="4"/>
  <c r="AN955" i="4"/>
  <c r="AT955" i="4"/>
  <c r="AM963" i="4"/>
  <c r="AS963" i="4"/>
  <c r="AP963" i="4"/>
  <c r="AV963" i="4"/>
  <c r="AL963" i="4"/>
  <c r="AR963" i="4"/>
  <c r="AQ971" i="4"/>
  <c r="AW971" i="4"/>
  <c r="AO971" i="4"/>
  <c r="AU971" i="4"/>
  <c r="AN971" i="4"/>
  <c r="AT971" i="4"/>
  <c r="AR516" i="4"/>
  <c r="AR548" i="4"/>
  <c r="AR581" i="4"/>
  <c r="AM597" i="4"/>
  <c r="AS597" i="4"/>
  <c r="AN597" i="4"/>
  <c r="AT597" i="4"/>
  <c r="AO613" i="4"/>
  <c r="AU613" i="4"/>
  <c r="AQ613" i="4"/>
  <c r="AW613" i="4"/>
  <c r="AP613" i="4"/>
  <c r="AV613" i="4"/>
  <c r="AL613" i="4"/>
  <c r="AR613" i="4"/>
  <c r="AM629" i="4"/>
  <c r="AS629" i="4"/>
  <c r="AN629" i="4"/>
  <c r="AT629" i="4"/>
  <c r="AP645" i="4"/>
  <c r="AV645" i="4"/>
  <c r="AN661" i="4"/>
  <c r="AT661" i="4"/>
  <c r="AQ677" i="4"/>
  <c r="AW677" i="4"/>
  <c r="AP717" i="4"/>
  <c r="AV717" i="4"/>
  <c r="AL717" i="4"/>
  <c r="AR717" i="4"/>
  <c r="AN733" i="4"/>
  <c r="AT733" i="4"/>
  <c r="AP781" i="4"/>
  <c r="AV781" i="4"/>
  <c r="AL781" i="4"/>
  <c r="AR781" i="4"/>
  <c r="AN797" i="4"/>
  <c r="AT797" i="4"/>
  <c r="AP845" i="4"/>
  <c r="AV845" i="4"/>
  <c r="AL845" i="4"/>
  <c r="AR845" i="4"/>
  <c r="AM853" i="4"/>
  <c r="AS853" i="4"/>
  <c r="AN853" i="4"/>
  <c r="AT853" i="4"/>
  <c r="AM885" i="4"/>
  <c r="AS885" i="4"/>
  <c r="AN885" i="4"/>
  <c r="AT885" i="4"/>
  <c r="AP901" i="4"/>
  <c r="AV901" i="4"/>
  <c r="AM917" i="4"/>
  <c r="AS917" i="4"/>
  <c r="AA694" i="4"/>
  <c r="AC734" i="4"/>
  <c r="AB772" i="4"/>
  <c r="AB804" i="4"/>
  <c r="AB836" i="4"/>
  <c r="AA850" i="4"/>
  <c r="AE866" i="4"/>
  <c r="AC884" i="4"/>
  <c r="AE894" i="4"/>
  <c r="Z904" i="4"/>
  <c r="AA914" i="4"/>
  <c r="AC914" i="4"/>
  <c r="AE914" i="4"/>
  <c r="AQ914" i="4"/>
  <c r="AW914" i="4"/>
  <c r="AB914" i="4"/>
  <c r="AD914" i="4"/>
  <c r="Z914" i="4"/>
  <c r="AA916" i="4"/>
  <c r="AM916" i="4"/>
  <c r="AS916" i="4"/>
  <c r="AC916" i="4"/>
  <c r="AE916" i="4"/>
  <c r="AB916" i="4"/>
  <c r="AD916" i="4"/>
  <c r="AP916" i="4"/>
  <c r="AV916" i="4"/>
  <c r="Z916" i="4"/>
  <c r="AA918" i="4"/>
  <c r="AC918" i="4"/>
  <c r="AE918" i="4"/>
  <c r="AQ918" i="4"/>
  <c r="AW918" i="4"/>
  <c r="AB918" i="4"/>
  <c r="AD918" i="4"/>
  <c r="Z918" i="4"/>
  <c r="AA920" i="4"/>
  <c r="AM920" i="4"/>
  <c r="AS920" i="4"/>
  <c r="AC920" i="4"/>
  <c r="AE920" i="4"/>
  <c r="AB920" i="4"/>
  <c r="AD920" i="4"/>
  <c r="AP920" i="4"/>
  <c r="AV920" i="4"/>
  <c r="Z920" i="4"/>
  <c r="AA108" i="4"/>
  <c r="AM108" i="4"/>
  <c r="AS108" i="4"/>
  <c r="AC108" i="4"/>
  <c r="AE108" i="4"/>
  <c r="Z108" i="4"/>
  <c r="AD108" i="4"/>
  <c r="AB108" i="4"/>
  <c r="AA150" i="4"/>
  <c r="AM150" i="4"/>
  <c r="AS150" i="4"/>
  <c r="AC150" i="4"/>
  <c r="AE150" i="4"/>
  <c r="AQ150" i="4"/>
  <c r="AW150" i="4"/>
  <c r="Z150" i="4"/>
  <c r="AD150" i="4"/>
  <c r="AB150" i="4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231" i="4"/>
  <c r="AC231" i="4"/>
  <c r="AE231" i="4"/>
  <c r="Z231" i="4"/>
  <c r="AB231" i="4"/>
  <c r="AD231" i="4"/>
  <c r="AI231" i="4"/>
  <c r="AF231" i="4"/>
  <c r="AJ231" i="4"/>
  <c r="AG231" i="4"/>
  <c r="AK231" i="4"/>
  <c r="AH231" i="4"/>
  <c r="AA267" i="4"/>
  <c r="AC267" i="4"/>
  <c r="AE267" i="4"/>
  <c r="Z267" i="4"/>
  <c r="AB267" i="4"/>
  <c r="AD267" i="4"/>
  <c r="AI267" i="4"/>
  <c r="AF267" i="4"/>
  <c r="AJ267" i="4"/>
  <c r="AG267" i="4"/>
  <c r="AK267" i="4"/>
  <c r="AH267" i="4"/>
  <c r="AA396" i="4"/>
  <c r="AC396" i="4"/>
  <c r="AE396" i="4"/>
  <c r="AQ396" i="4" s="1"/>
  <c r="Z396" i="4"/>
  <c r="AB396" i="4"/>
  <c r="AD396" i="4"/>
  <c r="AI396" i="4"/>
  <c r="AF396" i="4"/>
  <c r="AJ396" i="4"/>
  <c r="AG396" i="4"/>
  <c r="AK396" i="4"/>
  <c r="AH396" i="4"/>
  <c r="AA428" i="4"/>
  <c r="AC428" i="4"/>
  <c r="AE428" i="4"/>
  <c r="Z428" i="4"/>
  <c r="AB428" i="4"/>
  <c r="AD428" i="4"/>
  <c r="AI428" i="4"/>
  <c r="AF428" i="4"/>
  <c r="AJ428" i="4"/>
  <c r="AG428" i="4"/>
  <c r="AK428" i="4"/>
  <c r="AH428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301" i="4"/>
  <c r="AC301" i="4"/>
  <c r="AE301" i="4"/>
  <c r="Z301" i="4"/>
  <c r="AB301" i="4"/>
  <c r="AD301" i="4"/>
  <c r="AI301" i="4"/>
  <c r="AF301" i="4"/>
  <c r="AJ301" i="4"/>
  <c r="AG301" i="4"/>
  <c r="AK301" i="4"/>
  <c r="AH301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A283" i="4"/>
  <c r="AC283" i="4"/>
  <c r="AE283" i="4"/>
  <c r="Z283" i="4"/>
  <c r="AB283" i="4"/>
  <c r="AD283" i="4"/>
  <c r="AI283" i="4"/>
  <c r="AF283" i="4"/>
  <c r="AJ283" i="4"/>
  <c r="AG283" i="4"/>
  <c r="AK283" i="4"/>
  <c r="AH283" i="4"/>
  <c r="AA317" i="4"/>
  <c r="AC317" i="4"/>
  <c r="AE317" i="4"/>
  <c r="Z317" i="4"/>
  <c r="AB317" i="4"/>
  <c r="AD317" i="4"/>
  <c r="AI317" i="4"/>
  <c r="AF317" i="4"/>
  <c r="AJ317" i="4"/>
  <c r="AG317" i="4"/>
  <c r="AK317" i="4"/>
  <c r="AH317" i="4"/>
  <c r="AO21" i="4"/>
  <c r="AU21" i="4"/>
  <c r="AP21" i="4"/>
  <c r="AV21" i="4"/>
  <c r="AL21" i="4"/>
  <c r="AR21" i="4"/>
  <c r="AQ29" i="4"/>
  <c r="AW29" i="4"/>
  <c r="AM29" i="4"/>
  <c r="AS29" i="4"/>
  <c r="AN29" i="4"/>
  <c r="AT29" i="4"/>
  <c r="AQ27" i="4"/>
  <c r="AW27" i="4"/>
  <c r="AM27" i="4"/>
  <c r="AS27" i="4"/>
  <c r="AN27" i="4"/>
  <c r="AT27" i="4"/>
  <c r="AO35" i="4"/>
  <c r="AU35" i="4"/>
  <c r="AP35" i="4"/>
  <c r="AV35" i="4"/>
  <c r="AL35" i="4"/>
  <c r="AR35" i="4"/>
  <c r="AM953" i="4"/>
  <c r="AS953" i="4"/>
  <c r="AP953" i="4"/>
  <c r="AV953" i="4"/>
  <c r="AL953" i="4"/>
  <c r="AR953" i="4"/>
  <c r="AR430" i="4"/>
  <c r="AF603" i="4"/>
  <c r="AN119" i="4"/>
  <c r="AT119" i="4"/>
  <c r="AO119" i="4"/>
  <c r="AU119" i="4"/>
  <c r="AP177" i="4"/>
  <c r="AV177" i="4"/>
  <c r="AL177" i="4"/>
  <c r="AR177" i="4"/>
  <c r="AQ177" i="4"/>
  <c r="AW177" i="4"/>
  <c r="AM177" i="4"/>
  <c r="AS177" i="4"/>
  <c r="AQ23" i="4"/>
  <c r="AW23" i="4"/>
  <c r="AN23" i="4"/>
  <c r="AT23" i="4"/>
  <c r="AO31" i="4"/>
  <c r="AU31" i="4"/>
  <c r="AP31" i="4"/>
  <c r="AV31" i="4"/>
  <c r="AL31" i="4"/>
  <c r="AR31" i="4"/>
  <c r="AR522" i="4"/>
  <c r="AQ67" i="4"/>
  <c r="AW67" i="4"/>
  <c r="AM67" i="4"/>
  <c r="AS67" i="4"/>
  <c r="AN67" i="4"/>
  <c r="AT67" i="4"/>
  <c r="AO73" i="4"/>
  <c r="AU73" i="4"/>
  <c r="AP73" i="4"/>
  <c r="AV73" i="4"/>
  <c r="AL73" i="4"/>
  <c r="AR73" i="4"/>
  <c r="AQ77" i="4"/>
  <c r="AW77" i="4"/>
  <c r="AM77" i="4"/>
  <c r="AS77" i="4"/>
  <c r="AN77" i="4"/>
  <c r="AT77" i="4"/>
  <c r="AO81" i="4"/>
  <c r="AU81" i="4"/>
  <c r="AP81" i="4"/>
  <c r="AV81" i="4"/>
  <c r="AL81" i="4"/>
  <c r="AR81" i="4"/>
  <c r="AQ85" i="4"/>
  <c r="AW85" i="4"/>
  <c r="AM85" i="4"/>
  <c r="AS85" i="4"/>
  <c r="AN85" i="4"/>
  <c r="AT85" i="4"/>
  <c r="AO89" i="4"/>
  <c r="AU89" i="4"/>
  <c r="AP89" i="4"/>
  <c r="AV89" i="4"/>
  <c r="AL89" i="4"/>
  <c r="AR89" i="4"/>
  <c r="AQ93" i="4"/>
  <c r="AW93" i="4"/>
  <c r="AM93" i="4"/>
  <c r="AS93" i="4"/>
  <c r="AN93" i="4"/>
  <c r="AT93" i="4"/>
  <c r="AO97" i="4"/>
  <c r="AU97" i="4"/>
  <c r="AP97" i="4"/>
  <c r="AV97" i="4"/>
  <c r="AL97" i="4"/>
  <c r="AR97" i="4"/>
  <c r="AQ101" i="4"/>
  <c r="AW101" i="4"/>
  <c r="AM101" i="4"/>
  <c r="AS101" i="4"/>
  <c r="AN101" i="4"/>
  <c r="AT101" i="4"/>
  <c r="AP64" i="4"/>
  <c r="AV64" i="4"/>
  <c r="AO64" i="4"/>
  <c r="AU64" i="4"/>
  <c r="AL64" i="4"/>
  <c r="AR64" i="4"/>
  <c r="AR375" i="4"/>
  <c r="D375" i="4" s="1"/>
  <c r="H375" i="4" s="1"/>
  <c r="AQ379" i="4"/>
  <c r="AW379" i="4"/>
  <c r="AO379" i="4"/>
  <c r="AU379" i="4"/>
  <c r="AN379" i="4"/>
  <c r="AT379" i="4"/>
  <c r="AR550" i="4"/>
  <c r="AM561" i="4"/>
  <c r="AS561" i="4"/>
  <c r="AO569" i="4"/>
  <c r="AU569" i="4"/>
  <c r="AP569" i="4"/>
  <c r="AV569" i="4"/>
  <c r="AM577" i="4"/>
  <c r="AS577" i="4"/>
  <c r="AO585" i="4"/>
  <c r="AU585" i="4"/>
  <c r="AP585" i="4"/>
  <c r="AV585" i="4"/>
  <c r="AN593" i="4"/>
  <c r="AT593" i="4"/>
  <c r="AP601" i="4"/>
  <c r="AV601" i="4"/>
  <c r="AM609" i="4"/>
  <c r="AS609" i="4"/>
  <c r="AO617" i="4"/>
  <c r="AU617" i="4"/>
  <c r="AN625" i="4"/>
  <c r="AT625" i="4"/>
  <c r="AQ633" i="4"/>
  <c r="AW633" i="4"/>
  <c r="AL633" i="4"/>
  <c r="AR633" i="4"/>
  <c r="AO665" i="4"/>
  <c r="AU665" i="4"/>
  <c r="AP665" i="4"/>
  <c r="AV665" i="4"/>
  <c r="AM673" i="4"/>
  <c r="AS673" i="4"/>
  <c r="AN673" i="4"/>
  <c r="AT673" i="4"/>
  <c r="AO681" i="4"/>
  <c r="AU681" i="4"/>
  <c r="AM689" i="4"/>
  <c r="AS689" i="4"/>
  <c r="AO697" i="4"/>
  <c r="AU697" i="4"/>
  <c r="AQ697" i="4"/>
  <c r="AW697" i="4"/>
  <c r="AP697" i="4"/>
  <c r="AV697" i="4"/>
  <c r="AQ713" i="4"/>
  <c r="AW713" i="4"/>
  <c r="AN721" i="4"/>
  <c r="AT721" i="4"/>
  <c r="AP729" i="4"/>
  <c r="AV729" i="4"/>
  <c r="AL729" i="4"/>
  <c r="AR729" i="4"/>
  <c r="AM737" i="4"/>
  <c r="AS737" i="4"/>
  <c r="AL745" i="4"/>
  <c r="AR745" i="4"/>
  <c r="AO761" i="4"/>
  <c r="AU761" i="4"/>
  <c r="AQ761" i="4"/>
  <c r="AW761" i="4"/>
  <c r="AP761" i="4"/>
  <c r="AV761" i="4"/>
  <c r="AL761" i="4"/>
  <c r="AR761" i="4"/>
  <c r="AM769" i="4"/>
  <c r="AS769" i="4"/>
  <c r="AN769" i="4"/>
  <c r="AT769" i="4"/>
  <c r="AO777" i="4"/>
  <c r="AU777" i="4"/>
  <c r="AQ777" i="4"/>
  <c r="AW777" i="4"/>
  <c r="AP777" i="4"/>
  <c r="AV777" i="4"/>
  <c r="AL777" i="4"/>
  <c r="AR777" i="4"/>
  <c r="AM785" i="4"/>
  <c r="AS785" i="4"/>
  <c r="AN785" i="4"/>
  <c r="AT785" i="4"/>
  <c r="AO793" i="4"/>
  <c r="AU793" i="4"/>
  <c r="AQ793" i="4"/>
  <c r="AW793" i="4"/>
  <c r="AP793" i="4"/>
  <c r="AV793" i="4"/>
  <c r="AL793" i="4"/>
  <c r="AR793" i="4"/>
  <c r="AM801" i="4"/>
  <c r="AS801" i="4"/>
  <c r="AN801" i="4"/>
  <c r="AT801" i="4"/>
  <c r="AO809" i="4"/>
  <c r="AU809" i="4"/>
  <c r="AQ809" i="4"/>
  <c r="AW809" i="4"/>
  <c r="AP809" i="4"/>
  <c r="AV809" i="4"/>
  <c r="AL809" i="4"/>
  <c r="AR809" i="4"/>
  <c r="AM817" i="4"/>
  <c r="AS817" i="4"/>
  <c r="AN817" i="4"/>
  <c r="AT817" i="4"/>
  <c r="AO825" i="4"/>
  <c r="AU825" i="4"/>
  <c r="AQ825" i="4"/>
  <c r="AW825" i="4"/>
  <c r="AP825" i="4"/>
  <c r="AV825" i="4"/>
  <c r="AL825" i="4"/>
  <c r="AR825" i="4"/>
  <c r="AM833" i="4"/>
  <c r="AS833" i="4"/>
  <c r="AN833" i="4"/>
  <c r="AT833" i="4"/>
  <c r="AO841" i="4"/>
  <c r="AU841" i="4"/>
  <c r="AQ841" i="4"/>
  <c r="AW841" i="4"/>
  <c r="AP841" i="4"/>
  <c r="AV841" i="4"/>
  <c r="AL841" i="4"/>
  <c r="AR841" i="4"/>
  <c r="AM849" i="4"/>
  <c r="AS849" i="4"/>
  <c r="AN849" i="4"/>
  <c r="AT849" i="4"/>
  <c r="AO857" i="4"/>
  <c r="AU857" i="4"/>
  <c r="AQ857" i="4"/>
  <c r="AW857" i="4"/>
  <c r="AP857" i="4"/>
  <c r="AV857" i="4"/>
  <c r="AL857" i="4"/>
  <c r="AR857" i="4"/>
  <c r="AM865" i="4"/>
  <c r="AS865" i="4"/>
  <c r="AN865" i="4"/>
  <c r="AT865" i="4"/>
  <c r="AO873" i="4"/>
  <c r="AU873" i="4"/>
  <c r="AQ873" i="4"/>
  <c r="AW873" i="4"/>
  <c r="AP873" i="4"/>
  <c r="AV873" i="4"/>
  <c r="AL873" i="4"/>
  <c r="AR873" i="4"/>
  <c r="AM881" i="4"/>
  <c r="AS881" i="4"/>
  <c r="AN881" i="4"/>
  <c r="AT881" i="4"/>
  <c r="AO889" i="4"/>
  <c r="AU889" i="4"/>
  <c r="AQ889" i="4"/>
  <c r="AW889" i="4"/>
  <c r="AP889" i="4"/>
  <c r="AV889" i="4"/>
  <c r="AL889" i="4"/>
  <c r="AR889" i="4"/>
  <c r="AM897" i="4"/>
  <c r="AS897" i="4"/>
  <c r="AN897" i="4"/>
  <c r="AT897" i="4"/>
  <c r="AO905" i="4"/>
  <c r="AU905" i="4"/>
  <c r="AQ905" i="4"/>
  <c r="AW905" i="4"/>
  <c r="AP905" i="4"/>
  <c r="AV905" i="4"/>
  <c r="AL905" i="4"/>
  <c r="AR905" i="4"/>
  <c r="AM913" i="4"/>
  <c r="AS913" i="4"/>
  <c r="AN913" i="4"/>
  <c r="AT913" i="4"/>
  <c r="AO921" i="4"/>
  <c r="AU921" i="4"/>
  <c r="AQ921" i="4"/>
  <c r="AW921" i="4"/>
  <c r="AP921" i="4"/>
  <c r="AV921" i="4"/>
  <c r="AL921" i="4"/>
  <c r="AR921" i="4"/>
  <c r="AO41" i="4"/>
  <c r="AU41" i="4"/>
  <c r="AQ41" i="4"/>
  <c r="AW41" i="4"/>
  <c r="AP41" i="4"/>
  <c r="AV41" i="4"/>
  <c r="AL41" i="4"/>
  <c r="AR41" i="4"/>
  <c r="AQ71" i="4"/>
  <c r="AW71" i="4"/>
  <c r="AM71" i="4"/>
  <c r="AS71" i="4"/>
  <c r="AN71" i="4"/>
  <c r="AT71" i="4"/>
  <c r="AO79" i="4"/>
  <c r="AU79" i="4"/>
  <c r="AP79" i="4"/>
  <c r="AV79" i="4"/>
  <c r="AL79" i="4"/>
  <c r="AR79" i="4"/>
  <c r="AQ87" i="4"/>
  <c r="AW87" i="4"/>
  <c r="AM87" i="4"/>
  <c r="AS87" i="4"/>
  <c r="AN87" i="4"/>
  <c r="AT87" i="4"/>
  <c r="AO95" i="4"/>
  <c r="AU95" i="4"/>
  <c r="AP95" i="4"/>
  <c r="AV95" i="4"/>
  <c r="AL95" i="4"/>
  <c r="AR95" i="4"/>
  <c r="AQ103" i="4"/>
  <c r="AW103" i="4"/>
  <c r="AM103" i="4"/>
  <c r="AS103" i="4"/>
  <c r="AN103" i="4"/>
  <c r="AT103" i="4"/>
  <c r="AP111" i="4"/>
  <c r="AV111" i="4"/>
  <c r="AO111" i="4"/>
  <c r="AU111" i="4"/>
  <c r="AL111" i="4"/>
  <c r="AR111" i="4"/>
  <c r="AM155" i="4"/>
  <c r="AS155" i="4"/>
  <c r="AO155" i="4"/>
  <c r="AU155" i="4"/>
  <c r="AN155" i="4"/>
  <c r="AT155" i="4"/>
  <c r="AM923" i="4"/>
  <c r="AS923" i="4"/>
  <c r="AP923" i="4"/>
  <c r="AV923" i="4"/>
  <c r="AL923" i="4"/>
  <c r="AR923" i="4"/>
  <c r="AQ935" i="4"/>
  <c r="AW935" i="4"/>
  <c r="AO935" i="4"/>
  <c r="AU935" i="4"/>
  <c r="AN935" i="4"/>
  <c r="AT935" i="4"/>
  <c r="AM943" i="4"/>
  <c r="AS943" i="4"/>
  <c r="AP943" i="4"/>
  <c r="AV943" i="4"/>
  <c r="AL943" i="4"/>
  <c r="AR943" i="4"/>
  <c r="AQ951" i="4"/>
  <c r="AW951" i="4"/>
  <c r="AO951" i="4"/>
  <c r="AU951" i="4"/>
  <c r="AN951" i="4"/>
  <c r="AT951" i="4"/>
  <c r="AM955" i="4"/>
  <c r="AS955" i="4"/>
  <c r="AP955" i="4"/>
  <c r="AV955" i="4"/>
  <c r="AL955" i="4"/>
  <c r="AR955" i="4"/>
  <c r="AQ963" i="4"/>
  <c r="AW963" i="4"/>
  <c r="AO963" i="4"/>
  <c r="AU963" i="4"/>
  <c r="AN963" i="4"/>
  <c r="AT963" i="4"/>
  <c r="AM971" i="4"/>
  <c r="AS971" i="4"/>
  <c r="AP971" i="4"/>
  <c r="AV971" i="4"/>
  <c r="AL971" i="4"/>
  <c r="AR971" i="4"/>
  <c r="AR532" i="4"/>
  <c r="AR565" i="4"/>
  <c r="AO597" i="4"/>
  <c r="AU597" i="4"/>
  <c r="AQ597" i="4"/>
  <c r="AW597" i="4"/>
  <c r="AP597" i="4"/>
  <c r="AV597" i="4"/>
  <c r="AL597" i="4"/>
  <c r="AR597" i="4"/>
  <c r="AM613" i="4"/>
  <c r="AS613" i="4"/>
  <c r="AN613" i="4"/>
  <c r="AT613" i="4"/>
  <c r="AO629" i="4"/>
  <c r="AU629" i="4"/>
  <c r="AQ629" i="4"/>
  <c r="AW629" i="4"/>
  <c r="AP629" i="4"/>
  <c r="AV629" i="4"/>
  <c r="AL629" i="4"/>
  <c r="AR629" i="4"/>
  <c r="AM645" i="4"/>
  <c r="AS645" i="4"/>
  <c r="AO661" i="4"/>
  <c r="AU661" i="4"/>
  <c r="AP661" i="4"/>
  <c r="AV661" i="4"/>
  <c r="AO701" i="4"/>
  <c r="AU701" i="4"/>
  <c r="AQ701" i="4"/>
  <c r="AW701" i="4"/>
  <c r="AL701" i="4"/>
  <c r="AR701" i="4"/>
  <c r="AO733" i="4"/>
  <c r="AU733" i="4"/>
  <c r="AQ733" i="4"/>
  <c r="AW733" i="4"/>
  <c r="AP733" i="4"/>
  <c r="AV733" i="4"/>
  <c r="AN749" i="4"/>
  <c r="AT749" i="4"/>
  <c r="AQ765" i="4"/>
  <c r="AW765" i="4"/>
  <c r="AM781" i="4"/>
  <c r="AS781" i="4"/>
  <c r="AO797" i="4"/>
  <c r="AU797" i="4"/>
  <c r="AQ797" i="4"/>
  <c r="AW797" i="4"/>
  <c r="AP797" i="4"/>
  <c r="AV797" i="4"/>
  <c r="AL797" i="4"/>
  <c r="AR797" i="4"/>
  <c r="AO829" i="4"/>
  <c r="AU829" i="4"/>
  <c r="AQ829" i="4"/>
  <c r="AW829" i="4"/>
  <c r="AP829" i="4"/>
  <c r="AV829" i="4"/>
  <c r="AO853" i="4"/>
  <c r="AU853" i="4"/>
  <c r="AL853" i="4"/>
  <c r="AR853" i="4"/>
  <c r="AO885" i="4"/>
  <c r="AU885" i="4"/>
  <c r="AQ885" i="4"/>
  <c r="AW885" i="4"/>
  <c r="AP885" i="4"/>
  <c r="AV885" i="4"/>
  <c r="AO917" i="4"/>
  <c r="AU917" i="4"/>
  <c r="AQ917" i="4"/>
  <c r="AW917" i="4"/>
  <c r="AP917" i="4"/>
  <c r="AV917" i="4"/>
  <c r="F8" i="3"/>
  <c r="K8" i="3"/>
  <c r="D9" i="3"/>
  <c r="AM461" i="4"/>
  <c r="AS461" i="4"/>
  <c r="AL585" i="4"/>
  <c r="AR585" i="4"/>
  <c r="E585" i="4" s="1"/>
  <c r="AO422" i="4"/>
  <c r="AU422" i="4"/>
  <c r="Y771" i="4"/>
  <c r="AN150" i="4"/>
  <c r="AT150" i="4"/>
  <c r="AL150" i="4"/>
  <c r="AR150" i="4"/>
  <c r="AL108" i="4"/>
  <c r="AR108" i="4"/>
  <c r="AO108" i="4"/>
  <c r="AU108" i="4"/>
  <c r="AN920" i="4"/>
  <c r="AT920" i="4"/>
  <c r="AO920" i="4"/>
  <c r="AU920" i="4"/>
  <c r="AL918" i="4"/>
  <c r="AR918" i="4"/>
  <c r="AN916" i="4"/>
  <c r="AT916" i="4"/>
  <c r="AO916" i="4"/>
  <c r="AU916" i="4"/>
  <c r="AL914" i="4"/>
  <c r="AR914" i="4"/>
  <c r="Z912" i="4"/>
  <c r="AC876" i="4"/>
  <c r="AB820" i="4"/>
  <c r="AB788" i="4"/>
  <c r="AO639" i="4"/>
  <c r="AU639" i="4"/>
  <c r="AJ178" i="4"/>
  <c r="AB178" i="4"/>
  <c r="AN938" i="4"/>
  <c r="AT938" i="4"/>
  <c r="G474" i="4"/>
  <c r="AP950" i="4"/>
  <c r="AV950" i="4"/>
  <c r="G161" i="4"/>
  <c r="G135" i="4"/>
  <c r="F426" i="4"/>
  <c r="J426" i="4"/>
  <c r="E37" i="4"/>
  <c r="I37" i="4"/>
  <c r="L38" i="2"/>
  <c r="D83" i="4"/>
  <c r="H83" i="4"/>
  <c r="K84" i="2"/>
  <c r="AO893" i="4"/>
  <c r="AU893" i="4"/>
  <c r="AO757" i="4"/>
  <c r="AU757" i="4"/>
  <c r="AM693" i="4"/>
  <c r="AS693" i="4"/>
  <c r="AJ763" i="4"/>
  <c r="AP763" i="4"/>
  <c r="AV763" i="4"/>
  <c r="AN765" i="4"/>
  <c r="AT765" i="4"/>
  <c r="AN917" i="4"/>
  <c r="AT917" i="4"/>
  <c r="AN829" i="4"/>
  <c r="AT829" i="4"/>
  <c r="Z898" i="4"/>
  <c r="AC890" i="4"/>
  <c r="AB858" i="4"/>
  <c r="AD846" i="4"/>
  <c r="AD730" i="4"/>
  <c r="Z690" i="4"/>
  <c r="AL885" i="4"/>
  <c r="AR885" i="4"/>
  <c r="AL617" i="4"/>
  <c r="AR617" i="4"/>
  <c r="D617" i="4"/>
  <c r="H617" i="4"/>
  <c r="AP127" i="4"/>
  <c r="AV127" i="4"/>
  <c r="AC908" i="4"/>
  <c r="Z900" i="4"/>
  <c r="AC896" i="4"/>
  <c r="Z892" i="4"/>
  <c r="AC888" i="4"/>
  <c r="Z880" i="4"/>
  <c r="Z872" i="4"/>
  <c r="AC848" i="4"/>
  <c r="AB844" i="4"/>
  <c r="AB828" i="4"/>
  <c r="AB812" i="4"/>
  <c r="AB796" i="4"/>
  <c r="AB780" i="4"/>
  <c r="AC764" i="4"/>
  <c r="AL697" i="4"/>
  <c r="AR697" i="4"/>
  <c r="AE910" i="4"/>
  <c r="AC906" i="4"/>
  <c r="Z882" i="4"/>
  <c r="AE878" i="4"/>
  <c r="AC874" i="4"/>
  <c r="Z870" i="4"/>
  <c r="AE862" i="4"/>
  <c r="AB854" i="4"/>
  <c r="G143" i="4"/>
  <c r="AJ875" i="4"/>
  <c r="AN645" i="4"/>
  <c r="AT645" i="4"/>
  <c r="AL55" i="4"/>
  <c r="AR55" i="4"/>
  <c r="AP681" i="4"/>
  <c r="AV681" i="4"/>
  <c r="AQ601" i="4"/>
  <c r="AW601" i="4"/>
  <c r="AN753" i="4"/>
  <c r="AT753" i="4"/>
  <c r="AO729" i="4"/>
  <c r="AU729" i="4"/>
  <c r="AQ585" i="4"/>
  <c r="AW585" i="4"/>
  <c r="AN689" i="4"/>
  <c r="AT689" i="4"/>
  <c r="AL577" i="4"/>
  <c r="AR577" i="4"/>
  <c r="AO157" i="4"/>
  <c r="AU157" i="4"/>
  <c r="AM633" i="4"/>
  <c r="AS633" i="4"/>
  <c r="AQ609" i="4"/>
  <c r="AW609" i="4"/>
  <c r="AO765" i="4"/>
  <c r="AU765" i="4"/>
  <c r="AP422" i="4"/>
  <c r="AV422" i="4"/>
  <c r="AQ737" i="4"/>
  <c r="AW737" i="4"/>
  <c r="AR534" i="4"/>
  <c r="AR540" i="4"/>
  <c r="AL601" i="4"/>
  <c r="AR601" i="4"/>
  <c r="AM721" i="4"/>
  <c r="AS721" i="4"/>
  <c r="AN585" i="4"/>
  <c r="AT585" i="4"/>
  <c r="AN869" i="4"/>
  <c r="AT869" i="4"/>
  <c r="AM717" i="4"/>
  <c r="AS717" i="4"/>
  <c r="AN609" i="4"/>
  <c r="AT609" i="4"/>
  <c r="AM148" i="4"/>
  <c r="AS148" i="4"/>
  <c r="AQ148" i="4"/>
  <c r="AW148" i="4"/>
  <c r="AQ106" i="4"/>
  <c r="AW106" i="4"/>
  <c r="AO124" i="4"/>
  <c r="AU124" i="4"/>
  <c r="AN164" i="4"/>
  <c r="AT164" i="4"/>
  <c r="AP354" i="4"/>
  <c r="AV354" i="4" s="1"/>
  <c r="AF715" i="4"/>
  <c r="Z715" i="4"/>
  <c r="AD715" i="4"/>
  <c r="AH651" i="4"/>
  <c r="AN651" i="4"/>
  <c r="AT651" i="4"/>
  <c r="Z651" i="4"/>
  <c r="AD651" i="4"/>
  <c r="AE651" i="4"/>
  <c r="AF987" i="4"/>
  <c r="Z987" i="4"/>
  <c r="AD987" i="4"/>
  <c r="AE987" i="4"/>
  <c r="AH699" i="4"/>
  <c r="AB699" i="4"/>
  <c r="AA699" i="4"/>
  <c r="AC699" i="4"/>
  <c r="AH647" i="4"/>
  <c r="Z647" i="4"/>
  <c r="AD647" i="4"/>
  <c r="AE647" i="4"/>
  <c r="F131" i="4"/>
  <c r="J131" i="4"/>
  <c r="M132" i="2"/>
  <c r="G131" i="4"/>
  <c r="D498" i="4"/>
  <c r="H498" i="4"/>
  <c r="F498" i="4"/>
  <c r="J498" i="4"/>
  <c r="E434" i="4"/>
  <c r="I434" i="4"/>
  <c r="F434" i="4"/>
  <c r="J434" i="4"/>
  <c r="AE637" i="4"/>
  <c r="AJ637" i="4"/>
  <c r="E442" i="4"/>
  <c r="I442" i="4"/>
  <c r="F442" i="4"/>
  <c r="J442" i="4"/>
  <c r="E139" i="4"/>
  <c r="I139" i="4"/>
  <c r="L140" i="2"/>
  <c r="D139" i="4"/>
  <c r="H139" i="4"/>
  <c r="K140" i="2"/>
  <c r="AF559" i="4"/>
  <c r="AJ559" i="4"/>
  <c r="Z559" i="4"/>
  <c r="AL559" i="4"/>
  <c r="AR559" i="4"/>
  <c r="AD559" i="4"/>
  <c r="AE559" i="4"/>
  <c r="E173" i="4"/>
  <c r="I173" i="4"/>
  <c r="L174" i="2"/>
  <c r="D173" i="4"/>
  <c r="H173" i="4"/>
  <c r="K174" i="2"/>
  <c r="E406" i="4"/>
  <c r="I406" i="4"/>
  <c r="G406" i="4"/>
  <c r="G65" i="4"/>
  <c r="D65" i="4"/>
  <c r="H65" i="4"/>
  <c r="K66" i="2"/>
  <c r="AF731" i="4"/>
  <c r="AG731" i="4"/>
  <c r="AM731" i="4"/>
  <c r="AS731" i="4"/>
  <c r="AK731" i="4"/>
  <c r="AF859" i="4"/>
  <c r="AL859" i="4"/>
  <c r="AR859" i="4"/>
  <c r="AK859" i="4"/>
  <c r="E185" i="4"/>
  <c r="I185" i="4"/>
  <c r="G185" i="4"/>
  <c r="AR551" i="4"/>
  <c r="AN519" i="4"/>
  <c r="AT519" i="4"/>
  <c r="AO519" i="4"/>
  <c r="AU519" i="4"/>
  <c r="AC907" i="4"/>
  <c r="AA907" i="4"/>
  <c r="AB907" i="4"/>
  <c r="AN907" i="4"/>
  <c r="AT907" i="4"/>
  <c r="AM899" i="4"/>
  <c r="AS899" i="4"/>
  <c r="AP875" i="4"/>
  <c r="AV875" i="4"/>
  <c r="AC859" i="4"/>
  <c r="AA859" i="4"/>
  <c r="AB859" i="4"/>
  <c r="AC843" i="4"/>
  <c r="AA843" i="4"/>
  <c r="AB843" i="4"/>
  <c r="AC827" i="4"/>
  <c r="AA827" i="4"/>
  <c r="AB827" i="4"/>
  <c r="AN827" i="4"/>
  <c r="AT827" i="4"/>
  <c r="AC795" i="4"/>
  <c r="AA795" i="4"/>
  <c r="AD795" i="4"/>
  <c r="Z795" i="4"/>
  <c r="AE779" i="4"/>
  <c r="AD779" i="4"/>
  <c r="Z779" i="4"/>
  <c r="AE771" i="4"/>
  <c r="AD771" i="4"/>
  <c r="Z771" i="4"/>
  <c r="AE731" i="4"/>
  <c r="AD731" i="4"/>
  <c r="Z731" i="4"/>
  <c r="AE715" i="4"/>
  <c r="AD699" i="4"/>
  <c r="AA651" i="4"/>
  <c r="AA987" i="4"/>
  <c r="AC647" i="4"/>
  <c r="AB647" i="4"/>
  <c r="AQ997" i="4"/>
  <c r="AW997" i="4"/>
  <c r="AL997" i="4"/>
  <c r="AR997" i="4"/>
  <c r="AL977" i="4"/>
  <c r="AR977" i="4"/>
  <c r="AO977" i="4"/>
  <c r="AU977" i="4"/>
  <c r="AM996" i="4"/>
  <c r="AS996" i="4"/>
  <c r="AP980" i="4"/>
  <c r="AV980" i="4"/>
  <c r="AM521" i="4"/>
  <c r="AS521" i="4"/>
  <c r="AN246" i="4"/>
  <c r="AT246" i="4"/>
  <c r="AM152" i="4"/>
  <c r="AS152" i="4"/>
  <c r="D131" i="4"/>
  <c r="H131" i="4"/>
  <c r="K132" i="2"/>
  <c r="D434" i="4"/>
  <c r="H434" i="4"/>
  <c r="D442" i="4"/>
  <c r="H442" i="4"/>
  <c r="AL993" i="4"/>
  <c r="AR993" i="4"/>
  <c r="AL981" i="4"/>
  <c r="AR981" i="4"/>
  <c r="AM992" i="4"/>
  <c r="AS992" i="4"/>
  <c r="AL992" i="4"/>
  <c r="AR992" i="4"/>
  <c r="AP976" i="4"/>
  <c r="AV976" i="4"/>
  <c r="AM976" i="4"/>
  <c r="AS976" i="4"/>
  <c r="AL976" i="4"/>
  <c r="AR976" i="4"/>
  <c r="AN966" i="4"/>
  <c r="AT966" i="4"/>
  <c r="AL950" i="4"/>
  <c r="AR950" i="4"/>
  <c r="AM950" i="4"/>
  <c r="AS950" i="4"/>
  <c r="AM930" i="4"/>
  <c r="AS930" i="4"/>
  <c r="AN930" i="4"/>
  <c r="AT930" i="4"/>
  <c r="AP531" i="4"/>
  <c r="AV531" i="4"/>
  <c r="AN148" i="4"/>
  <c r="AT148" i="4"/>
  <c r="AM106" i="4"/>
  <c r="AS106" i="4"/>
  <c r="AN106" i="4"/>
  <c r="AT106" i="4"/>
  <c r="F185" i="4"/>
  <c r="J185" i="4"/>
  <c r="G139" i="4"/>
  <c r="F65" i="4"/>
  <c r="J65" i="4"/>
  <c r="M66" i="2"/>
  <c r="AF637" i="4"/>
  <c r="AN997" i="4"/>
  <c r="AT997" i="4"/>
  <c r="AP989" i="4"/>
  <c r="AV989" i="4"/>
  <c r="AN989" i="4"/>
  <c r="AT989" i="4"/>
  <c r="AN977" i="4"/>
  <c r="AT977" i="4"/>
  <c r="AQ996" i="4"/>
  <c r="AW996" i="4"/>
  <c r="AQ988" i="4"/>
  <c r="AW988" i="4"/>
  <c r="AQ958" i="4"/>
  <c r="AW958" i="4"/>
  <c r="AO938" i="4"/>
  <c r="AU938" i="4"/>
  <c r="AN555" i="4"/>
  <c r="AT555" i="4"/>
  <c r="AO555" i="4"/>
  <c r="AU555" i="4"/>
  <c r="AQ152" i="4"/>
  <c r="AW152" i="4"/>
  <c r="AQ110" i="4"/>
  <c r="AW110" i="4"/>
  <c r="AP981" i="4"/>
  <c r="AV981" i="4"/>
  <c r="AN531" i="4"/>
  <c r="AT531" i="4"/>
  <c r="AP893" i="4"/>
  <c r="AV893" i="4"/>
  <c r="AP821" i="4"/>
  <c r="AV821" i="4"/>
  <c r="AL693" i="4"/>
  <c r="AR693" i="4"/>
  <c r="D693" i="4"/>
  <c r="H693" i="4"/>
  <c r="AN845" i="4"/>
  <c r="AT845" i="4"/>
  <c r="AM749" i="4"/>
  <c r="AS749" i="4"/>
  <c r="AO717" i="4"/>
  <c r="AU717" i="4"/>
  <c r="AM677" i="4"/>
  <c r="AS677" i="4"/>
  <c r="AM86" i="4"/>
  <c r="AS86" i="4"/>
  <c r="AO693" i="4"/>
  <c r="AU693" i="4"/>
  <c r="AO745" i="4"/>
  <c r="AU745" i="4"/>
  <c r="AQ681" i="4"/>
  <c r="AW681" i="4"/>
  <c r="AL593" i="4"/>
  <c r="AR593" i="4"/>
  <c r="AO721" i="4"/>
  <c r="AU721" i="4"/>
  <c r="AQ74" i="4"/>
  <c r="AW74" i="4"/>
  <c r="AP74" i="4"/>
  <c r="AV74" i="4"/>
  <c r="AC912" i="4"/>
  <c r="Z908" i="4"/>
  <c r="AC904" i="4"/>
  <c r="AC900" i="4"/>
  <c r="Z896" i="4"/>
  <c r="AC892" i="4"/>
  <c r="Z888" i="4"/>
  <c r="Z884" i="4"/>
  <c r="AC880" i="4"/>
  <c r="Z876" i="4"/>
  <c r="AC864" i="4"/>
  <c r="AB860" i="4"/>
  <c r="Z856" i="4"/>
  <c r="AC840" i="4"/>
  <c r="Z832" i="4"/>
  <c r="AC824" i="4"/>
  <c r="Z816" i="4"/>
  <c r="AC808" i="4"/>
  <c r="Z800" i="4"/>
  <c r="AC792" i="4"/>
  <c r="Z784" i="4"/>
  <c r="AC776" i="4"/>
  <c r="Z768" i="4"/>
  <c r="AL956" i="4"/>
  <c r="AR956" i="4"/>
  <c r="AL924" i="4"/>
  <c r="AR924" i="4"/>
  <c r="AN899" i="4"/>
  <c r="AT899" i="4"/>
  <c r="AL996" i="4"/>
  <c r="AR996" i="4"/>
  <c r="AL980" i="4"/>
  <c r="AR980" i="4"/>
  <c r="AL521" i="4"/>
  <c r="AR521" i="4"/>
  <c r="AP555" i="4"/>
  <c r="AV555" i="4"/>
  <c r="AN152" i="4"/>
  <c r="AT152" i="4"/>
  <c r="AN110" i="4"/>
  <c r="AT110" i="4"/>
  <c r="F59" i="4"/>
  <c r="J59" i="4"/>
  <c r="M60" i="2"/>
  <c r="AM55" i="4"/>
  <c r="AS55" i="4"/>
  <c r="AM387" i="4"/>
  <c r="AS387" i="4"/>
  <c r="G260" i="4"/>
  <c r="D260" i="4"/>
  <c r="H260" i="4"/>
  <c r="AI178" i="4"/>
  <c r="Z178" i="4"/>
  <c r="AL178" i="4"/>
  <c r="AR178" i="4"/>
  <c r="F178" i="4"/>
  <c r="J178" i="4"/>
  <c r="M179" i="2"/>
  <c r="AC178" i="4"/>
  <c r="AO178" i="4"/>
  <c r="AU178" i="4"/>
  <c r="AA178" i="4"/>
  <c r="AH178" i="4"/>
  <c r="AB747" i="4"/>
  <c r="AE747" i="4"/>
  <c r="AF683" i="4"/>
  <c r="AE683" i="4"/>
  <c r="AK611" i="4"/>
  <c r="Z611" i="4"/>
  <c r="AC611" i="4"/>
  <c r="AB623" i="4"/>
  <c r="AE623" i="4"/>
  <c r="AI667" i="4"/>
  <c r="AK667" i="4"/>
  <c r="AQ667" i="4"/>
  <c r="AW667" i="4"/>
  <c r="AD667" i="4"/>
  <c r="AB939" i="4"/>
  <c r="AN939" i="4"/>
  <c r="AT939" i="4"/>
  <c r="AF939" i="4"/>
  <c r="F161" i="4"/>
  <c r="J161" i="4"/>
  <c r="M162" i="2"/>
  <c r="D161" i="4"/>
  <c r="H161" i="4"/>
  <c r="K162" i="2"/>
  <c r="D426" i="4"/>
  <c r="H426" i="4"/>
  <c r="G426" i="4"/>
  <c r="E398" i="4"/>
  <c r="I398" i="4"/>
  <c r="G398" i="4"/>
  <c r="E466" i="4"/>
  <c r="I466" i="4"/>
  <c r="F466" i="4"/>
  <c r="J466" i="4"/>
  <c r="E418" i="4"/>
  <c r="I418" i="4"/>
  <c r="F418" i="4"/>
  <c r="J418" i="4"/>
  <c r="E181" i="4"/>
  <c r="I181" i="4"/>
  <c r="L182" i="2"/>
  <c r="D181" i="4"/>
  <c r="H181" i="4"/>
  <c r="K182" i="2"/>
  <c r="AQ739" i="4"/>
  <c r="AW739" i="4"/>
  <c r="AL739" i="4"/>
  <c r="AR739" i="4"/>
  <c r="E739" i="4"/>
  <c r="I739" i="4"/>
  <c r="AO707" i="4"/>
  <c r="AU707" i="4"/>
  <c r="AM707" i="4"/>
  <c r="AS707" i="4"/>
  <c r="AN979" i="4"/>
  <c r="AT979" i="4"/>
  <c r="AP997" i="4"/>
  <c r="AV997" i="4"/>
  <c r="AM977" i="4"/>
  <c r="AS977" i="4"/>
  <c r="AQ980" i="4"/>
  <c r="AW980" i="4"/>
  <c r="AW521" i="4"/>
  <c r="AO246" i="4"/>
  <c r="AU246" i="4" s="1"/>
  <c r="AP152" i="4"/>
  <c r="AV152" i="4"/>
  <c r="AP110" i="4"/>
  <c r="AV110" i="4"/>
  <c r="AO984" i="4"/>
  <c r="AU984" i="4"/>
  <c r="AP966" i="4"/>
  <c r="AV966" i="4"/>
  <c r="AP148" i="4"/>
  <c r="AV148" i="4"/>
  <c r="AP106" i="4"/>
  <c r="AV106" i="4"/>
  <c r="D135" i="4"/>
  <c r="H135" i="4"/>
  <c r="K136" i="2"/>
  <c r="F37" i="4"/>
  <c r="J37" i="4"/>
  <c r="M38" i="2"/>
  <c r="E83" i="4"/>
  <c r="I83" i="4"/>
  <c r="L84" i="2"/>
  <c r="AP789" i="4"/>
  <c r="AV789" i="4"/>
  <c r="AL789" i="4"/>
  <c r="AR789" i="4"/>
  <c r="F789" i="4"/>
  <c r="J789" i="4"/>
  <c r="AQ757" i="4"/>
  <c r="AW757" i="4"/>
  <c r="AQ693" i="4"/>
  <c r="AW693" i="4"/>
  <c r="AL669" i="4"/>
  <c r="AR669" i="4"/>
  <c r="F669" i="4"/>
  <c r="J669" i="4"/>
  <c r="AK939" i="4"/>
  <c r="AQ939" i="4"/>
  <c r="AW939" i="4"/>
  <c r="AJ939" i="4"/>
  <c r="AM821" i="4"/>
  <c r="AS821" i="4"/>
  <c r="AG939" i="4"/>
  <c r="AI939" i="4"/>
  <c r="AO781" i="4"/>
  <c r="AU781" i="4"/>
  <c r="AG611" i="4"/>
  <c r="AQ91" i="4"/>
  <c r="AW91" i="4"/>
  <c r="AQ19" i="4"/>
  <c r="AW19" i="4"/>
  <c r="AJ683" i="4"/>
  <c r="AQ717" i="4"/>
  <c r="AW717" i="4"/>
  <c r="AG875" i="4"/>
  <c r="AH763" i="4"/>
  <c r="AI591" i="4"/>
  <c r="AD939" i="4"/>
  <c r="AM625" i="4"/>
  <c r="AS625" i="4"/>
  <c r="AO713" i="4"/>
  <c r="AU713" i="4"/>
  <c r="AM593" i="4"/>
  <c r="AS593" i="4"/>
  <c r="AO601" i="4"/>
  <c r="AU601" i="4"/>
  <c r="AM753" i="4"/>
  <c r="AS753" i="4"/>
  <c r="AQ729" i="4"/>
  <c r="AW729" i="4"/>
  <c r="AP713" i="4"/>
  <c r="AV713" i="4"/>
  <c r="AP765" i="4"/>
  <c r="AV765" i="4"/>
  <c r="AP737" i="4"/>
  <c r="AV737" i="4"/>
  <c r="AJ635" i="4"/>
  <c r="AK603" i="4"/>
  <c r="Z906" i="4"/>
  <c r="AE902" i="4"/>
  <c r="AC898" i="4"/>
  <c r="Z890" i="4"/>
  <c r="AE886" i="4"/>
  <c r="AC882" i="4"/>
  <c r="Z874" i="4"/>
  <c r="AC870" i="4"/>
  <c r="AD850" i="4"/>
  <c r="AA846" i="4"/>
  <c r="Z842" i="4"/>
  <c r="AA830" i="4"/>
  <c r="Z826" i="4"/>
  <c r="AA814" i="4"/>
  <c r="Z810" i="4"/>
  <c r="AA798" i="4"/>
  <c r="Z794" i="4"/>
  <c r="AQ1000" i="4"/>
  <c r="AW1000" i="4"/>
  <c r="AO1000" i="4"/>
  <c r="AU1000" i="4"/>
  <c r="AO992" i="4"/>
  <c r="AU992" i="4"/>
  <c r="AQ984" i="4"/>
  <c r="AW984" i="4"/>
  <c r="AO976" i="4"/>
  <c r="AU976" i="4"/>
  <c r="AW537" i="4"/>
  <c r="AO537" i="4"/>
  <c r="AU537" i="4"/>
  <c r="AO966" i="4"/>
  <c r="AU966" i="4"/>
  <c r="AP930" i="4"/>
  <c r="AV930" i="4"/>
  <c r="G498" i="4"/>
  <c r="AK637" i="4"/>
  <c r="AL947" i="4"/>
  <c r="AR947" i="4"/>
  <c r="F947" i="4"/>
  <c r="J947" i="4"/>
  <c r="AL773" i="4"/>
  <c r="AR773" i="4"/>
  <c r="F773" i="4"/>
  <c r="J773" i="4"/>
  <c r="AO869" i="4"/>
  <c r="AU869" i="4"/>
  <c r="AO749" i="4"/>
  <c r="AU749" i="4"/>
  <c r="AI795" i="4"/>
  <c r="AO795" i="4"/>
  <c r="AU795" i="4"/>
  <c r="AM19" i="4"/>
  <c r="AS19" i="4"/>
  <c r="AJ647" i="4"/>
  <c r="AQ901" i="4"/>
  <c r="AW901" i="4"/>
  <c r="AQ781" i="4"/>
  <c r="AW781" i="4"/>
  <c r="G62" i="4"/>
  <c r="G446" i="4"/>
  <c r="AH875" i="4"/>
  <c r="AC939" i="4"/>
  <c r="AQ813" i="4"/>
  <c r="AW813" i="4"/>
  <c r="AM797" i="4"/>
  <c r="AS797" i="4"/>
  <c r="AM733" i="4"/>
  <c r="AS733" i="4"/>
  <c r="AQ1001" i="4"/>
  <c r="AW1001" i="4"/>
  <c r="AO91" i="4"/>
  <c r="AU91" i="4"/>
  <c r="AI779" i="4"/>
  <c r="AG699" i="4"/>
  <c r="AI651" i="4"/>
  <c r="AO651" i="4"/>
  <c r="AU651" i="4"/>
  <c r="AG647" i="4"/>
  <c r="AM647" i="4"/>
  <c r="AS647" i="4"/>
  <c r="AL75" i="4"/>
  <c r="AR75" i="4"/>
  <c r="G75" i="4"/>
  <c r="AK779" i="4"/>
  <c r="E446" i="4"/>
  <c r="I446" i="4"/>
  <c r="AI731" i="4"/>
  <c r="AO731" i="4"/>
  <c r="AU731" i="4"/>
  <c r="AN354" i="4"/>
  <c r="AT354" i="4"/>
  <c r="AP164" i="4"/>
  <c r="AV164" i="4"/>
  <c r="AP102" i="4"/>
  <c r="AV102" i="4"/>
  <c r="AG859" i="4"/>
  <c r="F538" i="4"/>
  <c r="J538" i="4"/>
  <c r="AO509" i="4"/>
  <c r="AU509" i="4"/>
  <c r="AL685" i="4"/>
  <c r="AR685" i="4"/>
  <c r="F685" i="4"/>
  <c r="J685" i="4"/>
  <c r="AM861" i="4"/>
  <c r="AS861" i="4"/>
  <c r="AM725" i="4"/>
  <c r="AS725" i="4"/>
  <c r="AM893" i="4"/>
  <c r="AS893" i="4"/>
  <c r="AM757" i="4"/>
  <c r="AS757" i="4"/>
  <c r="AJ859" i="4"/>
  <c r="AP859" i="4"/>
  <c r="AV859" i="4"/>
  <c r="AK843" i="4"/>
  <c r="AJ731" i="4"/>
  <c r="AP731" i="4"/>
  <c r="AV731" i="4"/>
  <c r="AK715" i="4"/>
  <c r="AJ987" i="4"/>
  <c r="AL80" i="4"/>
  <c r="AR80" i="4"/>
  <c r="E80" i="4"/>
  <c r="I80" i="4"/>
  <c r="L81" i="2"/>
  <c r="AN773" i="4"/>
  <c r="AT773" i="4"/>
  <c r="AO901" i="4"/>
  <c r="AU901" i="4"/>
  <c r="AN901" i="4"/>
  <c r="AT901" i="4"/>
  <c r="AO845" i="4"/>
  <c r="AU845" i="4"/>
  <c r="AN781" i="4"/>
  <c r="AT781" i="4"/>
  <c r="AN717" i="4"/>
  <c r="AT717" i="4"/>
  <c r="AO645" i="4"/>
  <c r="AU645" i="4"/>
  <c r="AG907" i="4"/>
  <c r="AM907" i="4"/>
  <c r="AS907" i="4"/>
  <c r="AI827" i="4"/>
  <c r="AG795" i="4"/>
  <c r="AM795" i="4"/>
  <c r="AS795" i="4"/>
  <c r="AL91" i="4"/>
  <c r="AR91" i="4"/>
  <c r="G91" i="4"/>
  <c r="AM91" i="4"/>
  <c r="AS91" i="4"/>
  <c r="AI637" i="4"/>
  <c r="AJ907" i="4"/>
  <c r="AP907" i="4"/>
  <c r="AV907" i="4"/>
  <c r="AJ827" i="4"/>
  <c r="AJ795" i="4"/>
  <c r="AK699" i="4"/>
  <c r="AQ699" i="4"/>
  <c r="AW699" i="4"/>
  <c r="AH731" i="4"/>
  <c r="AN731" i="4"/>
  <c r="AT731" i="4"/>
  <c r="F446" i="4"/>
  <c r="J446" i="4"/>
  <c r="AL124" i="4"/>
  <c r="AR124" i="4"/>
  <c r="AH859" i="4"/>
  <c r="AI559" i="4"/>
  <c r="AO559" i="4"/>
  <c r="AU559" i="4"/>
  <c r="AQ749" i="4"/>
  <c r="AW749" i="4"/>
  <c r="AN681" i="4"/>
  <c r="AT681" i="4"/>
  <c r="AP386" i="4"/>
  <c r="AV386" i="4"/>
  <c r="AL721" i="4"/>
  <c r="AR721" i="4"/>
  <c r="G538" i="4"/>
  <c r="AI859" i="4"/>
  <c r="AO859" i="4"/>
  <c r="AU859" i="4"/>
  <c r="AL1001" i="4"/>
  <c r="AR1001" i="4"/>
  <c r="D1001" i="4"/>
  <c r="H1001" i="4"/>
  <c r="AM140" i="4"/>
  <c r="AS140" i="4"/>
  <c r="AL140" i="4"/>
  <c r="AR140" i="4"/>
  <c r="F140" i="4"/>
  <c r="J140" i="4"/>
  <c r="M141" i="2"/>
  <c r="AP689" i="4"/>
  <c r="AV689" i="4"/>
  <c r="AN74" i="4"/>
  <c r="AT74" i="4"/>
  <c r="AN745" i="4"/>
  <c r="AT745" i="4"/>
  <c r="AN82" i="4"/>
  <c r="AT82" i="4"/>
  <c r="AA706" i="4"/>
  <c r="AD706" i="4"/>
  <c r="Z718" i="4"/>
  <c r="AC718" i="4"/>
  <c r="AB682" i="4"/>
  <c r="AC682" i="4"/>
  <c r="AF635" i="4"/>
  <c r="AO150" i="4"/>
  <c r="AU150" i="4"/>
  <c r="AN108" i="4"/>
  <c r="AT108" i="4"/>
  <c r="AL920" i="4"/>
  <c r="AR920" i="4"/>
  <c r="F920" i="4"/>
  <c r="J920" i="4"/>
  <c r="AN918" i="4"/>
  <c r="AT918" i="4"/>
  <c r="AO918" i="4"/>
  <c r="AU918" i="4"/>
  <c r="AL916" i="4"/>
  <c r="AR916" i="4"/>
  <c r="F916" i="4"/>
  <c r="J916" i="4"/>
  <c r="AN914" i="4"/>
  <c r="AT914" i="4"/>
  <c r="AO914" i="4"/>
  <c r="AU914" i="4"/>
  <c r="AD910" i="4"/>
  <c r="AA910" i="4"/>
  <c r="AB906" i="4"/>
  <c r="AD902" i="4"/>
  <c r="AA902" i="4"/>
  <c r="AB898" i="4"/>
  <c r="AD894" i="4"/>
  <c r="AA894" i="4"/>
  <c r="AB890" i="4"/>
  <c r="AD886" i="4"/>
  <c r="AA886" i="4"/>
  <c r="AB882" i="4"/>
  <c r="AD878" i="4"/>
  <c r="AA878" i="4"/>
  <c r="AB874" i="4"/>
  <c r="AB870" i="4"/>
  <c r="AD866" i="4"/>
  <c r="AA866" i="4"/>
  <c r="AD862" i="4"/>
  <c r="AA862" i="4"/>
  <c r="Z858" i="4"/>
  <c r="AC858" i="4"/>
  <c r="Z854" i="4"/>
  <c r="AC854" i="4"/>
  <c r="AE850" i="4"/>
  <c r="AE846" i="4"/>
  <c r="AA782" i="4"/>
  <c r="Z778" i="4"/>
  <c r="AA766" i="4"/>
  <c r="AD762" i="4"/>
  <c r="AA746" i="4"/>
  <c r="Z742" i="4"/>
  <c r="AQ593" i="4"/>
  <c r="AW593" i="4"/>
  <c r="AN601" i="4"/>
  <c r="AT601" i="4"/>
  <c r="AL753" i="4"/>
  <c r="AR753" i="4"/>
  <c r="D753" i="4"/>
  <c r="H753" i="4"/>
  <c r="AQ867" i="4"/>
  <c r="AW867" i="4"/>
  <c r="AL867" i="4"/>
  <c r="AR867" i="4"/>
  <c r="D867" i="4"/>
  <c r="H867" i="4"/>
  <c r="AQ843" i="4"/>
  <c r="AW843" i="4"/>
  <c r="AP827" i="4"/>
  <c r="AV827" i="4"/>
  <c r="AO779" i="4"/>
  <c r="AU779" i="4"/>
  <c r="AQ575" i="4"/>
  <c r="AW575" i="4"/>
  <c r="AL575" i="4"/>
  <c r="AR575" i="4"/>
  <c r="E575" i="4" s="1"/>
  <c r="I575" i="4"/>
  <c r="AN996" i="4"/>
  <c r="AT996" i="4"/>
  <c r="AN980" i="4"/>
  <c r="AT980" i="4"/>
  <c r="AN521" i="4"/>
  <c r="AT521" i="4"/>
  <c r="AQ938" i="4"/>
  <c r="AW938" i="4"/>
  <c r="AQ555" i="4"/>
  <c r="AW555" i="4"/>
  <c r="AQ246" i="4"/>
  <c r="AW246" i="4" s="1"/>
  <c r="G114" i="4"/>
  <c r="AP573" i="4"/>
  <c r="AV573" i="4"/>
  <c r="AQ741" i="4"/>
  <c r="AW741" i="4"/>
  <c r="AL959" i="4"/>
  <c r="AR959" i="4"/>
  <c r="F959" i="4"/>
  <c r="J959" i="4"/>
  <c r="AJ843" i="4"/>
  <c r="AJ771" i="4"/>
  <c r="AP771" i="4"/>
  <c r="AV771" i="4"/>
  <c r="AJ715" i="4"/>
  <c r="AP715" i="4"/>
  <c r="AV715" i="4"/>
  <c r="AK987" i="4"/>
  <c r="AN17" i="4"/>
  <c r="AT17" i="4"/>
  <c r="AN909" i="4"/>
  <c r="AT909" i="4"/>
  <c r="AN837" i="4"/>
  <c r="AT837" i="4"/>
  <c r="AN685" i="4"/>
  <c r="AT685" i="4"/>
  <c r="AI907" i="4"/>
  <c r="AO907" i="4"/>
  <c r="AU907" i="4"/>
  <c r="AG827" i="4"/>
  <c r="AG779" i="4"/>
  <c r="AM779" i="4"/>
  <c r="AS779" i="4"/>
  <c r="AI699" i="4"/>
  <c r="AG651" i="4"/>
  <c r="AM651" i="4"/>
  <c r="AS651" i="4"/>
  <c r="AI647" i="4"/>
  <c r="AF779" i="4"/>
  <c r="AL779" i="4"/>
  <c r="AR779" i="4"/>
  <c r="AF699" i="4"/>
  <c r="AL699" i="4"/>
  <c r="AR699" i="4"/>
  <c r="AJ651" i="4"/>
  <c r="AM485" i="4"/>
  <c r="AS485" i="4"/>
  <c r="AM107" i="4"/>
  <c r="AS107" i="4"/>
  <c r="AQ845" i="4"/>
  <c r="AW845" i="4"/>
  <c r="E62" i="4"/>
  <c r="I62" i="4"/>
  <c r="L63" i="2"/>
  <c r="AH843" i="4"/>
  <c r="D62" i="4"/>
  <c r="H62" i="4"/>
  <c r="K63" i="2"/>
  <c r="AG987" i="4"/>
  <c r="AG843" i="4"/>
  <c r="AH715" i="4"/>
  <c r="AN715" i="4"/>
  <c r="AT715" i="4"/>
  <c r="AM829" i="4"/>
  <c r="AS829" i="4"/>
  <c r="AG559" i="4"/>
  <c r="AM559" i="4" s="1"/>
  <c r="AS559" i="4"/>
  <c r="E538" i="4"/>
  <c r="I538" i="4"/>
  <c r="AH559" i="4"/>
  <c r="AN559" i="4" s="1"/>
  <c r="AT559" i="4"/>
  <c r="AI987" i="4"/>
  <c r="AO987" i="4"/>
  <c r="AU987" i="4"/>
  <c r="AI843" i="4"/>
  <c r="AO843" i="4"/>
  <c r="AU843" i="4"/>
  <c r="AL218" i="4"/>
  <c r="AR218" i="4" s="1"/>
  <c r="D218" i="4" s="1"/>
  <c r="H218" i="4" s="1"/>
  <c r="AR320" i="4"/>
  <c r="D320" i="4" s="1"/>
  <c r="H320" i="4" s="1"/>
  <c r="AM124" i="4"/>
  <c r="AS124" i="4"/>
  <c r="AL102" i="4"/>
  <c r="AR102" i="4"/>
  <c r="F102" i="4"/>
  <c r="J102" i="4"/>
  <c r="M103" i="2"/>
  <c r="AO90" i="4"/>
  <c r="AU90" i="4"/>
  <c r="AM82" i="4"/>
  <c r="AS82" i="4"/>
  <c r="AO74" i="4"/>
  <c r="AU74" i="4"/>
  <c r="AM765" i="4"/>
  <c r="AS765" i="4"/>
  <c r="AO127" i="4"/>
  <c r="AU127" i="4"/>
  <c r="AQ380" i="4"/>
  <c r="AW380" i="4" s="1"/>
  <c r="AA939" i="4"/>
  <c r="AF795" i="4"/>
  <c r="AO689" i="4"/>
  <c r="AU689" i="4"/>
  <c r="AI715" i="4"/>
  <c r="AO715" i="4"/>
  <c r="AU715" i="4"/>
  <c r="AF907" i="4"/>
  <c r="AL907" i="4"/>
  <c r="AR907" i="4"/>
  <c r="AK651" i="4"/>
  <c r="AQ651" i="4"/>
  <c r="AW651" i="4"/>
  <c r="AA439" i="4"/>
  <c r="AL78" i="4"/>
  <c r="AR78" i="4"/>
  <c r="AN577" i="4"/>
  <c r="AT577" i="4"/>
  <c r="AL569" i="4"/>
  <c r="AR569" i="4"/>
  <c r="D569" i="4" s="1"/>
  <c r="H569" i="4"/>
  <c r="Z939" i="4"/>
  <c r="AL681" i="4"/>
  <c r="AR681" i="4"/>
  <c r="D681" i="4"/>
  <c r="H681" i="4"/>
  <c r="AM657" i="4"/>
  <c r="AS657" i="4"/>
  <c r="AL869" i="4"/>
  <c r="AR869" i="4"/>
  <c r="F869" i="4"/>
  <c r="J869" i="4"/>
  <c r="AL813" i="4"/>
  <c r="AR813" i="4"/>
  <c r="AP677" i="4"/>
  <c r="AV677" i="4"/>
  <c r="AL625" i="4"/>
  <c r="AR625" i="4"/>
  <c r="AP625" i="4"/>
  <c r="AV625" i="4"/>
  <c r="AN713" i="4"/>
  <c r="AT713" i="4"/>
  <c r="AR524" i="4"/>
  <c r="AQ753" i="4"/>
  <c r="AW753" i="4"/>
  <c r="AN729" i="4"/>
  <c r="AT729" i="4"/>
  <c r="AN102" i="4"/>
  <c r="AT102" i="4"/>
  <c r="AO102" i="4"/>
  <c r="AU102" i="4"/>
  <c r="AP124" i="4"/>
  <c r="AV124" i="4"/>
  <c r="AP55" i="4"/>
  <c r="AV55" i="4"/>
  <c r="AM218" i="4"/>
  <c r="AS218" i="4"/>
  <c r="AL82" i="4"/>
  <c r="AR82" i="4"/>
  <c r="AL917" i="4"/>
  <c r="AR917" i="4"/>
  <c r="AJ619" i="4"/>
  <c r="AJ587" i="4"/>
  <c r="AB912" i="4"/>
  <c r="AB908" i="4"/>
  <c r="AB904" i="4"/>
  <c r="AB900" i="4"/>
  <c r="AB896" i="4"/>
  <c r="AB892" i="4"/>
  <c r="AB888" i="4"/>
  <c r="AB884" i="4"/>
  <c r="AB880" i="4"/>
  <c r="AB876" i="4"/>
  <c r="AC872" i="4"/>
  <c r="AB868" i="4"/>
  <c r="Z864" i="4"/>
  <c r="AC856" i="4"/>
  <c r="AB852" i="4"/>
  <c r="Z848" i="4"/>
  <c r="Z840" i="4"/>
  <c r="AC832" i="4"/>
  <c r="Z824" i="4"/>
  <c r="AC816" i="4"/>
  <c r="Z808" i="4"/>
  <c r="AC800" i="4"/>
  <c r="Z792" i="4"/>
  <c r="AC784" i="4"/>
  <c r="Z776" i="4"/>
  <c r="AC768" i="4"/>
  <c r="Z756" i="4"/>
  <c r="AJ388" i="4"/>
  <c r="D308" i="4"/>
  <c r="H308" i="4"/>
  <c r="F308" i="4"/>
  <c r="J308" i="4"/>
  <c r="AM745" i="4"/>
  <c r="AS745" i="4"/>
  <c r="AP593" i="4"/>
  <c r="AV593" i="4"/>
  <c r="AM601" i="4"/>
  <c r="AS601" i="4"/>
  <c r="AA842" i="4"/>
  <c r="AB842" i="4"/>
  <c r="AA838" i="4"/>
  <c r="AC838" i="4"/>
  <c r="Z838" i="4"/>
  <c r="AC834" i="4"/>
  <c r="AA834" i="4"/>
  <c r="AD834" i="4"/>
  <c r="AC830" i="4"/>
  <c r="AE830" i="4"/>
  <c r="AA826" i="4"/>
  <c r="AB826" i="4"/>
  <c r="AA822" i="4"/>
  <c r="AC822" i="4"/>
  <c r="Z822" i="4"/>
  <c r="AC818" i="4"/>
  <c r="AA818" i="4"/>
  <c r="AD818" i="4"/>
  <c r="AC814" i="4"/>
  <c r="AE814" i="4"/>
  <c r="AA810" i="4"/>
  <c r="AB810" i="4"/>
  <c r="AA806" i="4"/>
  <c r="AC806" i="4"/>
  <c r="Z806" i="4"/>
  <c r="AC802" i="4"/>
  <c r="AA802" i="4"/>
  <c r="AD802" i="4"/>
  <c r="AC798" i="4"/>
  <c r="AE798" i="4"/>
  <c r="AA794" i="4"/>
  <c r="AB794" i="4"/>
  <c r="AA790" i="4"/>
  <c r="AC790" i="4"/>
  <c r="Z790" i="4"/>
  <c r="AC786" i="4"/>
  <c r="AA786" i="4"/>
  <c r="AD786" i="4"/>
  <c r="AC782" i="4"/>
  <c r="AE782" i="4"/>
  <c r="AA778" i="4"/>
  <c r="AB778" i="4"/>
  <c r="AA774" i="4"/>
  <c r="AC774" i="4"/>
  <c r="Z774" i="4"/>
  <c r="AC770" i="4"/>
  <c r="AA770" i="4"/>
  <c r="AD770" i="4"/>
  <c r="AC766" i="4"/>
  <c r="AE766" i="4"/>
  <c r="AI556" i="4"/>
  <c r="AK556" i="4"/>
  <c r="AQ556" i="4" s="1"/>
  <c r="AA603" i="4"/>
  <c r="AI603" i="4"/>
  <c r="AM891" i="4"/>
  <c r="AS891" i="4"/>
  <c r="AP843" i="4"/>
  <c r="AV843" i="4"/>
  <c r="AP835" i="4"/>
  <c r="AV835" i="4"/>
  <c r="AP683" i="4"/>
  <c r="AV683" i="4"/>
  <c r="AL639" i="4"/>
  <c r="AR639" i="4"/>
  <c r="AN70" i="4"/>
  <c r="AT70" i="4"/>
  <c r="AK647" i="4"/>
  <c r="AN947" i="4"/>
  <c r="AT947" i="4"/>
  <c r="AL829" i="4"/>
  <c r="AR829" i="4"/>
  <c r="D829" i="4"/>
  <c r="H829" i="4"/>
  <c r="AQ218" i="4"/>
  <c r="AW218" i="4" s="1"/>
  <c r="AR518" i="4"/>
  <c r="AN80" i="4"/>
  <c r="AT80" i="4"/>
  <c r="AO709" i="4"/>
  <c r="AU709" i="4"/>
  <c r="AM509" i="4"/>
  <c r="AS509" i="4"/>
  <c r="AF827" i="4"/>
  <c r="AL827" i="4"/>
  <c r="AR827" i="4"/>
  <c r="AC762" i="4"/>
  <c r="AB762" i="4"/>
  <c r="Z762" i="4"/>
  <c r="AC758" i="4"/>
  <c r="AB758" i="4"/>
  <c r="Z758" i="4"/>
  <c r="AA754" i="4"/>
  <c r="AE754" i="4"/>
  <c r="AD754" i="4"/>
  <c r="AC750" i="4"/>
  <c r="AB750" i="4"/>
  <c r="Z750" i="4"/>
  <c r="AC746" i="4"/>
  <c r="AB746" i="4"/>
  <c r="Z746" i="4"/>
  <c r="AA742" i="4"/>
  <c r="AE742" i="4"/>
  <c r="AD742" i="4"/>
  <c r="AA738" i="4"/>
  <c r="AE738" i="4"/>
  <c r="AD738" i="4"/>
  <c r="AA734" i="4"/>
  <c r="AE734" i="4"/>
  <c r="AD734" i="4"/>
  <c r="AC730" i="4"/>
  <c r="AB730" i="4"/>
  <c r="Z730" i="4"/>
  <c r="AC726" i="4"/>
  <c r="AB726" i="4"/>
  <c r="Z726" i="4"/>
  <c r="AA722" i="4"/>
  <c r="AE722" i="4"/>
  <c r="AD722" i="4"/>
  <c r="AA718" i="4"/>
  <c r="AE718" i="4"/>
  <c r="AD718" i="4"/>
  <c r="AA714" i="4"/>
  <c r="AE714" i="4"/>
  <c r="AD714" i="4"/>
  <c r="AC710" i="4"/>
  <c r="AB710" i="4"/>
  <c r="Z710" i="4"/>
  <c r="AC706" i="4"/>
  <c r="AB706" i="4"/>
  <c r="Z706" i="4"/>
  <c r="AC702" i="4"/>
  <c r="AB702" i="4"/>
  <c r="Z702" i="4"/>
  <c r="AA698" i="4"/>
  <c r="AE698" i="4"/>
  <c r="AD698" i="4"/>
  <c r="AC694" i="4"/>
  <c r="AE694" i="4"/>
  <c r="AD694" i="4"/>
  <c r="AC686" i="4"/>
  <c r="Z686" i="4"/>
  <c r="AE678" i="4"/>
  <c r="AA678" i="4"/>
  <c r="AA674" i="4"/>
  <c r="AD674" i="4"/>
  <c r="AE670" i="4"/>
  <c r="AD670" i="4"/>
  <c r="AB666" i="4"/>
  <c r="AC666" i="4"/>
  <c r="AC662" i="4"/>
  <c r="Z662" i="4"/>
  <c r="AA658" i="4"/>
  <c r="AD658" i="4"/>
  <c r="AE654" i="4"/>
  <c r="AD654" i="4"/>
  <c r="AA650" i="4"/>
  <c r="AD650" i="4"/>
  <c r="AE650" i="4"/>
  <c r="AC646" i="4"/>
  <c r="Z646" i="4"/>
  <c r="AB646" i="4"/>
  <c r="AB642" i="4"/>
  <c r="AC642" i="4"/>
  <c r="AC638" i="4"/>
  <c r="Z638" i="4"/>
  <c r="AA634" i="4"/>
  <c r="AD634" i="4"/>
  <c r="AE630" i="4"/>
  <c r="AD630" i="4"/>
  <c r="AA626" i="4"/>
  <c r="AD626" i="4"/>
  <c r="AE626" i="4"/>
  <c r="AE622" i="4"/>
  <c r="AA622" i="4"/>
  <c r="AA618" i="4"/>
  <c r="AD618" i="4"/>
  <c r="AC614" i="4"/>
  <c r="Z614" i="4"/>
  <c r="AB610" i="4"/>
  <c r="Z610" i="4"/>
  <c r="AC606" i="4"/>
  <c r="Z606" i="4"/>
  <c r="AB606" i="4"/>
  <c r="AB602" i="4"/>
  <c r="AC602" i="4"/>
  <c r="AC598" i="4"/>
  <c r="Z598" i="4"/>
  <c r="AB594" i="4"/>
  <c r="Z594" i="4"/>
  <c r="AC590" i="4"/>
  <c r="Z590" i="4"/>
  <c r="AB590" i="4"/>
  <c r="AB586" i="4"/>
  <c r="AN586" i="4" s="1"/>
  <c r="AC586" i="4"/>
  <c r="AA578" i="4"/>
  <c r="AM578" i="4" s="1"/>
  <c r="AD578" i="4"/>
  <c r="AE574" i="4"/>
  <c r="AD574" i="4"/>
  <c r="AA570" i="4"/>
  <c r="AD570" i="4"/>
  <c r="AE570" i="4"/>
  <c r="AE566" i="4"/>
  <c r="AA566" i="4"/>
  <c r="AM566" i="4" s="1"/>
  <c r="AB533" i="4"/>
  <c r="Z533" i="4"/>
  <c r="AC533" i="4"/>
  <c r="Z952" i="4"/>
  <c r="AC952" i="4"/>
  <c r="AB543" i="4"/>
  <c r="Z543" i="4"/>
  <c r="AF986" i="4"/>
  <c r="AJ986" i="4"/>
  <c r="AI392" i="4"/>
  <c r="AO392" i="4" s="1"/>
  <c r="AK392" i="4"/>
  <c r="AG635" i="4"/>
  <c r="AH635" i="4"/>
  <c r="AP150" i="4"/>
  <c r="AV150" i="4"/>
  <c r="Z910" i="4"/>
  <c r="AB910" i="4"/>
  <c r="AD906" i="4"/>
  <c r="AE906" i="4"/>
  <c r="Z902" i="4"/>
  <c r="AB902" i="4"/>
  <c r="AD898" i="4"/>
  <c r="AE898" i="4"/>
  <c r="Z894" i="4"/>
  <c r="AB894" i="4"/>
  <c r="AD890" i="4"/>
  <c r="AE890" i="4"/>
  <c r="Z886" i="4"/>
  <c r="AB886" i="4"/>
  <c r="AD882" i="4"/>
  <c r="AE882" i="4"/>
  <c r="Z878" i="4"/>
  <c r="AB878" i="4"/>
  <c r="AD874" i="4"/>
  <c r="AE874" i="4"/>
  <c r="AD870" i="4"/>
  <c r="AE870" i="4"/>
  <c r="Z866" i="4"/>
  <c r="AB866" i="4"/>
  <c r="Z862" i="4"/>
  <c r="AB862" i="4"/>
  <c r="AD858" i="4"/>
  <c r="AE858" i="4"/>
  <c r="AD854" i="4"/>
  <c r="AE854" i="4"/>
  <c r="Z850" i="4"/>
  <c r="AB850" i="4"/>
  <c r="Z846" i="4"/>
  <c r="AB846" i="4"/>
  <c r="AD842" i="4"/>
  <c r="AE842" i="4"/>
  <c r="AD838" i="4"/>
  <c r="AE838" i="4"/>
  <c r="Z834" i="4"/>
  <c r="AB834" i="4"/>
  <c r="Z830" i="4"/>
  <c r="AB830" i="4"/>
  <c r="AD826" i="4"/>
  <c r="AE826" i="4"/>
  <c r="AD822" i="4"/>
  <c r="AE822" i="4"/>
  <c r="Z818" i="4"/>
  <c r="AB818" i="4"/>
  <c r="Z814" i="4"/>
  <c r="AB814" i="4"/>
  <c r="AD810" i="4"/>
  <c r="AE810" i="4"/>
  <c r="AD806" i="4"/>
  <c r="AE806" i="4"/>
  <c r="Z802" i="4"/>
  <c r="AB802" i="4"/>
  <c r="Z798" i="4"/>
  <c r="AB798" i="4"/>
  <c r="AD794" i="4"/>
  <c r="AE794" i="4"/>
  <c r="AD790" i="4"/>
  <c r="AE790" i="4"/>
  <c r="Z786" i="4"/>
  <c r="AB786" i="4"/>
  <c r="Z782" i="4"/>
  <c r="AB782" i="4"/>
  <c r="AD778" i="4"/>
  <c r="AE778" i="4"/>
  <c r="AD774" i="4"/>
  <c r="AE774" i="4"/>
  <c r="Z770" i="4"/>
  <c r="AB770" i="4"/>
  <c r="Z766" i="4"/>
  <c r="AB766" i="4"/>
  <c r="AE762" i="4"/>
  <c r="AD758" i="4"/>
  <c r="AA758" i="4"/>
  <c r="Z754" i="4"/>
  <c r="AC754" i="4"/>
  <c r="AD750" i="4"/>
  <c r="AA750" i="4"/>
  <c r="AE746" i="4"/>
  <c r="AB742" i="4"/>
  <c r="Z738" i="4"/>
  <c r="AC738" i="4"/>
  <c r="AB734" i="4"/>
  <c r="AE730" i="4"/>
  <c r="AD726" i="4"/>
  <c r="AA726" i="4"/>
  <c r="Z722" i="4"/>
  <c r="AC722" i="4"/>
  <c r="AB718" i="4"/>
  <c r="Z714" i="4"/>
  <c r="AC714" i="4"/>
  <c r="AD710" i="4"/>
  <c r="AA710" i="4"/>
  <c r="AE706" i="4"/>
  <c r="AD702" i="4"/>
  <c r="AA702" i="4"/>
  <c r="Z698" i="4"/>
  <c r="AC698" i="4"/>
  <c r="AB694" i="4"/>
  <c r="AC690" i="4"/>
  <c r="Z682" i="4"/>
  <c r="AE674" i="4"/>
  <c r="AB662" i="4"/>
  <c r="AE658" i="4"/>
  <c r="AB638" i="4"/>
  <c r="AE634" i="4"/>
  <c r="AD622" i="4"/>
  <c r="AC610" i="4"/>
  <c r="AB598" i="4"/>
  <c r="Z586" i="4"/>
  <c r="AA574" i="4"/>
  <c r="AE562" i="4"/>
  <c r="AC543" i="4"/>
  <c r="AE420" i="4"/>
  <c r="AO988" i="4"/>
  <c r="AU988" i="4"/>
  <c r="AP958" i="4"/>
  <c r="AV958" i="4"/>
  <c r="AP938" i="4"/>
  <c r="AV938" i="4"/>
  <c r="AP246" i="4"/>
  <c r="AV246" i="4"/>
  <c r="E114" i="4"/>
  <c r="I114" i="4"/>
  <c r="L115" i="2"/>
  <c r="E59" i="4"/>
  <c r="I59" i="4"/>
  <c r="L60" i="2"/>
  <c r="AL573" i="4"/>
  <c r="AR573" i="4"/>
  <c r="D573" i="4" s="1"/>
  <c r="H573" i="4"/>
  <c r="AM877" i="4"/>
  <c r="AS877" i="4"/>
  <c r="E470" i="4"/>
  <c r="I470" i="4"/>
  <c r="AL509" i="4"/>
  <c r="AR509" i="4"/>
  <c r="AQ90" i="4"/>
  <c r="AW90" i="4"/>
  <c r="AK795" i="4"/>
  <c r="AQ795" i="4"/>
  <c r="AW795" i="4"/>
  <c r="AP609" i="4"/>
  <c r="AV609" i="4"/>
  <c r="AF420" i="4"/>
  <c r="AA690" i="4"/>
  <c r="AE690" i="4"/>
  <c r="AD690" i="4"/>
  <c r="AA686" i="4"/>
  <c r="AE686" i="4"/>
  <c r="AD686" i="4"/>
  <c r="AA682" i="4"/>
  <c r="AE682" i="4"/>
  <c r="AD682" i="4"/>
  <c r="AC678" i="4"/>
  <c r="AB678" i="4"/>
  <c r="Z678" i="4"/>
  <c r="AC674" i="4"/>
  <c r="AB674" i="4"/>
  <c r="Z674" i="4"/>
  <c r="AC670" i="4"/>
  <c r="AB670" i="4"/>
  <c r="Z670" i="4"/>
  <c r="AA666" i="4"/>
  <c r="AE666" i="4"/>
  <c r="AD666" i="4"/>
  <c r="AA662" i="4"/>
  <c r="AE662" i="4"/>
  <c r="AD662" i="4"/>
  <c r="AC658" i="4"/>
  <c r="AB658" i="4"/>
  <c r="Z658" i="4"/>
  <c r="AC654" i="4"/>
  <c r="AB654" i="4"/>
  <c r="Z654" i="4"/>
  <c r="AC650" i="4"/>
  <c r="AB650" i="4"/>
  <c r="Z650" i="4"/>
  <c r="AA646" i="4"/>
  <c r="AE646" i="4"/>
  <c r="AD646" i="4"/>
  <c r="AA642" i="4"/>
  <c r="AE642" i="4"/>
  <c r="AD642" i="4"/>
  <c r="AA638" i="4"/>
  <c r="AE638" i="4"/>
  <c r="AD638" i="4"/>
  <c r="AC634" i="4"/>
  <c r="AB634" i="4"/>
  <c r="Z634" i="4"/>
  <c r="AC630" i="4"/>
  <c r="AB630" i="4"/>
  <c r="Z630" i="4"/>
  <c r="AC626" i="4"/>
  <c r="AB626" i="4"/>
  <c r="Z626" i="4"/>
  <c r="AC622" i="4"/>
  <c r="AB622" i="4"/>
  <c r="Z622" i="4"/>
  <c r="AC618" i="4"/>
  <c r="AB618" i="4"/>
  <c r="Z618" i="4"/>
  <c r="AA614" i="4"/>
  <c r="AE614" i="4"/>
  <c r="AD614" i="4"/>
  <c r="AA610" i="4"/>
  <c r="AE610" i="4"/>
  <c r="AD610" i="4"/>
  <c r="AA606" i="4"/>
  <c r="AE606" i="4"/>
  <c r="AD606" i="4"/>
  <c r="AA602" i="4"/>
  <c r="AE602" i="4"/>
  <c r="AD602" i="4"/>
  <c r="AA598" i="4"/>
  <c r="AE598" i="4"/>
  <c r="AD598" i="4"/>
  <c r="AA594" i="4"/>
  <c r="AE594" i="4"/>
  <c r="AD594" i="4"/>
  <c r="AA590" i="4"/>
  <c r="AE590" i="4"/>
  <c r="AD590" i="4"/>
  <c r="AA586" i="4"/>
  <c r="AE586" i="4"/>
  <c r="AD586" i="4"/>
  <c r="AC578" i="4"/>
  <c r="AB578" i="4"/>
  <c r="Z578" i="4"/>
  <c r="AC574" i="4"/>
  <c r="AB574" i="4"/>
  <c r="Z574" i="4"/>
  <c r="AC570" i="4"/>
  <c r="AB570" i="4"/>
  <c r="Z570" i="4"/>
  <c r="AC566" i="4"/>
  <c r="AB566" i="4"/>
  <c r="Z566" i="4"/>
  <c r="AC562" i="4"/>
  <c r="AA562" i="4"/>
  <c r="AB562" i="4"/>
  <c r="Z562" i="4"/>
  <c r="AC558" i="4"/>
  <c r="Z558" i="4"/>
  <c r="AC968" i="4"/>
  <c r="AB968" i="4"/>
  <c r="AC936" i="4"/>
  <c r="AB936" i="4"/>
  <c r="AI275" i="4"/>
  <c r="AC275" i="4"/>
  <c r="Z125" i="4"/>
  <c r="AJ125" i="4"/>
  <c r="AB954" i="4"/>
  <c r="AC954" i="4"/>
  <c r="AH926" i="4"/>
  <c r="AF926" i="4"/>
  <c r="AL926" i="4"/>
  <c r="AR926" i="4"/>
  <c r="AE556" i="4"/>
  <c r="AE392" i="4"/>
  <c r="D292" i="4"/>
  <c r="H292" i="4"/>
  <c r="AQ861" i="4"/>
  <c r="AW861" i="4"/>
  <c r="AQ725" i="4"/>
  <c r="AW725" i="4"/>
  <c r="AP837" i="4"/>
  <c r="AV837" i="4"/>
  <c r="AC493" i="4"/>
  <c r="AH493" i="4"/>
  <c r="AN493" i="4"/>
  <c r="AT493" i="4"/>
  <c r="AO931" i="4"/>
  <c r="AU931" i="4"/>
  <c r="AM967" i="4"/>
  <c r="AS967" i="4"/>
  <c r="AQ625" i="4"/>
  <c r="AW625" i="4"/>
  <c r="AL713" i="4"/>
  <c r="AR713" i="4"/>
  <c r="AN657" i="4"/>
  <c r="AT657" i="4"/>
  <c r="AP813" i="4"/>
  <c r="AV813" i="4"/>
  <c r="AP749" i="4"/>
  <c r="AV749" i="4"/>
  <c r="AP94" i="4"/>
  <c r="AV94" i="4"/>
  <c r="AN395" i="4"/>
  <c r="AT395" i="4"/>
  <c r="AN47" i="4"/>
  <c r="AT47" i="4"/>
  <c r="AQ387" i="4"/>
  <c r="AW387" i="4"/>
  <c r="AF651" i="4"/>
  <c r="AL651" i="4"/>
  <c r="AR651" i="4"/>
  <c r="AP82" i="4"/>
  <c r="AV82" i="4"/>
  <c r="AQ661" i="4"/>
  <c r="AW661" i="4"/>
  <c r="AQ869" i="4"/>
  <c r="AW869" i="4"/>
  <c r="AN569" i="4"/>
  <c r="AT569" i="4"/>
  <c r="AT573" i="4"/>
  <c r="AQ853" i="4"/>
  <c r="AW853" i="4"/>
  <c r="AN641" i="4"/>
  <c r="AT641" i="4"/>
  <c r="AQ689" i="4"/>
  <c r="AW689" i="4"/>
  <c r="F160" i="4"/>
  <c r="J160" i="4"/>
  <c r="M161" i="2"/>
  <c r="E160" i="4"/>
  <c r="I160" i="4"/>
  <c r="L161" i="2"/>
  <c r="AG605" i="4"/>
  <c r="AF605" i="4"/>
  <c r="AJ605" i="4"/>
  <c r="G99" i="4"/>
  <c r="E99" i="4"/>
  <c r="I99" i="4"/>
  <c r="L100" i="2"/>
  <c r="AG380" i="4"/>
  <c r="AJ380" i="4"/>
  <c r="AF875" i="4"/>
  <c r="AL875" i="4"/>
  <c r="AR875" i="4"/>
  <c r="AK875" i="4"/>
  <c r="AQ875" i="4"/>
  <c r="AW875" i="4"/>
  <c r="AH811" i="4"/>
  <c r="AK811" i="4"/>
  <c r="AQ811" i="4"/>
  <c r="AW811" i="4"/>
  <c r="AI811" i="4"/>
  <c r="AF747" i="4"/>
  <c r="AH747" i="4"/>
  <c r="AK747" i="4"/>
  <c r="AG683" i="4"/>
  <c r="Z683" i="4"/>
  <c r="AL683" i="4"/>
  <c r="AR683" i="4"/>
  <c r="F683" i="4"/>
  <c r="J683" i="4"/>
  <c r="AF591" i="4"/>
  <c r="AG591" i="4"/>
  <c r="AM591" i="4" s="1"/>
  <c r="AS591" i="4"/>
  <c r="AK591" i="4"/>
  <c r="Z591" i="4"/>
  <c r="AD591" i="4"/>
  <c r="AE591" i="4"/>
  <c r="AH611" i="4"/>
  <c r="AF611" i="4"/>
  <c r="AI611" i="4"/>
  <c r="AB611" i="4"/>
  <c r="AE611" i="4"/>
  <c r="AF891" i="4"/>
  <c r="AH891" i="4"/>
  <c r="AN891" i="4"/>
  <c r="AT891" i="4"/>
  <c r="AK891" i="4"/>
  <c r="AF763" i="4"/>
  <c r="AL763" i="4"/>
  <c r="AR763" i="4"/>
  <c r="AI763" i="4"/>
  <c r="AK763" i="4"/>
  <c r="AQ763" i="4"/>
  <c r="AW763" i="4"/>
  <c r="AF623" i="4"/>
  <c r="AH623" i="4"/>
  <c r="AK623" i="4"/>
  <c r="Z623" i="4"/>
  <c r="AD623" i="4"/>
  <c r="AP623" i="4"/>
  <c r="AV623" i="4"/>
  <c r="AA623" i="4"/>
  <c r="AC623" i="4"/>
  <c r="F165" i="4"/>
  <c r="J165" i="4"/>
  <c r="M166" i="2"/>
  <c r="G165" i="4"/>
  <c r="AE621" i="4"/>
  <c r="Z621" i="4"/>
  <c r="AC621" i="4"/>
  <c r="AD621" i="4"/>
  <c r="AG621" i="4"/>
  <c r="AI621" i="4"/>
  <c r="AJ621" i="4"/>
  <c r="AK621" i="4"/>
  <c r="D937" i="4"/>
  <c r="H937" i="4"/>
  <c r="G937" i="4"/>
  <c r="G63" i="4"/>
  <c r="F63" i="4"/>
  <c r="J63" i="4"/>
  <c r="M64" i="2"/>
  <c r="AF619" i="4"/>
  <c r="AK619" i="4"/>
  <c r="AF587" i="4"/>
  <c r="AK587" i="4"/>
  <c r="AP108" i="4"/>
  <c r="AV108" i="4"/>
  <c r="AQ108" i="4"/>
  <c r="AW108" i="4"/>
  <c r="AQ920" i="4"/>
  <c r="AW920" i="4"/>
  <c r="AP918" i="4"/>
  <c r="AV918" i="4"/>
  <c r="AM918" i="4"/>
  <c r="AS918" i="4"/>
  <c r="AQ916" i="4"/>
  <c r="AW916" i="4"/>
  <c r="AP914" i="4"/>
  <c r="AV914" i="4"/>
  <c r="AM914" i="4"/>
  <c r="AS914" i="4"/>
  <c r="AD912" i="4"/>
  <c r="AE912" i="4"/>
  <c r="AD908" i="4"/>
  <c r="AE908" i="4"/>
  <c r="AD904" i="4"/>
  <c r="AE904" i="4"/>
  <c r="AD900" i="4"/>
  <c r="AE900" i="4"/>
  <c r="AD896" i="4"/>
  <c r="AE896" i="4"/>
  <c r="AD892" i="4"/>
  <c r="AE892" i="4"/>
  <c r="AD888" i="4"/>
  <c r="AE888" i="4"/>
  <c r="AD884" i="4"/>
  <c r="AE884" i="4"/>
  <c r="AD880" i="4"/>
  <c r="AE880" i="4"/>
  <c r="AD876" i="4"/>
  <c r="AE876" i="4"/>
  <c r="Z868" i="4"/>
  <c r="Z860" i="4"/>
  <c r="Z852" i="4"/>
  <c r="Z844" i="4"/>
  <c r="Z836" i="4"/>
  <c r="Z828" i="4"/>
  <c r="Z820" i="4"/>
  <c r="Z812" i="4"/>
  <c r="Z804" i="4"/>
  <c r="Z796" i="4"/>
  <c r="Z788" i="4"/>
  <c r="Z780" i="4"/>
  <c r="Z772" i="4"/>
  <c r="Z764" i="4"/>
  <c r="AC756" i="4"/>
  <c r="Z380" i="4"/>
  <c r="AC380" i="4"/>
  <c r="AE915" i="4"/>
  <c r="AE891" i="4"/>
  <c r="AQ891" i="4"/>
  <c r="AW891" i="4"/>
  <c r="AD891" i="4"/>
  <c r="Z891" i="4"/>
  <c r="AL891" i="4"/>
  <c r="AR891" i="4"/>
  <c r="F891" i="4"/>
  <c r="J891" i="4"/>
  <c r="AC875" i="4"/>
  <c r="AO875" i="4"/>
  <c r="AU875" i="4"/>
  <c r="AA875" i="4"/>
  <c r="AB875" i="4"/>
  <c r="AC811" i="4"/>
  <c r="AA811" i="4"/>
  <c r="AB811" i="4"/>
  <c r="AC763" i="4"/>
  <c r="AA763" i="4"/>
  <c r="AM763" i="4"/>
  <c r="AS763" i="4"/>
  <c r="AB763" i="4"/>
  <c r="AC747" i="4"/>
  <c r="AA747" i="4"/>
  <c r="AM747" i="4"/>
  <c r="AS747" i="4"/>
  <c r="AD747" i="4"/>
  <c r="Z747" i="4"/>
  <c r="AN707" i="4"/>
  <c r="AT707" i="4"/>
  <c r="AC683" i="4"/>
  <c r="AA683" i="4"/>
  <c r="AB683" i="4"/>
  <c r="AC591" i="4"/>
  <c r="AO591" i="4" s="1"/>
  <c r="AB591" i="4"/>
  <c r="AN591" i="4" s="1"/>
  <c r="AT591" i="4"/>
  <c r="AA611" i="4"/>
  <c r="AM611" i="4"/>
  <c r="AS611" i="4"/>
  <c r="AD611" i="4"/>
  <c r="E165" i="4"/>
  <c r="I165" i="4"/>
  <c r="L166" i="2"/>
  <c r="E63" i="4"/>
  <c r="I63" i="4"/>
  <c r="L64" i="2"/>
  <c r="D99" i="4"/>
  <c r="H99" i="4"/>
  <c r="K100" i="2"/>
  <c r="AK605" i="4"/>
  <c r="AF621" i="4"/>
  <c r="AJ891" i="4"/>
  <c r="AJ747" i="4"/>
  <c r="AJ591" i="4"/>
  <c r="AH621" i="4"/>
  <c r="AM70" i="4"/>
  <c r="AS70" i="4"/>
  <c r="AM47" i="4"/>
  <c r="AS47" i="4"/>
  <c r="AG811" i="4"/>
  <c r="AI683" i="4"/>
  <c r="AA621" i="4"/>
  <c r="AL973" i="4"/>
  <c r="AR973" i="4"/>
  <c r="AI747" i="4"/>
  <c r="AI623" i="4"/>
  <c r="AI380" i="4"/>
  <c r="AF380" i="4"/>
  <c r="AP641" i="4"/>
  <c r="AV641" i="4"/>
  <c r="AD589" i="4"/>
  <c r="AG589" i="4"/>
  <c r="AJ589" i="4"/>
  <c r="G51" i="4"/>
  <c r="F51" i="4"/>
  <c r="J51" i="4"/>
  <c r="M52" i="2"/>
  <c r="E937" i="4"/>
  <c r="I937" i="4"/>
  <c r="AH771" i="4"/>
  <c r="AG771" i="4"/>
  <c r="AF771" i="4"/>
  <c r="AL771" i="4"/>
  <c r="AR771" i="4"/>
  <c r="D771" i="4"/>
  <c r="H771" i="4"/>
  <c r="AK771" i="4"/>
  <c r="AQ771" i="4"/>
  <c r="AW771" i="4"/>
  <c r="AQ509" i="4"/>
  <c r="AW509" i="4"/>
  <c r="AI891" i="4"/>
  <c r="AO891" i="4"/>
  <c r="AU891" i="4"/>
  <c r="AF557" i="4"/>
  <c r="AR557" i="4"/>
  <c r="AH667" i="4"/>
  <c r="AJ667" i="4"/>
  <c r="AF667" i="4"/>
  <c r="AL667" i="4"/>
  <c r="AR667" i="4"/>
  <c r="AG667" i="4"/>
  <c r="AB667" i="4"/>
  <c r="AN667" i="4"/>
  <c r="AT667" i="4"/>
  <c r="AA667" i="4"/>
  <c r="AC667" i="4"/>
  <c r="AO667" i="4"/>
  <c r="AU667" i="4"/>
  <c r="F143" i="4"/>
  <c r="J143" i="4"/>
  <c r="M144" i="2"/>
  <c r="D143" i="4"/>
  <c r="H143" i="4"/>
  <c r="K144" i="2"/>
  <c r="AM639" i="4"/>
  <c r="AS639" i="4"/>
  <c r="AN639" i="4"/>
  <c r="AT639" i="4"/>
  <c r="AP979" i="4"/>
  <c r="AV979" i="4"/>
  <c r="AO997" i="4"/>
  <c r="AU997" i="4"/>
  <c r="AQ989" i="4"/>
  <c r="AW989" i="4"/>
  <c r="AL989" i="4"/>
  <c r="AR989" i="4"/>
  <c r="D989" i="4"/>
  <c r="H989" i="4"/>
  <c r="AO989" i="4"/>
  <c r="AU989" i="4"/>
  <c r="AQ977" i="4"/>
  <c r="AW977" i="4"/>
  <c r="AP996" i="4"/>
  <c r="AV996" i="4"/>
  <c r="AM988" i="4"/>
  <c r="AS988" i="4"/>
  <c r="AM980" i="4"/>
  <c r="AS980" i="4"/>
  <c r="AP521" i="4"/>
  <c r="AV521" i="4"/>
  <c r="AL938" i="4"/>
  <c r="AR938" i="4"/>
  <c r="F938" i="4"/>
  <c r="J938" i="4"/>
  <c r="AL555" i="4"/>
  <c r="AR555" i="4"/>
  <c r="E555" i="4"/>
  <c r="I555" i="4"/>
  <c r="H378" i="4"/>
  <c r="J362" i="4"/>
  <c r="AL246" i="4"/>
  <c r="AR246" i="4" s="1"/>
  <c r="F246" i="4" s="1"/>
  <c r="J246" i="4"/>
  <c r="H238" i="4"/>
  <c r="AL152" i="4"/>
  <c r="AR152" i="4"/>
  <c r="F152" i="4"/>
  <c r="J152" i="4"/>
  <c r="M153" i="2"/>
  <c r="AL110" i="4"/>
  <c r="AR110" i="4"/>
  <c r="D110" i="4"/>
  <c r="H110" i="4"/>
  <c r="K111" i="2"/>
  <c r="AM110" i="4"/>
  <c r="AS110" i="4"/>
  <c r="AP993" i="4"/>
  <c r="AV993" i="4"/>
  <c r="AM981" i="4"/>
  <c r="AS981" i="4"/>
  <c r="AN992" i="4"/>
  <c r="AT992" i="4"/>
  <c r="AN976" i="4"/>
  <c r="AT976" i="4"/>
  <c r="AQ966" i="4"/>
  <c r="AW966" i="4"/>
  <c r="AO950" i="4"/>
  <c r="AU950" i="4"/>
  <c r="AQ930" i="4"/>
  <c r="AW930" i="4"/>
  <c r="AQ531" i="4"/>
  <c r="AW531" i="4"/>
  <c r="AQ573" i="4"/>
  <c r="AW573" i="4"/>
  <c r="AQ947" i="4"/>
  <c r="AW947" i="4"/>
  <c r="AL909" i="4"/>
  <c r="AR909" i="4"/>
  <c r="AQ805" i="4"/>
  <c r="AW805" i="4"/>
  <c r="AL653" i="4"/>
  <c r="AR653" i="4"/>
  <c r="E653" i="4"/>
  <c r="I653" i="4"/>
  <c r="AM837" i="4"/>
  <c r="AS837" i="4"/>
  <c r="AM773" i="4"/>
  <c r="AS773" i="4"/>
  <c r="AO773" i="4"/>
  <c r="AU773" i="4"/>
  <c r="AO653" i="4"/>
  <c r="AU653" i="4"/>
  <c r="AO813" i="4"/>
  <c r="AU813" i="4"/>
  <c r="AN19" i="4"/>
  <c r="AT19" i="4"/>
  <c r="AO19" i="4"/>
  <c r="AU19" i="4"/>
  <c r="AL107" i="4"/>
  <c r="AR107" i="4"/>
  <c r="G107" i="4"/>
  <c r="AQ645" i="4"/>
  <c r="AW645" i="4"/>
  <c r="AN91" i="4"/>
  <c r="AT91" i="4"/>
  <c r="AH637" i="4"/>
  <c r="AB637" i="4"/>
  <c r="AA637" i="4"/>
  <c r="AM637" i="4"/>
  <c r="AS637" i="4"/>
  <c r="AC637" i="4"/>
  <c r="AD637" i="4"/>
  <c r="Z637" i="4"/>
  <c r="AL637" i="4"/>
  <c r="AR637" i="4"/>
  <c r="AA558" i="4"/>
  <c r="AE558" i="4"/>
  <c r="AD558" i="4"/>
  <c r="AA533" i="4"/>
  <c r="AE533" i="4"/>
  <c r="AD533" i="4"/>
  <c r="AP533" i="4" s="1"/>
  <c r="AA968" i="4"/>
  <c r="AE968" i="4"/>
  <c r="AD968" i="4"/>
  <c r="AA952" i="4"/>
  <c r="AE952" i="4"/>
  <c r="AD952" i="4"/>
  <c r="AA936" i="4"/>
  <c r="AE936" i="4"/>
  <c r="AD936" i="4"/>
  <c r="AA543" i="4"/>
  <c r="AE543" i="4"/>
  <c r="AD543" i="4"/>
  <c r="AP543" i="4" s="1"/>
  <c r="AA277" i="4"/>
  <c r="Z277" i="4"/>
  <c r="AL277" i="4" s="1"/>
  <c r="AR277" i="4" s="1"/>
  <c r="AH277" i="4"/>
  <c r="AA420" i="4"/>
  <c r="AM420" i="4" s="1"/>
  <c r="AS420" i="4"/>
  <c r="AB420" i="4"/>
  <c r="AH420" i="4"/>
  <c r="AC125" i="4"/>
  <c r="AD125" i="4"/>
  <c r="AI125" i="4"/>
  <c r="Z986" i="4"/>
  <c r="AG986" i="4"/>
  <c r="AB515" i="4"/>
  <c r="AJ515" i="4"/>
  <c r="Z335" i="4"/>
  <c r="AH335" i="4"/>
  <c r="AB227" i="4"/>
  <c r="AJ227" i="4"/>
  <c r="AB163" i="4"/>
  <c r="AA163" i="4"/>
  <c r="AB44" i="4"/>
  <c r="AJ44" i="4"/>
  <c r="AE819" i="4"/>
  <c r="Z819" i="4"/>
  <c r="AD635" i="4"/>
  <c r="AP635" i="4"/>
  <c r="AV635" i="4"/>
  <c r="AI635" i="4"/>
  <c r="AG603" i="4"/>
  <c r="AH603" i="4"/>
  <c r="Z627" i="4"/>
  <c r="E72" i="4"/>
  <c r="I72" i="4"/>
  <c r="L73" i="2"/>
  <c r="F88" i="4"/>
  <c r="J88" i="4"/>
  <c r="M89" i="2"/>
  <c r="AG715" i="4"/>
  <c r="AM715" i="4"/>
  <c r="AS715" i="4"/>
  <c r="AH987" i="4"/>
  <c r="AN987" i="4"/>
  <c r="AT987" i="4"/>
  <c r="AO573" i="4"/>
  <c r="AU573" i="4"/>
  <c r="AN861" i="4"/>
  <c r="AT861" i="4"/>
  <c r="AO115" i="4"/>
  <c r="AU115" i="4"/>
  <c r="AK827" i="4"/>
  <c r="AQ827" i="4"/>
  <c r="AW827" i="4"/>
  <c r="AJ779" i="4"/>
  <c r="AP779" i="4"/>
  <c r="AV779" i="4"/>
  <c r="AJ699" i="4"/>
  <c r="AP699" i="4"/>
  <c r="AV699" i="4"/>
  <c r="AF647" i="4"/>
  <c r="AL647" i="4"/>
  <c r="AR647" i="4"/>
  <c r="F184" i="4"/>
  <c r="J184" i="4"/>
  <c r="M185" i="2"/>
  <c r="D30" i="4"/>
  <c r="H30" i="4"/>
  <c r="K31" i="2"/>
  <c r="E120" i="4"/>
  <c r="I120" i="4"/>
  <c r="L121" i="2"/>
  <c r="G88" i="4"/>
  <c r="G151" i="4"/>
  <c r="AB621" i="4"/>
  <c r="AK907" i="4"/>
  <c r="AQ907" i="4"/>
  <c r="AW907" i="4"/>
  <c r="AE605" i="4"/>
  <c r="AC420" i="4"/>
  <c r="Z420" i="4"/>
  <c r="AL420" i="4" s="1"/>
  <c r="AD420" i="4"/>
  <c r="AK420" i="4"/>
  <c r="AI420" i="4"/>
  <c r="AJ420" i="4"/>
  <c r="AE275" i="4"/>
  <c r="AD275" i="4"/>
  <c r="AA125" i="4"/>
  <c r="AE125" i="4"/>
  <c r="AQ125" i="4"/>
  <c r="AW125" i="4"/>
  <c r="AB125" i="4"/>
  <c r="AG125" i="4"/>
  <c r="AH125" i="4"/>
  <c r="AF125" i="4"/>
  <c r="AB986" i="4"/>
  <c r="AI986" i="4"/>
  <c r="AO986" i="4"/>
  <c r="AU986" i="4"/>
  <c r="AH986" i="4"/>
  <c r="AK986" i="4"/>
  <c r="AR545" i="4"/>
  <c r="Z954" i="4"/>
  <c r="AH954" i="4"/>
  <c r="AN954" i="4"/>
  <c r="AT954" i="4"/>
  <c r="AF954" i="4"/>
  <c r="AC926" i="4"/>
  <c r="AB926" i="4"/>
  <c r="AN926" i="4"/>
  <c r="AT926" i="4"/>
  <c r="AG926" i="4"/>
  <c r="AC515" i="4"/>
  <c r="Z515" i="4"/>
  <c r="AL515" i="4" s="1"/>
  <c r="AR515" i="4"/>
  <c r="AG515" i="4"/>
  <c r="AA556" i="4"/>
  <c r="AD556" i="4"/>
  <c r="AH556" i="4"/>
  <c r="AA392" i="4"/>
  <c r="AB392" i="4"/>
  <c r="AJ392" i="4"/>
  <c r="AC335" i="4"/>
  <c r="AD335" i="4"/>
  <c r="AG335" i="4"/>
  <c r="AC271" i="4"/>
  <c r="AG271" i="4"/>
  <c r="AC121" i="4"/>
  <c r="AG121" i="4"/>
  <c r="AA883" i="4"/>
  <c r="AB883" i="4"/>
  <c r="AC607" i="4"/>
  <c r="AB607" i="4"/>
  <c r="AB349" i="4"/>
  <c r="AJ349" i="4"/>
  <c r="AF183" i="4"/>
  <c r="AH183" i="4"/>
  <c r="AP972" i="4"/>
  <c r="AV972" i="4"/>
  <c r="AP956" i="4"/>
  <c r="AV956" i="4"/>
  <c r="AP940" i="4"/>
  <c r="AV940" i="4"/>
  <c r="AP924" i="4"/>
  <c r="AV924" i="4"/>
  <c r="AN485" i="4"/>
  <c r="AT485" i="4"/>
  <c r="AG623" i="4"/>
  <c r="AJ611" i="4"/>
  <c r="AQ55" i="4"/>
  <c r="AW55" i="4"/>
  <c r="Z589" i="4"/>
  <c r="E530" i="4"/>
  <c r="I530" i="4"/>
  <c r="AN725" i="4"/>
  <c r="AT725" i="4"/>
  <c r="AN931" i="4"/>
  <c r="AT931" i="4"/>
  <c r="G536" i="4"/>
  <c r="D536" i="4"/>
  <c r="H536" i="4"/>
  <c r="AA605" i="4"/>
  <c r="AE649" i="4"/>
  <c r="AH683" i="4"/>
  <c r="AK683" i="4"/>
  <c r="AH380" i="4"/>
  <c r="AN380" i="4"/>
  <c r="AT380" i="4" s="1"/>
  <c r="AJ811" i="4"/>
  <c r="AP811" i="4"/>
  <c r="AV811" i="4"/>
  <c r="E1001" i="4"/>
  <c r="I1001" i="4"/>
  <c r="G18" i="4"/>
  <c r="AM909" i="4"/>
  <c r="AS909" i="4"/>
  <c r="AO947" i="4"/>
  <c r="AU947" i="4"/>
  <c r="AI605" i="4"/>
  <c r="AO837" i="4"/>
  <c r="AU837" i="4"/>
  <c r="AN959" i="4"/>
  <c r="AT959" i="4"/>
  <c r="AQ226" i="4"/>
  <c r="AW226" i="4" s="1"/>
  <c r="F470" i="4"/>
  <c r="J470" i="4"/>
  <c r="AM342" i="4"/>
  <c r="AS342" i="4" s="1"/>
  <c r="G470" i="4"/>
  <c r="F536" i="4"/>
  <c r="J536" i="4"/>
  <c r="AB557" i="4"/>
  <c r="AD649" i="4"/>
  <c r="AO1001" i="4"/>
  <c r="AU1001" i="4"/>
  <c r="D34" i="4"/>
  <c r="H34" i="4"/>
  <c r="K35" i="2"/>
  <c r="D151" i="4"/>
  <c r="H151" i="4"/>
  <c r="K152" i="2"/>
  <c r="AP967" i="4"/>
  <c r="AV967" i="4"/>
  <c r="AQ959" i="4"/>
  <c r="AW959" i="4"/>
  <c r="AL354" i="4"/>
  <c r="AR354" i="4" s="1"/>
  <c r="AM75" i="4"/>
  <c r="AS75" i="4"/>
  <c r="Z649" i="4"/>
  <c r="AG649" i="4"/>
  <c r="AH649" i="4"/>
  <c r="AJ649" i="4"/>
  <c r="AA649" i="4"/>
  <c r="AI649" i="4"/>
  <c r="AO649" i="4"/>
  <c r="AU649" i="4"/>
  <c r="AK649" i="4"/>
  <c r="AF649" i="4"/>
  <c r="AB649" i="4"/>
  <c r="F144" i="4"/>
  <c r="J144" i="4"/>
  <c r="M145" i="2"/>
  <c r="AQ354" i="4"/>
  <c r="AW354" i="4"/>
  <c r="AN218" i="4"/>
  <c r="AT218" i="4" s="1"/>
  <c r="AN55" i="4"/>
  <c r="AT55" i="4"/>
  <c r="AQ973" i="4"/>
  <c r="AW973" i="4"/>
  <c r="AP115" i="4"/>
  <c r="AV115" i="4"/>
  <c r="AH605" i="4"/>
  <c r="AB587" i="4"/>
  <c r="AL485" i="4"/>
  <c r="AR485" i="4"/>
  <c r="AL461" i="4"/>
  <c r="AR461" i="4"/>
  <c r="F461" i="4" s="1"/>
  <c r="J461" i="4"/>
  <c r="AQ140" i="4"/>
  <c r="AW140" i="4"/>
  <c r="AL86" i="4"/>
  <c r="AR86" i="4"/>
  <c r="G86" i="4"/>
  <c r="AO507" i="4"/>
  <c r="AU507" i="4"/>
  <c r="AO226" i="4"/>
  <c r="AU226" i="4" s="1"/>
  <c r="AO395" i="4"/>
  <c r="AU395" i="4"/>
  <c r="AO70" i="4"/>
  <c r="AU70" i="4"/>
  <c r="AO86" i="4"/>
  <c r="AU86" i="4"/>
  <c r="AM507" i="4"/>
  <c r="AS507" i="4"/>
  <c r="I510" i="4"/>
  <c r="AN124" i="4"/>
  <c r="AT124" i="4"/>
  <c r="AM102" i="4"/>
  <c r="AS102" i="4"/>
  <c r="AQ102" i="4"/>
  <c r="AW102" i="4"/>
  <c r="AL15" i="4"/>
  <c r="AR15" i="4"/>
  <c r="G15" i="4"/>
  <c r="AN877" i="4"/>
  <c r="AT877" i="4"/>
  <c r="AM685" i="4"/>
  <c r="AS685" i="4"/>
  <c r="AC605" i="4"/>
  <c r="AA872" i="4"/>
  <c r="AE872" i="4"/>
  <c r="AD872" i="4"/>
  <c r="AA868" i="4"/>
  <c r="AE868" i="4"/>
  <c r="AD868" i="4"/>
  <c r="AA864" i="4"/>
  <c r="AE864" i="4"/>
  <c r="AD864" i="4"/>
  <c r="AA860" i="4"/>
  <c r="AE860" i="4"/>
  <c r="AD860" i="4"/>
  <c r="AA856" i="4"/>
  <c r="AE856" i="4"/>
  <c r="AD856" i="4"/>
  <c r="AA852" i="4"/>
  <c r="AE852" i="4"/>
  <c r="AD852" i="4"/>
  <c r="AA848" i="4"/>
  <c r="AE848" i="4"/>
  <c r="AD848" i="4"/>
  <c r="AA844" i="4"/>
  <c r="AE844" i="4"/>
  <c r="AD844" i="4"/>
  <c r="AA840" i="4"/>
  <c r="AE840" i="4"/>
  <c r="AD840" i="4"/>
  <c r="AA836" i="4"/>
  <c r="AE836" i="4"/>
  <c r="AD836" i="4"/>
  <c r="AA832" i="4"/>
  <c r="AE832" i="4"/>
  <c r="AD832" i="4"/>
  <c r="AA828" i="4"/>
  <c r="AE828" i="4"/>
  <c r="AD828" i="4"/>
  <c r="AA824" i="4"/>
  <c r="AE824" i="4"/>
  <c r="AD824" i="4"/>
  <c r="AA820" i="4"/>
  <c r="AE820" i="4"/>
  <c r="AD820" i="4"/>
  <c r="AA816" i="4"/>
  <c r="AE816" i="4"/>
  <c r="AD816" i="4"/>
  <c r="AA812" i="4"/>
  <c r="AE812" i="4"/>
  <c r="AD812" i="4"/>
  <c r="AA808" i="4"/>
  <c r="AE808" i="4"/>
  <c r="AD808" i="4"/>
  <c r="AA804" i="4"/>
  <c r="AE804" i="4"/>
  <c r="AD804" i="4"/>
  <c r="AA800" i="4"/>
  <c r="AE800" i="4"/>
  <c r="AD800" i="4"/>
  <c r="AA796" i="4"/>
  <c r="AE796" i="4"/>
  <c r="AD796" i="4"/>
  <c r="AA792" i="4"/>
  <c r="AE792" i="4"/>
  <c r="AD792" i="4"/>
  <c r="AA788" i="4"/>
  <c r="AE788" i="4"/>
  <c r="AD788" i="4"/>
  <c r="AA784" i="4"/>
  <c r="AE784" i="4"/>
  <c r="AD784" i="4"/>
  <c r="AA780" i="4"/>
  <c r="AE780" i="4"/>
  <c r="AD780" i="4"/>
  <c r="AA776" i="4"/>
  <c r="AE776" i="4"/>
  <c r="AD776" i="4"/>
  <c r="AA772" i="4"/>
  <c r="AE772" i="4"/>
  <c r="AD772" i="4"/>
  <c r="AA768" i="4"/>
  <c r="AE768" i="4"/>
  <c r="AD768" i="4"/>
  <c r="AC760" i="4"/>
  <c r="Z760" i="4"/>
  <c r="AC752" i="4"/>
  <c r="Z752" i="4"/>
  <c r="AB748" i="4"/>
  <c r="AC748" i="4"/>
  <c r="AB740" i="4"/>
  <c r="Z740" i="4"/>
  <c r="AB732" i="4"/>
  <c r="AC732" i="4"/>
  <c r="AB724" i="4"/>
  <c r="Z724" i="4"/>
  <c r="AB716" i="4"/>
  <c r="AC716" i="4"/>
  <c r="AB708" i="4"/>
  <c r="Z708" i="4"/>
  <c r="AB700" i="4"/>
  <c r="AC700" i="4"/>
  <c r="AB692" i="4"/>
  <c r="Z692" i="4"/>
  <c r="AB684" i="4"/>
  <c r="AC684" i="4"/>
  <c r="AB676" i="4"/>
  <c r="Z676" i="4"/>
  <c r="AB668" i="4"/>
  <c r="AC668" i="4"/>
  <c r="AB660" i="4"/>
  <c r="Z660" i="4"/>
  <c r="AB652" i="4"/>
  <c r="AC652" i="4"/>
  <c r="AB644" i="4"/>
  <c r="Z644" i="4"/>
  <c r="AV541" i="4"/>
  <c r="AP525" i="4"/>
  <c r="AV525" i="4"/>
  <c r="AW525" i="4"/>
  <c r="AQ972" i="4"/>
  <c r="AW972" i="4"/>
  <c r="AM972" i="4"/>
  <c r="AS972" i="4"/>
  <c r="AM964" i="4"/>
  <c r="AS964" i="4"/>
  <c r="AQ948" i="4"/>
  <c r="AW948" i="4"/>
  <c r="AQ940" i="4"/>
  <c r="AW940" i="4"/>
  <c r="AM940" i="4"/>
  <c r="AS940" i="4"/>
  <c r="AM932" i="4"/>
  <c r="AS932" i="4"/>
  <c r="AV535" i="4"/>
  <c r="AW535" i="4"/>
  <c r="AV551" i="4"/>
  <c r="AS551" i="4"/>
  <c r="AW519" i="4"/>
  <c r="AN835" i="4"/>
  <c r="AT835" i="4"/>
  <c r="AN803" i="4"/>
  <c r="AT803" i="4"/>
  <c r="AN675" i="4"/>
  <c r="AT675" i="4"/>
  <c r="AO979" i="4"/>
  <c r="AU979" i="4"/>
  <c r="AM595" i="4"/>
  <c r="AS595" i="4"/>
  <c r="AP595" i="4"/>
  <c r="AV595" i="4"/>
  <c r="Z447" i="4"/>
  <c r="D144" i="4"/>
  <c r="H144" i="4"/>
  <c r="K145" i="2"/>
  <c r="AL94" i="4"/>
  <c r="AR94" i="4"/>
  <c r="G94" i="4"/>
  <c r="AP350" i="4"/>
  <c r="AV350" i="4" s="1"/>
  <c r="AL146" i="4"/>
  <c r="AR146" i="4"/>
  <c r="G146" i="4"/>
  <c r="AP961" i="4"/>
  <c r="AV961" i="4"/>
  <c r="AN15" i="4"/>
  <c r="AT15" i="4"/>
  <c r="Z605" i="4"/>
  <c r="AM805" i="4"/>
  <c r="AS805" i="4"/>
  <c r="AM78" i="4"/>
  <c r="AS78" i="4"/>
  <c r="AR256" i="4"/>
  <c r="G256" i="4" s="1"/>
  <c r="AO15" i="4"/>
  <c r="AU15" i="4"/>
  <c r="AO387" i="4"/>
  <c r="AU387" i="4"/>
  <c r="AO55" i="4"/>
  <c r="AU55" i="4"/>
  <c r="AD605" i="4"/>
  <c r="AB605" i="4"/>
  <c r="E506" i="4"/>
  <c r="I506" i="4"/>
  <c r="D506" i="4"/>
  <c r="H506" i="4"/>
  <c r="F893" i="4"/>
  <c r="J893" i="4"/>
  <c r="D893" i="4"/>
  <c r="H893" i="4"/>
  <c r="AQ485" i="4"/>
  <c r="AW485" i="4"/>
  <c r="AO140" i="4"/>
  <c r="AU140" i="4"/>
  <c r="AP395" i="4"/>
  <c r="AV395" i="4"/>
  <c r="AN107" i="4"/>
  <c r="AT107" i="4"/>
  <c r="AP47" i="4"/>
  <c r="AV47" i="4"/>
  <c r="AN789" i="4"/>
  <c r="AT789" i="4"/>
  <c r="AM164" i="4"/>
  <c r="AS164" i="4"/>
  <c r="Z271" i="4"/>
  <c r="AF271" i="4"/>
  <c r="AH271" i="4"/>
  <c r="AE227" i="4"/>
  <c r="AI227" i="4"/>
  <c r="AK227" i="4"/>
  <c r="AE163" i="4"/>
  <c r="AI163" i="4"/>
  <c r="AK163" i="4"/>
  <c r="Z121" i="4"/>
  <c r="AF121" i="4"/>
  <c r="AH121" i="4"/>
  <c r="AE44" i="4"/>
  <c r="AI44" i="4"/>
  <c r="AK44" i="4"/>
  <c r="AA315" i="4"/>
  <c r="AJ315" i="4"/>
  <c r="AA579" i="4"/>
  <c r="AC579" i="4"/>
  <c r="AP959" i="4"/>
  <c r="AV959" i="4"/>
  <c r="AO867" i="4"/>
  <c r="AU867" i="4"/>
  <c r="AM803" i="4"/>
  <c r="AS803" i="4"/>
  <c r="AP803" i="4"/>
  <c r="AV803" i="4"/>
  <c r="AO739" i="4"/>
  <c r="AU739" i="4"/>
  <c r="AM675" i="4"/>
  <c r="AS675" i="4"/>
  <c r="AP675" i="4"/>
  <c r="AV675" i="4"/>
  <c r="AO575" i="4"/>
  <c r="AU575" i="4"/>
  <c r="AN595" i="4"/>
  <c r="AT595" i="4"/>
  <c r="AM57" i="4"/>
  <c r="AS57" i="4"/>
  <c r="AL57" i="4"/>
  <c r="AR57" i="4"/>
  <c r="E57" i="4"/>
  <c r="I57" i="4"/>
  <c r="L58" i="2"/>
  <c r="AN49" i="4"/>
  <c r="AT49" i="4"/>
  <c r="AO49" i="4"/>
  <c r="AU49" i="4"/>
  <c r="AL174" i="4"/>
  <c r="AR174" i="4"/>
  <c r="D174" i="4"/>
  <c r="H174" i="4"/>
  <c r="K175" i="2"/>
  <c r="AM174" i="4"/>
  <c r="AS174" i="4"/>
  <c r="AO158" i="4"/>
  <c r="AU158" i="4"/>
  <c r="AL451" i="4"/>
  <c r="AR451" i="4"/>
  <c r="F451" i="4"/>
  <c r="J451" i="4"/>
  <c r="AN8" i="4"/>
  <c r="AT8" i="4"/>
  <c r="AO958" i="4"/>
  <c r="AU958" i="4"/>
  <c r="AM993" i="4"/>
  <c r="AS993" i="4"/>
  <c r="D114" i="4"/>
  <c r="H114" i="4"/>
  <c r="K115" i="2"/>
  <c r="G112" i="4"/>
  <c r="D51" i="4"/>
  <c r="H51" i="4"/>
  <c r="K52" i="2"/>
  <c r="D59" i="4"/>
  <c r="H59" i="4"/>
  <c r="K60" i="2"/>
  <c r="E88" i="4"/>
  <c r="I88" i="4"/>
  <c r="L89" i="2"/>
  <c r="E151" i="4"/>
  <c r="I151" i="4"/>
  <c r="L152" i="2"/>
  <c r="AP861" i="4"/>
  <c r="AV861" i="4"/>
  <c r="AL861" i="4"/>
  <c r="AR861" i="4"/>
  <c r="F861" i="4"/>
  <c r="J861" i="4"/>
  <c r="AP725" i="4"/>
  <c r="AV725" i="4"/>
  <c r="AL725" i="4"/>
  <c r="AR725" i="4"/>
  <c r="F725" i="4"/>
  <c r="J725" i="4"/>
  <c r="AP931" i="4"/>
  <c r="AV931" i="4"/>
  <c r="AL931" i="4"/>
  <c r="AR931" i="4"/>
  <c r="G931" i="4"/>
  <c r="AQ877" i="4"/>
  <c r="AW877" i="4"/>
  <c r="AP805" i="4"/>
  <c r="AV805" i="4"/>
  <c r="AL709" i="4"/>
  <c r="AR709" i="4"/>
  <c r="G709" i="4"/>
  <c r="AP685" i="4"/>
  <c r="AV685" i="4"/>
  <c r="AF589" i="4"/>
  <c r="AA493" i="4"/>
  <c r="AJ493" i="4"/>
  <c r="AM789" i="4"/>
  <c r="AS789" i="4"/>
  <c r="AM669" i="4"/>
  <c r="AS669" i="4"/>
  <c r="AO967" i="4"/>
  <c r="AU967" i="4"/>
  <c r="AG493" i="4"/>
  <c r="AD493" i="4"/>
  <c r="AO669" i="4"/>
  <c r="AU669" i="4"/>
  <c r="AM653" i="4"/>
  <c r="AS653" i="4"/>
  <c r="G506" i="4"/>
  <c r="AH589" i="4"/>
  <c r="AQ180" i="4"/>
  <c r="AW180" i="4"/>
  <c r="AM94" i="4"/>
  <c r="AS94" i="4"/>
  <c r="AQ107" i="4"/>
  <c r="AW107" i="4"/>
  <c r="AK927" i="4"/>
  <c r="AH927" i="4"/>
  <c r="G510" i="4"/>
  <c r="AO164" i="4"/>
  <c r="AU164" i="4"/>
  <c r="AO342" i="4"/>
  <c r="AU342" i="4" s="1"/>
  <c r="AA589" i="4"/>
  <c r="G530" i="4"/>
  <c r="F506" i="4"/>
  <c r="J506" i="4"/>
  <c r="AR450" i="4"/>
  <c r="E450" i="4"/>
  <c r="I450" i="4"/>
  <c r="AO78" i="4"/>
  <c r="AU78" i="4"/>
  <c r="AR526" i="4"/>
  <c r="E542" i="4"/>
  <c r="I542" i="4"/>
  <c r="G542" i="4"/>
  <c r="AL475" i="4"/>
  <c r="AR475" i="4"/>
  <c r="G475" i="4" s="1"/>
  <c r="AL459" i="4"/>
  <c r="AR459" i="4"/>
  <c r="D459" i="4" s="1"/>
  <c r="H459" i="4"/>
  <c r="AL45" i="4"/>
  <c r="AR45" i="4"/>
  <c r="F45" i="4"/>
  <c r="J45" i="4"/>
  <c r="M46" i="2"/>
  <c r="AP76" i="4"/>
  <c r="AV76" i="4"/>
  <c r="AN443" i="4"/>
  <c r="AT443" i="4"/>
  <c r="E144" i="4"/>
  <c r="I144" i="4"/>
  <c r="L145" i="2"/>
  <c r="AQ909" i="4"/>
  <c r="AW909" i="4"/>
  <c r="AQ837" i="4"/>
  <c r="AW837" i="4"/>
  <c r="AL741" i="4"/>
  <c r="AR741" i="4"/>
  <c r="F741" i="4"/>
  <c r="J741" i="4"/>
  <c r="AM741" i="4"/>
  <c r="AS741" i="4"/>
  <c r="AE493" i="4"/>
  <c r="AK493" i="4"/>
  <c r="AO789" i="4"/>
  <c r="AU789" i="4"/>
  <c r="AM931" i="4"/>
  <c r="AS931" i="4"/>
  <c r="AO17" i="4"/>
  <c r="AU17" i="4"/>
  <c r="AL17" i="4"/>
  <c r="AR17" i="4"/>
  <c r="D17" i="4"/>
  <c r="H17" i="4"/>
  <c r="K18" i="2"/>
  <c r="AM709" i="4"/>
  <c r="AS709" i="4"/>
  <c r="AO685" i="4"/>
  <c r="AU685" i="4"/>
  <c r="AR280" i="4"/>
  <c r="G280" i="4" s="1"/>
  <c r="AO805" i="4"/>
  <c r="AU805" i="4"/>
  <c r="AP78" i="4"/>
  <c r="AV78" i="4"/>
  <c r="AO75" i="4"/>
  <c r="AU75" i="4"/>
  <c r="H510" i="4"/>
  <c r="AP15" i="4"/>
  <c r="AV15" i="4"/>
  <c r="AN973" i="4"/>
  <c r="AT973" i="4"/>
  <c r="AO973" i="4"/>
  <c r="AU973" i="4"/>
  <c r="F530" i="4"/>
  <c r="J530" i="4"/>
  <c r="AM713" i="4"/>
  <c r="AS713" i="4"/>
  <c r="AP657" i="4"/>
  <c r="AV657" i="4"/>
  <c r="AO657" i="4"/>
  <c r="AU657" i="4"/>
  <c r="AP869" i="4"/>
  <c r="AV869" i="4"/>
  <c r="AL677" i="4"/>
  <c r="AR677" i="4"/>
  <c r="AO625" i="4"/>
  <c r="AU625" i="4"/>
  <c r="AQ985" i="4"/>
  <c r="AW985" i="4"/>
  <c r="AN967" i="4"/>
  <c r="AT967" i="4"/>
  <c r="AO593" i="4"/>
  <c r="AU593" i="4"/>
  <c r="AP721" i="4"/>
  <c r="AV721" i="4"/>
  <c r="AO753" i="4"/>
  <c r="AU753" i="4"/>
  <c r="AM729" i="4"/>
  <c r="AS729" i="4"/>
  <c r="AN961" i="4"/>
  <c r="AT961" i="4"/>
  <c r="AM958" i="4"/>
  <c r="AS958" i="4"/>
  <c r="AQ164" i="4"/>
  <c r="AW164" i="4"/>
  <c r="AM74" i="4"/>
  <c r="AS74" i="4"/>
  <c r="AO82" i="4"/>
  <c r="AU82" i="4"/>
  <c r="AQ86" i="4"/>
  <c r="AW86" i="4"/>
  <c r="AQ70" i="4"/>
  <c r="AW70" i="4"/>
  <c r="AP485" i="4"/>
  <c r="AV485" i="4"/>
  <c r="AM350" i="4"/>
  <c r="AS350" i="4"/>
  <c r="AO218" i="4"/>
  <c r="AU218" i="4"/>
  <c r="AP146" i="4"/>
  <c r="AV146" i="4"/>
  <c r="AI589" i="4"/>
  <c r="AB589" i="4"/>
  <c r="AC589" i="4"/>
  <c r="AO589" i="4"/>
  <c r="AU589" i="4"/>
  <c r="AE589" i="4"/>
  <c r="AQ589" i="4" s="1"/>
  <c r="AW589" i="4"/>
  <c r="AA764" i="4"/>
  <c r="AE764" i="4"/>
  <c r="AD764" i="4"/>
  <c r="AA760" i="4"/>
  <c r="AE760" i="4"/>
  <c r="AD760" i="4"/>
  <c r="AA756" i="4"/>
  <c r="AE756" i="4"/>
  <c r="AD756" i="4"/>
  <c r="AA752" i="4"/>
  <c r="AE752" i="4"/>
  <c r="AD752" i="4"/>
  <c r="AC744" i="4"/>
  <c r="Z744" i="4"/>
  <c r="AC736" i="4"/>
  <c r="Z736" i="4"/>
  <c r="AC728" i="4"/>
  <c r="Z728" i="4"/>
  <c r="AC720" i="4"/>
  <c r="Z720" i="4"/>
  <c r="AC712" i="4"/>
  <c r="Z712" i="4"/>
  <c r="AC704" i="4"/>
  <c r="Z704" i="4"/>
  <c r="AC696" i="4"/>
  <c r="Z696" i="4"/>
  <c r="AC688" i="4"/>
  <c r="Z688" i="4"/>
  <c r="AC680" i="4"/>
  <c r="Z680" i="4"/>
  <c r="AC672" i="4"/>
  <c r="Z672" i="4"/>
  <c r="AC664" i="4"/>
  <c r="Z664" i="4"/>
  <c r="AC656" i="4"/>
  <c r="Z656" i="4"/>
  <c r="AC648" i="4"/>
  <c r="Z648" i="4"/>
  <c r="AC640" i="4"/>
  <c r="Z640" i="4"/>
  <c r="AB636" i="4"/>
  <c r="AC636" i="4"/>
  <c r="AB628" i="4"/>
  <c r="Z628" i="4"/>
  <c r="AB620" i="4"/>
  <c r="AC620" i="4"/>
  <c r="AB612" i="4"/>
  <c r="Z612" i="4"/>
  <c r="AF58" i="4"/>
  <c r="Z58" i="4"/>
  <c r="AF994" i="4"/>
  <c r="AB994" i="4"/>
  <c r="Z978" i="4"/>
  <c r="AG978" i="4"/>
  <c r="AB942" i="4"/>
  <c r="AC942" i="4"/>
  <c r="AF251" i="4"/>
  <c r="AH251" i="4"/>
  <c r="D128" i="4"/>
  <c r="H128" i="4"/>
  <c r="K129" i="2"/>
  <c r="F128" i="4"/>
  <c r="J128" i="4"/>
  <c r="M129" i="2"/>
  <c r="G28" i="4"/>
  <c r="D28" i="4"/>
  <c r="H28" i="4"/>
  <c r="K29" i="2"/>
  <c r="G136" i="4"/>
  <c r="D136" i="4"/>
  <c r="H136" i="4"/>
  <c r="K137" i="2"/>
  <c r="AQ395" i="4"/>
  <c r="AW395" i="4"/>
  <c r="AA415" i="4"/>
  <c r="AQ47" i="4"/>
  <c r="AW47" i="4"/>
  <c r="G30" i="4"/>
  <c r="E30" i="4"/>
  <c r="I30" i="4"/>
  <c r="L31" i="2"/>
  <c r="G34" i="4"/>
  <c r="F34" i="4"/>
  <c r="J34" i="4"/>
  <c r="M35" i="2"/>
  <c r="G184" i="4"/>
  <c r="E184" i="4"/>
  <c r="I184" i="4"/>
  <c r="L185" i="2"/>
  <c r="E18" i="4"/>
  <c r="I18" i="4"/>
  <c r="L19" i="2"/>
  <c r="F18" i="4"/>
  <c r="J18" i="4"/>
  <c r="M19" i="2"/>
  <c r="G160" i="4"/>
  <c r="D160" i="4"/>
  <c r="H160" i="4"/>
  <c r="K161" i="2"/>
  <c r="G120" i="4"/>
  <c r="D120" i="4"/>
  <c r="H120" i="4"/>
  <c r="K121" i="2"/>
  <c r="G72" i="4"/>
  <c r="F72" i="4"/>
  <c r="J72" i="4"/>
  <c r="M73" i="2"/>
  <c r="AL90" i="4"/>
  <c r="AR90" i="4"/>
  <c r="E90" i="4"/>
  <c r="I90" i="4"/>
  <c r="L91" i="2"/>
  <c r="AN146" i="4"/>
  <c r="AT146" i="4"/>
  <c r="AO961" i="4"/>
  <c r="AU961" i="4"/>
  <c r="J324" i="4"/>
  <c r="I324" i="4"/>
  <c r="G308" i="4"/>
  <c r="E308" i="4"/>
  <c r="I308" i="4" s="1"/>
  <c r="F292" i="4"/>
  <c r="J292" i="4" s="1"/>
  <c r="E292" i="4"/>
  <c r="I292" i="4" s="1"/>
  <c r="E276" i="4"/>
  <c r="I276" i="4" s="1"/>
  <c r="F276" i="4"/>
  <c r="J276" i="4" s="1"/>
  <c r="F260" i="4"/>
  <c r="J260" i="4" s="1"/>
  <c r="E260" i="4"/>
  <c r="I260" i="4" s="1"/>
  <c r="AH58" i="4"/>
  <c r="AJ994" i="4"/>
  <c r="AC978" i="4"/>
  <c r="AE787" i="4"/>
  <c r="AM162" i="4"/>
  <c r="AS162" i="4"/>
  <c r="G128" i="4"/>
  <c r="E136" i="4"/>
  <c r="I136" i="4"/>
  <c r="L137" i="2"/>
  <c r="E28" i="4"/>
  <c r="I28" i="4"/>
  <c r="L29" i="2"/>
  <c r="D542" i="4"/>
  <c r="H542" i="4"/>
  <c r="F542" i="4"/>
  <c r="J542" i="4"/>
  <c r="AM681" i="4"/>
  <c r="AS681" i="4"/>
  <c r="AT541" i="4"/>
  <c r="AU541" i="4"/>
  <c r="AL525" i="4"/>
  <c r="AR525" i="4"/>
  <c r="G525" i="4"/>
  <c r="AO972" i="4"/>
  <c r="AU972" i="4"/>
  <c r="AN964" i="4"/>
  <c r="AT964" i="4"/>
  <c r="AO956" i="4"/>
  <c r="AU956" i="4"/>
  <c r="AN948" i="4"/>
  <c r="AT948" i="4"/>
  <c r="AL948" i="4"/>
  <c r="AR948" i="4"/>
  <c r="F948" i="4"/>
  <c r="J948" i="4"/>
  <c r="AO940" i="4"/>
  <c r="AU940" i="4"/>
  <c r="AN932" i="4"/>
  <c r="AT932" i="4"/>
  <c r="AO924" i="4"/>
  <c r="AU924" i="4"/>
  <c r="AR535" i="4"/>
  <c r="G535" i="4" s="1"/>
  <c r="AP899" i="4"/>
  <c r="AV899" i="4"/>
  <c r="AO835" i="4"/>
  <c r="AU835" i="4"/>
  <c r="AM835" i="4"/>
  <c r="AS835" i="4"/>
  <c r="AQ803" i="4"/>
  <c r="AW803" i="4"/>
  <c r="AL803" i="4"/>
  <c r="AR803" i="4"/>
  <c r="E803" i="4"/>
  <c r="I803" i="4"/>
  <c r="AP707" i="4"/>
  <c r="AV707" i="4"/>
  <c r="AO675" i="4"/>
  <c r="AU675" i="4"/>
  <c r="AP639" i="4"/>
  <c r="AV639" i="4"/>
  <c r="AP559" i="4"/>
  <c r="AV559" i="4"/>
  <c r="AM979" i="4"/>
  <c r="AS979" i="4"/>
  <c r="AQ595" i="4"/>
  <c r="AW595" i="4"/>
  <c r="AL595" i="4"/>
  <c r="AR595" i="4"/>
  <c r="E595" i="4"/>
  <c r="I595" i="4"/>
  <c r="AM178" i="4"/>
  <c r="AS178" i="4"/>
  <c r="AM491" i="4"/>
  <c r="AS491" i="4"/>
  <c r="AM459" i="4"/>
  <c r="AS459" i="4"/>
  <c r="AM45" i="4"/>
  <c r="AS45" i="4"/>
  <c r="AL158" i="4"/>
  <c r="AR158" i="4"/>
  <c r="D158" i="4"/>
  <c r="H158" i="4"/>
  <c r="K159" i="2"/>
  <c r="AM158" i="4"/>
  <c r="AS158" i="4"/>
  <c r="AV431" i="4"/>
  <c r="AP988" i="4"/>
  <c r="AV988" i="4"/>
  <c r="AL988" i="4"/>
  <c r="AR988" i="4"/>
  <c r="F988" i="4"/>
  <c r="J988" i="4"/>
  <c r="AR553" i="4"/>
  <c r="D553" i="4"/>
  <c r="H553" i="4"/>
  <c r="AQ789" i="4"/>
  <c r="AW789" i="4"/>
  <c r="AQ669" i="4"/>
  <c r="AW669" i="4"/>
  <c r="AQ967" i="4"/>
  <c r="AW967" i="4"/>
  <c r="AO861" i="4"/>
  <c r="AU861" i="4"/>
  <c r="AO725" i="4"/>
  <c r="AU725" i="4"/>
  <c r="AM17" i="4"/>
  <c r="AS17" i="4"/>
  <c r="AQ75" i="4"/>
  <c r="AW75" i="4"/>
  <c r="AM973" i="4"/>
  <c r="AS973" i="4"/>
  <c r="AM354" i="4"/>
  <c r="AS354" i="4"/>
  <c r="AR272" i="4"/>
  <c r="G272" i="4" s="1"/>
  <c r="AQ15" i="4"/>
  <c r="AW15" i="4"/>
  <c r="AL115" i="4"/>
  <c r="AR115" i="4"/>
  <c r="AD927" i="4"/>
  <c r="AA927" i="4"/>
  <c r="AF927" i="4"/>
  <c r="AE927" i="4"/>
  <c r="AG927" i="4"/>
  <c r="Z927" i="4"/>
  <c r="AB927" i="4"/>
  <c r="AC927" i="4"/>
  <c r="AO927" i="4"/>
  <c r="AU927" i="4"/>
  <c r="AP985" i="4"/>
  <c r="AV985" i="4"/>
  <c r="AJ927" i="4"/>
  <c r="AL491" i="4"/>
  <c r="AR491" i="4"/>
  <c r="E491" i="4"/>
  <c r="I491" i="4"/>
  <c r="AI493" i="4"/>
  <c r="AF493" i="4"/>
  <c r="Z493" i="4"/>
  <c r="Z388" i="4"/>
  <c r="AM475" i="4"/>
  <c r="AS475" i="4"/>
  <c r="AC415" i="4"/>
  <c r="AH415" i="4"/>
  <c r="AW415" i="4"/>
  <c r="AM395" i="4"/>
  <c r="AS395" i="4"/>
  <c r="AK277" i="4"/>
  <c r="AI277" i="4"/>
  <c r="AE277" i="4"/>
  <c r="AQ277" i="4" s="1"/>
  <c r="AH275" i="4"/>
  <c r="AB275" i="4"/>
  <c r="AA275" i="4"/>
  <c r="G276" i="4"/>
  <c r="AG277" i="4"/>
  <c r="AD277" i="4"/>
  <c r="AC277" i="4"/>
  <c r="AO277" i="4" s="1"/>
  <c r="AU277" i="4" s="1"/>
  <c r="AJ275" i="4"/>
  <c r="AK275" i="4"/>
  <c r="Z275" i="4"/>
  <c r="D276" i="4"/>
  <c r="H276" i="4" s="1"/>
  <c r="AJ277" i="4"/>
  <c r="AB277" i="4"/>
  <c r="AF275" i="4"/>
  <c r="AG275" i="4"/>
  <c r="AO985" i="4"/>
  <c r="AU985" i="4"/>
  <c r="AM985" i="4"/>
  <c r="AS985" i="4"/>
  <c r="AL985" i="4"/>
  <c r="AR985" i="4"/>
  <c r="AN985" i="4"/>
  <c r="AT985" i="4"/>
  <c r="AQ146" i="4"/>
  <c r="AW146" i="4"/>
  <c r="AQ115" i="4"/>
  <c r="AW115" i="4"/>
  <c r="AR546" i="4"/>
  <c r="AI941" i="4"/>
  <c r="AO146" i="4"/>
  <c r="AU146" i="4"/>
  <c r="AO180" i="4"/>
  <c r="AU180" i="4"/>
  <c r="AO94" i="4"/>
  <c r="AU94" i="4"/>
  <c r="AL180" i="4"/>
  <c r="AR180" i="4"/>
  <c r="D180" i="4"/>
  <c r="H180" i="4"/>
  <c r="K181" i="2"/>
  <c r="AO485" i="4"/>
  <c r="AU485" i="4"/>
  <c r="AL226" i="4"/>
  <c r="AR226" i="4" s="1"/>
  <c r="F226" i="4" s="1"/>
  <c r="J226" i="4" s="1"/>
  <c r="AQ342" i="4"/>
  <c r="AW342" i="4" s="1"/>
  <c r="AP342" i="4"/>
  <c r="AV342" i="4" s="1"/>
  <c r="AN387" i="4"/>
  <c r="AT387" i="4"/>
  <c r="AP939" i="4"/>
  <c r="AV939" i="4"/>
  <c r="AM115" i="4"/>
  <c r="AS115" i="4"/>
  <c r="AN86" i="4"/>
  <c r="AT86" i="4"/>
  <c r="AM146" i="4"/>
  <c r="AS146" i="4"/>
  <c r="AM961" i="4"/>
  <c r="AS961" i="4"/>
  <c r="AL961" i="4"/>
  <c r="AR961" i="4"/>
  <c r="AI455" i="4"/>
  <c r="Z455" i="4"/>
  <c r="AI423" i="4"/>
  <c r="AC423" i="4"/>
  <c r="AA748" i="4"/>
  <c r="AE748" i="4"/>
  <c r="AD748" i="4"/>
  <c r="AA744" i="4"/>
  <c r="AE744" i="4"/>
  <c r="AD744" i="4"/>
  <c r="AA740" i="4"/>
  <c r="AE740" i="4"/>
  <c r="AD740" i="4"/>
  <c r="AA736" i="4"/>
  <c r="AE736" i="4"/>
  <c r="AD736" i="4"/>
  <c r="AA732" i="4"/>
  <c r="AE732" i="4"/>
  <c r="AD732" i="4"/>
  <c r="AA728" i="4"/>
  <c r="AE728" i="4"/>
  <c r="AD728" i="4"/>
  <c r="AA724" i="4"/>
  <c r="AE724" i="4"/>
  <c r="AD724" i="4"/>
  <c r="AA720" i="4"/>
  <c r="AE720" i="4"/>
  <c r="AD720" i="4"/>
  <c r="AA716" i="4"/>
  <c r="AE716" i="4"/>
  <c r="AD716" i="4"/>
  <c r="AA712" i="4"/>
  <c r="AE712" i="4"/>
  <c r="AD712" i="4"/>
  <c r="AA708" i="4"/>
  <c r="AE708" i="4"/>
  <c r="AD708" i="4"/>
  <c r="AA704" i="4"/>
  <c r="AE704" i="4"/>
  <c r="AD704" i="4"/>
  <c r="AA700" i="4"/>
  <c r="AE700" i="4"/>
  <c r="AD700" i="4"/>
  <c r="AA696" i="4"/>
  <c r="AE696" i="4"/>
  <c r="AD696" i="4"/>
  <c r="AA692" i="4"/>
  <c r="AE692" i="4"/>
  <c r="AD692" i="4"/>
  <c r="AA688" i="4"/>
  <c r="AE688" i="4"/>
  <c r="AD688" i="4"/>
  <c r="AA684" i="4"/>
  <c r="AE684" i="4"/>
  <c r="AD684" i="4"/>
  <c r="AA680" i="4"/>
  <c r="AE680" i="4"/>
  <c r="AD680" i="4"/>
  <c r="AA676" i="4"/>
  <c r="AE676" i="4"/>
  <c r="AD676" i="4"/>
  <c r="AA672" i="4"/>
  <c r="AE672" i="4"/>
  <c r="AD672" i="4"/>
  <c r="AA668" i="4"/>
  <c r="AE668" i="4"/>
  <c r="AD668" i="4"/>
  <c r="AA664" i="4"/>
  <c r="AE664" i="4"/>
  <c r="AD664" i="4"/>
  <c r="AA660" i="4"/>
  <c r="AE660" i="4"/>
  <c r="AD660" i="4"/>
  <c r="AA656" i="4"/>
  <c r="AE656" i="4"/>
  <c r="AD656" i="4"/>
  <c r="AA652" i="4"/>
  <c r="AE652" i="4"/>
  <c r="AD652" i="4"/>
  <c r="AA648" i="4"/>
  <c r="AE648" i="4"/>
  <c r="AD648" i="4"/>
  <c r="AA644" i="4"/>
  <c r="AE644" i="4"/>
  <c r="AD644" i="4"/>
  <c r="AA640" i="4"/>
  <c r="AE640" i="4"/>
  <c r="AD640" i="4"/>
  <c r="AC632" i="4"/>
  <c r="Z632" i="4"/>
  <c r="AC624" i="4"/>
  <c r="Z624" i="4"/>
  <c r="AC616" i="4"/>
  <c r="Z616" i="4"/>
  <c r="AB608" i="4"/>
  <c r="Z608" i="4"/>
  <c r="AB600" i="4"/>
  <c r="AC600" i="4"/>
  <c r="AB592" i="4"/>
  <c r="Z592" i="4"/>
  <c r="AB584" i="4"/>
  <c r="AC584" i="4"/>
  <c r="AB576" i="4"/>
  <c r="Z576" i="4"/>
  <c r="AB560" i="4"/>
  <c r="AB517" i="4"/>
  <c r="AC517" i="4"/>
  <c r="Z944" i="4"/>
  <c r="AB944" i="4"/>
  <c r="AB527" i="4"/>
  <c r="AC527" i="4"/>
  <c r="Z309" i="4"/>
  <c r="AL309" i="4" s="1"/>
  <c r="AR309" i="4"/>
  <c r="AH309" i="4"/>
  <c r="Z307" i="4"/>
  <c r="AJ307" i="4"/>
  <c r="Z159" i="4"/>
  <c r="AJ159" i="4"/>
  <c r="AC970" i="4"/>
  <c r="AG970" i="4"/>
  <c r="AC539" i="4"/>
  <c r="AO539" i="4" s="1"/>
  <c r="AG539" i="4"/>
  <c r="AI137" i="4"/>
  <c r="AK137" i="4"/>
  <c r="AQ137" i="4"/>
  <c r="AW137" i="4"/>
  <c r="AE659" i="4"/>
  <c r="Z659" i="4"/>
  <c r="Z563" i="4"/>
  <c r="AE563" i="4"/>
  <c r="AF285" i="4"/>
  <c r="Z285" i="4"/>
  <c r="AF412" i="4"/>
  <c r="AL412" i="4" s="1"/>
  <c r="AR412" i="4"/>
  <c r="AH412" i="4"/>
  <c r="AF133" i="4"/>
  <c r="Z133" i="4"/>
  <c r="AK447" i="4"/>
  <c r="AI447" i="4"/>
  <c r="AC447" i="4"/>
  <c r="D877" i="4"/>
  <c r="H877" i="4"/>
  <c r="F877" i="4"/>
  <c r="J877" i="4"/>
  <c r="D501" i="4"/>
  <c r="H501" i="4"/>
  <c r="G501" i="4"/>
  <c r="F38" i="4"/>
  <c r="J38" i="4"/>
  <c r="M39" i="2"/>
  <c r="D38" i="4"/>
  <c r="H38" i="4"/>
  <c r="K39" i="2"/>
  <c r="G168" i="4"/>
  <c r="E168" i="4"/>
  <c r="I168" i="4"/>
  <c r="L169" i="2"/>
  <c r="G176" i="4"/>
  <c r="E176" i="4"/>
  <c r="I176" i="4"/>
  <c r="L177" i="2"/>
  <c r="AM90" i="4"/>
  <c r="AS90" i="4"/>
  <c r="AB455" i="4"/>
  <c r="D168" i="4"/>
  <c r="H168" i="4"/>
  <c r="K169" i="2"/>
  <c r="E38" i="4"/>
  <c r="I38" i="4"/>
  <c r="L39" i="2"/>
  <c r="D176" i="4"/>
  <c r="H176" i="4"/>
  <c r="K177" i="2"/>
  <c r="F501" i="4"/>
  <c r="J501" i="4"/>
  <c r="AP741" i="4"/>
  <c r="AV741" i="4"/>
  <c r="AO741" i="4"/>
  <c r="AU741" i="4"/>
  <c r="AO350" i="4"/>
  <c r="AU350" i="4" s="1"/>
  <c r="AL70" i="4"/>
  <c r="AR70" i="4"/>
  <c r="G70" i="4"/>
  <c r="AQ507" i="4"/>
  <c r="AW507" i="4"/>
  <c r="AO47" i="4"/>
  <c r="AU47" i="4"/>
  <c r="AR541" i="4"/>
  <c r="AO525" i="4"/>
  <c r="AU525" i="4"/>
  <c r="AP964" i="4"/>
  <c r="AV964" i="4"/>
  <c r="AO964" i="4"/>
  <c r="AU964" i="4"/>
  <c r="AM948" i="4"/>
  <c r="AS948" i="4"/>
  <c r="AN940" i="4"/>
  <c r="AT940" i="4"/>
  <c r="AL932" i="4"/>
  <c r="AR932" i="4"/>
  <c r="AQ932" i="4"/>
  <c r="AW932" i="4"/>
  <c r="AN924" i="4"/>
  <c r="AT924" i="4"/>
  <c r="AU535" i="4"/>
  <c r="AT551" i="4"/>
  <c r="AW551" i="4"/>
  <c r="AP519" i="4"/>
  <c r="AV519" i="4"/>
  <c r="AO899" i="4"/>
  <c r="AU899" i="4"/>
  <c r="AM867" i="4"/>
  <c r="AS867" i="4"/>
  <c r="AN867" i="4"/>
  <c r="AT867" i="4"/>
  <c r="AQ859" i="4"/>
  <c r="AW859" i="4"/>
  <c r="AL835" i="4"/>
  <c r="AR835" i="4"/>
  <c r="AQ731" i="4"/>
  <c r="AW731" i="4"/>
  <c r="AL707" i="4"/>
  <c r="AR707" i="4"/>
  <c r="E707" i="4"/>
  <c r="I707" i="4"/>
  <c r="AQ639" i="4"/>
  <c r="AW639" i="4"/>
  <c r="AS575" i="4"/>
  <c r="AN575" i="4"/>
  <c r="AT575" i="4"/>
  <c r="AQ559" i="4"/>
  <c r="AW559" i="4"/>
  <c r="AM987" i="4"/>
  <c r="AS987" i="4"/>
  <c r="AL979" i="4"/>
  <c r="AR979" i="4"/>
  <c r="AL76" i="4"/>
  <c r="AR76" i="4"/>
  <c r="D76" i="4"/>
  <c r="H76" i="4"/>
  <c r="K77" i="2"/>
  <c r="AN76" i="4"/>
  <c r="AT76" i="4"/>
  <c r="AL100" i="4"/>
  <c r="AR100" i="4"/>
  <c r="D100" i="4"/>
  <c r="H100" i="4"/>
  <c r="K101" i="2"/>
  <c r="AP100" i="4"/>
  <c r="AV100" i="4"/>
  <c r="AM49" i="4"/>
  <c r="AS49" i="4"/>
  <c r="AO174" i="4"/>
  <c r="AU174" i="4"/>
  <c r="AN158" i="4"/>
  <c r="AT158" i="4"/>
  <c r="AP399" i="4"/>
  <c r="AV399" i="4"/>
  <c r="AL805" i="4"/>
  <c r="AR805" i="4"/>
  <c r="D805" i="4"/>
  <c r="H805" i="4"/>
  <c r="AQ773" i="4"/>
  <c r="AW773" i="4"/>
  <c r="AP709" i="4"/>
  <c r="AV709" i="4"/>
  <c r="AP653" i="4"/>
  <c r="AV653" i="4"/>
  <c r="AO877" i="4"/>
  <c r="AU877" i="4"/>
  <c r="AO959" i="4"/>
  <c r="AU959" i="4"/>
  <c r="AM248" i="4"/>
  <c r="AS248" i="4" s="1"/>
  <c r="AN507" i="4"/>
  <c r="AT507" i="4"/>
  <c r="AN75" i="4"/>
  <c r="AT75" i="4"/>
  <c r="AO107" i="4"/>
  <c r="AU107" i="4"/>
  <c r="AP973" i="4"/>
  <c r="AV973" i="4"/>
  <c r="Z251" i="4"/>
  <c r="AQ248" i="4"/>
  <c r="AW248" i="4"/>
  <c r="AM180" i="4"/>
  <c r="AS180" i="4"/>
  <c r="AQ7" i="4"/>
  <c r="AW7" i="4"/>
  <c r="AO9" i="4"/>
  <c r="AU9" i="4"/>
  <c r="AN11" i="4"/>
  <c r="AT11" i="4"/>
  <c r="AC941" i="4"/>
  <c r="F19" i="4"/>
  <c r="J19" i="4"/>
  <c r="M20" i="2"/>
  <c r="E19" i="4"/>
  <c r="I19" i="4"/>
  <c r="L20" i="2"/>
  <c r="G19" i="4"/>
  <c r="D19" i="4"/>
  <c r="H19" i="4"/>
  <c r="K20" i="2"/>
  <c r="AP8" i="4"/>
  <c r="AV8" i="4"/>
  <c r="AP134" i="4"/>
  <c r="AV134" i="4"/>
  <c r="AP118" i="4"/>
  <c r="AV118" i="4"/>
  <c r="AL11" i="4"/>
  <c r="AR11" i="4"/>
  <c r="E11" i="4"/>
  <c r="I11" i="4"/>
  <c r="AQ312" i="4"/>
  <c r="AW312" i="4" s="1"/>
  <c r="AL248" i="4"/>
  <c r="AR248" i="4" s="1"/>
  <c r="D248" i="4" s="1"/>
  <c r="H248" i="4" s="1"/>
  <c r="I8" i="3"/>
  <c r="J8" i="3"/>
  <c r="H8" i="3"/>
  <c r="F136" i="4"/>
  <c r="J136" i="4"/>
  <c r="M137" i="2"/>
  <c r="F28" i="4"/>
  <c r="J28" i="4"/>
  <c r="M29" i="2"/>
  <c r="AG941" i="4"/>
  <c r="Z941" i="4"/>
  <c r="AQ80" i="4"/>
  <c r="AW80" i="4"/>
  <c r="AP226" i="4"/>
  <c r="AV226" i="4"/>
  <c r="AO312" i="4"/>
  <c r="AU312" i="4" s="1"/>
  <c r="AN461" i="4"/>
  <c r="AT461" i="4"/>
  <c r="AP180" i="4"/>
  <c r="AV180" i="4"/>
  <c r="F91" i="4"/>
  <c r="J91" i="4"/>
  <c r="M92" i="2"/>
  <c r="D312" i="4"/>
  <c r="H312" i="4" s="1"/>
  <c r="AL162" i="4"/>
  <c r="AR162" i="4"/>
  <c r="D162" i="4"/>
  <c r="H162" i="4"/>
  <c r="K163" i="2"/>
  <c r="F75" i="4"/>
  <c r="J75" i="4"/>
  <c r="M76" i="2"/>
  <c r="AM312" i="4"/>
  <c r="AS312" i="4" s="1"/>
  <c r="AN94" i="4"/>
  <c r="AT94" i="4"/>
  <c r="AN78" i="4"/>
  <c r="AT78" i="4"/>
  <c r="AF941" i="4"/>
  <c r="AE941" i="4"/>
  <c r="AD941" i="4"/>
  <c r="AH941" i="4"/>
  <c r="AN941" i="4"/>
  <c r="AT941" i="4"/>
  <c r="AA941" i="4"/>
  <c r="AO162" i="4"/>
  <c r="AU162" i="4"/>
  <c r="AR499" i="4"/>
  <c r="D499" i="4"/>
  <c r="H499" i="4"/>
  <c r="AO491" i="4"/>
  <c r="AU491" i="4"/>
  <c r="AL483" i="4"/>
  <c r="AR483" i="4"/>
  <c r="AO475" i="4"/>
  <c r="AU475" i="4"/>
  <c r="AR467" i="4"/>
  <c r="AO459" i="4"/>
  <c r="AU459" i="4"/>
  <c r="AL53" i="4"/>
  <c r="AR53" i="4"/>
  <c r="AO45" i="4"/>
  <c r="AU45" i="4"/>
  <c r="AM431" i="4"/>
  <c r="AS431" i="4"/>
  <c r="AE423" i="4"/>
  <c r="AA423" i="4"/>
  <c r="AN399" i="4"/>
  <c r="AT399" i="4"/>
  <c r="AL399" i="4"/>
  <c r="AR399" i="4"/>
  <c r="AK455" i="4"/>
  <c r="AJ423" i="4"/>
  <c r="AP423" i="4"/>
  <c r="AV423" i="4"/>
  <c r="AP461" i="4"/>
  <c r="AV461" i="4"/>
  <c r="AQ461" i="4"/>
  <c r="AW461" i="4"/>
  <c r="AH455" i="4"/>
  <c r="AF455" i="4"/>
  <c r="AG455" i="4"/>
  <c r="AJ455" i="4"/>
  <c r="AD455" i="4"/>
  <c r="AC455" i="4"/>
  <c r="AA455" i="4"/>
  <c r="AM455" i="4"/>
  <c r="AS455" i="4"/>
  <c r="AE455" i="4"/>
  <c r="AH423" i="4"/>
  <c r="AF423" i="4"/>
  <c r="AG423" i="4"/>
  <c r="AK423" i="4"/>
  <c r="Z423" i="4"/>
  <c r="AB423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368" i="4"/>
  <c r="AB368" i="4"/>
  <c r="AC20" i="4"/>
  <c r="AD20" i="4"/>
  <c r="AC309" i="4"/>
  <c r="AD309" i="4"/>
  <c r="AG309" i="4"/>
  <c r="AC58" i="4"/>
  <c r="AD58" i="4"/>
  <c r="AG58" i="4"/>
  <c r="AC388" i="4"/>
  <c r="AD388" i="4"/>
  <c r="AI388" i="4"/>
  <c r="AC307" i="4"/>
  <c r="AD307" i="4"/>
  <c r="AI307" i="4"/>
  <c r="AC159" i="4"/>
  <c r="AD159" i="4"/>
  <c r="AI159" i="4"/>
  <c r="AO159" i="4"/>
  <c r="AU159" i="4"/>
  <c r="AC994" i="4"/>
  <c r="Z994" i="4"/>
  <c r="AG994" i="4"/>
  <c r="AB978" i="4"/>
  <c r="AF978" i="4"/>
  <c r="AJ978" i="4"/>
  <c r="Z970" i="4"/>
  <c r="AH970" i="4"/>
  <c r="AN970" i="4"/>
  <c r="AT970" i="4"/>
  <c r="AF970" i="4"/>
  <c r="Z942" i="4"/>
  <c r="AH942" i="4"/>
  <c r="AF942" i="4"/>
  <c r="AB539" i="4"/>
  <c r="AF539" i="4"/>
  <c r="AJ539" i="4"/>
  <c r="AE179" i="4"/>
  <c r="AK179" i="4"/>
  <c r="AE60" i="4"/>
  <c r="AK60" i="4"/>
  <c r="AA619" i="4"/>
  <c r="AM619" i="4"/>
  <c r="AS619" i="4"/>
  <c r="AH619" i="4"/>
  <c r="AC587" i="4"/>
  <c r="AG587" i="4"/>
  <c r="AH447" i="4"/>
  <c r="AT447" i="4"/>
  <c r="AF447" i="4"/>
  <c r="AG447" i="4"/>
  <c r="AD447" i="4"/>
  <c r="AE447" i="4"/>
  <c r="AA447" i="4"/>
  <c r="Z579" i="4"/>
  <c r="AD579" i="4"/>
  <c r="AE579" i="4"/>
  <c r="D112" i="4"/>
  <c r="H112" i="4"/>
  <c r="K113" i="2"/>
  <c r="F112" i="4"/>
  <c r="J112" i="4"/>
  <c r="M113" i="2"/>
  <c r="AN226" i="4"/>
  <c r="AT226" i="4" s="1"/>
  <c r="AP507" i="4"/>
  <c r="AV507" i="4"/>
  <c r="AW541" i="4"/>
  <c r="AS541" i="4"/>
  <c r="AN525" i="4"/>
  <c r="AT525" i="4"/>
  <c r="AM525" i="4"/>
  <c r="AS525" i="4"/>
  <c r="AN972" i="4"/>
  <c r="AT972" i="4"/>
  <c r="AL972" i="4"/>
  <c r="AR972" i="4"/>
  <c r="AL964" i="4"/>
  <c r="AR964" i="4"/>
  <c r="AQ964" i="4"/>
  <c r="AW964" i="4"/>
  <c r="AN956" i="4"/>
  <c r="AT956" i="4"/>
  <c r="AQ956" i="4"/>
  <c r="AW956" i="4"/>
  <c r="AM956" i="4"/>
  <c r="AS956" i="4"/>
  <c r="AP948" i="4"/>
  <c r="AV948" i="4"/>
  <c r="AO948" i="4"/>
  <c r="AU948" i="4"/>
  <c r="AP932" i="4"/>
  <c r="AV932" i="4"/>
  <c r="AO932" i="4"/>
  <c r="AU932" i="4"/>
  <c r="AT535" i="4"/>
  <c r="AS535" i="4"/>
  <c r="AU551" i="4"/>
  <c r="AL519" i="4"/>
  <c r="AR519" i="4"/>
  <c r="AM519" i="4"/>
  <c r="AS519" i="4"/>
  <c r="AQ899" i="4"/>
  <c r="AW899" i="4"/>
  <c r="AL899" i="4"/>
  <c r="AR899" i="4"/>
  <c r="F899" i="4"/>
  <c r="J899" i="4"/>
  <c r="AQ835" i="4"/>
  <c r="AW835" i="4"/>
  <c r="AP739" i="4"/>
  <c r="AV739" i="4"/>
  <c r="AQ707" i="4"/>
  <c r="AW707" i="4"/>
  <c r="AQ979" i="4"/>
  <c r="AW979" i="4"/>
  <c r="AU499" i="4"/>
  <c r="AO483" i="4"/>
  <c r="AU483" i="4"/>
  <c r="AU467" i="4"/>
  <c r="AO53" i="4"/>
  <c r="AU53" i="4"/>
  <c r="AO76" i="4"/>
  <c r="AU76" i="4"/>
  <c r="AQ100" i="4"/>
  <c r="AW100" i="4"/>
  <c r="AQ57" i="4"/>
  <c r="AW57" i="4"/>
  <c r="AO57" i="4"/>
  <c r="AU57" i="4"/>
  <c r="AL49" i="4"/>
  <c r="AR49" i="4"/>
  <c r="AP174" i="4"/>
  <c r="AV174" i="4"/>
  <c r="AO451" i="4"/>
  <c r="AU451" i="4"/>
  <c r="AQ451" i="4"/>
  <c r="AW451" i="4"/>
  <c r="AL443" i="4"/>
  <c r="AR443" i="4"/>
  <c r="E443" i="4" s="1"/>
  <c r="I443" i="4"/>
  <c r="AM443" i="4"/>
  <c r="AS443" i="4"/>
  <c r="AR427" i="4"/>
  <c r="AL431" i="4"/>
  <c r="AR431" i="4"/>
  <c r="G431" i="4" s="1"/>
  <c r="AM399" i="4"/>
  <c r="AS399" i="4"/>
  <c r="AM80" i="4"/>
  <c r="AS80" i="4"/>
  <c r="AO80" i="4"/>
  <c r="AU80" i="4"/>
  <c r="AK941" i="4"/>
  <c r="AJ941" i="4"/>
  <c r="AH579" i="4"/>
  <c r="AN579" i="4"/>
  <c r="AT579" i="4"/>
  <c r="AG579" i="4"/>
  <c r="AF579" i="4"/>
  <c r="AJ579" i="4"/>
  <c r="AK579" i="4"/>
  <c r="AI579" i="4"/>
  <c r="E837" i="4"/>
  <c r="I837" i="4"/>
  <c r="G837" i="4"/>
  <c r="D837" i="4"/>
  <c r="H837" i="4"/>
  <c r="F837" i="4"/>
  <c r="J837" i="4"/>
  <c r="G773" i="4"/>
  <c r="AI439" i="4"/>
  <c r="AC439" i="4"/>
  <c r="AI407" i="4"/>
  <c r="AD407" i="4"/>
  <c r="AA986" i="4"/>
  <c r="AE986" i="4"/>
  <c r="AD986" i="4"/>
  <c r="AA954" i="4"/>
  <c r="AM954" i="4"/>
  <c r="AS954" i="4"/>
  <c r="AE954" i="4"/>
  <c r="AD954" i="4"/>
  <c r="AI954" i="4"/>
  <c r="AJ954" i="4"/>
  <c r="AK954" i="4"/>
  <c r="AA926" i="4"/>
  <c r="AE926" i="4"/>
  <c r="AD926" i="4"/>
  <c r="AI926" i="4"/>
  <c r="AJ926" i="4"/>
  <c r="AK926" i="4"/>
  <c r="AA515" i="4"/>
  <c r="AE515" i="4"/>
  <c r="AD515" i="4"/>
  <c r="AI515" i="4"/>
  <c r="AH515" i="4"/>
  <c r="AK515" i="4"/>
  <c r="AC556" i="4"/>
  <c r="AO556" i="4" s="1"/>
  <c r="AB556" i="4"/>
  <c r="Z556" i="4"/>
  <c r="AF556" i="4"/>
  <c r="AG556" i="4"/>
  <c r="AJ556" i="4"/>
  <c r="AC392" i="4"/>
  <c r="Z392" i="4"/>
  <c r="AD392" i="4"/>
  <c r="AF392" i="4"/>
  <c r="AG392" i="4"/>
  <c r="AH392" i="4"/>
  <c r="AA335" i="4"/>
  <c r="AE335" i="4"/>
  <c r="AB335" i="4"/>
  <c r="AI335" i="4"/>
  <c r="AJ335" i="4"/>
  <c r="AK335" i="4"/>
  <c r="AA271" i="4"/>
  <c r="AE271" i="4"/>
  <c r="AB271" i="4"/>
  <c r="AI271" i="4"/>
  <c r="AJ271" i="4"/>
  <c r="AP271" i="4" s="1"/>
  <c r="AV271" i="4"/>
  <c r="AK271" i="4"/>
  <c r="AC227" i="4"/>
  <c r="AO227" i="4" s="1"/>
  <c r="Z227" i="4"/>
  <c r="AD227" i="4"/>
  <c r="AF227" i="4"/>
  <c r="AG227" i="4"/>
  <c r="AM227" i="4" s="1"/>
  <c r="AS227" i="4" s="1"/>
  <c r="AH227" i="4"/>
  <c r="AC163" i="4"/>
  <c r="Z163" i="4"/>
  <c r="AD163" i="4"/>
  <c r="AP163" i="4"/>
  <c r="AV163" i="4"/>
  <c r="AF163" i="4"/>
  <c r="AG163" i="4"/>
  <c r="AM163" i="4"/>
  <c r="AS163" i="4"/>
  <c r="AH163" i="4"/>
  <c r="AA121" i="4"/>
  <c r="AE121" i="4"/>
  <c r="AB121" i="4"/>
  <c r="AI121" i="4"/>
  <c r="AJ121" i="4"/>
  <c r="AP121" i="4"/>
  <c r="AV121" i="4"/>
  <c r="AK121" i="4"/>
  <c r="AC44" i="4"/>
  <c r="AO44" i="4"/>
  <c r="AU44" i="4"/>
  <c r="Z44" i="4"/>
  <c r="AD44" i="4"/>
  <c r="AF44" i="4"/>
  <c r="AG44" i="4"/>
  <c r="AM44" i="4"/>
  <c r="AS44" i="4"/>
  <c r="AH44" i="4"/>
  <c r="Z883" i="4"/>
  <c r="AD883" i="4"/>
  <c r="AE883" i="4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C349" i="4"/>
  <c r="Z349" i="4"/>
  <c r="AD349" i="4"/>
  <c r="AF349" i="4"/>
  <c r="AG349" i="4"/>
  <c r="AM349" i="4" s="1"/>
  <c r="AS349" i="4" s="1"/>
  <c r="AH349" i="4"/>
  <c r="AC315" i="4"/>
  <c r="Z315" i="4"/>
  <c r="AD315" i="4"/>
  <c r="AF315" i="4"/>
  <c r="AG315" i="4"/>
  <c r="AH315" i="4"/>
  <c r="AN315" i="4"/>
  <c r="AT315" i="4" s="1"/>
  <c r="AA183" i="4"/>
  <c r="AE183" i="4"/>
  <c r="AB183" i="4"/>
  <c r="AI183" i="4"/>
  <c r="AJ183" i="4"/>
  <c r="AK183" i="4"/>
  <c r="AB635" i="4"/>
  <c r="AA635" i="4"/>
  <c r="AC635" i="4"/>
  <c r="Z603" i="4"/>
  <c r="AL603" i="4"/>
  <c r="AR603" i="4"/>
  <c r="AD603" i="4"/>
  <c r="AP603" i="4"/>
  <c r="AV603" i="4"/>
  <c r="AE603" i="4"/>
  <c r="E893" i="4"/>
  <c r="I893" i="4"/>
  <c r="G893" i="4"/>
  <c r="E877" i="4"/>
  <c r="I877" i="4"/>
  <c r="G877" i="4"/>
  <c r="E693" i="4"/>
  <c r="I693" i="4"/>
  <c r="G693" i="4"/>
  <c r="D947" i="4"/>
  <c r="H947" i="4"/>
  <c r="E685" i="4"/>
  <c r="I685" i="4"/>
  <c r="AD819" i="4"/>
  <c r="AE755" i="4"/>
  <c r="Z755" i="4"/>
  <c r="AC691" i="4"/>
  <c r="AB691" i="4"/>
  <c r="AA607" i="4"/>
  <c r="AD627" i="4"/>
  <c r="AK349" i="4"/>
  <c r="AI349" i="4"/>
  <c r="AE349" i="4"/>
  <c r="AK315" i="4"/>
  <c r="AI315" i="4"/>
  <c r="AE315" i="4"/>
  <c r="AG183" i="4"/>
  <c r="AD183" i="4"/>
  <c r="AC183" i="4"/>
  <c r="AE635" i="4"/>
  <c r="AQ635" i="4"/>
  <c r="AW635" i="4"/>
  <c r="Z635" i="4"/>
  <c r="AC603" i="4"/>
  <c r="AO603" i="4"/>
  <c r="AU603" i="4"/>
  <c r="AB603" i="4"/>
  <c r="Z439" i="4"/>
  <c r="AN431" i="4"/>
  <c r="AT431" i="4"/>
  <c r="AO431" i="4"/>
  <c r="AU431" i="4"/>
  <c r="AB407" i="4"/>
  <c r="AP867" i="4"/>
  <c r="AV867" i="4"/>
  <c r="AO803" i="4"/>
  <c r="AU803" i="4"/>
  <c r="AM739" i="4"/>
  <c r="AS739" i="4"/>
  <c r="AN739" i="4"/>
  <c r="AT739" i="4"/>
  <c r="AQ675" i="4"/>
  <c r="AW675" i="4"/>
  <c r="AL675" i="4"/>
  <c r="AR675" i="4"/>
  <c r="F675" i="4"/>
  <c r="J675" i="4"/>
  <c r="AP575" i="4"/>
  <c r="AV575" i="4"/>
  <c r="AO595" i="4"/>
  <c r="AU595" i="4"/>
  <c r="AQ49" i="4"/>
  <c r="AW49" i="4"/>
  <c r="AP158" i="4"/>
  <c r="AV158" i="4"/>
  <c r="AQ443" i="4"/>
  <c r="AW443" i="4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E568" i="4"/>
  <c r="AA564" i="4"/>
  <c r="AE564" i="4"/>
  <c r="AD564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Q527" i="4" s="1"/>
  <c r="AD527" i="4"/>
  <c r="AA368" i="4"/>
  <c r="AE368" i="4"/>
  <c r="AD368" i="4"/>
  <c r="AA20" i="4"/>
  <c r="AE20" i="4"/>
  <c r="AB20" i="4"/>
  <c r="AA309" i="4"/>
  <c r="AE309" i="4"/>
  <c r="AB309" i="4"/>
  <c r="AI309" i="4"/>
  <c r="AJ309" i="4"/>
  <c r="AK309" i="4"/>
  <c r="AA58" i="4"/>
  <c r="AE58" i="4"/>
  <c r="AB58" i="4"/>
  <c r="AI58" i="4"/>
  <c r="AJ58" i="4"/>
  <c r="AK58" i="4"/>
  <c r="AA388" i="4"/>
  <c r="AE388" i="4"/>
  <c r="AQ388" i="4" s="1"/>
  <c r="AW388" i="4"/>
  <c r="AB388" i="4"/>
  <c r="AG388" i="4"/>
  <c r="AH388" i="4"/>
  <c r="AF388" i="4"/>
  <c r="AA307" i="4"/>
  <c r="AE307" i="4"/>
  <c r="AQ307" i="4" s="1"/>
  <c r="AW307" i="4" s="1"/>
  <c r="AB307" i="4"/>
  <c r="AG307" i="4"/>
  <c r="AH307" i="4"/>
  <c r="AF307" i="4"/>
  <c r="AA159" i="4"/>
  <c r="AE159" i="4"/>
  <c r="AQ159" i="4"/>
  <c r="AW159" i="4"/>
  <c r="AB159" i="4"/>
  <c r="AG159" i="4"/>
  <c r="AH159" i="4"/>
  <c r="AF159" i="4"/>
  <c r="AA994" i="4"/>
  <c r="AE994" i="4"/>
  <c r="AD994" i="4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J970" i="4"/>
  <c r="AK970" i="4"/>
  <c r="AA942" i="4"/>
  <c r="AM942" i="4"/>
  <c r="AS942" i="4"/>
  <c r="AE942" i="4"/>
  <c r="AD942" i="4"/>
  <c r="AI942" i="4"/>
  <c r="AJ942" i="4"/>
  <c r="AK942" i="4"/>
  <c r="AA539" i="4"/>
  <c r="AE539" i="4"/>
  <c r="AD539" i="4"/>
  <c r="AI539" i="4"/>
  <c r="AH539" i="4"/>
  <c r="AK539" i="4"/>
  <c r="AC179" i="4"/>
  <c r="AO179" i="4"/>
  <c r="AU179" i="4"/>
  <c r="Z179" i="4"/>
  <c r="AD179" i="4"/>
  <c r="AF179" i="4"/>
  <c r="AG179" i="4"/>
  <c r="AH179" i="4"/>
  <c r="AA179" i="4"/>
  <c r="AM179" i="4"/>
  <c r="AS179" i="4"/>
  <c r="AB179" i="4"/>
  <c r="AN179" i="4"/>
  <c r="AT179" i="4"/>
  <c r="AJ179" i="4"/>
  <c r="AC137" i="4"/>
  <c r="Z137" i="4"/>
  <c r="AD137" i="4"/>
  <c r="AF137" i="4"/>
  <c r="AG137" i="4"/>
  <c r="AH137" i="4"/>
  <c r="AA137" i="4"/>
  <c r="AM137" i="4"/>
  <c r="AS137" i="4"/>
  <c r="AB137" i="4"/>
  <c r="AN137" i="4"/>
  <c r="AT137" i="4"/>
  <c r="AJ137" i="4"/>
  <c r="AC60" i="4"/>
  <c r="AO60" i="4"/>
  <c r="AU60" i="4"/>
  <c r="Z60" i="4"/>
  <c r="AD60" i="4"/>
  <c r="AF60" i="4"/>
  <c r="AG60" i="4"/>
  <c r="AH60" i="4"/>
  <c r="AA60" i="4"/>
  <c r="AB60" i="4"/>
  <c r="AN60" i="4"/>
  <c r="AT60" i="4"/>
  <c r="AJ60" i="4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285" i="4"/>
  <c r="AE285" i="4"/>
  <c r="AB285" i="4"/>
  <c r="AN285" i="4" s="1"/>
  <c r="AT285" i="4"/>
  <c r="AI285" i="4"/>
  <c r="AJ285" i="4"/>
  <c r="AK285" i="4"/>
  <c r="AC285" i="4"/>
  <c r="AD285" i="4"/>
  <c r="AG285" i="4"/>
  <c r="AA412" i="4"/>
  <c r="AE412" i="4"/>
  <c r="AB412" i="4"/>
  <c r="AI412" i="4"/>
  <c r="AJ412" i="4"/>
  <c r="AK412" i="4"/>
  <c r="AC412" i="4"/>
  <c r="AD412" i="4"/>
  <c r="AG412" i="4"/>
  <c r="AA251" i="4"/>
  <c r="AE251" i="4"/>
  <c r="AB251" i="4"/>
  <c r="AI251" i="4"/>
  <c r="AJ251" i="4"/>
  <c r="AK251" i="4"/>
  <c r="AC251" i="4"/>
  <c r="AD251" i="4"/>
  <c r="AG251" i="4"/>
  <c r="AA133" i="4"/>
  <c r="AE133" i="4"/>
  <c r="AB133" i="4"/>
  <c r="AN133" i="4"/>
  <c r="AT133" i="4"/>
  <c r="AI133" i="4"/>
  <c r="AJ133" i="4"/>
  <c r="AK133" i="4"/>
  <c r="AC133" i="4"/>
  <c r="AD133" i="4"/>
  <c r="AG133" i="4"/>
  <c r="Z619" i="4"/>
  <c r="AD619" i="4"/>
  <c r="AE619" i="4"/>
  <c r="AB619" i="4"/>
  <c r="AC619" i="4"/>
  <c r="AI619" i="4"/>
  <c r="Z587" i="4"/>
  <c r="AD587" i="4"/>
  <c r="AP587" i="4" s="1"/>
  <c r="AE587" i="4"/>
  <c r="AA587" i="4"/>
  <c r="AI587" i="4"/>
  <c r="F821" i="4"/>
  <c r="J821" i="4"/>
  <c r="D821" i="4"/>
  <c r="H821" i="4"/>
  <c r="G821" i="4"/>
  <c r="F757" i="4"/>
  <c r="J757" i="4"/>
  <c r="D757" i="4"/>
  <c r="H757" i="4"/>
  <c r="G757" i="4"/>
  <c r="AF439" i="4"/>
  <c r="AG439" i="4"/>
  <c r="AM439" i="4"/>
  <c r="AS439" i="4"/>
  <c r="AD439" i="4"/>
  <c r="AB439" i="4"/>
  <c r="AF407" i="4"/>
  <c r="AG407" i="4"/>
  <c r="Z407" i="4"/>
  <c r="AC407" i="4"/>
  <c r="AA407" i="4"/>
  <c r="AE407" i="4"/>
  <c r="AL940" i="4"/>
  <c r="AR940" i="4"/>
  <c r="G940" i="4"/>
  <c r="AQ924" i="4"/>
  <c r="AW924" i="4"/>
  <c r="AM924" i="4"/>
  <c r="AS924" i="4"/>
  <c r="AM76" i="4"/>
  <c r="AS76" i="4"/>
  <c r="AQ158" i="4"/>
  <c r="AW158" i="4"/>
  <c r="AP443" i="4"/>
  <c r="AV443" i="4"/>
  <c r="AQ399" i="4"/>
  <c r="AW399" i="4"/>
  <c r="AS499" i="4"/>
  <c r="AM483" i="4"/>
  <c r="AS483" i="4"/>
  <c r="AS467" i="4"/>
  <c r="AM53" i="4"/>
  <c r="AS53" i="4"/>
  <c r="AO457" i="4"/>
  <c r="AU457" i="4"/>
  <c r="AO425" i="4"/>
  <c r="AU425" i="4"/>
  <c r="AO393" i="4"/>
  <c r="AU393" i="4"/>
  <c r="AQ76" i="4"/>
  <c r="AW76" i="4"/>
  <c r="AM100" i="4"/>
  <c r="AS100" i="4"/>
  <c r="AO100" i="4"/>
  <c r="AU100" i="4"/>
  <c r="AP57" i="4"/>
  <c r="AV57" i="4"/>
  <c r="AP49" i="4"/>
  <c r="AV49" i="4"/>
  <c r="AQ174" i="4"/>
  <c r="AW174" i="4"/>
  <c r="AP451" i="4"/>
  <c r="AV451" i="4"/>
  <c r="AM451" i="4"/>
  <c r="AS451" i="4"/>
  <c r="AO443" i="4"/>
  <c r="AU443" i="4"/>
  <c r="AR435" i="4"/>
  <c r="F435" i="4" s="1"/>
  <c r="J435" i="4"/>
  <c r="AQ431" i="4"/>
  <c r="AW431" i="4"/>
  <c r="AO399" i="4"/>
  <c r="AU399" i="4"/>
  <c r="AQ8" i="4"/>
  <c r="AW8" i="4"/>
  <c r="AP7" i="4"/>
  <c r="AV7" i="4"/>
  <c r="AQ11" i="4"/>
  <c r="AW11" i="4"/>
  <c r="AP11" i="4"/>
  <c r="AV11" i="4"/>
  <c r="D789" i="4"/>
  <c r="H789" i="4"/>
  <c r="G789" i="4"/>
  <c r="D669" i="4"/>
  <c r="H669" i="4"/>
  <c r="G669" i="4"/>
  <c r="G967" i="4"/>
  <c r="D967" i="4"/>
  <c r="H967" i="4"/>
  <c r="F967" i="4"/>
  <c r="J967" i="4"/>
  <c r="E967" i="4"/>
  <c r="I967" i="4"/>
  <c r="AQ16" i="4"/>
  <c r="AW16" i="4"/>
  <c r="AN497" i="4"/>
  <c r="AT497" i="4"/>
  <c r="AP497" i="4"/>
  <c r="AV497" i="4"/>
  <c r="AN481" i="4"/>
  <c r="AT481" i="4"/>
  <c r="AP481" i="4"/>
  <c r="AV481" i="4"/>
  <c r="AN465" i="4"/>
  <c r="AT465" i="4"/>
  <c r="AP465" i="4"/>
  <c r="AV465" i="4"/>
  <c r="AL489" i="4"/>
  <c r="AR489" i="4"/>
  <c r="E489" i="4" s="1"/>
  <c r="I489" i="4"/>
  <c r="AL473" i="4"/>
  <c r="AR473" i="4"/>
  <c r="E473" i="4" s="1"/>
  <c r="I473" i="4"/>
  <c r="AM11" i="4"/>
  <c r="AS11" i="4"/>
  <c r="AJ447" i="4"/>
  <c r="AO11" i="4"/>
  <c r="AU11" i="4"/>
  <c r="G469" i="4"/>
  <c r="D469" i="4"/>
  <c r="H469" i="4"/>
  <c r="F469" i="4"/>
  <c r="J469" i="4"/>
  <c r="E469" i="4"/>
  <c r="I469" i="4"/>
  <c r="G513" i="4"/>
  <c r="D513" i="4"/>
  <c r="H513" i="4"/>
  <c r="E513" i="4"/>
  <c r="I513" i="4"/>
  <c r="F513" i="4"/>
  <c r="J513" i="4"/>
  <c r="AN441" i="4"/>
  <c r="AT441" i="4"/>
  <c r="AL441" i="4"/>
  <c r="AR441" i="4"/>
  <c r="D441" i="4"/>
  <c r="H441" i="4"/>
  <c r="AN409" i="4"/>
  <c r="AT409" i="4"/>
  <c r="AL409" i="4"/>
  <c r="AR409" i="4"/>
  <c r="D409" i="4"/>
  <c r="H409" i="4"/>
  <c r="AO445" i="4"/>
  <c r="AU445" i="4"/>
  <c r="AO413" i="4"/>
  <c r="AU413" i="4"/>
  <c r="AQ142" i="4"/>
  <c r="AW142" i="4"/>
  <c r="AL142" i="4"/>
  <c r="AR142" i="4"/>
  <c r="F142" i="4"/>
  <c r="J142" i="4"/>
  <c r="M143" i="2"/>
  <c r="AQ391" i="4"/>
  <c r="AW391" i="4"/>
  <c r="AQ138" i="4"/>
  <c r="AW138" i="4"/>
  <c r="AL138" i="4"/>
  <c r="AR138" i="4"/>
  <c r="F138" i="4"/>
  <c r="J138" i="4"/>
  <c r="M139" i="2"/>
  <c r="AN13" i="4"/>
  <c r="AT13" i="4"/>
  <c r="AL7" i="4"/>
  <c r="AR7" i="4"/>
  <c r="G7" i="4"/>
  <c r="AN7" i="4"/>
  <c r="AT7" i="4"/>
  <c r="AL66" i="4"/>
  <c r="AR66" i="4"/>
  <c r="G66" i="4"/>
  <c r="AN9" i="4"/>
  <c r="AT9" i="4"/>
  <c r="AP122" i="4"/>
  <c r="AV122" i="4"/>
  <c r="AQ6" i="4"/>
  <c r="AW6" i="4"/>
  <c r="AQ497" i="4"/>
  <c r="AW497" i="4"/>
  <c r="AL497" i="4"/>
  <c r="AR497" i="4"/>
  <c r="AQ481" i="4"/>
  <c r="AW481" i="4"/>
  <c r="AL481" i="4"/>
  <c r="AR481" i="4"/>
  <c r="AQ465" i="4"/>
  <c r="AW465" i="4"/>
  <c r="AL465" i="4"/>
  <c r="AR465" i="4"/>
  <c r="AO489" i="4"/>
  <c r="AU489" i="4"/>
  <c r="AP489" i="4"/>
  <c r="AV489" i="4"/>
  <c r="AM489" i="4"/>
  <c r="AS489" i="4"/>
  <c r="AN489" i="4"/>
  <c r="AT489" i="4"/>
  <c r="AO473" i="4"/>
  <c r="AU473" i="4"/>
  <c r="AP473" i="4"/>
  <c r="AV473" i="4"/>
  <c r="AM473" i="4"/>
  <c r="AS473" i="4"/>
  <c r="AN473" i="4"/>
  <c r="AT473" i="4"/>
  <c r="F477" i="4"/>
  <c r="J477" i="4"/>
  <c r="D477" i="4"/>
  <c r="H477" i="4"/>
  <c r="G477" i="4"/>
  <c r="E477" i="4"/>
  <c r="I477" i="4"/>
  <c r="AP61" i="4"/>
  <c r="AV61" i="4"/>
  <c r="AQ457" i="4"/>
  <c r="AW457" i="4"/>
  <c r="AP457" i="4"/>
  <c r="AV457" i="4"/>
  <c r="AQ425" i="4"/>
  <c r="AW425" i="4"/>
  <c r="AP425" i="4"/>
  <c r="AV425" i="4"/>
  <c r="AQ393" i="4"/>
  <c r="AW393" i="4"/>
  <c r="AP393" i="4"/>
  <c r="AV393" i="4"/>
  <c r="AM505" i="4"/>
  <c r="AS505" i="4"/>
  <c r="AN126" i="4"/>
  <c r="AT126" i="4"/>
  <c r="AO126" i="4"/>
  <c r="AU126" i="4"/>
  <c r="AM503" i="4"/>
  <c r="AS503" i="4"/>
  <c r="AO10" i="4"/>
  <c r="AU10" i="4"/>
  <c r="AM10" i="4"/>
  <c r="AS10" i="4"/>
  <c r="AN122" i="4"/>
  <c r="AT122" i="4"/>
  <c r="AO122" i="4"/>
  <c r="AU122" i="4"/>
  <c r="AM497" i="4"/>
  <c r="AS497" i="4"/>
  <c r="AO497" i="4"/>
  <c r="AU497" i="4"/>
  <c r="AM481" i="4"/>
  <c r="AS481" i="4"/>
  <c r="AO481" i="4"/>
  <c r="AU481" i="4"/>
  <c r="AM465" i="4"/>
  <c r="AS465" i="4"/>
  <c r="AO465" i="4"/>
  <c r="AU465" i="4"/>
  <c r="AQ489" i="4"/>
  <c r="AW489" i="4"/>
  <c r="AQ473" i="4"/>
  <c r="AW473" i="4"/>
  <c r="H9" i="3"/>
  <c r="G150" i="4"/>
  <c r="D150" i="4"/>
  <c r="H150" i="4"/>
  <c r="K151" i="2"/>
  <c r="F150" i="4"/>
  <c r="J150" i="4"/>
  <c r="M151" i="2"/>
  <c r="E150" i="4"/>
  <c r="I150" i="4"/>
  <c r="L151" i="2"/>
  <c r="G108" i="4"/>
  <c r="D108" i="4"/>
  <c r="H108" i="4"/>
  <c r="K109" i="2"/>
  <c r="F108" i="4"/>
  <c r="J108" i="4"/>
  <c r="M109" i="2"/>
  <c r="E108" i="4"/>
  <c r="I108" i="4"/>
  <c r="L109" i="2"/>
  <c r="G920" i="4"/>
  <c r="E920" i="4"/>
  <c r="I920" i="4"/>
  <c r="G918" i="4"/>
  <c r="D918" i="4"/>
  <c r="H918" i="4"/>
  <c r="F918" i="4"/>
  <c r="J918" i="4"/>
  <c r="E918" i="4"/>
  <c r="I918" i="4"/>
  <c r="E916" i="4"/>
  <c r="I916" i="4"/>
  <c r="G914" i="4"/>
  <c r="D914" i="4"/>
  <c r="H914" i="4"/>
  <c r="F914" i="4"/>
  <c r="J914" i="4"/>
  <c r="E914" i="4"/>
  <c r="I914" i="4"/>
  <c r="G956" i="4"/>
  <c r="D956" i="4"/>
  <c r="H956" i="4"/>
  <c r="F956" i="4"/>
  <c r="J956" i="4"/>
  <c r="E956" i="4"/>
  <c r="I956" i="4"/>
  <c r="G924" i="4"/>
  <c r="D924" i="4"/>
  <c r="H924" i="4"/>
  <c r="F924" i="4"/>
  <c r="J924" i="4"/>
  <c r="E924" i="4"/>
  <c r="I924" i="4"/>
  <c r="G551" i="4"/>
  <c r="F551" i="4"/>
  <c r="J551" i="4"/>
  <c r="E551" i="4"/>
  <c r="I551" i="4"/>
  <c r="D551" i="4"/>
  <c r="H551" i="4"/>
  <c r="E867" i="4"/>
  <c r="I867" i="4"/>
  <c r="F843" i="4"/>
  <c r="J843" i="4"/>
  <c r="E843" i="4"/>
  <c r="I843" i="4"/>
  <c r="G843" i="4"/>
  <c r="D843" i="4"/>
  <c r="H843" i="4"/>
  <c r="F811" i="4"/>
  <c r="J811" i="4"/>
  <c r="E811" i="4"/>
  <c r="I811" i="4"/>
  <c r="G811" i="4"/>
  <c r="D811" i="4"/>
  <c r="H811" i="4"/>
  <c r="F739" i="4"/>
  <c r="J739" i="4"/>
  <c r="G739" i="4"/>
  <c r="F575" i="4"/>
  <c r="J575" i="4"/>
  <c r="D575" i="4"/>
  <c r="H575" i="4"/>
  <c r="F559" i="4"/>
  <c r="J559" i="4"/>
  <c r="E559" i="4"/>
  <c r="I559" i="4"/>
  <c r="D559" i="4"/>
  <c r="H559" i="4"/>
  <c r="G559" i="4"/>
  <c r="D997" i="4"/>
  <c r="H997" i="4"/>
  <c r="E997" i="4"/>
  <c r="I997" i="4"/>
  <c r="F997" i="4"/>
  <c r="J997" i="4"/>
  <c r="G997" i="4"/>
  <c r="E989" i="4"/>
  <c r="I989" i="4"/>
  <c r="D977" i="4"/>
  <c r="H977" i="4"/>
  <c r="E977" i="4"/>
  <c r="I977" i="4"/>
  <c r="G977" i="4"/>
  <c r="F977" i="4"/>
  <c r="J977" i="4"/>
  <c r="G996" i="4"/>
  <c r="D996" i="4"/>
  <c r="H996" i="4"/>
  <c r="F996" i="4"/>
  <c r="J996" i="4"/>
  <c r="E996" i="4"/>
  <c r="I996" i="4"/>
  <c r="G980" i="4"/>
  <c r="D980" i="4"/>
  <c r="H980" i="4"/>
  <c r="F980" i="4"/>
  <c r="J980" i="4"/>
  <c r="E980" i="4"/>
  <c r="I980" i="4"/>
  <c r="G521" i="4"/>
  <c r="D521" i="4"/>
  <c r="H521" i="4"/>
  <c r="F521" i="4"/>
  <c r="J521" i="4"/>
  <c r="E521" i="4"/>
  <c r="I521" i="4"/>
  <c r="E797" i="4"/>
  <c r="I797" i="4"/>
  <c r="F797" i="4"/>
  <c r="J797" i="4"/>
  <c r="G797" i="4"/>
  <c r="D797" i="4"/>
  <c r="H797" i="4"/>
  <c r="F375" i="4"/>
  <c r="J375" i="4"/>
  <c r="G375" i="4"/>
  <c r="E375" i="4"/>
  <c r="I375" i="4" s="1"/>
  <c r="E64" i="4"/>
  <c r="I64" i="4"/>
  <c r="L65" i="2"/>
  <c r="D64" i="4"/>
  <c r="H64" i="4"/>
  <c r="K65" i="2"/>
  <c r="G64" i="4"/>
  <c r="F64" i="4"/>
  <c r="J64" i="4"/>
  <c r="M65" i="2"/>
  <c r="E97" i="4"/>
  <c r="I97" i="4"/>
  <c r="L98" i="2"/>
  <c r="F97" i="4"/>
  <c r="J97" i="4"/>
  <c r="M98" i="2"/>
  <c r="G97" i="4"/>
  <c r="D97" i="4"/>
  <c r="H97" i="4"/>
  <c r="K98" i="2"/>
  <c r="D89" i="4"/>
  <c r="H89" i="4"/>
  <c r="K90" i="2"/>
  <c r="G89" i="4"/>
  <c r="E89" i="4"/>
  <c r="I89" i="4"/>
  <c r="L90" i="2"/>
  <c r="F89" i="4"/>
  <c r="J89" i="4"/>
  <c r="M90" i="2"/>
  <c r="E81" i="4"/>
  <c r="I81" i="4"/>
  <c r="L82" i="2"/>
  <c r="F81" i="4"/>
  <c r="J81" i="4"/>
  <c r="M82" i="2"/>
  <c r="G81" i="4"/>
  <c r="D81" i="4"/>
  <c r="H81" i="4"/>
  <c r="K82" i="2"/>
  <c r="E73" i="4"/>
  <c r="I73" i="4"/>
  <c r="L74" i="2"/>
  <c r="F73" i="4"/>
  <c r="J73" i="4"/>
  <c r="M74" i="2"/>
  <c r="G73" i="4"/>
  <c r="D73" i="4"/>
  <c r="H73" i="4"/>
  <c r="K74" i="2"/>
  <c r="E522" i="4"/>
  <c r="I522" i="4"/>
  <c r="F522" i="4"/>
  <c r="J522" i="4"/>
  <c r="D522" i="4"/>
  <c r="H522" i="4"/>
  <c r="G522" i="4"/>
  <c r="F177" i="4"/>
  <c r="J177" i="4"/>
  <c r="M178" i="2"/>
  <c r="E177" i="4"/>
  <c r="I177" i="4"/>
  <c r="L178" i="2"/>
  <c r="D177" i="4"/>
  <c r="H177" i="4"/>
  <c r="K178" i="2"/>
  <c r="G177" i="4"/>
  <c r="D430" i="4"/>
  <c r="H430" i="4"/>
  <c r="E430" i="4"/>
  <c r="I430" i="4"/>
  <c r="F430" i="4"/>
  <c r="J430" i="4"/>
  <c r="G430" i="4"/>
  <c r="F953" i="4"/>
  <c r="J953" i="4"/>
  <c r="G953" i="4"/>
  <c r="E953" i="4"/>
  <c r="I953" i="4"/>
  <c r="D953" i="4"/>
  <c r="H953" i="4"/>
  <c r="F35" i="4"/>
  <c r="J35" i="4"/>
  <c r="M36" i="2"/>
  <c r="E35" i="4"/>
  <c r="I35" i="4"/>
  <c r="L36" i="2"/>
  <c r="G35" i="4"/>
  <c r="D35" i="4"/>
  <c r="H35" i="4"/>
  <c r="K36" i="2"/>
  <c r="F963" i="4"/>
  <c r="J963" i="4"/>
  <c r="G963" i="4"/>
  <c r="E963" i="4"/>
  <c r="I963" i="4"/>
  <c r="D963" i="4"/>
  <c r="H963" i="4"/>
  <c r="F951" i="4"/>
  <c r="J951" i="4"/>
  <c r="G951" i="4"/>
  <c r="E951" i="4"/>
  <c r="I951" i="4"/>
  <c r="D951" i="4"/>
  <c r="H951" i="4"/>
  <c r="F935" i="4"/>
  <c r="J935" i="4"/>
  <c r="G935" i="4"/>
  <c r="E935" i="4"/>
  <c r="I935" i="4"/>
  <c r="D935" i="4"/>
  <c r="H935" i="4"/>
  <c r="E155" i="4"/>
  <c r="I155" i="4"/>
  <c r="L156" i="2"/>
  <c r="F155" i="4"/>
  <c r="J155" i="4"/>
  <c r="M156" i="2"/>
  <c r="G155" i="4"/>
  <c r="D155" i="4"/>
  <c r="H155" i="4"/>
  <c r="K156" i="2"/>
  <c r="F103" i="4"/>
  <c r="J103" i="4"/>
  <c r="M104" i="2"/>
  <c r="G103" i="4"/>
  <c r="E103" i="4"/>
  <c r="I103" i="4"/>
  <c r="L104" i="2"/>
  <c r="D103" i="4"/>
  <c r="H103" i="4"/>
  <c r="K104" i="2"/>
  <c r="E87" i="4"/>
  <c r="I87" i="4"/>
  <c r="L88" i="2"/>
  <c r="D87" i="4"/>
  <c r="H87" i="4"/>
  <c r="K88" i="2"/>
  <c r="G87" i="4"/>
  <c r="F87" i="4"/>
  <c r="J87" i="4"/>
  <c r="M88" i="2"/>
  <c r="F71" i="4"/>
  <c r="J71" i="4"/>
  <c r="M72" i="2"/>
  <c r="G71" i="4"/>
  <c r="E71" i="4"/>
  <c r="I71" i="4"/>
  <c r="L72" i="2"/>
  <c r="D71" i="4"/>
  <c r="H71" i="4"/>
  <c r="K72" i="2"/>
  <c r="F119" i="4"/>
  <c r="J119" i="4"/>
  <c r="M120" i="2"/>
  <c r="E119" i="4"/>
  <c r="I119" i="4"/>
  <c r="L120" i="2"/>
  <c r="D119" i="4"/>
  <c r="H119" i="4"/>
  <c r="K120" i="2"/>
  <c r="G119" i="4"/>
  <c r="D410" i="4"/>
  <c r="H410" i="4"/>
  <c r="E410" i="4"/>
  <c r="I410" i="4"/>
  <c r="G410" i="4"/>
  <c r="F410" i="4"/>
  <c r="J410" i="4"/>
  <c r="D29" i="4"/>
  <c r="H29" i="4"/>
  <c r="K30" i="2"/>
  <c r="E29" i="4"/>
  <c r="I29" i="4"/>
  <c r="L30" i="2"/>
  <c r="F29" i="4"/>
  <c r="J29" i="4"/>
  <c r="M30" i="2"/>
  <c r="G29" i="4"/>
  <c r="F329" i="4"/>
  <c r="J329" i="4"/>
  <c r="E329" i="4"/>
  <c r="I329" i="4"/>
  <c r="G329" i="4"/>
  <c r="D329" i="4"/>
  <c r="H329" i="4" s="1"/>
  <c r="F265" i="4"/>
  <c r="J265" i="4"/>
  <c r="E265" i="4"/>
  <c r="I265" i="4"/>
  <c r="G265" i="4"/>
  <c r="D265" i="4"/>
  <c r="H265" i="4" s="1"/>
  <c r="F46" i="4"/>
  <c r="J46" i="4"/>
  <c r="M47" i="2"/>
  <c r="E46" i="4"/>
  <c r="I46" i="4"/>
  <c r="L47" i="2"/>
  <c r="G46" i="4"/>
  <c r="D46" i="4"/>
  <c r="H46" i="4"/>
  <c r="K47" i="2"/>
  <c r="G237" i="4"/>
  <c r="F237" i="4"/>
  <c r="J237" i="4" s="1"/>
  <c r="D237" i="4"/>
  <c r="H237" i="4" s="1"/>
  <c r="E237" i="4"/>
  <c r="I237" i="4" s="1"/>
  <c r="F321" i="4"/>
  <c r="J321" i="4"/>
  <c r="E321" i="4"/>
  <c r="I321" i="4"/>
  <c r="G321" i="4"/>
  <c r="D321" i="4"/>
  <c r="H321" i="4" s="1"/>
  <c r="F127" i="4"/>
  <c r="J127" i="4"/>
  <c r="M128" i="2"/>
  <c r="E127" i="4"/>
  <c r="I127" i="4"/>
  <c r="L128" i="2"/>
  <c r="D127" i="4"/>
  <c r="H127" i="4"/>
  <c r="K128" i="2"/>
  <c r="G127" i="4"/>
  <c r="G218" i="4"/>
  <c r="D140" i="4"/>
  <c r="H140" i="4"/>
  <c r="K141" i="2"/>
  <c r="G102" i="4"/>
  <c r="G74" i="4"/>
  <c r="D74" i="4"/>
  <c r="H74" i="4"/>
  <c r="K75" i="2"/>
  <c r="F74" i="4"/>
  <c r="J74" i="4"/>
  <c r="M75" i="2"/>
  <c r="E74" i="4"/>
  <c r="I74" i="4"/>
  <c r="L75" i="2"/>
  <c r="D386" i="4"/>
  <c r="H386" i="4"/>
  <c r="E386" i="4"/>
  <c r="I386" i="4"/>
  <c r="G386" i="4"/>
  <c r="F386" i="4"/>
  <c r="J386" i="4"/>
  <c r="D342" i="4"/>
  <c r="H342" i="4" s="1"/>
  <c r="G342" i="4"/>
  <c r="F342" i="4"/>
  <c r="J342" i="4"/>
  <c r="E342" i="4"/>
  <c r="I342" i="4" s="1"/>
  <c r="F395" i="4"/>
  <c r="J395" i="4"/>
  <c r="E395" i="4"/>
  <c r="I395" i="4"/>
  <c r="G395" i="4"/>
  <c r="D395" i="4"/>
  <c r="H395" i="4"/>
  <c r="G320" i="4"/>
  <c r="E320" i="4"/>
  <c r="I320" i="4" s="1"/>
  <c r="D164" i="4"/>
  <c r="H164" i="4"/>
  <c r="K165" i="2"/>
  <c r="F164" i="4"/>
  <c r="J164" i="4"/>
  <c r="M165" i="2"/>
  <c r="G164" i="4"/>
  <c r="E164" i="4"/>
  <c r="I164" i="4"/>
  <c r="L165" i="2"/>
  <c r="D172" i="4"/>
  <c r="H172" i="4"/>
  <c r="K173" i="2"/>
  <c r="F172" i="4"/>
  <c r="J172" i="4"/>
  <c r="M173" i="2"/>
  <c r="G172" i="4"/>
  <c r="E172" i="4"/>
  <c r="I172" i="4"/>
  <c r="L173" i="2"/>
  <c r="G26" i="4"/>
  <c r="E26" i="4"/>
  <c r="I26" i="4"/>
  <c r="L27" i="2"/>
  <c r="F26" i="4"/>
  <c r="J26" i="4"/>
  <c r="M27" i="2"/>
  <c r="D26" i="4"/>
  <c r="H26" i="4"/>
  <c r="K27" i="2"/>
  <c r="AG912" i="4"/>
  <c r="AM912" i="4"/>
  <c r="AS912" i="4"/>
  <c r="AK912" i="4"/>
  <c r="AJ912" i="4"/>
  <c r="AI912" i="4"/>
  <c r="AO912" i="4"/>
  <c r="AU912" i="4"/>
  <c r="AF912" i="4"/>
  <c r="AL912" i="4"/>
  <c r="AR912" i="4"/>
  <c r="AH912" i="4"/>
  <c r="AN912" i="4"/>
  <c r="AT912" i="4"/>
  <c r="AG908" i="4"/>
  <c r="AM908" i="4"/>
  <c r="AS908" i="4"/>
  <c r="AK908" i="4"/>
  <c r="AJ908" i="4"/>
  <c r="AI908" i="4"/>
  <c r="AO908" i="4"/>
  <c r="AU908" i="4"/>
  <c r="AF908" i="4"/>
  <c r="AH908" i="4"/>
  <c r="AG904" i="4"/>
  <c r="AM904" i="4"/>
  <c r="AS904" i="4"/>
  <c r="AK904" i="4"/>
  <c r="AJ904" i="4"/>
  <c r="AI904" i="4"/>
  <c r="AO904" i="4"/>
  <c r="AU904" i="4"/>
  <c r="AF904" i="4"/>
  <c r="AL904" i="4"/>
  <c r="AR904" i="4"/>
  <c r="AH904" i="4"/>
  <c r="AN904" i="4"/>
  <c r="AT904" i="4"/>
  <c r="AG900" i="4"/>
  <c r="AM900" i="4"/>
  <c r="AS900" i="4"/>
  <c r="AK900" i="4"/>
  <c r="AJ900" i="4"/>
  <c r="AI900" i="4"/>
  <c r="AO900" i="4"/>
  <c r="AU900" i="4"/>
  <c r="AF900" i="4"/>
  <c r="AL900" i="4"/>
  <c r="AR900" i="4"/>
  <c r="AH900" i="4"/>
  <c r="AG896" i="4"/>
  <c r="AM896" i="4"/>
  <c r="AS896" i="4"/>
  <c r="AK896" i="4"/>
  <c r="AJ896" i="4"/>
  <c r="AI896" i="4"/>
  <c r="AO896" i="4"/>
  <c r="AU896" i="4"/>
  <c r="AF896" i="4"/>
  <c r="AL896" i="4"/>
  <c r="AR896" i="4"/>
  <c r="AH896" i="4"/>
  <c r="AN896" i="4"/>
  <c r="AT896" i="4"/>
  <c r="AG892" i="4"/>
  <c r="AM892" i="4"/>
  <c r="AS892" i="4"/>
  <c r="AK892" i="4"/>
  <c r="AJ892" i="4"/>
  <c r="AI892" i="4"/>
  <c r="AO892" i="4"/>
  <c r="AU892" i="4"/>
  <c r="AF892" i="4"/>
  <c r="AL892" i="4"/>
  <c r="AR892" i="4"/>
  <c r="AH892" i="4"/>
  <c r="AG888" i="4"/>
  <c r="AM888" i="4"/>
  <c r="AS888" i="4"/>
  <c r="AK888" i="4"/>
  <c r="AJ888" i="4"/>
  <c r="AI888" i="4"/>
  <c r="AO888" i="4"/>
  <c r="AU888" i="4"/>
  <c r="AF888" i="4"/>
  <c r="AL888" i="4"/>
  <c r="AR888" i="4"/>
  <c r="AH888" i="4"/>
  <c r="AN888" i="4"/>
  <c r="AT888" i="4"/>
  <c r="AG884" i="4"/>
  <c r="AM884" i="4"/>
  <c r="AS884" i="4"/>
  <c r="AK884" i="4"/>
  <c r="AJ884" i="4"/>
  <c r="AI884" i="4"/>
  <c r="AO884" i="4"/>
  <c r="AU884" i="4"/>
  <c r="AF884" i="4"/>
  <c r="AL884" i="4"/>
  <c r="AR884" i="4"/>
  <c r="AH884" i="4"/>
  <c r="AG880" i="4"/>
  <c r="AM880" i="4"/>
  <c r="AS880" i="4"/>
  <c r="AK880" i="4"/>
  <c r="AJ880" i="4"/>
  <c r="AI880" i="4"/>
  <c r="AO880" i="4"/>
  <c r="AU880" i="4"/>
  <c r="AF880" i="4"/>
  <c r="AL880" i="4"/>
  <c r="AR880" i="4"/>
  <c r="AH880" i="4"/>
  <c r="AN880" i="4"/>
  <c r="AT880" i="4"/>
  <c r="AG876" i="4"/>
  <c r="AM876" i="4"/>
  <c r="AS876" i="4"/>
  <c r="AK876" i="4"/>
  <c r="AJ876" i="4"/>
  <c r="AI876" i="4"/>
  <c r="AO876" i="4"/>
  <c r="AU876" i="4"/>
  <c r="AF876" i="4"/>
  <c r="AL876" i="4"/>
  <c r="AR876" i="4"/>
  <c r="AH876" i="4"/>
  <c r="AG872" i="4"/>
  <c r="AK872" i="4"/>
  <c r="AJ872" i="4"/>
  <c r="AI872" i="4"/>
  <c r="AO872" i="4"/>
  <c r="AU872" i="4"/>
  <c r="AF872" i="4"/>
  <c r="AL872" i="4"/>
  <c r="AR872" i="4"/>
  <c r="AH872" i="4"/>
  <c r="AN872" i="4"/>
  <c r="AT872" i="4"/>
  <c r="AG868" i="4"/>
  <c r="AK868" i="4"/>
  <c r="AJ868" i="4"/>
  <c r="AI868" i="4"/>
  <c r="AO868" i="4"/>
  <c r="AU868" i="4"/>
  <c r="AF868" i="4"/>
  <c r="AH868" i="4"/>
  <c r="AG864" i="4"/>
  <c r="AK864" i="4"/>
  <c r="AJ864" i="4"/>
  <c r="AI864" i="4"/>
  <c r="AO864" i="4"/>
  <c r="AU864" i="4"/>
  <c r="AF864" i="4"/>
  <c r="AH864" i="4"/>
  <c r="AN864" i="4"/>
  <c r="AT864" i="4"/>
  <c r="AG860" i="4"/>
  <c r="AK860" i="4"/>
  <c r="AJ860" i="4"/>
  <c r="AI860" i="4"/>
  <c r="AO860" i="4"/>
  <c r="AU860" i="4"/>
  <c r="AF860" i="4"/>
  <c r="AH860" i="4"/>
  <c r="AN860" i="4"/>
  <c r="AT860" i="4"/>
  <c r="AG856" i="4"/>
  <c r="AK856" i="4"/>
  <c r="AJ856" i="4"/>
  <c r="AI856" i="4"/>
  <c r="AF856" i="4"/>
  <c r="AL856" i="4"/>
  <c r="AR856" i="4"/>
  <c r="AH856" i="4"/>
  <c r="AN856" i="4"/>
  <c r="AT856" i="4"/>
  <c r="AG852" i="4"/>
  <c r="AK852" i="4"/>
  <c r="AJ852" i="4"/>
  <c r="AI852" i="4"/>
  <c r="AO852" i="4"/>
  <c r="AU852" i="4"/>
  <c r="AF852" i="4"/>
  <c r="AH852" i="4"/>
  <c r="AN852" i="4"/>
  <c r="AT852" i="4"/>
  <c r="AG848" i="4"/>
  <c r="AK848" i="4"/>
  <c r="AJ848" i="4"/>
  <c r="AI848" i="4"/>
  <c r="AO848" i="4"/>
  <c r="AU848" i="4"/>
  <c r="AF848" i="4"/>
  <c r="AH848" i="4"/>
  <c r="AN848" i="4"/>
  <c r="AT848" i="4"/>
  <c r="AG844" i="4"/>
  <c r="AK844" i="4"/>
  <c r="AJ844" i="4"/>
  <c r="AI844" i="4"/>
  <c r="AO844" i="4"/>
  <c r="AU844" i="4"/>
  <c r="AF844" i="4"/>
  <c r="AH844" i="4"/>
  <c r="AN844" i="4"/>
  <c r="AT844" i="4"/>
  <c r="AG840" i="4"/>
  <c r="AK840" i="4"/>
  <c r="AJ840" i="4"/>
  <c r="AI840" i="4"/>
  <c r="AO840" i="4"/>
  <c r="AU840" i="4"/>
  <c r="AF840" i="4"/>
  <c r="AH840" i="4"/>
  <c r="AN840" i="4"/>
  <c r="AT840" i="4"/>
  <c r="AG836" i="4"/>
  <c r="AK836" i="4"/>
  <c r="AJ836" i="4"/>
  <c r="AI836" i="4"/>
  <c r="AO836" i="4"/>
  <c r="AU836" i="4"/>
  <c r="AF836" i="4"/>
  <c r="AH836" i="4"/>
  <c r="AN836" i="4"/>
  <c r="AT836" i="4"/>
  <c r="AG832" i="4"/>
  <c r="AK832" i="4"/>
  <c r="AJ832" i="4"/>
  <c r="AI832" i="4"/>
  <c r="AF832" i="4"/>
  <c r="AL832" i="4"/>
  <c r="AR832" i="4"/>
  <c r="AH832" i="4"/>
  <c r="AN832" i="4"/>
  <c r="AT832" i="4"/>
  <c r="AG828" i="4"/>
  <c r="AK828" i="4"/>
  <c r="AJ828" i="4"/>
  <c r="AI828" i="4"/>
  <c r="AO828" i="4"/>
  <c r="AU828" i="4"/>
  <c r="AF828" i="4"/>
  <c r="AH828" i="4"/>
  <c r="AN828" i="4"/>
  <c r="AT828" i="4"/>
  <c r="AG824" i="4"/>
  <c r="AK824" i="4"/>
  <c r="AJ824" i="4"/>
  <c r="AI824" i="4"/>
  <c r="AO824" i="4"/>
  <c r="AU824" i="4"/>
  <c r="AF824" i="4"/>
  <c r="AH824" i="4"/>
  <c r="AN824" i="4"/>
  <c r="AT824" i="4"/>
  <c r="AG820" i="4"/>
  <c r="AK820" i="4"/>
  <c r="AJ820" i="4"/>
  <c r="AI820" i="4"/>
  <c r="AO820" i="4"/>
  <c r="AU820" i="4"/>
  <c r="AF820" i="4"/>
  <c r="AH820" i="4"/>
  <c r="AN820" i="4"/>
  <c r="AT820" i="4"/>
  <c r="AG816" i="4"/>
  <c r="AK816" i="4"/>
  <c r="AJ816" i="4"/>
  <c r="AI816" i="4"/>
  <c r="AF816" i="4"/>
  <c r="AL816" i="4"/>
  <c r="AR816" i="4"/>
  <c r="AH816" i="4"/>
  <c r="AN816" i="4"/>
  <c r="AT816" i="4"/>
  <c r="AG812" i="4"/>
  <c r="AK812" i="4"/>
  <c r="AJ812" i="4"/>
  <c r="AI812" i="4"/>
  <c r="AO812" i="4"/>
  <c r="AU812" i="4"/>
  <c r="AF812" i="4"/>
  <c r="AH812" i="4"/>
  <c r="AN812" i="4"/>
  <c r="AT812" i="4"/>
  <c r="AG808" i="4"/>
  <c r="AK808" i="4"/>
  <c r="AJ808" i="4"/>
  <c r="AI808" i="4"/>
  <c r="AO808" i="4"/>
  <c r="AU808" i="4"/>
  <c r="AF808" i="4"/>
  <c r="AH808" i="4"/>
  <c r="AN808" i="4"/>
  <c r="AT808" i="4"/>
  <c r="AG804" i="4"/>
  <c r="AK804" i="4"/>
  <c r="AJ804" i="4"/>
  <c r="AI804" i="4"/>
  <c r="AO804" i="4"/>
  <c r="AU804" i="4"/>
  <c r="AF804" i="4"/>
  <c r="AH804" i="4"/>
  <c r="AN804" i="4"/>
  <c r="AT804" i="4"/>
  <c r="AG800" i="4"/>
  <c r="AK800" i="4"/>
  <c r="AJ800" i="4"/>
  <c r="AI800" i="4"/>
  <c r="AF800" i="4"/>
  <c r="AL800" i="4"/>
  <c r="AR800" i="4"/>
  <c r="AH800" i="4"/>
  <c r="AN800" i="4"/>
  <c r="AT800" i="4"/>
  <c r="AG796" i="4"/>
  <c r="AK796" i="4"/>
  <c r="AJ796" i="4"/>
  <c r="AI796" i="4"/>
  <c r="AO796" i="4"/>
  <c r="AU796" i="4"/>
  <c r="AF796" i="4"/>
  <c r="AH796" i="4"/>
  <c r="AN796" i="4"/>
  <c r="AT796" i="4"/>
  <c r="AG792" i="4"/>
  <c r="AK792" i="4"/>
  <c r="AJ792" i="4"/>
  <c r="AI792" i="4"/>
  <c r="AO792" i="4"/>
  <c r="AU792" i="4"/>
  <c r="AF792" i="4"/>
  <c r="AH792" i="4"/>
  <c r="AN792" i="4"/>
  <c r="AT792" i="4"/>
  <c r="AG788" i="4"/>
  <c r="AK788" i="4"/>
  <c r="AJ788" i="4"/>
  <c r="AI788" i="4"/>
  <c r="AO788" i="4"/>
  <c r="AU788" i="4"/>
  <c r="AF788" i="4"/>
  <c r="AH788" i="4"/>
  <c r="AN788" i="4"/>
  <c r="AT788" i="4"/>
  <c r="AG784" i="4"/>
  <c r="AK784" i="4"/>
  <c r="AJ784" i="4"/>
  <c r="AI784" i="4"/>
  <c r="AF784" i="4"/>
  <c r="AL784" i="4"/>
  <c r="AR784" i="4"/>
  <c r="AH784" i="4"/>
  <c r="AN784" i="4"/>
  <c r="AT784" i="4"/>
  <c r="AG780" i="4"/>
  <c r="AK780" i="4"/>
  <c r="AJ780" i="4"/>
  <c r="AI780" i="4"/>
  <c r="AO780" i="4"/>
  <c r="AU780" i="4"/>
  <c r="AF780" i="4"/>
  <c r="AH780" i="4"/>
  <c r="AN780" i="4"/>
  <c r="AT780" i="4"/>
  <c r="AG776" i="4"/>
  <c r="AK776" i="4"/>
  <c r="AJ776" i="4"/>
  <c r="AI776" i="4"/>
  <c r="AO776" i="4"/>
  <c r="AU776" i="4"/>
  <c r="AF776" i="4"/>
  <c r="AH776" i="4"/>
  <c r="AN776" i="4"/>
  <c r="AT776" i="4"/>
  <c r="AG772" i="4"/>
  <c r="AK772" i="4"/>
  <c r="AJ772" i="4"/>
  <c r="AI772" i="4"/>
  <c r="AO772" i="4"/>
  <c r="AU772" i="4"/>
  <c r="AF772" i="4"/>
  <c r="AH772" i="4"/>
  <c r="AN772" i="4"/>
  <c r="AT772" i="4"/>
  <c r="AG768" i="4"/>
  <c r="AK768" i="4"/>
  <c r="AJ768" i="4"/>
  <c r="AI768" i="4"/>
  <c r="AF768" i="4"/>
  <c r="AL768" i="4"/>
  <c r="AR768" i="4"/>
  <c r="AH768" i="4"/>
  <c r="AN768" i="4"/>
  <c r="AT768" i="4"/>
  <c r="AG764" i="4"/>
  <c r="AK764" i="4"/>
  <c r="AJ764" i="4"/>
  <c r="AI764" i="4"/>
  <c r="AO764" i="4"/>
  <c r="AU764" i="4"/>
  <c r="AF764" i="4"/>
  <c r="AH764" i="4"/>
  <c r="AN764" i="4"/>
  <c r="AT764" i="4"/>
  <c r="AG760" i="4"/>
  <c r="AK760" i="4"/>
  <c r="AJ760" i="4"/>
  <c r="AI760" i="4"/>
  <c r="AF760" i="4"/>
  <c r="AH760" i="4"/>
  <c r="AN760" i="4"/>
  <c r="AT760" i="4"/>
  <c r="AG756" i="4"/>
  <c r="AK756" i="4"/>
  <c r="AJ756" i="4"/>
  <c r="AI756" i="4"/>
  <c r="AF756" i="4"/>
  <c r="AH756" i="4"/>
  <c r="AN756" i="4"/>
  <c r="AT756" i="4"/>
  <c r="AG752" i="4"/>
  <c r="AK752" i="4"/>
  <c r="AJ752" i="4"/>
  <c r="AI752" i="4"/>
  <c r="AF752" i="4"/>
  <c r="AH752" i="4"/>
  <c r="AN752" i="4"/>
  <c r="AT752" i="4"/>
  <c r="AG748" i="4"/>
  <c r="AK748" i="4"/>
  <c r="AJ748" i="4"/>
  <c r="AI748" i="4"/>
  <c r="AF748" i="4"/>
  <c r="AL748" i="4"/>
  <c r="AR748" i="4"/>
  <c r="AH748" i="4"/>
  <c r="AG744" i="4"/>
  <c r="AK744" i="4"/>
  <c r="AJ744" i="4"/>
  <c r="AI744" i="4"/>
  <c r="AF744" i="4"/>
  <c r="AH744" i="4"/>
  <c r="AN744" i="4"/>
  <c r="AT744" i="4"/>
  <c r="AG740" i="4"/>
  <c r="AK740" i="4"/>
  <c r="AJ740" i="4"/>
  <c r="AI740" i="4"/>
  <c r="AO740" i="4"/>
  <c r="AU740" i="4"/>
  <c r="AF740" i="4"/>
  <c r="AH740" i="4"/>
  <c r="AG736" i="4"/>
  <c r="AK736" i="4"/>
  <c r="AJ736" i="4"/>
  <c r="AI736" i="4"/>
  <c r="AF736" i="4"/>
  <c r="AH736" i="4"/>
  <c r="AN736" i="4"/>
  <c r="AT736" i="4"/>
  <c r="AG732" i="4"/>
  <c r="AK732" i="4"/>
  <c r="AJ732" i="4"/>
  <c r="AI732" i="4"/>
  <c r="AF732" i="4"/>
  <c r="AL732" i="4"/>
  <c r="AR732" i="4"/>
  <c r="AH732" i="4"/>
  <c r="AG728" i="4"/>
  <c r="AK728" i="4"/>
  <c r="AJ728" i="4"/>
  <c r="AI728" i="4"/>
  <c r="AF728" i="4"/>
  <c r="AH728" i="4"/>
  <c r="AN728" i="4"/>
  <c r="AT728" i="4"/>
  <c r="AG724" i="4"/>
  <c r="AK724" i="4"/>
  <c r="AJ724" i="4"/>
  <c r="AI724" i="4"/>
  <c r="AO724" i="4"/>
  <c r="AU724" i="4"/>
  <c r="AF724" i="4"/>
  <c r="AH724" i="4"/>
  <c r="AG720" i="4"/>
  <c r="AK720" i="4"/>
  <c r="AJ720" i="4"/>
  <c r="AI720" i="4"/>
  <c r="AF720" i="4"/>
  <c r="AH720" i="4"/>
  <c r="AN720" i="4"/>
  <c r="AT720" i="4"/>
  <c r="AG716" i="4"/>
  <c r="AK716" i="4"/>
  <c r="AJ716" i="4"/>
  <c r="AI716" i="4"/>
  <c r="AF716" i="4"/>
  <c r="AL716" i="4"/>
  <c r="AR716" i="4"/>
  <c r="AH716" i="4"/>
  <c r="AG712" i="4"/>
  <c r="AK712" i="4"/>
  <c r="AJ712" i="4"/>
  <c r="AI712" i="4"/>
  <c r="AF712" i="4"/>
  <c r="AH712" i="4"/>
  <c r="AN712" i="4"/>
  <c r="AT712" i="4"/>
  <c r="AG708" i="4"/>
  <c r="AK708" i="4"/>
  <c r="AJ708" i="4"/>
  <c r="AI708" i="4"/>
  <c r="AO708" i="4"/>
  <c r="AU708" i="4"/>
  <c r="AF708" i="4"/>
  <c r="AH708" i="4"/>
  <c r="AG704" i="4"/>
  <c r="AK704" i="4"/>
  <c r="AJ704" i="4"/>
  <c r="AI704" i="4"/>
  <c r="AF704" i="4"/>
  <c r="AH704" i="4"/>
  <c r="AN704" i="4"/>
  <c r="AT704" i="4"/>
  <c r="AG700" i="4"/>
  <c r="AK700" i="4"/>
  <c r="AJ700" i="4"/>
  <c r="AI700" i="4"/>
  <c r="AF700" i="4"/>
  <c r="AL700" i="4"/>
  <c r="AR700" i="4"/>
  <c r="AH700" i="4"/>
  <c r="AG696" i="4"/>
  <c r="AK696" i="4"/>
  <c r="AJ696" i="4"/>
  <c r="AI696" i="4"/>
  <c r="AF696" i="4"/>
  <c r="AH696" i="4"/>
  <c r="AN696" i="4"/>
  <c r="AT696" i="4"/>
  <c r="AG692" i="4"/>
  <c r="AK692" i="4"/>
  <c r="AJ692" i="4"/>
  <c r="AI692" i="4"/>
  <c r="AO692" i="4"/>
  <c r="AU692" i="4"/>
  <c r="AF692" i="4"/>
  <c r="AH692" i="4"/>
  <c r="AG688" i="4"/>
  <c r="AK688" i="4"/>
  <c r="AJ688" i="4"/>
  <c r="AI688" i="4"/>
  <c r="AF688" i="4"/>
  <c r="AH688" i="4"/>
  <c r="AN688" i="4"/>
  <c r="AT688" i="4"/>
  <c r="AG684" i="4"/>
  <c r="AK684" i="4"/>
  <c r="AJ684" i="4"/>
  <c r="AI684" i="4"/>
  <c r="AF684" i="4"/>
  <c r="AL684" i="4"/>
  <c r="AR684" i="4"/>
  <c r="AH684" i="4"/>
  <c r="AG680" i="4"/>
  <c r="AK680" i="4"/>
  <c r="AJ680" i="4"/>
  <c r="AI680" i="4"/>
  <c r="AF680" i="4"/>
  <c r="AH680" i="4"/>
  <c r="AN680" i="4"/>
  <c r="AT680" i="4"/>
  <c r="AG676" i="4"/>
  <c r="AK676" i="4"/>
  <c r="AJ676" i="4"/>
  <c r="AI676" i="4"/>
  <c r="AO676" i="4"/>
  <c r="AU676" i="4"/>
  <c r="AF676" i="4"/>
  <c r="AH676" i="4"/>
  <c r="AG672" i="4"/>
  <c r="AK672" i="4"/>
  <c r="AJ672" i="4"/>
  <c r="AI672" i="4"/>
  <c r="AF672" i="4"/>
  <c r="AH672" i="4"/>
  <c r="AN672" i="4"/>
  <c r="AT672" i="4"/>
  <c r="AG668" i="4"/>
  <c r="AK668" i="4"/>
  <c r="AJ668" i="4"/>
  <c r="AI668" i="4"/>
  <c r="AF668" i="4"/>
  <c r="AL668" i="4"/>
  <c r="AR668" i="4"/>
  <c r="AH668" i="4"/>
  <c r="AG664" i="4"/>
  <c r="AK664" i="4"/>
  <c r="AJ664" i="4"/>
  <c r="AI664" i="4"/>
  <c r="AF664" i="4"/>
  <c r="AH664" i="4"/>
  <c r="AN664" i="4"/>
  <c r="AT664" i="4"/>
  <c r="AG660" i="4"/>
  <c r="AK660" i="4"/>
  <c r="AJ660" i="4"/>
  <c r="AI660" i="4"/>
  <c r="AO660" i="4"/>
  <c r="AU660" i="4"/>
  <c r="AF660" i="4"/>
  <c r="AH660" i="4"/>
  <c r="AG656" i="4"/>
  <c r="AK656" i="4"/>
  <c r="AJ656" i="4"/>
  <c r="AI656" i="4"/>
  <c r="AF656" i="4"/>
  <c r="AH656" i="4"/>
  <c r="AN656" i="4"/>
  <c r="AT656" i="4"/>
  <c r="AG652" i="4"/>
  <c r="AK652" i="4"/>
  <c r="AJ652" i="4"/>
  <c r="AI652" i="4"/>
  <c r="AF652" i="4"/>
  <c r="AL652" i="4"/>
  <c r="AR652" i="4"/>
  <c r="AH652" i="4"/>
  <c r="AG648" i="4"/>
  <c r="AK648" i="4"/>
  <c r="AJ648" i="4"/>
  <c r="AI648" i="4"/>
  <c r="AF648" i="4"/>
  <c r="AH648" i="4"/>
  <c r="AN648" i="4"/>
  <c r="AT648" i="4"/>
  <c r="AG644" i="4"/>
  <c r="AK644" i="4"/>
  <c r="AJ644" i="4"/>
  <c r="AI644" i="4"/>
  <c r="AO644" i="4"/>
  <c r="AU644" i="4"/>
  <c r="AF644" i="4"/>
  <c r="AH644" i="4"/>
  <c r="AG640" i="4"/>
  <c r="AK640" i="4"/>
  <c r="AJ640" i="4"/>
  <c r="AI640" i="4"/>
  <c r="AF640" i="4"/>
  <c r="AH640" i="4"/>
  <c r="AN640" i="4"/>
  <c r="AT640" i="4"/>
  <c r="AG636" i="4"/>
  <c r="AK636" i="4"/>
  <c r="AJ636" i="4"/>
  <c r="AI636" i="4"/>
  <c r="AF636" i="4"/>
  <c r="AL636" i="4"/>
  <c r="AR636" i="4"/>
  <c r="AH636" i="4"/>
  <c r="AG632" i="4"/>
  <c r="AK632" i="4"/>
  <c r="AJ632" i="4"/>
  <c r="AI632" i="4"/>
  <c r="AF632" i="4"/>
  <c r="AH632" i="4"/>
  <c r="AN632" i="4"/>
  <c r="AT632" i="4"/>
  <c r="AG628" i="4"/>
  <c r="AK628" i="4"/>
  <c r="AJ628" i="4"/>
  <c r="AI628" i="4"/>
  <c r="AO628" i="4"/>
  <c r="AU628" i="4"/>
  <c r="AF628" i="4"/>
  <c r="AH628" i="4"/>
  <c r="AG624" i="4"/>
  <c r="AK624" i="4"/>
  <c r="AJ624" i="4"/>
  <c r="AI624" i="4"/>
  <c r="AF624" i="4"/>
  <c r="AH624" i="4"/>
  <c r="AN624" i="4"/>
  <c r="AT624" i="4"/>
  <c r="AG620" i="4"/>
  <c r="AK620" i="4"/>
  <c r="AJ620" i="4"/>
  <c r="AI620" i="4"/>
  <c r="AF620" i="4"/>
  <c r="AL620" i="4"/>
  <c r="AR620" i="4"/>
  <c r="AH620" i="4"/>
  <c r="AG616" i="4"/>
  <c r="AK616" i="4"/>
  <c r="AJ616" i="4"/>
  <c r="AI616" i="4"/>
  <c r="AF616" i="4"/>
  <c r="AH616" i="4"/>
  <c r="AN616" i="4"/>
  <c r="AT616" i="4"/>
  <c r="AG612" i="4"/>
  <c r="AK612" i="4"/>
  <c r="AJ612" i="4"/>
  <c r="AI612" i="4"/>
  <c r="AO612" i="4"/>
  <c r="AU612" i="4"/>
  <c r="AF612" i="4"/>
  <c r="AH612" i="4"/>
  <c r="AG608" i="4"/>
  <c r="AK608" i="4"/>
  <c r="AJ608" i="4"/>
  <c r="AI608" i="4"/>
  <c r="AO608" i="4"/>
  <c r="AU608" i="4"/>
  <c r="AF608" i="4"/>
  <c r="AH608" i="4"/>
  <c r="AG604" i="4"/>
  <c r="AK604" i="4"/>
  <c r="AJ604" i="4"/>
  <c r="AI604" i="4"/>
  <c r="AF604" i="4"/>
  <c r="AH604" i="4"/>
  <c r="AN604" i="4"/>
  <c r="AT604" i="4"/>
  <c r="AG600" i="4"/>
  <c r="AK600" i="4"/>
  <c r="AJ600" i="4"/>
  <c r="AI600" i="4"/>
  <c r="AF600" i="4"/>
  <c r="AL600" i="4"/>
  <c r="AR600" i="4"/>
  <c r="AH600" i="4"/>
  <c r="AG596" i="4"/>
  <c r="AK596" i="4"/>
  <c r="AJ596" i="4"/>
  <c r="AI596" i="4"/>
  <c r="AF596" i="4"/>
  <c r="AH596" i="4"/>
  <c r="AN596" i="4"/>
  <c r="AT596" i="4"/>
  <c r="AG592" i="4"/>
  <c r="AK592" i="4"/>
  <c r="AJ592" i="4"/>
  <c r="AI592" i="4"/>
  <c r="AO592" i="4" s="1"/>
  <c r="AU592" i="4"/>
  <c r="AF592" i="4"/>
  <c r="AH592" i="4"/>
  <c r="AG588" i="4"/>
  <c r="AK588" i="4"/>
  <c r="AJ588" i="4"/>
  <c r="AI588" i="4"/>
  <c r="AF588" i="4"/>
  <c r="AH588" i="4"/>
  <c r="AN588" i="4" s="1"/>
  <c r="AT588" i="4"/>
  <c r="AG584" i="4"/>
  <c r="AK584" i="4"/>
  <c r="AJ584" i="4"/>
  <c r="AI584" i="4"/>
  <c r="AF584" i="4"/>
  <c r="AL584" i="4" s="1"/>
  <c r="AR584" i="4"/>
  <c r="AH584" i="4"/>
  <c r="AG580" i="4"/>
  <c r="AK580" i="4"/>
  <c r="AJ580" i="4"/>
  <c r="AI580" i="4"/>
  <c r="AF580" i="4"/>
  <c r="AH580" i="4"/>
  <c r="AN580" i="4" s="1"/>
  <c r="AT580" i="4"/>
  <c r="AG576" i="4"/>
  <c r="AK576" i="4"/>
  <c r="AJ576" i="4"/>
  <c r="AI576" i="4"/>
  <c r="AO576" i="4" s="1"/>
  <c r="AU576" i="4"/>
  <c r="AF576" i="4"/>
  <c r="AH576" i="4"/>
  <c r="AG572" i="4"/>
  <c r="AK572" i="4"/>
  <c r="AJ572" i="4"/>
  <c r="AI572" i="4"/>
  <c r="AF572" i="4"/>
  <c r="AH572" i="4"/>
  <c r="AN572" i="4" s="1"/>
  <c r="AT572" i="4"/>
  <c r="AG568" i="4"/>
  <c r="AK568" i="4"/>
  <c r="AJ568" i="4"/>
  <c r="AI568" i="4"/>
  <c r="AF568" i="4"/>
  <c r="AL568" i="4" s="1"/>
  <c r="AR568" i="4"/>
  <c r="AH568" i="4"/>
  <c r="AG564" i="4"/>
  <c r="AK564" i="4"/>
  <c r="AJ564" i="4"/>
  <c r="AI564" i="4"/>
  <c r="AF564" i="4"/>
  <c r="AH564" i="4"/>
  <c r="AN564" i="4" s="1"/>
  <c r="AT564" i="4"/>
  <c r="AG560" i="4"/>
  <c r="AK560" i="4"/>
  <c r="AJ560" i="4"/>
  <c r="AI560" i="4"/>
  <c r="AO560" i="4" s="1"/>
  <c r="AU560" i="4"/>
  <c r="AF560" i="4"/>
  <c r="AH560" i="4"/>
  <c r="AG549" i="4"/>
  <c r="AK549" i="4"/>
  <c r="AJ549" i="4"/>
  <c r="AI549" i="4"/>
  <c r="AF549" i="4"/>
  <c r="AH549" i="4"/>
  <c r="AN549" i="4" s="1"/>
  <c r="AT549" i="4"/>
  <c r="AG517" i="4"/>
  <c r="AK517" i="4"/>
  <c r="AJ517" i="4"/>
  <c r="AI517" i="4"/>
  <c r="AF517" i="4"/>
  <c r="AL517" i="4" s="1"/>
  <c r="AR517" i="4"/>
  <c r="AH517" i="4"/>
  <c r="AG960" i="4"/>
  <c r="AK960" i="4"/>
  <c r="AF960" i="4"/>
  <c r="AL960" i="4"/>
  <c r="AR960" i="4"/>
  <c r="AI960" i="4"/>
  <c r="AH960" i="4"/>
  <c r="AJ960" i="4"/>
  <c r="AG944" i="4"/>
  <c r="AK944" i="4"/>
  <c r="AF944" i="4"/>
  <c r="AI944" i="4"/>
  <c r="AO944" i="4"/>
  <c r="AU944" i="4"/>
  <c r="AH944" i="4"/>
  <c r="AJ944" i="4"/>
  <c r="AG928" i="4"/>
  <c r="AK928" i="4"/>
  <c r="AF928" i="4"/>
  <c r="AL928" i="4"/>
  <c r="AR928" i="4"/>
  <c r="AI928" i="4"/>
  <c r="AH928" i="4"/>
  <c r="AJ928" i="4"/>
  <c r="AG527" i="4"/>
  <c r="AK527" i="4"/>
  <c r="AJ527" i="4"/>
  <c r="AI527" i="4"/>
  <c r="AF527" i="4"/>
  <c r="AL527" i="4" s="1"/>
  <c r="AR527" i="4"/>
  <c r="AH527" i="4"/>
  <c r="AG368" i="4"/>
  <c r="AK368" i="4"/>
  <c r="AF368" i="4"/>
  <c r="AL368" i="4" s="1"/>
  <c r="AR368" i="4" s="1"/>
  <c r="AI368" i="4"/>
  <c r="AH368" i="4"/>
  <c r="AJ368" i="4"/>
  <c r="AI20" i="4"/>
  <c r="AF20" i="4"/>
  <c r="AL20" i="4"/>
  <c r="AR20" i="4"/>
  <c r="AJ20" i="4"/>
  <c r="AG20" i="4"/>
  <c r="AK20" i="4"/>
  <c r="AH20" i="4"/>
  <c r="AF915" i="4"/>
  <c r="AL915" i="4"/>
  <c r="AR915" i="4"/>
  <c r="AJ915" i="4"/>
  <c r="AK915" i="4"/>
  <c r="AH915" i="4"/>
  <c r="AI915" i="4"/>
  <c r="AG915" i="4"/>
  <c r="AF883" i="4"/>
  <c r="AJ883" i="4"/>
  <c r="AK883" i="4"/>
  <c r="AH883" i="4"/>
  <c r="AI883" i="4"/>
  <c r="AO883" i="4"/>
  <c r="AU883" i="4"/>
  <c r="AG883" i="4"/>
  <c r="AF851" i="4"/>
  <c r="AJ851" i="4"/>
  <c r="AP851" i="4"/>
  <c r="AV851" i="4"/>
  <c r="AK851" i="4"/>
  <c r="AH851" i="4"/>
  <c r="AI851" i="4"/>
  <c r="AG851" i="4"/>
  <c r="AF819" i="4"/>
  <c r="AJ819" i="4"/>
  <c r="AK819" i="4"/>
  <c r="AH819" i="4"/>
  <c r="AI819" i="4"/>
  <c r="AG819" i="4"/>
  <c r="AF787" i="4"/>
  <c r="AL787" i="4"/>
  <c r="AR787" i="4"/>
  <c r="AJ787" i="4"/>
  <c r="AK787" i="4"/>
  <c r="AH787" i="4"/>
  <c r="AI787" i="4"/>
  <c r="AG787" i="4"/>
  <c r="AF755" i="4"/>
  <c r="AJ755" i="4"/>
  <c r="AP755" i="4"/>
  <c r="AV755" i="4"/>
  <c r="AK755" i="4"/>
  <c r="AH755" i="4"/>
  <c r="AI755" i="4"/>
  <c r="AG755" i="4"/>
  <c r="AF723" i="4"/>
  <c r="AJ723" i="4"/>
  <c r="AP723" i="4"/>
  <c r="AV723" i="4"/>
  <c r="AK723" i="4"/>
  <c r="AH723" i="4"/>
  <c r="AI723" i="4"/>
  <c r="AG723" i="4"/>
  <c r="AF691" i="4"/>
  <c r="AJ691" i="4"/>
  <c r="AK691" i="4"/>
  <c r="AH691" i="4"/>
  <c r="AI691" i="4"/>
  <c r="AG691" i="4"/>
  <c r="AM691" i="4"/>
  <c r="AS691" i="4"/>
  <c r="AF659" i="4"/>
  <c r="AJ659" i="4"/>
  <c r="AK659" i="4"/>
  <c r="AH659" i="4"/>
  <c r="AI659" i="4"/>
  <c r="AG659" i="4"/>
  <c r="AF607" i="4"/>
  <c r="AJ607" i="4"/>
  <c r="AK607" i="4"/>
  <c r="AH607" i="4"/>
  <c r="AI607" i="4"/>
  <c r="AG607" i="4"/>
  <c r="AH995" i="4"/>
  <c r="AI995" i="4"/>
  <c r="AG995" i="4"/>
  <c r="AF995" i="4"/>
  <c r="AJ995" i="4"/>
  <c r="AP995" i="4"/>
  <c r="AV995" i="4"/>
  <c r="AK995" i="4"/>
  <c r="AF627" i="4"/>
  <c r="AJ627" i="4"/>
  <c r="AK627" i="4"/>
  <c r="AQ627" i="4"/>
  <c r="AW627" i="4"/>
  <c r="AH627" i="4"/>
  <c r="AI627" i="4"/>
  <c r="AG627" i="4"/>
  <c r="AF563" i="4"/>
  <c r="AJ563" i="4"/>
  <c r="AK563" i="4"/>
  <c r="AH563" i="4"/>
  <c r="AI563" i="4"/>
  <c r="AG563" i="4"/>
  <c r="D993" i="4"/>
  <c r="H993" i="4"/>
  <c r="E993" i="4"/>
  <c r="I993" i="4"/>
  <c r="G993" i="4"/>
  <c r="F993" i="4"/>
  <c r="J993" i="4"/>
  <c r="D981" i="4"/>
  <c r="H981" i="4"/>
  <c r="E981" i="4"/>
  <c r="I981" i="4"/>
  <c r="F981" i="4"/>
  <c r="J981" i="4"/>
  <c r="G981" i="4"/>
  <c r="G531" i="4"/>
  <c r="F531" i="4"/>
  <c r="J531" i="4"/>
  <c r="D531" i="4"/>
  <c r="H531" i="4"/>
  <c r="E531" i="4"/>
  <c r="I531" i="4"/>
  <c r="G5" i="4"/>
  <c r="E5" i="4"/>
  <c r="I5" i="4"/>
  <c r="D5" i="4"/>
  <c r="H5" i="4"/>
  <c r="F5" i="4"/>
  <c r="J5" i="4"/>
  <c r="G966" i="4"/>
  <c r="D966" i="4"/>
  <c r="H966" i="4"/>
  <c r="F966" i="4"/>
  <c r="J966" i="4"/>
  <c r="E966" i="4"/>
  <c r="I966" i="4"/>
  <c r="G950" i="4"/>
  <c r="D950" i="4"/>
  <c r="H950" i="4"/>
  <c r="F950" i="4"/>
  <c r="J950" i="4"/>
  <c r="E950" i="4"/>
  <c r="I950" i="4"/>
  <c r="G930" i="4"/>
  <c r="D930" i="4"/>
  <c r="H930" i="4"/>
  <c r="F930" i="4"/>
  <c r="J930" i="4"/>
  <c r="E930" i="4"/>
  <c r="I930" i="4"/>
  <c r="H370" i="4"/>
  <c r="G148" i="4"/>
  <c r="D148" i="4"/>
  <c r="H148" i="4"/>
  <c r="K149" i="2"/>
  <c r="F148" i="4"/>
  <c r="J148" i="4"/>
  <c r="M149" i="2"/>
  <c r="E148" i="4"/>
  <c r="I148" i="4"/>
  <c r="L149" i="2"/>
  <c r="G106" i="4"/>
  <c r="D106" i="4"/>
  <c r="H106" i="4"/>
  <c r="K107" i="2"/>
  <c r="F106" i="4"/>
  <c r="J106" i="4"/>
  <c r="M107" i="2"/>
  <c r="E106" i="4"/>
  <c r="I106" i="4"/>
  <c r="L107" i="2"/>
  <c r="AL908" i="4"/>
  <c r="AR908" i="4"/>
  <c r="E917" i="4"/>
  <c r="I917" i="4"/>
  <c r="F917" i="4"/>
  <c r="J917" i="4"/>
  <c r="G917" i="4"/>
  <c r="D917" i="4"/>
  <c r="H917" i="4"/>
  <c r="E885" i="4"/>
  <c r="I885" i="4"/>
  <c r="F885" i="4"/>
  <c r="J885" i="4"/>
  <c r="G885" i="4"/>
  <c r="D885" i="4"/>
  <c r="H885" i="4"/>
  <c r="E853" i="4"/>
  <c r="I853" i="4"/>
  <c r="F853" i="4"/>
  <c r="J853" i="4"/>
  <c r="G853" i="4"/>
  <c r="D853" i="4"/>
  <c r="H853" i="4"/>
  <c r="F829" i="4"/>
  <c r="J829" i="4"/>
  <c r="E765" i="4"/>
  <c r="I765" i="4"/>
  <c r="F765" i="4"/>
  <c r="J765" i="4"/>
  <c r="G765" i="4"/>
  <c r="D765" i="4"/>
  <c r="H765" i="4"/>
  <c r="E733" i="4"/>
  <c r="I733" i="4"/>
  <c r="F733" i="4"/>
  <c r="J733" i="4"/>
  <c r="G733" i="4"/>
  <c r="D733" i="4"/>
  <c r="H733" i="4"/>
  <c r="E701" i="4"/>
  <c r="I701" i="4"/>
  <c r="F701" i="4"/>
  <c r="J701" i="4"/>
  <c r="G701" i="4"/>
  <c r="D701" i="4"/>
  <c r="H701" i="4"/>
  <c r="E661" i="4"/>
  <c r="I661" i="4"/>
  <c r="F661" i="4"/>
  <c r="J661" i="4"/>
  <c r="G661" i="4"/>
  <c r="D661" i="4"/>
  <c r="H661" i="4"/>
  <c r="E629" i="4"/>
  <c r="I629" i="4"/>
  <c r="F629" i="4"/>
  <c r="J629" i="4"/>
  <c r="G629" i="4"/>
  <c r="D629" i="4"/>
  <c r="H629" i="4"/>
  <c r="E597" i="4"/>
  <c r="I597" i="4"/>
  <c r="F597" i="4"/>
  <c r="J597" i="4"/>
  <c r="G597" i="4"/>
  <c r="D597" i="4"/>
  <c r="H597" i="4"/>
  <c r="E565" i="4"/>
  <c r="I565" i="4"/>
  <c r="F565" i="4"/>
  <c r="J565" i="4"/>
  <c r="G565" i="4"/>
  <c r="D565" i="4"/>
  <c r="H565" i="4"/>
  <c r="F532" i="4"/>
  <c r="J532" i="4"/>
  <c r="G532" i="4"/>
  <c r="E532" i="4"/>
  <c r="I532" i="4"/>
  <c r="D532" i="4"/>
  <c r="H532" i="4"/>
  <c r="F971" i="4"/>
  <c r="J971" i="4"/>
  <c r="G971" i="4"/>
  <c r="E971" i="4"/>
  <c r="I971" i="4"/>
  <c r="D971" i="4"/>
  <c r="H971" i="4"/>
  <c r="F955" i="4"/>
  <c r="J955" i="4"/>
  <c r="G955" i="4"/>
  <c r="E955" i="4"/>
  <c r="I955" i="4"/>
  <c r="D955" i="4"/>
  <c r="H955" i="4"/>
  <c r="F943" i="4"/>
  <c r="J943" i="4"/>
  <c r="G943" i="4"/>
  <c r="E943" i="4"/>
  <c r="I943" i="4"/>
  <c r="D943" i="4"/>
  <c r="H943" i="4"/>
  <c r="F923" i="4"/>
  <c r="J923" i="4"/>
  <c r="G923" i="4"/>
  <c r="E923" i="4"/>
  <c r="I923" i="4"/>
  <c r="D923" i="4"/>
  <c r="H923" i="4"/>
  <c r="D111" i="4"/>
  <c r="H111" i="4"/>
  <c r="K112" i="2"/>
  <c r="F111" i="4"/>
  <c r="J111" i="4"/>
  <c r="M112" i="2"/>
  <c r="G111" i="4"/>
  <c r="E111" i="4"/>
  <c r="I111" i="4"/>
  <c r="L112" i="2"/>
  <c r="F95" i="4"/>
  <c r="J95" i="4"/>
  <c r="M96" i="2"/>
  <c r="G95" i="4"/>
  <c r="E95" i="4"/>
  <c r="I95" i="4"/>
  <c r="L96" i="2"/>
  <c r="D95" i="4"/>
  <c r="H95" i="4"/>
  <c r="K96" i="2"/>
  <c r="F79" i="4"/>
  <c r="J79" i="4"/>
  <c r="M80" i="2"/>
  <c r="G79" i="4"/>
  <c r="E79" i="4"/>
  <c r="I79" i="4"/>
  <c r="L80" i="2"/>
  <c r="D79" i="4"/>
  <c r="H79" i="4"/>
  <c r="K80" i="2"/>
  <c r="F41" i="4"/>
  <c r="J41" i="4"/>
  <c r="M42" i="2"/>
  <c r="E41" i="4"/>
  <c r="I41" i="4"/>
  <c r="L42" i="2"/>
  <c r="G41" i="4"/>
  <c r="D41" i="4"/>
  <c r="H41" i="4"/>
  <c r="K42" i="2"/>
  <c r="E921" i="4"/>
  <c r="I921" i="4"/>
  <c r="D921" i="4"/>
  <c r="H921" i="4"/>
  <c r="G921" i="4"/>
  <c r="F921" i="4"/>
  <c r="J921" i="4"/>
  <c r="E905" i="4"/>
  <c r="I905" i="4"/>
  <c r="D905" i="4"/>
  <c r="H905" i="4"/>
  <c r="G905" i="4"/>
  <c r="F905" i="4"/>
  <c r="J905" i="4"/>
  <c r="E889" i="4"/>
  <c r="I889" i="4"/>
  <c r="D889" i="4"/>
  <c r="H889" i="4"/>
  <c r="G889" i="4"/>
  <c r="F889" i="4"/>
  <c r="J889" i="4"/>
  <c r="E873" i="4"/>
  <c r="I873" i="4"/>
  <c r="D873" i="4"/>
  <c r="H873" i="4"/>
  <c r="G873" i="4"/>
  <c r="F873" i="4"/>
  <c r="J873" i="4"/>
  <c r="E857" i="4"/>
  <c r="I857" i="4"/>
  <c r="D857" i="4"/>
  <c r="H857" i="4"/>
  <c r="G857" i="4"/>
  <c r="F857" i="4"/>
  <c r="J857" i="4"/>
  <c r="E841" i="4"/>
  <c r="I841" i="4"/>
  <c r="D841" i="4"/>
  <c r="H841" i="4"/>
  <c r="G841" i="4"/>
  <c r="F841" i="4"/>
  <c r="J841" i="4"/>
  <c r="E825" i="4"/>
  <c r="I825" i="4"/>
  <c r="D825" i="4"/>
  <c r="H825" i="4"/>
  <c r="G825" i="4"/>
  <c r="F825" i="4"/>
  <c r="J825" i="4"/>
  <c r="E809" i="4"/>
  <c r="I809" i="4"/>
  <c r="D809" i="4"/>
  <c r="H809" i="4"/>
  <c r="G809" i="4"/>
  <c r="F809" i="4"/>
  <c r="J809" i="4"/>
  <c r="E793" i="4"/>
  <c r="I793" i="4"/>
  <c r="D793" i="4"/>
  <c r="H793" i="4"/>
  <c r="G793" i="4"/>
  <c r="F793" i="4"/>
  <c r="J793" i="4"/>
  <c r="E777" i="4"/>
  <c r="I777" i="4"/>
  <c r="D777" i="4"/>
  <c r="H777" i="4"/>
  <c r="G777" i="4"/>
  <c r="F777" i="4"/>
  <c r="J777" i="4"/>
  <c r="E761" i="4"/>
  <c r="I761" i="4"/>
  <c r="D761" i="4"/>
  <c r="H761" i="4"/>
  <c r="G761" i="4"/>
  <c r="F761" i="4"/>
  <c r="J761" i="4"/>
  <c r="E745" i="4"/>
  <c r="I745" i="4"/>
  <c r="D745" i="4"/>
  <c r="H745" i="4"/>
  <c r="G745" i="4"/>
  <c r="F745" i="4"/>
  <c r="J745" i="4"/>
  <c r="E729" i="4"/>
  <c r="I729" i="4"/>
  <c r="D729" i="4"/>
  <c r="H729" i="4"/>
  <c r="G729" i="4"/>
  <c r="F729" i="4"/>
  <c r="J729" i="4"/>
  <c r="G713" i="4"/>
  <c r="E697" i="4"/>
  <c r="I697" i="4"/>
  <c r="D697" i="4"/>
  <c r="H697" i="4"/>
  <c r="G697" i="4"/>
  <c r="F697" i="4"/>
  <c r="J697" i="4"/>
  <c r="E681" i="4"/>
  <c r="I681" i="4"/>
  <c r="G681" i="4"/>
  <c r="E665" i="4"/>
  <c r="I665" i="4"/>
  <c r="D665" i="4"/>
  <c r="H665" i="4"/>
  <c r="G665" i="4"/>
  <c r="F665" i="4"/>
  <c r="J665" i="4"/>
  <c r="E633" i="4"/>
  <c r="I633" i="4"/>
  <c r="D633" i="4"/>
  <c r="H633" i="4"/>
  <c r="G633" i="4"/>
  <c r="F633" i="4"/>
  <c r="J633" i="4"/>
  <c r="E617" i="4"/>
  <c r="I617" i="4"/>
  <c r="E601" i="4"/>
  <c r="I601" i="4"/>
  <c r="D601" i="4"/>
  <c r="H601" i="4"/>
  <c r="G601" i="4"/>
  <c r="F601" i="4"/>
  <c r="J601" i="4"/>
  <c r="I585" i="4"/>
  <c r="H585" i="4"/>
  <c r="J585" i="4"/>
  <c r="E569" i="4"/>
  <c r="I569" i="4"/>
  <c r="F540" i="4"/>
  <c r="J540" i="4"/>
  <c r="E540" i="4"/>
  <c r="I540" i="4"/>
  <c r="D540" i="4"/>
  <c r="H540" i="4"/>
  <c r="G540" i="4"/>
  <c r="F550" i="4"/>
  <c r="J550" i="4"/>
  <c r="G550" i="4"/>
  <c r="E550" i="4"/>
  <c r="I550" i="4"/>
  <c r="D550" i="4"/>
  <c r="H550" i="4"/>
  <c r="F518" i="4"/>
  <c r="J518" i="4"/>
  <c r="D518" i="4"/>
  <c r="H518" i="4"/>
  <c r="F31" i="4"/>
  <c r="J31" i="4"/>
  <c r="M32" i="2"/>
  <c r="E31" i="4"/>
  <c r="I31" i="4"/>
  <c r="L32" i="2"/>
  <c r="G31" i="4"/>
  <c r="D31" i="4"/>
  <c r="H31" i="4"/>
  <c r="K32" i="2"/>
  <c r="D21" i="4"/>
  <c r="H21" i="4"/>
  <c r="K22" i="2"/>
  <c r="E21" i="4"/>
  <c r="I21" i="4"/>
  <c r="L22" i="2"/>
  <c r="F21" i="4"/>
  <c r="J21" i="4"/>
  <c r="M22" i="2"/>
  <c r="G21" i="4"/>
  <c r="E901" i="4"/>
  <c r="I901" i="4"/>
  <c r="F901" i="4"/>
  <c r="J901" i="4"/>
  <c r="G901" i="4"/>
  <c r="D901" i="4"/>
  <c r="H901" i="4"/>
  <c r="E869" i="4"/>
  <c r="I869" i="4"/>
  <c r="G869" i="4"/>
  <c r="E845" i="4"/>
  <c r="I845" i="4"/>
  <c r="F845" i="4"/>
  <c r="J845" i="4"/>
  <c r="G845" i="4"/>
  <c r="D845" i="4"/>
  <c r="H845" i="4"/>
  <c r="E813" i="4"/>
  <c r="I813" i="4"/>
  <c r="F813" i="4"/>
  <c r="J813" i="4"/>
  <c r="G813" i="4"/>
  <c r="D813" i="4"/>
  <c r="H813" i="4"/>
  <c r="E781" i="4"/>
  <c r="I781" i="4"/>
  <c r="F781" i="4"/>
  <c r="J781" i="4"/>
  <c r="G781" i="4"/>
  <c r="D781" i="4"/>
  <c r="H781" i="4"/>
  <c r="E749" i="4"/>
  <c r="I749" i="4"/>
  <c r="F749" i="4"/>
  <c r="J749" i="4"/>
  <c r="G749" i="4"/>
  <c r="D749" i="4"/>
  <c r="H749" i="4"/>
  <c r="E717" i="4"/>
  <c r="I717" i="4"/>
  <c r="F717" i="4"/>
  <c r="J717" i="4"/>
  <c r="G717" i="4"/>
  <c r="D717" i="4"/>
  <c r="H717" i="4"/>
  <c r="E645" i="4"/>
  <c r="I645" i="4"/>
  <c r="F645" i="4"/>
  <c r="J645" i="4"/>
  <c r="G645" i="4"/>
  <c r="D645" i="4"/>
  <c r="H645" i="4"/>
  <c r="E613" i="4"/>
  <c r="I613" i="4"/>
  <c r="F613" i="4"/>
  <c r="J613" i="4"/>
  <c r="G613" i="4"/>
  <c r="D613" i="4"/>
  <c r="H613" i="4"/>
  <c r="E581" i="4"/>
  <c r="I581" i="4"/>
  <c r="F581" i="4"/>
  <c r="J581" i="4"/>
  <c r="G581" i="4"/>
  <c r="D581" i="4"/>
  <c r="H581" i="4"/>
  <c r="G548" i="4"/>
  <c r="F548" i="4"/>
  <c r="J548" i="4"/>
  <c r="E548" i="4"/>
  <c r="I548" i="4"/>
  <c r="D548" i="4"/>
  <c r="H548" i="4"/>
  <c r="F516" i="4"/>
  <c r="J516" i="4"/>
  <c r="G516" i="4"/>
  <c r="E516" i="4"/>
  <c r="I516" i="4"/>
  <c r="D516" i="4"/>
  <c r="H516" i="4"/>
  <c r="E913" i="4"/>
  <c r="I913" i="4"/>
  <c r="D913" i="4"/>
  <c r="H913" i="4"/>
  <c r="G913" i="4"/>
  <c r="F913" i="4"/>
  <c r="J913" i="4"/>
  <c r="E897" i="4"/>
  <c r="I897" i="4"/>
  <c r="D897" i="4"/>
  <c r="H897" i="4"/>
  <c r="G897" i="4"/>
  <c r="F897" i="4"/>
  <c r="J897" i="4"/>
  <c r="E881" i="4"/>
  <c r="I881" i="4"/>
  <c r="D881" i="4"/>
  <c r="H881" i="4"/>
  <c r="G881" i="4"/>
  <c r="F881" i="4"/>
  <c r="J881" i="4"/>
  <c r="E865" i="4"/>
  <c r="I865" i="4"/>
  <c r="D865" i="4"/>
  <c r="H865" i="4"/>
  <c r="G865" i="4"/>
  <c r="F865" i="4"/>
  <c r="J865" i="4"/>
  <c r="E849" i="4"/>
  <c r="I849" i="4"/>
  <c r="D849" i="4"/>
  <c r="H849" i="4"/>
  <c r="G849" i="4"/>
  <c r="F849" i="4"/>
  <c r="J849" i="4"/>
  <c r="E833" i="4"/>
  <c r="I833" i="4"/>
  <c r="D833" i="4"/>
  <c r="H833" i="4"/>
  <c r="G833" i="4"/>
  <c r="F833" i="4"/>
  <c r="J833" i="4"/>
  <c r="E817" i="4"/>
  <c r="I817" i="4"/>
  <c r="D817" i="4"/>
  <c r="H817" i="4"/>
  <c r="G817" i="4"/>
  <c r="F817" i="4"/>
  <c r="J817" i="4"/>
  <c r="E801" i="4"/>
  <c r="I801" i="4"/>
  <c r="D801" i="4"/>
  <c r="H801" i="4"/>
  <c r="G801" i="4"/>
  <c r="F801" i="4"/>
  <c r="J801" i="4"/>
  <c r="E785" i="4"/>
  <c r="I785" i="4"/>
  <c r="D785" i="4"/>
  <c r="H785" i="4"/>
  <c r="G785" i="4"/>
  <c r="F785" i="4"/>
  <c r="J785" i="4"/>
  <c r="E769" i="4"/>
  <c r="I769" i="4"/>
  <c r="D769" i="4"/>
  <c r="H769" i="4"/>
  <c r="G769" i="4"/>
  <c r="F769" i="4"/>
  <c r="J769" i="4"/>
  <c r="E753" i="4"/>
  <c r="I753" i="4"/>
  <c r="G753" i="4"/>
  <c r="E737" i="4"/>
  <c r="I737" i="4"/>
  <c r="D737" i="4"/>
  <c r="H737" i="4"/>
  <c r="G737" i="4"/>
  <c r="F737" i="4"/>
  <c r="J737" i="4"/>
  <c r="E721" i="4"/>
  <c r="I721" i="4"/>
  <c r="D721" i="4"/>
  <c r="H721" i="4"/>
  <c r="G721" i="4"/>
  <c r="F721" i="4"/>
  <c r="J721" i="4"/>
  <c r="E705" i="4"/>
  <c r="I705" i="4"/>
  <c r="D705" i="4"/>
  <c r="H705" i="4"/>
  <c r="G705" i="4"/>
  <c r="F705" i="4"/>
  <c r="J705" i="4"/>
  <c r="E689" i="4"/>
  <c r="I689" i="4"/>
  <c r="D689" i="4"/>
  <c r="H689" i="4"/>
  <c r="G689" i="4"/>
  <c r="F689" i="4"/>
  <c r="J689" i="4"/>
  <c r="E673" i="4"/>
  <c r="I673" i="4"/>
  <c r="D673" i="4"/>
  <c r="H673" i="4"/>
  <c r="G673" i="4"/>
  <c r="F673" i="4"/>
  <c r="J673" i="4"/>
  <c r="E657" i="4"/>
  <c r="I657" i="4"/>
  <c r="D657" i="4"/>
  <c r="H657" i="4"/>
  <c r="G657" i="4"/>
  <c r="F657" i="4"/>
  <c r="J657" i="4"/>
  <c r="E641" i="4"/>
  <c r="I641" i="4"/>
  <c r="D641" i="4"/>
  <c r="H641" i="4"/>
  <c r="G641" i="4"/>
  <c r="F641" i="4"/>
  <c r="J641" i="4"/>
  <c r="E625" i="4"/>
  <c r="I625" i="4"/>
  <c r="D625" i="4"/>
  <c r="H625" i="4"/>
  <c r="G625" i="4"/>
  <c r="F625" i="4"/>
  <c r="J625" i="4"/>
  <c r="E609" i="4"/>
  <c r="I609" i="4"/>
  <c r="D609" i="4"/>
  <c r="H609" i="4"/>
  <c r="G609" i="4"/>
  <c r="F609" i="4"/>
  <c r="J609" i="4"/>
  <c r="E593" i="4"/>
  <c r="I593" i="4"/>
  <c r="D593" i="4"/>
  <c r="H593" i="4"/>
  <c r="G593" i="4"/>
  <c r="F593" i="4"/>
  <c r="J593" i="4"/>
  <c r="E577" i="4"/>
  <c r="I577" i="4"/>
  <c r="D577" i="4"/>
  <c r="H577" i="4"/>
  <c r="G577" i="4"/>
  <c r="F577" i="4"/>
  <c r="J577" i="4"/>
  <c r="E561" i="4"/>
  <c r="I561" i="4"/>
  <c r="D561" i="4"/>
  <c r="H561" i="4"/>
  <c r="G561" i="4"/>
  <c r="F561" i="4"/>
  <c r="J561" i="4"/>
  <c r="F524" i="4"/>
  <c r="J524" i="4"/>
  <c r="E524" i="4"/>
  <c r="I524" i="4"/>
  <c r="D524" i="4"/>
  <c r="H524" i="4"/>
  <c r="G524" i="4"/>
  <c r="G534" i="4"/>
  <c r="F534" i="4"/>
  <c r="J534" i="4"/>
  <c r="E534" i="4"/>
  <c r="I534" i="4"/>
  <c r="D534" i="4"/>
  <c r="H534" i="4"/>
  <c r="F379" i="4"/>
  <c r="J379" i="4" s="1"/>
  <c r="G379" i="4"/>
  <c r="D379" i="4"/>
  <c r="H379" i="4"/>
  <c r="E379" i="4"/>
  <c r="I379" i="4" s="1"/>
  <c r="F363" i="4"/>
  <c r="J363" i="4" s="1"/>
  <c r="G363" i="4"/>
  <c r="D363" i="4"/>
  <c r="H363" i="4"/>
  <c r="E363" i="4"/>
  <c r="I363" i="4"/>
  <c r="D101" i="4"/>
  <c r="H101" i="4"/>
  <c r="K102" i="2"/>
  <c r="E101" i="4"/>
  <c r="I101" i="4"/>
  <c r="L102" i="2"/>
  <c r="F101" i="4"/>
  <c r="J101" i="4"/>
  <c r="M102" i="2"/>
  <c r="G101" i="4"/>
  <c r="D93" i="4"/>
  <c r="H93" i="4"/>
  <c r="K94" i="2"/>
  <c r="E93" i="4"/>
  <c r="I93" i="4"/>
  <c r="L94" i="2"/>
  <c r="F93" i="4"/>
  <c r="J93" i="4"/>
  <c r="M94" i="2"/>
  <c r="G93" i="4"/>
  <c r="D85" i="4"/>
  <c r="H85" i="4"/>
  <c r="K86" i="2"/>
  <c r="E85" i="4"/>
  <c r="I85" i="4"/>
  <c r="L86" i="2"/>
  <c r="F85" i="4"/>
  <c r="J85" i="4"/>
  <c r="M86" i="2"/>
  <c r="G85" i="4"/>
  <c r="G77" i="4"/>
  <c r="E77" i="4"/>
  <c r="I77" i="4"/>
  <c r="L78" i="2"/>
  <c r="F77" i="4"/>
  <c r="J77" i="4"/>
  <c r="M78" i="2"/>
  <c r="D77" i="4"/>
  <c r="H77" i="4"/>
  <c r="K78" i="2"/>
  <c r="E67" i="4"/>
  <c r="I67" i="4"/>
  <c r="L68" i="2"/>
  <c r="G67" i="4"/>
  <c r="F67" i="4"/>
  <c r="J67" i="4"/>
  <c r="M68" i="2"/>
  <c r="D67" i="4"/>
  <c r="H67" i="4"/>
  <c r="K68" i="2"/>
  <c r="F23" i="4"/>
  <c r="J23" i="4"/>
  <c r="M24" i="2"/>
  <c r="E23" i="4"/>
  <c r="I23" i="4"/>
  <c r="L24" i="2"/>
  <c r="G23" i="4"/>
  <c r="D23" i="4"/>
  <c r="H23" i="4"/>
  <c r="K24" i="2"/>
  <c r="F27" i="4"/>
  <c r="J27" i="4"/>
  <c r="M28" i="2"/>
  <c r="E27" i="4"/>
  <c r="I27" i="4"/>
  <c r="L28" i="2"/>
  <c r="G27" i="4"/>
  <c r="D27" i="4"/>
  <c r="H27" i="4"/>
  <c r="K28" i="2"/>
  <c r="D25" i="4"/>
  <c r="H25" i="4"/>
  <c r="K26" i="2"/>
  <c r="E25" i="4"/>
  <c r="I25" i="4"/>
  <c r="L26" i="2"/>
  <c r="F25" i="4"/>
  <c r="J25" i="4"/>
  <c r="M26" i="2"/>
  <c r="G25" i="4"/>
  <c r="F157" i="4"/>
  <c r="J157" i="4"/>
  <c r="M158" i="2"/>
  <c r="E157" i="4"/>
  <c r="I157" i="4"/>
  <c r="L158" i="2"/>
  <c r="G157" i="4"/>
  <c r="D157" i="4"/>
  <c r="H157" i="4"/>
  <c r="K158" i="2"/>
  <c r="D422" i="4"/>
  <c r="H422" i="4"/>
  <c r="E422" i="4"/>
  <c r="I422" i="4"/>
  <c r="F422" i="4"/>
  <c r="J422" i="4"/>
  <c r="G422" i="4"/>
  <c r="F54" i="4"/>
  <c r="J54" i="4"/>
  <c r="M55" i="2"/>
  <c r="E54" i="4"/>
  <c r="I54" i="4"/>
  <c r="L55" i="2"/>
  <c r="G54" i="4"/>
  <c r="D54" i="4"/>
  <c r="H54" i="4"/>
  <c r="K55" i="2"/>
  <c r="D33" i="4"/>
  <c r="H33" i="4"/>
  <c r="K34" i="2"/>
  <c r="E33" i="4"/>
  <c r="I33" i="4"/>
  <c r="L34" i="2"/>
  <c r="F33" i="4"/>
  <c r="J33" i="4"/>
  <c r="M34" i="2"/>
  <c r="G33" i="4"/>
  <c r="G82" i="4"/>
  <c r="D82" i="4"/>
  <c r="H82" i="4"/>
  <c r="K83" i="2"/>
  <c r="F82" i="4"/>
  <c r="J82" i="4"/>
  <c r="M83" i="2"/>
  <c r="E82" i="4"/>
  <c r="I82" i="4"/>
  <c r="L83" i="2"/>
  <c r="G47" i="4"/>
  <c r="F47" i="4"/>
  <c r="J47" i="4"/>
  <c r="M48" i="2"/>
  <c r="D47" i="4"/>
  <c r="H47" i="4"/>
  <c r="K48" i="2"/>
  <c r="E47" i="4"/>
  <c r="I47" i="4"/>
  <c r="L48" i="2"/>
  <c r="G36" i="4"/>
  <c r="D36" i="4"/>
  <c r="H36" i="4"/>
  <c r="K37" i="2"/>
  <c r="F36" i="4"/>
  <c r="J36" i="4"/>
  <c r="M37" i="2"/>
  <c r="E36" i="4"/>
  <c r="I36" i="4"/>
  <c r="L37" i="2"/>
  <c r="D124" i="4"/>
  <c r="H124" i="4"/>
  <c r="K125" i="2"/>
  <c r="G124" i="4"/>
  <c r="F124" i="4"/>
  <c r="J124" i="4"/>
  <c r="M125" i="2"/>
  <c r="E124" i="4"/>
  <c r="I124" i="4"/>
  <c r="L125" i="2"/>
  <c r="G78" i="4"/>
  <c r="D78" i="4"/>
  <c r="H78" i="4"/>
  <c r="K79" i="2"/>
  <c r="F78" i="4"/>
  <c r="J78" i="4"/>
  <c r="M79" i="2"/>
  <c r="E78" i="4"/>
  <c r="I78" i="4"/>
  <c r="L79" i="2"/>
  <c r="F387" i="4"/>
  <c r="J387" i="4"/>
  <c r="E387" i="4"/>
  <c r="I387" i="4"/>
  <c r="G387" i="4"/>
  <c r="D387" i="4"/>
  <c r="H387" i="4"/>
  <c r="F507" i="4"/>
  <c r="J507" i="4"/>
  <c r="E507" i="4"/>
  <c r="I507" i="4"/>
  <c r="G507" i="4"/>
  <c r="D507" i="4"/>
  <c r="H507" i="4"/>
  <c r="G55" i="4"/>
  <c r="F55" i="4"/>
  <c r="J55" i="4"/>
  <c r="M56" i="2"/>
  <c r="D55" i="4"/>
  <c r="H55" i="4"/>
  <c r="K56" i="2"/>
  <c r="E55" i="4"/>
  <c r="I55" i="4"/>
  <c r="L56" i="2"/>
  <c r="F156" i="4"/>
  <c r="J156" i="4"/>
  <c r="M157" i="2"/>
  <c r="G156" i="4"/>
  <c r="D156" i="4"/>
  <c r="H156" i="4"/>
  <c r="K157" i="2"/>
  <c r="E156" i="4"/>
  <c r="I156" i="4"/>
  <c r="L157" i="2"/>
  <c r="G132" i="4"/>
  <c r="D132" i="4"/>
  <c r="H132" i="4"/>
  <c r="K133" i="2"/>
  <c r="F132" i="4"/>
  <c r="J132" i="4"/>
  <c r="M133" i="2"/>
  <c r="E132" i="4"/>
  <c r="I132" i="4"/>
  <c r="L133" i="2"/>
  <c r="G116" i="4"/>
  <c r="F116" i="4"/>
  <c r="J116" i="4"/>
  <c r="M117" i="2"/>
  <c r="D116" i="4"/>
  <c r="H116" i="4"/>
  <c r="K117" i="2"/>
  <c r="E116" i="4"/>
  <c r="I116" i="4"/>
  <c r="L117" i="2"/>
  <c r="D12" i="4"/>
  <c r="H12" i="4"/>
  <c r="K13" i="2"/>
  <c r="F12" i="4"/>
  <c r="J12" i="4"/>
  <c r="M13" i="2"/>
  <c r="G12" i="4"/>
  <c r="E12" i="4"/>
  <c r="I12" i="4"/>
  <c r="L13" i="2"/>
  <c r="AJ439" i="4"/>
  <c r="AK439" i="4"/>
  <c r="AQ439" i="4" s="1"/>
  <c r="AW439" i="4"/>
  <c r="AH439" i="4"/>
  <c r="AH407" i="4"/>
  <c r="AJ407" i="4"/>
  <c r="AK407" i="4"/>
  <c r="AG910" i="4"/>
  <c r="AM910" i="4"/>
  <c r="AS910" i="4"/>
  <c r="AK910" i="4"/>
  <c r="AQ910" i="4"/>
  <c r="AW910" i="4"/>
  <c r="AJ910" i="4"/>
  <c r="AP910" i="4"/>
  <c r="AV910" i="4"/>
  <c r="AI910" i="4"/>
  <c r="AO910" i="4"/>
  <c r="AU910" i="4"/>
  <c r="AF910" i="4"/>
  <c r="AL910" i="4"/>
  <c r="AR910" i="4"/>
  <c r="AH910" i="4"/>
  <c r="AG906" i="4"/>
  <c r="AM906" i="4"/>
  <c r="AS906" i="4"/>
  <c r="AK906" i="4"/>
  <c r="AJ906" i="4"/>
  <c r="AP906" i="4"/>
  <c r="AV906" i="4"/>
  <c r="AI906" i="4"/>
  <c r="AO906" i="4"/>
  <c r="AU906" i="4"/>
  <c r="AF906" i="4"/>
  <c r="AL906" i="4"/>
  <c r="AR906" i="4"/>
  <c r="AH906" i="4"/>
  <c r="AN906" i="4"/>
  <c r="AT906" i="4"/>
  <c r="AG902" i="4"/>
  <c r="AM902" i="4"/>
  <c r="AS902" i="4"/>
  <c r="AK902" i="4"/>
  <c r="AJ902" i="4"/>
  <c r="AP902" i="4"/>
  <c r="AV902" i="4"/>
  <c r="AI902" i="4"/>
  <c r="AO902" i="4"/>
  <c r="AU902" i="4"/>
  <c r="AF902" i="4"/>
  <c r="AL902" i="4"/>
  <c r="AR902" i="4"/>
  <c r="AH902" i="4"/>
  <c r="AG898" i="4"/>
  <c r="AM898" i="4"/>
  <c r="AS898" i="4"/>
  <c r="AK898" i="4"/>
  <c r="AJ898" i="4"/>
  <c r="AP898" i="4"/>
  <c r="AV898" i="4"/>
  <c r="AI898" i="4"/>
  <c r="AO898" i="4"/>
  <c r="AU898" i="4"/>
  <c r="AF898" i="4"/>
  <c r="AL898" i="4"/>
  <c r="AR898" i="4"/>
  <c r="AH898" i="4"/>
  <c r="AG894" i="4"/>
  <c r="AM894" i="4"/>
  <c r="AS894" i="4"/>
  <c r="AK894" i="4"/>
  <c r="AQ894" i="4"/>
  <c r="AW894" i="4"/>
  <c r="AJ894" i="4"/>
  <c r="AP894" i="4"/>
  <c r="AV894" i="4"/>
  <c r="AI894" i="4"/>
  <c r="AO894" i="4"/>
  <c r="AU894" i="4"/>
  <c r="AF894" i="4"/>
  <c r="AL894" i="4"/>
  <c r="AR894" i="4"/>
  <c r="AH894" i="4"/>
  <c r="AG890" i="4"/>
  <c r="AM890" i="4"/>
  <c r="AS890" i="4"/>
  <c r="AK890" i="4"/>
  <c r="AJ890" i="4"/>
  <c r="AP890" i="4"/>
  <c r="AV890" i="4"/>
  <c r="AI890" i="4"/>
  <c r="AO890" i="4"/>
  <c r="AU890" i="4"/>
  <c r="AF890" i="4"/>
  <c r="AL890" i="4"/>
  <c r="AR890" i="4"/>
  <c r="AH890" i="4"/>
  <c r="AN890" i="4"/>
  <c r="AT890" i="4"/>
  <c r="AG886" i="4"/>
  <c r="AM886" i="4"/>
  <c r="AS886" i="4"/>
  <c r="AK886" i="4"/>
  <c r="AQ886" i="4"/>
  <c r="AW886" i="4"/>
  <c r="AJ886" i="4"/>
  <c r="AP886" i="4"/>
  <c r="AV886" i="4"/>
  <c r="AI886" i="4"/>
  <c r="AO886" i="4"/>
  <c r="AU886" i="4"/>
  <c r="AF886" i="4"/>
  <c r="AL886" i="4"/>
  <c r="AR886" i="4"/>
  <c r="AH886" i="4"/>
  <c r="AG882" i="4"/>
  <c r="AM882" i="4"/>
  <c r="AS882" i="4"/>
  <c r="AK882" i="4"/>
  <c r="AJ882" i="4"/>
  <c r="AP882" i="4"/>
  <c r="AV882" i="4"/>
  <c r="AI882" i="4"/>
  <c r="AF882" i="4"/>
  <c r="AL882" i="4"/>
  <c r="AR882" i="4"/>
  <c r="AH882" i="4"/>
  <c r="AG878" i="4"/>
  <c r="AM878" i="4"/>
  <c r="AS878" i="4"/>
  <c r="AK878" i="4"/>
  <c r="AQ878" i="4"/>
  <c r="AW878" i="4"/>
  <c r="AJ878" i="4"/>
  <c r="AP878" i="4"/>
  <c r="AV878" i="4"/>
  <c r="AI878" i="4"/>
  <c r="AO878" i="4"/>
  <c r="AU878" i="4"/>
  <c r="AF878" i="4"/>
  <c r="AL878" i="4"/>
  <c r="AR878" i="4"/>
  <c r="AH878" i="4"/>
  <c r="AG874" i="4"/>
  <c r="AM874" i="4"/>
  <c r="AS874" i="4"/>
  <c r="AK874" i="4"/>
  <c r="AJ874" i="4"/>
  <c r="AP874" i="4"/>
  <c r="AV874" i="4"/>
  <c r="AI874" i="4"/>
  <c r="AO874" i="4"/>
  <c r="AU874" i="4"/>
  <c r="AF874" i="4"/>
  <c r="AL874" i="4"/>
  <c r="AR874" i="4"/>
  <c r="AH874" i="4"/>
  <c r="AN874" i="4"/>
  <c r="AT874" i="4"/>
  <c r="AG870" i="4"/>
  <c r="AM870" i="4"/>
  <c r="AS870" i="4"/>
  <c r="AK870" i="4"/>
  <c r="AJ870" i="4"/>
  <c r="AP870" i="4"/>
  <c r="AV870" i="4"/>
  <c r="AI870" i="4"/>
  <c r="AF870" i="4"/>
  <c r="AL870" i="4"/>
  <c r="AR870" i="4"/>
  <c r="AH870" i="4"/>
  <c r="AG866" i="4"/>
  <c r="AM866" i="4"/>
  <c r="AS866" i="4"/>
  <c r="AK866" i="4"/>
  <c r="AQ866" i="4"/>
  <c r="AW866" i="4"/>
  <c r="AJ866" i="4"/>
  <c r="AP866" i="4"/>
  <c r="AV866" i="4"/>
  <c r="AI866" i="4"/>
  <c r="AO866" i="4"/>
  <c r="AU866" i="4"/>
  <c r="AF866" i="4"/>
  <c r="AL866" i="4"/>
  <c r="AR866" i="4"/>
  <c r="AH866" i="4"/>
  <c r="AG862" i="4"/>
  <c r="AM862" i="4"/>
  <c r="AS862" i="4"/>
  <c r="AK862" i="4"/>
  <c r="AQ862" i="4"/>
  <c r="AW862" i="4"/>
  <c r="AJ862" i="4"/>
  <c r="AP862" i="4"/>
  <c r="AV862" i="4"/>
  <c r="AI862" i="4"/>
  <c r="AO862" i="4"/>
  <c r="AU862" i="4"/>
  <c r="AF862" i="4"/>
  <c r="AL862" i="4"/>
  <c r="AR862" i="4"/>
  <c r="AH862" i="4"/>
  <c r="AG858" i="4"/>
  <c r="AM858" i="4"/>
  <c r="AS858" i="4"/>
  <c r="AK858" i="4"/>
  <c r="AJ858" i="4"/>
  <c r="AP858" i="4"/>
  <c r="AV858" i="4"/>
  <c r="AI858" i="4"/>
  <c r="AF858" i="4"/>
  <c r="AL858" i="4"/>
  <c r="AR858" i="4"/>
  <c r="AH858" i="4"/>
  <c r="AN858" i="4"/>
  <c r="AT858" i="4"/>
  <c r="AG854" i="4"/>
  <c r="AM854" i="4"/>
  <c r="AS854" i="4"/>
  <c r="AK854" i="4"/>
  <c r="AJ854" i="4"/>
  <c r="AP854" i="4"/>
  <c r="AV854" i="4"/>
  <c r="AI854" i="4"/>
  <c r="AF854" i="4"/>
  <c r="AL854" i="4"/>
  <c r="AR854" i="4"/>
  <c r="AH854" i="4"/>
  <c r="AN854" i="4"/>
  <c r="AT854" i="4"/>
  <c r="AG850" i="4"/>
  <c r="AM850" i="4"/>
  <c r="AS850" i="4"/>
  <c r="AK850" i="4"/>
  <c r="AQ850" i="4"/>
  <c r="AW850" i="4"/>
  <c r="AJ850" i="4"/>
  <c r="AP850" i="4"/>
  <c r="AV850" i="4"/>
  <c r="AI850" i="4"/>
  <c r="AO850" i="4"/>
  <c r="AU850" i="4"/>
  <c r="AF850" i="4"/>
  <c r="AL850" i="4"/>
  <c r="AR850" i="4"/>
  <c r="AH850" i="4"/>
  <c r="AG846" i="4"/>
  <c r="AM846" i="4"/>
  <c r="AS846" i="4"/>
  <c r="AK846" i="4"/>
  <c r="AJ846" i="4"/>
  <c r="AP846" i="4"/>
  <c r="AV846" i="4"/>
  <c r="AI846" i="4"/>
  <c r="AO846" i="4"/>
  <c r="AU846" i="4"/>
  <c r="AF846" i="4"/>
  <c r="AL846" i="4"/>
  <c r="AR846" i="4"/>
  <c r="AH846" i="4"/>
  <c r="AG842" i="4"/>
  <c r="AM842" i="4"/>
  <c r="AS842" i="4"/>
  <c r="AK842" i="4"/>
  <c r="AJ842" i="4"/>
  <c r="AP842" i="4"/>
  <c r="AV842" i="4"/>
  <c r="AI842" i="4"/>
  <c r="AO842" i="4"/>
  <c r="AU842" i="4"/>
  <c r="AF842" i="4"/>
  <c r="AL842" i="4"/>
  <c r="AR842" i="4"/>
  <c r="AH842" i="4"/>
  <c r="AG838" i="4"/>
  <c r="AM838" i="4"/>
  <c r="AS838" i="4"/>
  <c r="AK838" i="4"/>
  <c r="AJ838" i="4"/>
  <c r="AP838" i="4"/>
  <c r="AV838" i="4"/>
  <c r="AI838" i="4"/>
  <c r="AF838" i="4"/>
  <c r="AL838" i="4"/>
  <c r="AR838" i="4"/>
  <c r="AH838" i="4"/>
  <c r="AN838" i="4"/>
  <c r="AT838" i="4"/>
  <c r="AG834" i="4"/>
  <c r="AM834" i="4"/>
  <c r="AS834" i="4"/>
  <c r="AK834" i="4"/>
  <c r="AQ834" i="4"/>
  <c r="AW834" i="4"/>
  <c r="AJ834" i="4"/>
  <c r="AP834" i="4"/>
  <c r="AV834" i="4"/>
  <c r="AI834" i="4"/>
  <c r="AF834" i="4"/>
  <c r="AL834" i="4"/>
  <c r="AR834" i="4"/>
  <c r="AH834" i="4"/>
  <c r="AG830" i="4"/>
  <c r="AM830" i="4"/>
  <c r="AS830" i="4"/>
  <c r="AK830" i="4"/>
  <c r="AJ830" i="4"/>
  <c r="AP830" i="4"/>
  <c r="AV830" i="4"/>
  <c r="AI830" i="4"/>
  <c r="AF830" i="4"/>
  <c r="AL830" i="4"/>
  <c r="AR830" i="4"/>
  <c r="AH830" i="4"/>
  <c r="AG826" i="4"/>
  <c r="AM826" i="4"/>
  <c r="AS826" i="4"/>
  <c r="AK826" i="4"/>
  <c r="AJ826" i="4"/>
  <c r="AP826" i="4"/>
  <c r="AV826" i="4"/>
  <c r="AI826" i="4"/>
  <c r="AO826" i="4"/>
  <c r="AU826" i="4"/>
  <c r="AF826" i="4"/>
  <c r="AL826" i="4"/>
  <c r="AR826" i="4"/>
  <c r="AH826" i="4"/>
  <c r="AG822" i="4"/>
  <c r="AM822" i="4"/>
  <c r="AS822" i="4"/>
  <c r="AK822" i="4"/>
  <c r="AJ822" i="4"/>
  <c r="AP822" i="4"/>
  <c r="AV822" i="4"/>
  <c r="AI822" i="4"/>
  <c r="AF822" i="4"/>
  <c r="AL822" i="4"/>
  <c r="AR822" i="4"/>
  <c r="AH822" i="4"/>
  <c r="AN822" i="4"/>
  <c r="AT822" i="4"/>
  <c r="AG818" i="4"/>
  <c r="AM818" i="4"/>
  <c r="AS818" i="4"/>
  <c r="AK818" i="4"/>
  <c r="AQ818" i="4"/>
  <c r="AW818" i="4"/>
  <c r="AJ818" i="4"/>
  <c r="AP818" i="4"/>
  <c r="AV818" i="4"/>
  <c r="AI818" i="4"/>
  <c r="AF818" i="4"/>
  <c r="AL818" i="4"/>
  <c r="AR818" i="4"/>
  <c r="AH818" i="4"/>
  <c r="AG814" i="4"/>
  <c r="AM814" i="4"/>
  <c r="AS814" i="4"/>
  <c r="AK814" i="4"/>
  <c r="AJ814" i="4"/>
  <c r="AP814" i="4"/>
  <c r="AV814" i="4"/>
  <c r="AI814" i="4"/>
  <c r="AF814" i="4"/>
  <c r="AL814" i="4"/>
  <c r="AR814" i="4"/>
  <c r="AH814" i="4"/>
  <c r="AG810" i="4"/>
  <c r="AM810" i="4"/>
  <c r="AS810" i="4"/>
  <c r="AK810" i="4"/>
  <c r="AJ810" i="4"/>
  <c r="AP810" i="4"/>
  <c r="AV810" i="4"/>
  <c r="AI810" i="4"/>
  <c r="AO810" i="4"/>
  <c r="AU810" i="4"/>
  <c r="AF810" i="4"/>
  <c r="AL810" i="4"/>
  <c r="AR810" i="4"/>
  <c r="AH810" i="4"/>
  <c r="AG806" i="4"/>
  <c r="AM806" i="4"/>
  <c r="AS806" i="4"/>
  <c r="AK806" i="4"/>
  <c r="AJ806" i="4"/>
  <c r="AP806" i="4"/>
  <c r="AV806" i="4"/>
  <c r="AI806" i="4"/>
  <c r="AF806" i="4"/>
  <c r="AL806" i="4"/>
  <c r="AR806" i="4"/>
  <c r="AH806" i="4"/>
  <c r="AN806" i="4"/>
  <c r="AT806" i="4"/>
  <c r="AG802" i="4"/>
  <c r="AM802" i="4"/>
  <c r="AS802" i="4"/>
  <c r="AK802" i="4"/>
  <c r="AQ802" i="4"/>
  <c r="AW802" i="4"/>
  <c r="AJ802" i="4"/>
  <c r="AP802" i="4"/>
  <c r="AV802" i="4"/>
  <c r="AI802" i="4"/>
  <c r="AF802" i="4"/>
  <c r="AL802" i="4"/>
  <c r="AR802" i="4"/>
  <c r="AH802" i="4"/>
  <c r="AG798" i="4"/>
  <c r="AM798" i="4"/>
  <c r="AS798" i="4"/>
  <c r="AK798" i="4"/>
  <c r="AJ798" i="4"/>
  <c r="AP798" i="4"/>
  <c r="AV798" i="4"/>
  <c r="AI798" i="4"/>
  <c r="AF798" i="4"/>
  <c r="AL798" i="4"/>
  <c r="AR798" i="4"/>
  <c r="AH798" i="4"/>
  <c r="AG794" i="4"/>
  <c r="AM794" i="4"/>
  <c r="AS794" i="4"/>
  <c r="AK794" i="4"/>
  <c r="AJ794" i="4"/>
  <c r="AP794" i="4"/>
  <c r="AV794" i="4"/>
  <c r="AI794" i="4"/>
  <c r="AO794" i="4"/>
  <c r="AU794" i="4"/>
  <c r="AF794" i="4"/>
  <c r="AL794" i="4"/>
  <c r="AR794" i="4"/>
  <c r="AH794" i="4"/>
  <c r="AG790" i="4"/>
  <c r="AM790" i="4"/>
  <c r="AS790" i="4"/>
  <c r="AK790" i="4"/>
  <c r="AJ790" i="4"/>
  <c r="AP790" i="4"/>
  <c r="AV790" i="4"/>
  <c r="AI790" i="4"/>
  <c r="AF790" i="4"/>
  <c r="AL790" i="4"/>
  <c r="AR790" i="4"/>
  <c r="AH790" i="4"/>
  <c r="AN790" i="4"/>
  <c r="AT790" i="4"/>
  <c r="AG786" i="4"/>
  <c r="AM786" i="4"/>
  <c r="AS786" i="4"/>
  <c r="AK786" i="4"/>
  <c r="AQ786" i="4"/>
  <c r="AW786" i="4"/>
  <c r="AJ786" i="4"/>
  <c r="AP786" i="4"/>
  <c r="AV786" i="4"/>
  <c r="AI786" i="4"/>
  <c r="AF786" i="4"/>
  <c r="AL786" i="4"/>
  <c r="AR786" i="4"/>
  <c r="AH786" i="4"/>
  <c r="AG782" i="4"/>
  <c r="AM782" i="4"/>
  <c r="AS782" i="4"/>
  <c r="AK782" i="4"/>
  <c r="AJ782" i="4"/>
  <c r="AP782" i="4"/>
  <c r="AV782" i="4"/>
  <c r="AI782" i="4"/>
  <c r="AF782" i="4"/>
  <c r="AL782" i="4"/>
  <c r="AR782" i="4"/>
  <c r="AH782" i="4"/>
  <c r="AG778" i="4"/>
  <c r="AM778" i="4"/>
  <c r="AS778" i="4"/>
  <c r="AK778" i="4"/>
  <c r="AJ778" i="4"/>
  <c r="AP778" i="4"/>
  <c r="AV778" i="4"/>
  <c r="AI778" i="4"/>
  <c r="AO778" i="4"/>
  <c r="AU778" i="4"/>
  <c r="AF778" i="4"/>
  <c r="AL778" i="4"/>
  <c r="AR778" i="4"/>
  <c r="AH778" i="4"/>
  <c r="AG774" i="4"/>
  <c r="AM774" i="4"/>
  <c r="AS774" i="4"/>
  <c r="AK774" i="4"/>
  <c r="AJ774" i="4"/>
  <c r="AP774" i="4"/>
  <c r="AV774" i="4"/>
  <c r="AI774" i="4"/>
  <c r="AF774" i="4"/>
  <c r="AL774" i="4"/>
  <c r="AR774" i="4"/>
  <c r="AH774" i="4"/>
  <c r="AN774" i="4"/>
  <c r="AT774" i="4"/>
  <c r="AG770" i="4"/>
  <c r="AM770" i="4"/>
  <c r="AS770" i="4"/>
  <c r="AK770" i="4"/>
  <c r="AQ770" i="4"/>
  <c r="AW770" i="4"/>
  <c r="AJ770" i="4"/>
  <c r="AP770" i="4"/>
  <c r="AV770" i="4"/>
  <c r="AI770" i="4"/>
  <c r="AF770" i="4"/>
  <c r="AL770" i="4"/>
  <c r="AR770" i="4"/>
  <c r="AH770" i="4"/>
  <c r="AG766" i="4"/>
  <c r="AM766" i="4"/>
  <c r="AS766" i="4"/>
  <c r="AK766" i="4"/>
  <c r="AJ766" i="4"/>
  <c r="AP766" i="4"/>
  <c r="AV766" i="4"/>
  <c r="AI766" i="4"/>
  <c r="AF766" i="4"/>
  <c r="AL766" i="4"/>
  <c r="AR766" i="4"/>
  <c r="AH766" i="4"/>
  <c r="AG762" i="4"/>
  <c r="AM762" i="4"/>
  <c r="AS762" i="4"/>
  <c r="AK762" i="4"/>
  <c r="AJ762" i="4"/>
  <c r="AP762" i="4"/>
  <c r="AV762" i="4"/>
  <c r="AI762" i="4"/>
  <c r="AF762" i="4"/>
  <c r="AL762" i="4"/>
  <c r="AR762" i="4"/>
  <c r="AH762" i="4"/>
  <c r="AG758" i="4"/>
  <c r="AM758" i="4"/>
  <c r="AS758" i="4"/>
  <c r="AK758" i="4"/>
  <c r="AQ758" i="4"/>
  <c r="AW758" i="4"/>
  <c r="AJ758" i="4"/>
  <c r="AP758" i="4"/>
  <c r="AV758" i="4"/>
  <c r="AI758" i="4"/>
  <c r="AF758" i="4"/>
  <c r="AL758" i="4"/>
  <c r="AR758" i="4"/>
  <c r="AH758" i="4"/>
  <c r="AG754" i="4"/>
  <c r="AM754" i="4"/>
  <c r="AS754" i="4"/>
  <c r="AK754" i="4"/>
  <c r="AJ754" i="4"/>
  <c r="AP754" i="4"/>
  <c r="AV754" i="4"/>
  <c r="AI754" i="4"/>
  <c r="AF754" i="4"/>
  <c r="AL754" i="4"/>
  <c r="AR754" i="4"/>
  <c r="AH754" i="4"/>
  <c r="AN754" i="4"/>
  <c r="AT754" i="4"/>
  <c r="AG750" i="4"/>
  <c r="AM750" i="4"/>
  <c r="AS750" i="4"/>
  <c r="AK750" i="4"/>
  <c r="AQ750" i="4"/>
  <c r="AW750" i="4"/>
  <c r="AJ750" i="4"/>
  <c r="AP750" i="4"/>
  <c r="AV750" i="4"/>
  <c r="AI750" i="4"/>
  <c r="AF750" i="4"/>
  <c r="AL750" i="4"/>
  <c r="AR750" i="4"/>
  <c r="AH750" i="4"/>
  <c r="AG746" i="4"/>
  <c r="AM746" i="4"/>
  <c r="AS746" i="4"/>
  <c r="AK746" i="4"/>
  <c r="AJ746" i="4"/>
  <c r="AP746" i="4"/>
  <c r="AV746" i="4"/>
  <c r="AI746" i="4"/>
  <c r="AF746" i="4"/>
  <c r="AL746" i="4"/>
  <c r="AR746" i="4"/>
  <c r="AH746" i="4"/>
  <c r="AG742" i="4"/>
  <c r="AM742" i="4"/>
  <c r="AS742" i="4"/>
  <c r="AK742" i="4"/>
  <c r="AJ742" i="4"/>
  <c r="AP742" i="4"/>
  <c r="AV742" i="4"/>
  <c r="AI742" i="4"/>
  <c r="AO742" i="4"/>
  <c r="AU742" i="4"/>
  <c r="AF742" i="4"/>
  <c r="AL742" i="4"/>
  <c r="AR742" i="4"/>
  <c r="AH742" i="4"/>
  <c r="AG738" i="4"/>
  <c r="AM738" i="4"/>
  <c r="AS738" i="4"/>
  <c r="AK738" i="4"/>
  <c r="AJ738" i="4"/>
  <c r="AP738" i="4"/>
  <c r="AV738" i="4"/>
  <c r="AI738" i="4"/>
  <c r="AF738" i="4"/>
  <c r="AL738" i="4"/>
  <c r="AR738" i="4"/>
  <c r="AH738" i="4"/>
  <c r="AN738" i="4"/>
  <c r="AT738" i="4"/>
  <c r="AG734" i="4"/>
  <c r="AM734" i="4"/>
  <c r="AS734" i="4"/>
  <c r="AK734" i="4"/>
  <c r="AJ734" i="4"/>
  <c r="AP734" i="4"/>
  <c r="AV734" i="4"/>
  <c r="AI734" i="4"/>
  <c r="AO734" i="4"/>
  <c r="AU734" i="4"/>
  <c r="AF734" i="4"/>
  <c r="AL734" i="4"/>
  <c r="AR734" i="4"/>
  <c r="AH734" i="4"/>
  <c r="AG730" i="4"/>
  <c r="AM730" i="4"/>
  <c r="AS730" i="4"/>
  <c r="AK730" i="4"/>
  <c r="AJ730" i="4"/>
  <c r="AP730" i="4"/>
  <c r="AV730" i="4"/>
  <c r="AI730" i="4"/>
  <c r="AF730" i="4"/>
  <c r="AL730" i="4"/>
  <c r="AR730" i="4"/>
  <c r="AH730" i="4"/>
  <c r="AG726" i="4"/>
  <c r="AM726" i="4"/>
  <c r="AS726" i="4"/>
  <c r="AK726" i="4"/>
  <c r="AQ726" i="4"/>
  <c r="AW726" i="4"/>
  <c r="AJ726" i="4"/>
  <c r="AP726" i="4"/>
  <c r="AV726" i="4"/>
  <c r="AI726" i="4"/>
  <c r="AF726" i="4"/>
  <c r="AL726" i="4"/>
  <c r="AR726" i="4"/>
  <c r="AH726" i="4"/>
  <c r="AG722" i="4"/>
  <c r="AM722" i="4"/>
  <c r="AS722" i="4"/>
  <c r="AK722" i="4"/>
  <c r="AJ722" i="4"/>
  <c r="AP722" i="4"/>
  <c r="AV722" i="4"/>
  <c r="AI722" i="4"/>
  <c r="AF722" i="4"/>
  <c r="AL722" i="4"/>
  <c r="AR722" i="4"/>
  <c r="AH722" i="4"/>
  <c r="AN722" i="4"/>
  <c r="AT722" i="4"/>
  <c r="AG718" i="4"/>
  <c r="AM718" i="4"/>
  <c r="AS718" i="4"/>
  <c r="AK718" i="4"/>
  <c r="AJ718" i="4"/>
  <c r="AP718" i="4"/>
  <c r="AV718" i="4"/>
  <c r="AI718" i="4"/>
  <c r="AO718" i="4"/>
  <c r="AU718" i="4"/>
  <c r="AF718" i="4"/>
  <c r="AL718" i="4"/>
  <c r="AR718" i="4"/>
  <c r="AH718" i="4"/>
  <c r="AN718" i="4"/>
  <c r="AT718" i="4"/>
  <c r="AG714" i="4"/>
  <c r="AM714" i="4"/>
  <c r="AS714" i="4"/>
  <c r="AK714" i="4"/>
  <c r="AQ714" i="4"/>
  <c r="AW714" i="4"/>
  <c r="AJ714" i="4"/>
  <c r="AP714" i="4"/>
  <c r="AV714" i="4"/>
  <c r="AI714" i="4"/>
  <c r="AO714" i="4"/>
  <c r="AU714" i="4"/>
  <c r="AF714" i="4"/>
  <c r="AL714" i="4"/>
  <c r="AR714" i="4"/>
  <c r="AH714" i="4"/>
  <c r="AN714" i="4"/>
  <c r="AT714" i="4"/>
  <c r="AG710" i="4"/>
  <c r="AM710" i="4"/>
  <c r="AS710" i="4"/>
  <c r="AK710" i="4"/>
  <c r="AQ710" i="4"/>
  <c r="AW710" i="4"/>
  <c r="AJ710" i="4"/>
  <c r="AP710" i="4"/>
  <c r="AV710" i="4"/>
  <c r="AI710" i="4"/>
  <c r="AO710" i="4"/>
  <c r="AU710" i="4"/>
  <c r="AF710" i="4"/>
  <c r="AL710" i="4"/>
  <c r="AR710" i="4"/>
  <c r="AH710" i="4"/>
  <c r="AG706" i="4"/>
  <c r="AM706" i="4"/>
  <c r="AS706" i="4"/>
  <c r="AK706" i="4"/>
  <c r="AJ706" i="4"/>
  <c r="AP706" i="4"/>
  <c r="AV706" i="4"/>
  <c r="AI706" i="4"/>
  <c r="AF706" i="4"/>
  <c r="AL706" i="4"/>
  <c r="AR706" i="4"/>
  <c r="AH706" i="4"/>
  <c r="AN706" i="4"/>
  <c r="AT706" i="4"/>
  <c r="AG702" i="4"/>
  <c r="AM702" i="4"/>
  <c r="AS702" i="4"/>
  <c r="AK702" i="4"/>
  <c r="AQ702" i="4"/>
  <c r="AW702" i="4"/>
  <c r="AJ702" i="4"/>
  <c r="AP702" i="4"/>
  <c r="AV702" i="4"/>
  <c r="AI702" i="4"/>
  <c r="AO702" i="4"/>
  <c r="AU702" i="4"/>
  <c r="AF702" i="4"/>
  <c r="AL702" i="4"/>
  <c r="AR702" i="4"/>
  <c r="AH702" i="4"/>
  <c r="AG698" i="4"/>
  <c r="AM698" i="4"/>
  <c r="AS698" i="4"/>
  <c r="AK698" i="4"/>
  <c r="AQ698" i="4"/>
  <c r="AW698" i="4"/>
  <c r="AJ698" i="4"/>
  <c r="AP698" i="4"/>
  <c r="AV698" i="4"/>
  <c r="AI698" i="4"/>
  <c r="AF698" i="4"/>
  <c r="AL698" i="4"/>
  <c r="AR698" i="4"/>
  <c r="AH698" i="4"/>
  <c r="AN698" i="4"/>
  <c r="AT698" i="4"/>
  <c r="AG694" i="4"/>
  <c r="AM694" i="4"/>
  <c r="AS694" i="4"/>
  <c r="AK694" i="4"/>
  <c r="AJ694" i="4"/>
  <c r="AP694" i="4"/>
  <c r="AV694" i="4"/>
  <c r="AI694" i="4"/>
  <c r="AO694" i="4"/>
  <c r="AU694" i="4"/>
  <c r="AF694" i="4"/>
  <c r="AL694" i="4"/>
  <c r="AR694" i="4"/>
  <c r="AH694" i="4"/>
  <c r="AN694" i="4"/>
  <c r="AT694" i="4"/>
  <c r="AG690" i="4"/>
  <c r="AK690" i="4"/>
  <c r="AQ690" i="4"/>
  <c r="AW690" i="4"/>
  <c r="AJ690" i="4"/>
  <c r="AI690" i="4"/>
  <c r="AF690" i="4"/>
  <c r="AL690" i="4"/>
  <c r="AR690" i="4"/>
  <c r="AH690" i="4"/>
  <c r="AN690" i="4"/>
  <c r="AT690" i="4"/>
  <c r="AG686" i="4"/>
  <c r="AM686" i="4"/>
  <c r="AS686" i="4"/>
  <c r="AK686" i="4"/>
  <c r="AJ686" i="4"/>
  <c r="AP686" i="4"/>
  <c r="AV686" i="4"/>
  <c r="AI686" i="4"/>
  <c r="AF686" i="4"/>
  <c r="AL686" i="4"/>
  <c r="AR686" i="4"/>
  <c r="AH686" i="4"/>
  <c r="AN686" i="4"/>
  <c r="AT686" i="4"/>
  <c r="AG682" i="4"/>
  <c r="AK682" i="4"/>
  <c r="AQ682" i="4"/>
  <c r="AW682" i="4"/>
  <c r="AJ682" i="4"/>
  <c r="AI682" i="4"/>
  <c r="AO682" i="4"/>
  <c r="AU682" i="4"/>
  <c r="AF682" i="4"/>
  <c r="AL682" i="4"/>
  <c r="AR682" i="4"/>
  <c r="AH682" i="4"/>
  <c r="AN682" i="4"/>
  <c r="AT682" i="4"/>
  <c r="AG678" i="4"/>
  <c r="AM678" i="4"/>
  <c r="AS678" i="4"/>
  <c r="AK678" i="4"/>
  <c r="AJ678" i="4"/>
  <c r="AP678" i="4"/>
  <c r="AV678" i="4"/>
  <c r="AI678" i="4"/>
  <c r="AO678" i="4"/>
  <c r="AU678" i="4"/>
  <c r="AF678" i="4"/>
  <c r="AL678" i="4"/>
  <c r="AR678" i="4"/>
  <c r="AH678" i="4"/>
  <c r="AG674" i="4"/>
  <c r="AM674" i="4"/>
  <c r="AS674" i="4"/>
  <c r="AK674" i="4"/>
  <c r="AJ674" i="4"/>
  <c r="AP674" i="4"/>
  <c r="AV674" i="4"/>
  <c r="AI674" i="4"/>
  <c r="AF674" i="4"/>
  <c r="AH674" i="4"/>
  <c r="AN674" i="4"/>
  <c r="AT674" i="4"/>
  <c r="AG670" i="4"/>
  <c r="AM670" i="4"/>
  <c r="AS670" i="4"/>
  <c r="AK670" i="4"/>
  <c r="AJ670" i="4"/>
  <c r="AP670" i="4"/>
  <c r="AV670" i="4"/>
  <c r="AI670" i="4"/>
  <c r="AO670" i="4"/>
  <c r="AU670" i="4"/>
  <c r="AF670" i="4"/>
  <c r="AL670" i="4"/>
  <c r="AR670" i="4"/>
  <c r="AH670" i="4"/>
  <c r="AG666" i="4"/>
  <c r="AK666" i="4"/>
  <c r="AQ666" i="4"/>
  <c r="AW666" i="4"/>
  <c r="AJ666" i="4"/>
  <c r="AI666" i="4"/>
  <c r="AO666" i="4"/>
  <c r="AU666" i="4"/>
  <c r="AF666" i="4"/>
  <c r="AL666" i="4"/>
  <c r="AR666" i="4"/>
  <c r="AH666" i="4"/>
  <c r="AG662" i="4"/>
  <c r="AM662" i="4"/>
  <c r="AS662" i="4"/>
  <c r="AK662" i="4"/>
  <c r="AJ662" i="4"/>
  <c r="AP662" i="4"/>
  <c r="AV662" i="4"/>
  <c r="AI662" i="4"/>
  <c r="AF662" i="4"/>
  <c r="AL662" i="4"/>
  <c r="AR662" i="4"/>
  <c r="AH662" i="4"/>
  <c r="AN662" i="4"/>
  <c r="AT662" i="4"/>
  <c r="AG658" i="4"/>
  <c r="AM658" i="4"/>
  <c r="AS658" i="4"/>
  <c r="AK658" i="4"/>
  <c r="AJ658" i="4"/>
  <c r="AP658" i="4"/>
  <c r="AV658" i="4"/>
  <c r="AI658" i="4"/>
  <c r="AF658" i="4"/>
  <c r="AH658" i="4"/>
  <c r="AN658" i="4"/>
  <c r="AT658" i="4"/>
  <c r="AG654" i="4"/>
  <c r="AM654" i="4"/>
  <c r="AS654" i="4"/>
  <c r="AK654" i="4"/>
  <c r="AJ654" i="4"/>
  <c r="AP654" i="4"/>
  <c r="AV654" i="4"/>
  <c r="AI654" i="4"/>
  <c r="AO654" i="4"/>
  <c r="AU654" i="4"/>
  <c r="AF654" i="4"/>
  <c r="AL654" i="4"/>
  <c r="AR654" i="4"/>
  <c r="AH654" i="4"/>
  <c r="AG650" i="4"/>
  <c r="AM650" i="4"/>
  <c r="AS650" i="4"/>
  <c r="AK650" i="4"/>
  <c r="AJ650" i="4"/>
  <c r="AP650" i="4"/>
  <c r="AV650" i="4"/>
  <c r="AI650" i="4"/>
  <c r="AF650" i="4"/>
  <c r="AH650" i="4"/>
  <c r="AN650" i="4"/>
  <c r="AT650" i="4"/>
  <c r="AG646" i="4"/>
  <c r="AM646" i="4"/>
  <c r="AS646" i="4"/>
  <c r="AK646" i="4"/>
  <c r="AJ646" i="4"/>
  <c r="AP646" i="4"/>
  <c r="AV646" i="4"/>
  <c r="AI646" i="4"/>
  <c r="AO646" i="4"/>
  <c r="AU646" i="4"/>
  <c r="AF646" i="4"/>
  <c r="AL646" i="4"/>
  <c r="AR646" i="4"/>
  <c r="AH646" i="4"/>
  <c r="AN646" i="4"/>
  <c r="AT646" i="4"/>
  <c r="AG642" i="4"/>
  <c r="AK642" i="4"/>
  <c r="AQ642" i="4"/>
  <c r="AW642" i="4"/>
  <c r="AJ642" i="4"/>
  <c r="AI642" i="4"/>
  <c r="AO642" i="4"/>
  <c r="AU642" i="4"/>
  <c r="AF642" i="4"/>
  <c r="AL642" i="4"/>
  <c r="AR642" i="4"/>
  <c r="AH642" i="4"/>
  <c r="AG638" i="4"/>
  <c r="AM638" i="4"/>
  <c r="AS638" i="4"/>
  <c r="AK638" i="4"/>
  <c r="AJ638" i="4"/>
  <c r="AP638" i="4"/>
  <c r="AV638" i="4"/>
  <c r="AI638" i="4"/>
  <c r="AF638" i="4"/>
  <c r="AL638" i="4"/>
  <c r="AR638" i="4"/>
  <c r="AH638" i="4"/>
  <c r="AN638" i="4"/>
  <c r="AT638" i="4"/>
  <c r="AG634" i="4"/>
  <c r="AK634" i="4"/>
  <c r="AJ634" i="4"/>
  <c r="AP634" i="4"/>
  <c r="AV634" i="4"/>
  <c r="AI634" i="4"/>
  <c r="AF634" i="4"/>
  <c r="AH634" i="4"/>
  <c r="AN634" i="4"/>
  <c r="AT634" i="4"/>
  <c r="AG630" i="4"/>
  <c r="AM630" i="4"/>
  <c r="AS630" i="4"/>
  <c r="AK630" i="4"/>
  <c r="AJ630" i="4"/>
  <c r="AP630" i="4"/>
  <c r="AV630" i="4"/>
  <c r="AI630" i="4"/>
  <c r="AO630" i="4"/>
  <c r="AU630" i="4"/>
  <c r="AF630" i="4"/>
  <c r="AL630" i="4"/>
  <c r="AR630" i="4"/>
  <c r="AH630" i="4"/>
  <c r="AG626" i="4"/>
  <c r="AK626" i="4"/>
  <c r="AJ626" i="4"/>
  <c r="AP626" i="4"/>
  <c r="AV626" i="4"/>
  <c r="AI626" i="4"/>
  <c r="AF626" i="4"/>
  <c r="AH626" i="4"/>
  <c r="AN626" i="4"/>
  <c r="AT626" i="4"/>
  <c r="AG622" i="4"/>
  <c r="AM622" i="4"/>
  <c r="AS622" i="4"/>
  <c r="AK622" i="4"/>
  <c r="AQ622" i="4"/>
  <c r="AW622" i="4"/>
  <c r="AJ622" i="4"/>
  <c r="AP622" i="4"/>
  <c r="AV622" i="4"/>
  <c r="AI622" i="4"/>
  <c r="AO622" i="4"/>
  <c r="AU622" i="4"/>
  <c r="AF622" i="4"/>
  <c r="AL622" i="4"/>
  <c r="AR622" i="4"/>
  <c r="AH622" i="4"/>
  <c r="AG618" i="4"/>
  <c r="AM618" i="4"/>
  <c r="AS618" i="4"/>
  <c r="AK618" i="4"/>
  <c r="AQ618" i="4"/>
  <c r="AW618" i="4"/>
  <c r="AJ618" i="4"/>
  <c r="AP618" i="4"/>
  <c r="AV618" i="4"/>
  <c r="AI618" i="4"/>
  <c r="AF618" i="4"/>
  <c r="AH618" i="4"/>
  <c r="AN618" i="4"/>
  <c r="AT618" i="4"/>
  <c r="AG614" i="4"/>
  <c r="AM614" i="4"/>
  <c r="AS614" i="4"/>
  <c r="AK614" i="4"/>
  <c r="AJ614" i="4"/>
  <c r="AP614" i="4"/>
  <c r="AV614" i="4"/>
  <c r="AI614" i="4"/>
  <c r="AO614" i="4"/>
  <c r="AU614" i="4"/>
  <c r="AF614" i="4"/>
  <c r="AL614" i="4"/>
  <c r="AR614" i="4"/>
  <c r="AH614" i="4"/>
  <c r="AN614" i="4"/>
  <c r="AT614" i="4"/>
  <c r="AG610" i="4"/>
  <c r="AK610" i="4"/>
  <c r="AQ610" i="4"/>
  <c r="AW610" i="4"/>
  <c r="AJ610" i="4"/>
  <c r="AI610" i="4"/>
  <c r="AF610" i="4"/>
  <c r="AL610" i="4"/>
  <c r="AR610" i="4"/>
  <c r="AH610" i="4"/>
  <c r="AN610" i="4"/>
  <c r="AT610" i="4"/>
  <c r="AG606" i="4"/>
  <c r="AM606" i="4"/>
  <c r="AS606" i="4"/>
  <c r="AK606" i="4"/>
  <c r="AJ606" i="4"/>
  <c r="AP606" i="4"/>
  <c r="AV606" i="4"/>
  <c r="AI606" i="4"/>
  <c r="AO606" i="4"/>
  <c r="AU606" i="4"/>
  <c r="AF606" i="4"/>
  <c r="AL606" i="4"/>
  <c r="AR606" i="4"/>
  <c r="AH606" i="4"/>
  <c r="AN606" i="4"/>
  <c r="AT606" i="4"/>
  <c r="AG602" i="4"/>
  <c r="AK602" i="4"/>
  <c r="AQ602" i="4"/>
  <c r="AW602" i="4"/>
  <c r="AJ602" i="4"/>
  <c r="AI602" i="4"/>
  <c r="AO602" i="4"/>
  <c r="AU602" i="4"/>
  <c r="AF602" i="4"/>
  <c r="AL602" i="4"/>
  <c r="AR602" i="4"/>
  <c r="AH602" i="4"/>
  <c r="AG598" i="4"/>
  <c r="AM598" i="4"/>
  <c r="AS598" i="4"/>
  <c r="AK598" i="4"/>
  <c r="AJ598" i="4"/>
  <c r="AP598" i="4"/>
  <c r="AV598" i="4"/>
  <c r="AI598" i="4"/>
  <c r="AF598" i="4"/>
  <c r="AL598" i="4"/>
  <c r="AR598" i="4"/>
  <c r="AH598" i="4"/>
  <c r="AN598" i="4"/>
  <c r="AT598" i="4"/>
  <c r="AG594" i="4"/>
  <c r="AK594" i="4"/>
  <c r="AQ594" i="4"/>
  <c r="AW594" i="4"/>
  <c r="AJ594" i="4"/>
  <c r="AI594" i="4"/>
  <c r="AO594" i="4"/>
  <c r="AU594" i="4"/>
  <c r="AF594" i="4"/>
  <c r="AL594" i="4"/>
  <c r="AR594" i="4"/>
  <c r="AH594" i="4"/>
  <c r="AG590" i="4"/>
  <c r="AM590" i="4" s="1"/>
  <c r="AS590" i="4"/>
  <c r="AK590" i="4"/>
  <c r="AQ590" i="4" s="1"/>
  <c r="AJ590" i="4"/>
  <c r="AP590" i="4" s="1"/>
  <c r="AV590" i="4"/>
  <c r="AI590" i="4"/>
  <c r="AO590" i="4" s="1"/>
  <c r="AF590" i="4"/>
  <c r="AL590" i="4" s="1"/>
  <c r="AR590" i="4"/>
  <c r="AH590" i="4"/>
  <c r="AN590" i="4" s="1"/>
  <c r="AG586" i="4"/>
  <c r="AK586" i="4"/>
  <c r="AQ586" i="4"/>
  <c r="AW586" i="4"/>
  <c r="AJ586" i="4"/>
  <c r="AI586" i="4"/>
  <c r="AF586" i="4"/>
  <c r="AL586" i="4"/>
  <c r="AR586" i="4"/>
  <c r="AH586" i="4"/>
  <c r="AT586" i="4"/>
  <c r="AG582" i="4"/>
  <c r="AS582" i="4"/>
  <c r="AK582" i="4"/>
  <c r="AJ582" i="4"/>
  <c r="AV582" i="4"/>
  <c r="AI582" i="4"/>
  <c r="AU582" i="4"/>
  <c r="AF582" i="4"/>
  <c r="AR582" i="4"/>
  <c r="AH582" i="4"/>
  <c r="AN582" i="4" s="1"/>
  <c r="AT582" i="4"/>
  <c r="AG578" i="4"/>
  <c r="AS578" i="4"/>
  <c r="AK578" i="4"/>
  <c r="AQ578" i="4" s="1"/>
  <c r="AW578" i="4"/>
  <c r="AJ578" i="4"/>
  <c r="AP578" i="4"/>
  <c r="AV578" i="4"/>
  <c r="AI578" i="4"/>
  <c r="AF578" i="4"/>
  <c r="AH578" i="4"/>
  <c r="AN578" i="4" s="1"/>
  <c r="AT578" i="4"/>
  <c r="AG574" i="4"/>
  <c r="AM574" i="4"/>
  <c r="AS574" i="4"/>
  <c r="AK574" i="4"/>
  <c r="AQ574" i="4"/>
  <c r="AW574" i="4"/>
  <c r="AJ574" i="4"/>
  <c r="AP574" i="4" s="1"/>
  <c r="AV574" i="4"/>
  <c r="AI574" i="4"/>
  <c r="AO574" i="4" s="1"/>
  <c r="AU574" i="4"/>
  <c r="AF574" i="4"/>
  <c r="AL574" i="4"/>
  <c r="AR574" i="4"/>
  <c r="AH574" i="4"/>
  <c r="AG570" i="4"/>
  <c r="AM570" i="4"/>
  <c r="AS570" i="4"/>
  <c r="AK570" i="4"/>
  <c r="AQ570" i="4"/>
  <c r="AW570" i="4"/>
  <c r="AJ570" i="4"/>
  <c r="AP570" i="4" s="1"/>
  <c r="AV570" i="4"/>
  <c r="AI570" i="4"/>
  <c r="AO570" i="4" s="1"/>
  <c r="AF570" i="4"/>
  <c r="AH570" i="4"/>
  <c r="AN570" i="4" s="1"/>
  <c r="AT570" i="4"/>
  <c r="AG566" i="4"/>
  <c r="AS566" i="4"/>
  <c r="AK566" i="4"/>
  <c r="AQ566" i="4" s="1"/>
  <c r="AJ566" i="4"/>
  <c r="AP566" i="4" s="1"/>
  <c r="AV566" i="4"/>
  <c r="AI566" i="4"/>
  <c r="AO566" i="4" s="1"/>
  <c r="AU566" i="4"/>
  <c r="AF566" i="4"/>
  <c r="AL566" i="4"/>
  <c r="AR566" i="4"/>
  <c r="AH566" i="4"/>
  <c r="AG562" i="4"/>
  <c r="AM562" i="4"/>
  <c r="AS562" i="4"/>
  <c r="AK562" i="4"/>
  <c r="AJ562" i="4"/>
  <c r="AP562" i="4"/>
  <c r="AV562" i="4"/>
  <c r="AI562" i="4"/>
  <c r="AF562" i="4"/>
  <c r="AL562" i="4"/>
  <c r="AR562" i="4"/>
  <c r="AH562" i="4"/>
  <c r="AG558" i="4"/>
  <c r="AK558" i="4"/>
  <c r="AJ558" i="4"/>
  <c r="AI558" i="4"/>
  <c r="AF558" i="4"/>
  <c r="AL558" i="4"/>
  <c r="AR558" i="4"/>
  <c r="AH558" i="4"/>
  <c r="AN558" i="4" s="1"/>
  <c r="AT558" i="4"/>
  <c r="AG533" i="4"/>
  <c r="AM533" i="4" s="1"/>
  <c r="AS533" i="4"/>
  <c r="AK533" i="4"/>
  <c r="AQ533" i="4" s="1"/>
  <c r="AJ533" i="4"/>
  <c r="AV533" i="4"/>
  <c r="AI533" i="4"/>
  <c r="AO533" i="4" s="1"/>
  <c r="AF533" i="4"/>
  <c r="AL533" i="4" s="1"/>
  <c r="AR533" i="4"/>
  <c r="AH533" i="4"/>
  <c r="AN533" i="4" s="1"/>
  <c r="AG968" i="4"/>
  <c r="AK968" i="4"/>
  <c r="AF968" i="4"/>
  <c r="AL968" i="4"/>
  <c r="AR968" i="4"/>
  <c r="AI968" i="4"/>
  <c r="AH968" i="4"/>
  <c r="AN968" i="4"/>
  <c r="AT968" i="4"/>
  <c r="AJ968" i="4"/>
  <c r="AG952" i="4"/>
  <c r="AM952" i="4"/>
  <c r="AS952" i="4"/>
  <c r="AK952" i="4"/>
  <c r="AF952" i="4"/>
  <c r="AL952" i="4"/>
  <c r="AR952" i="4"/>
  <c r="AI952" i="4"/>
  <c r="AH952" i="4"/>
  <c r="AN952" i="4"/>
  <c r="AT952" i="4"/>
  <c r="AJ952" i="4"/>
  <c r="AG936" i="4"/>
  <c r="AK936" i="4"/>
  <c r="AF936" i="4"/>
  <c r="AL936" i="4"/>
  <c r="AR936" i="4"/>
  <c r="AI936" i="4"/>
  <c r="AH936" i="4"/>
  <c r="AN936" i="4"/>
  <c r="AT936" i="4"/>
  <c r="AJ936" i="4"/>
  <c r="AG543" i="4"/>
  <c r="AM543" i="4" s="1"/>
  <c r="AS543" i="4"/>
  <c r="AK543" i="4"/>
  <c r="AQ543" i="4" s="1"/>
  <c r="AJ543" i="4"/>
  <c r="AV543" i="4"/>
  <c r="AI543" i="4"/>
  <c r="AO543" i="4" s="1"/>
  <c r="AU543" i="4"/>
  <c r="AF543" i="4"/>
  <c r="AL543" i="4"/>
  <c r="AR543" i="4"/>
  <c r="AH543" i="4"/>
  <c r="AN543" i="4"/>
  <c r="AT543" i="4"/>
  <c r="G1000" i="4"/>
  <c r="D1000" i="4"/>
  <c r="H1000" i="4"/>
  <c r="F1000" i="4"/>
  <c r="J1000" i="4"/>
  <c r="E1000" i="4"/>
  <c r="I1000" i="4"/>
  <c r="G992" i="4"/>
  <c r="D992" i="4"/>
  <c r="H992" i="4"/>
  <c r="F992" i="4"/>
  <c r="J992" i="4"/>
  <c r="E992" i="4"/>
  <c r="I992" i="4"/>
  <c r="G984" i="4"/>
  <c r="D984" i="4"/>
  <c r="H984" i="4"/>
  <c r="F984" i="4"/>
  <c r="J984" i="4"/>
  <c r="E984" i="4"/>
  <c r="I984" i="4"/>
  <c r="G976" i="4"/>
  <c r="D976" i="4"/>
  <c r="H976" i="4"/>
  <c r="F976" i="4"/>
  <c r="J976" i="4"/>
  <c r="E976" i="4"/>
  <c r="I976" i="4"/>
  <c r="G537" i="4"/>
  <c r="F537" i="4"/>
  <c r="J537" i="4"/>
  <c r="D537" i="4"/>
  <c r="H537" i="4"/>
  <c r="E537" i="4"/>
  <c r="I537" i="4"/>
  <c r="G958" i="4"/>
  <c r="D958" i="4"/>
  <c r="H958" i="4"/>
  <c r="F958" i="4"/>
  <c r="J958" i="4"/>
  <c r="E958" i="4"/>
  <c r="I958" i="4"/>
  <c r="D938" i="4"/>
  <c r="H938" i="4"/>
  <c r="G152" i="4"/>
  <c r="E152" i="4"/>
  <c r="I152" i="4"/>
  <c r="L153" i="2"/>
  <c r="G22" i="4"/>
  <c r="F22" i="4"/>
  <c r="J22" i="4"/>
  <c r="M23" i="2"/>
  <c r="E22" i="4"/>
  <c r="I22" i="4"/>
  <c r="L23" i="2"/>
  <c r="D22" i="4"/>
  <c r="H22" i="4"/>
  <c r="K23" i="2"/>
  <c r="Y154" i="4"/>
  <c r="AC154" i="4"/>
  <c r="Y419" i="4"/>
  <c r="AA419" i="4"/>
  <c r="Y403" i="4"/>
  <c r="AA403" i="4" s="1"/>
  <c r="Y511" i="4"/>
  <c r="AP389" i="4"/>
  <c r="AV389" i="4"/>
  <c r="Y170" i="4"/>
  <c r="AD170" i="4"/>
  <c r="Y495" i="4"/>
  <c r="AD495" i="4"/>
  <c r="Y479" i="4"/>
  <c r="AD479" i="4" s="1"/>
  <c r="Y463" i="4"/>
  <c r="AD463" i="4"/>
  <c r="Y96" i="4"/>
  <c r="AB96" i="4"/>
  <c r="Y182" i="4"/>
  <c r="AA182" i="4"/>
  <c r="AP10" i="4"/>
  <c r="AV10" i="4"/>
  <c r="AP416" i="4"/>
  <c r="AV416" i="4"/>
  <c r="AO61" i="4"/>
  <c r="AU61" i="4"/>
  <c r="AM138" i="4"/>
  <c r="AS138" i="4"/>
  <c r="AN138" i="4"/>
  <c r="AT138" i="4"/>
  <c r="AO138" i="4"/>
  <c r="AU138" i="4"/>
  <c r="AP138" i="4"/>
  <c r="AV138" i="4"/>
  <c r="AO8" i="4"/>
  <c r="AU8" i="4"/>
  <c r="AM8" i="4"/>
  <c r="AS8" i="4"/>
  <c r="AP13" i="4"/>
  <c r="AV13" i="4"/>
  <c r="AQ13" i="4"/>
  <c r="AW13" i="4"/>
  <c r="AM7" i="4"/>
  <c r="AS7" i="4"/>
  <c r="AO7" i="4"/>
  <c r="AU7" i="4"/>
  <c r="AO66" i="4"/>
  <c r="AU66" i="4"/>
  <c r="AP66" i="4"/>
  <c r="AV66" i="4"/>
  <c r="AM66" i="4"/>
  <c r="AS66" i="4"/>
  <c r="AL9" i="4"/>
  <c r="AR9" i="4"/>
  <c r="AQ9" i="4"/>
  <c r="AW9" i="4"/>
  <c r="AL10" i="4"/>
  <c r="AR10" i="4"/>
  <c r="AQ10" i="4"/>
  <c r="AW10" i="4"/>
  <c r="AQ122" i="4"/>
  <c r="AW122" i="4"/>
  <c r="AL122" i="4"/>
  <c r="AR122" i="4"/>
  <c r="AO16" i="4"/>
  <c r="AU16" i="4"/>
  <c r="AP16" i="4"/>
  <c r="AV16" i="4"/>
  <c r="AM16" i="4"/>
  <c r="AS16" i="4"/>
  <c r="AN16" i="4"/>
  <c r="AT16" i="4"/>
  <c r="AM6" i="4"/>
  <c r="AS6" i="4"/>
  <c r="AN6" i="4"/>
  <c r="AT6" i="4"/>
  <c r="AL6" i="4"/>
  <c r="AR6" i="4"/>
  <c r="AP396" i="4"/>
  <c r="AV396" i="4"/>
  <c r="AL8" i="4"/>
  <c r="AR8" i="4"/>
  <c r="AL13" i="4"/>
  <c r="AR13" i="4"/>
  <c r="AO13" i="4"/>
  <c r="AU13" i="4"/>
  <c r="AM13" i="4"/>
  <c r="AS13" i="4"/>
  <c r="AN66" i="4"/>
  <c r="AT66" i="4"/>
  <c r="AQ66" i="4"/>
  <c r="AW66" i="4"/>
  <c r="AP9" i="4"/>
  <c r="AV9" i="4"/>
  <c r="AM9" i="4"/>
  <c r="AS9" i="4"/>
  <c r="AN10" i="4"/>
  <c r="AT10" i="4"/>
  <c r="AL16" i="4"/>
  <c r="AR16" i="4"/>
  <c r="AO6" i="4"/>
  <c r="AU6" i="4"/>
  <c r="AP6" i="4"/>
  <c r="AV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H471" i="4"/>
  <c r="AK471" i="4"/>
  <c r="AF471" i="4"/>
  <c r="AI471" i="4"/>
  <c r="AG471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N317" i="4"/>
  <c r="AT317" i="4" s="1"/>
  <c r="AN428" i="4"/>
  <c r="AT428" i="4"/>
  <c r="AW396" i="4"/>
  <c r="AN267" i="4"/>
  <c r="AT267" i="4"/>
  <c r="AP231" i="4"/>
  <c r="AV231" i="4" s="1"/>
  <c r="AP167" i="4"/>
  <c r="AV167" i="4"/>
  <c r="AQ167" i="4"/>
  <c r="AW167" i="4"/>
  <c r="AN117" i="4"/>
  <c r="AT117" i="4"/>
  <c r="AO68" i="4"/>
  <c r="AU68" i="4"/>
  <c r="AP68" i="4"/>
  <c r="AV68" i="4"/>
  <c r="AM68" i="4"/>
  <c r="AS68" i="4"/>
  <c r="AN32" i="4"/>
  <c r="AT32" i="4"/>
  <c r="AL32" i="4"/>
  <c r="AR32" i="4"/>
  <c r="AQ32" i="4"/>
  <c r="AW32" i="4"/>
  <c r="AM61" i="4"/>
  <c r="AS61" i="4"/>
  <c r="AM922" i="4"/>
  <c r="AS922" i="4"/>
  <c r="AP922" i="4"/>
  <c r="AV922" i="4"/>
  <c r="AN40" i="4"/>
  <c r="AT40" i="4"/>
  <c r="AQ40" i="4"/>
  <c r="AW40" i="4"/>
  <c r="AP40" i="4"/>
  <c r="AV40" i="4"/>
  <c r="AO40" i="4"/>
  <c r="AU40" i="4"/>
  <c r="AL98" i="4"/>
  <c r="AR98" i="4"/>
  <c r="AQ98" i="4"/>
  <c r="AW98" i="4"/>
  <c r="AP453" i="4"/>
  <c r="AV453" i="4"/>
  <c r="AM453" i="4"/>
  <c r="AS453" i="4"/>
  <c r="AN453" i="4"/>
  <c r="AT453" i="4"/>
  <c r="AO437" i="4"/>
  <c r="AU437" i="4"/>
  <c r="AL437" i="4"/>
  <c r="AR437" i="4"/>
  <c r="AQ437" i="4"/>
  <c r="AW437" i="4"/>
  <c r="AP421" i="4"/>
  <c r="AV421" i="4"/>
  <c r="AM421" i="4"/>
  <c r="AS421" i="4"/>
  <c r="AN421" i="4"/>
  <c r="AT421" i="4"/>
  <c r="AO405" i="4"/>
  <c r="AU405" i="4"/>
  <c r="AL405" i="4"/>
  <c r="AR405" i="4"/>
  <c r="AQ405" i="4"/>
  <c r="AW405" i="4"/>
  <c r="AM389" i="4"/>
  <c r="AS389" i="4"/>
  <c r="AN389" i="4"/>
  <c r="AT389" i="4"/>
  <c r="AO134" i="4"/>
  <c r="AU134" i="4"/>
  <c r="AQ134" i="4"/>
  <c r="AW134" i="4"/>
  <c r="AL118" i="4"/>
  <c r="AR118" i="4"/>
  <c r="AM118" i="4"/>
  <c r="AS118" i="4"/>
  <c r="AN118" i="4"/>
  <c r="AT118" i="4"/>
  <c r="AP178" i="4"/>
  <c r="AV178" i="4"/>
  <c r="AP162" i="4"/>
  <c r="AV162" i="4"/>
  <c r="AN162" i="4"/>
  <c r="AT162" i="4"/>
  <c r="AV499" i="4"/>
  <c r="AW499" i="4"/>
  <c r="AP491" i="4"/>
  <c r="AV491" i="4"/>
  <c r="AN491" i="4"/>
  <c r="AT491" i="4"/>
  <c r="AP483" i="4"/>
  <c r="AV483" i="4"/>
  <c r="AQ483" i="4"/>
  <c r="AW483" i="4"/>
  <c r="AP475" i="4"/>
  <c r="AV475" i="4"/>
  <c r="AN475" i="4"/>
  <c r="AT475" i="4"/>
  <c r="AV467" i="4"/>
  <c r="AW467" i="4"/>
  <c r="AP459" i="4"/>
  <c r="AV459" i="4"/>
  <c r="AN459" i="4"/>
  <c r="AT459" i="4"/>
  <c r="AP53" i="4"/>
  <c r="AV53" i="4"/>
  <c r="AQ53" i="4"/>
  <c r="AW53" i="4"/>
  <c r="AP45" i="4"/>
  <c r="AV45" i="4"/>
  <c r="AN45" i="4"/>
  <c r="AT45" i="4"/>
  <c r="AM457" i="4"/>
  <c r="AS457" i="4"/>
  <c r="AM425" i="4"/>
  <c r="AS425" i="4"/>
  <c r="AM393" i="4"/>
  <c r="AS393" i="4"/>
  <c r="AN14" i="4"/>
  <c r="AT14" i="4"/>
  <c r="AL14" i="4"/>
  <c r="AR14" i="4"/>
  <c r="AQ505" i="4"/>
  <c r="AW505" i="4"/>
  <c r="AO505" i="4"/>
  <c r="AU505" i="4"/>
  <c r="AP505" i="4"/>
  <c r="AV505" i="4"/>
  <c r="AL445" i="4"/>
  <c r="AR445" i="4"/>
  <c r="AM445" i="4"/>
  <c r="AS445" i="4"/>
  <c r="AN445" i="4"/>
  <c r="AT445" i="4"/>
  <c r="AP429" i="4"/>
  <c r="AV429" i="4"/>
  <c r="AQ429" i="4"/>
  <c r="AW429" i="4"/>
  <c r="AL413" i="4"/>
  <c r="AR413" i="4"/>
  <c r="AM413" i="4"/>
  <c r="AS413" i="4"/>
  <c r="AN413" i="4"/>
  <c r="AT413" i="4"/>
  <c r="AP397" i="4"/>
  <c r="AV397" i="4"/>
  <c r="AQ397" i="4"/>
  <c r="AW397" i="4"/>
  <c r="AP126" i="4"/>
  <c r="AV126" i="4"/>
  <c r="AN391" i="4"/>
  <c r="AT391" i="4"/>
  <c r="AL391" i="4"/>
  <c r="AR391" i="4"/>
  <c r="AO503" i="4"/>
  <c r="AU503" i="4"/>
  <c r="AP503" i="4"/>
  <c r="AV503" i="4"/>
  <c r="AQ449" i="4"/>
  <c r="AW449" i="4"/>
  <c r="AN449" i="4"/>
  <c r="AT449" i="4"/>
  <c r="AL449" i="4"/>
  <c r="AR449" i="4"/>
  <c r="AM433" i="4"/>
  <c r="AS433" i="4"/>
  <c r="AO433" i="4"/>
  <c r="AU433" i="4"/>
  <c r="AP433" i="4"/>
  <c r="AV433" i="4"/>
  <c r="AQ417" i="4"/>
  <c r="AW417" i="4"/>
  <c r="AN417" i="4"/>
  <c r="AT417" i="4"/>
  <c r="AL417" i="4"/>
  <c r="AR417" i="4"/>
  <c r="AM401" i="4"/>
  <c r="AS401" i="4"/>
  <c r="AO401" i="4"/>
  <c r="AU401" i="4"/>
  <c r="AP401" i="4"/>
  <c r="AV401" i="4"/>
  <c r="AQ385" i="4"/>
  <c r="AW385" i="4"/>
  <c r="AN385" i="4"/>
  <c r="AT385" i="4"/>
  <c r="AL385" i="4"/>
  <c r="AR385" i="4"/>
  <c r="AP24" i="4"/>
  <c r="AV24" i="4"/>
  <c r="AM24" i="4"/>
  <c r="AS24" i="4"/>
  <c r="AN24" i="4"/>
  <c r="AT24" i="4"/>
  <c r="AM4" i="4"/>
  <c r="AS4" i="4"/>
  <c r="AN4" i="4"/>
  <c r="AT4" i="4"/>
  <c r="AL4" i="4"/>
  <c r="AR4" i="4"/>
  <c r="AB411" i="4"/>
  <c r="AA411" i="4"/>
  <c r="AE411" i="4"/>
  <c r="Z411" i="4"/>
  <c r="AD411" i="4"/>
  <c r="AC411" i="4"/>
  <c r="AF411" i="4"/>
  <c r="AI411" i="4"/>
  <c r="AG411" i="4"/>
  <c r="AJ411" i="4"/>
  <c r="AH411" i="4"/>
  <c r="AK411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N283" i="4"/>
  <c r="AT283" i="4"/>
  <c r="AN56" i="4"/>
  <c r="AT56" i="4"/>
  <c r="AN301" i="4"/>
  <c r="AT301" i="4"/>
  <c r="AN50" i="4"/>
  <c r="AT50" i="4"/>
  <c r="AQ416" i="4"/>
  <c r="AW416" i="4"/>
  <c r="AN400" i="4"/>
  <c r="AT400" i="4"/>
  <c r="AP295" i="4"/>
  <c r="AV295" i="4"/>
  <c r="AQ295" i="4"/>
  <c r="AW295" i="4"/>
  <c r="AN279" i="4"/>
  <c r="AT279" i="4"/>
  <c r="AN68" i="4"/>
  <c r="AT68" i="4"/>
  <c r="AL68" i="4"/>
  <c r="AR68" i="4"/>
  <c r="AQ68" i="4"/>
  <c r="AW68" i="4"/>
  <c r="AO32" i="4"/>
  <c r="AU32" i="4"/>
  <c r="AP32" i="4"/>
  <c r="AV32" i="4"/>
  <c r="AM32" i="4"/>
  <c r="AS32" i="4"/>
  <c r="AL61" i="4"/>
  <c r="AR61" i="4"/>
  <c r="AN61" i="4"/>
  <c r="AT61" i="4"/>
  <c r="AQ61" i="4"/>
  <c r="AW61" i="4"/>
  <c r="AL922" i="4"/>
  <c r="AR922" i="4"/>
  <c r="AQ922" i="4"/>
  <c r="AW922" i="4"/>
  <c r="AN922" i="4"/>
  <c r="AT922" i="4"/>
  <c r="AO922" i="4"/>
  <c r="AU922" i="4"/>
  <c r="AL40" i="4"/>
  <c r="AR40" i="4"/>
  <c r="AM40" i="4"/>
  <c r="AS40" i="4"/>
  <c r="AN98" i="4"/>
  <c r="AT98" i="4"/>
  <c r="AO98" i="4"/>
  <c r="AU98" i="4"/>
  <c r="AP98" i="4"/>
  <c r="AV98" i="4"/>
  <c r="AM98" i="4"/>
  <c r="AS98" i="4"/>
  <c r="AO453" i="4"/>
  <c r="AU453" i="4"/>
  <c r="AL453" i="4"/>
  <c r="AR453" i="4"/>
  <c r="AQ453" i="4"/>
  <c r="AW453" i="4"/>
  <c r="AP437" i="4"/>
  <c r="AV437" i="4"/>
  <c r="AM437" i="4"/>
  <c r="AS437" i="4"/>
  <c r="AN437" i="4"/>
  <c r="AT437" i="4"/>
  <c r="AO421" i="4"/>
  <c r="AU421" i="4"/>
  <c r="AL421" i="4"/>
  <c r="AR421" i="4"/>
  <c r="AQ421" i="4"/>
  <c r="AW421" i="4"/>
  <c r="AP405" i="4"/>
  <c r="AV405" i="4"/>
  <c r="AM405" i="4"/>
  <c r="AS405" i="4"/>
  <c r="AN405" i="4"/>
  <c r="AT405" i="4"/>
  <c r="AO389" i="4"/>
  <c r="AU389" i="4"/>
  <c r="AL389" i="4"/>
  <c r="AR389" i="4"/>
  <c r="AQ389" i="4"/>
  <c r="AW389" i="4"/>
  <c r="AL134" i="4"/>
  <c r="AR134" i="4"/>
  <c r="AM134" i="4"/>
  <c r="AS134" i="4"/>
  <c r="AN134" i="4"/>
  <c r="AT134" i="4"/>
  <c r="AO118" i="4"/>
  <c r="AU118" i="4"/>
  <c r="AQ118" i="4"/>
  <c r="AW118" i="4"/>
  <c r="AQ178" i="4"/>
  <c r="AW178" i="4"/>
  <c r="AN178" i="4"/>
  <c r="AT178" i="4"/>
  <c r="AQ162" i="4"/>
  <c r="AW162" i="4"/>
  <c r="AT499" i="4"/>
  <c r="AQ491" i="4"/>
  <c r="AW491" i="4"/>
  <c r="AN483" i="4"/>
  <c r="AT483" i="4"/>
  <c r="AQ475" i="4"/>
  <c r="AW475" i="4"/>
  <c r="AT467" i="4"/>
  <c r="AQ459" i="4"/>
  <c r="AW459" i="4"/>
  <c r="AN53" i="4"/>
  <c r="AT53" i="4"/>
  <c r="AQ45" i="4"/>
  <c r="AW45" i="4"/>
  <c r="AN457" i="4"/>
  <c r="AT457" i="4"/>
  <c r="AL457" i="4"/>
  <c r="AR457" i="4"/>
  <c r="AM441" i="4"/>
  <c r="AS441" i="4"/>
  <c r="AQ441" i="4"/>
  <c r="AW441" i="4"/>
  <c r="AO441" i="4"/>
  <c r="AU441" i="4"/>
  <c r="AP441" i="4"/>
  <c r="AV441" i="4"/>
  <c r="AN425" i="4"/>
  <c r="AT425" i="4"/>
  <c r="AL425" i="4"/>
  <c r="AR425" i="4"/>
  <c r="AM409" i="4"/>
  <c r="AS409" i="4"/>
  <c r="AQ409" i="4"/>
  <c r="AW409" i="4"/>
  <c r="AO409" i="4"/>
  <c r="AU409" i="4"/>
  <c r="AP409" i="4"/>
  <c r="AV409" i="4"/>
  <c r="AN393" i="4"/>
  <c r="AT393" i="4"/>
  <c r="AL393" i="4"/>
  <c r="AR393" i="4"/>
  <c r="AM14" i="4"/>
  <c r="AS14" i="4"/>
  <c r="AQ14" i="4"/>
  <c r="AW14" i="4"/>
  <c r="AO14" i="4"/>
  <c r="AU14" i="4"/>
  <c r="AP14" i="4"/>
  <c r="AV14" i="4"/>
  <c r="AN505" i="4"/>
  <c r="AT505" i="4"/>
  <c r="AL505" i="4"/>
  <c r="AR505" i="4"/>
  <c r="AP445" i="4"/>
  <c r="AV445" i="4"/>
  <c r="AQ445" i="4"/>
  <c r="AW445" i="4"/>
  <c r="AL429" i="4"/>
  <c r="AR429" i="4"/>
  <c r="AO429" i="4"/>
  <c r="AU429" i="4"/>
  <c r="AM429" i="4"/>
  <c r="AS429" i="4"/>
  <c r="AN429" i="4"/>
  <c r="AT429" i="4"/>
  <c r="AP413" i="4"/>
  <c r="AV413" i="4"/>
  <c r="AQ413" i="4"/>
  <c r="AW413" i="4"/>
  <c r="AL397" i="4"/>
  <c r="AR397" i="4"/>
  <c r="AO397" i="4"/>
  <c r="AU397" i="4"/>
  <c r="AM397" i="4"/>
  <c r="AS397" i="4"/>
  <c r="AN397" i="4"/>
  <c r="AT397" i="4"/>
  <c r="AM142" i="4"/>
  <c r="AS142" i="4"/>
  <c r="AN142" i="4"/>
  <c r="AT142" i="4"/>
  <c r="AO142" i="4"/>
  <c r="AU142" i="4"/>
  <c r="AP142" i="4"/>
  <c r="AV142" i="4"/>
  <c r="AQ126" i="4"/>
  <c r="AW126" i="4"/>
  <c r="AL126" i="4"/>
  <c r="AR126" i="4"/>
  <c r="AM391" i="4"/>
  <c r="AS391" i="4"/>
  <c r="AO391" i="4"/>
  <c r="AU391" i="4"/>
  <c r="AP391" i="4"/>
  <c r="AV391" i="4"/>
  <c r="AQ503" i="4"/>
  <c r="AW503" i="4"/>
  <c r="AN503" i="4"/>
  <c r="AT503" i="4"/>
  <c r="AL503" i="4"/>
  <c r="AR503" i="4"/>
  <c r="AM449" i="4"/>
  <c r="AS449" i="4"/>
  <c r="AO449" i="4"/>
  <c r="AU449" i="4"/>
  <c r="AP449" i="4"/>
  <c r="AV449" i="4"/>
  <c r="AQ433" i="4"/>
  <c r="AW433" i="4"/>
  <c r="AN433" i="4"/>
  <c r="AT433" i="4"/>
  <c r="AL433" i="4"/>
  <c r="AR433" i="4"/>
  <c r="AM417" i="4"/>
  <c r="AS417" i="4"/>
  <c r="AO417" i="4"/>
  <c r="AU417" i="4"/>
  <c r="AP417" i="4"/>
  <c r="AV417" i="4"/>
  <c r="AQ401" i="4"/>
  <c r="AW401" i="4"/>
  <c r="AN401" i="4"/>
  <c r="AT401" i="4"/>
  <c r="AL401" i="4"/>
  <c r="AR401" i="4"/>
  <c r="AM385" i="4"/>
  <c r="AS385" i="4"/>
  <c r="AO385" i="4"/>
  <c r="AU385" i="4"/>
  <c r="AP385" i="4"/>
  <c r="AV385" i="4"/>
  <c r="AL24" i="4"/>
  <c r="AR24" i="4"/>
  <c r="AQ24" i="4"/>
  <c r="AW24" i="4"/>
  <c r="AO24" i="4"/>
  <c r="AU24" i="4"/>
  <c r="AQ4" i="4"/>
  <c r="AW4" i="4"/>
  <c r="AO4" i="4"/>
  <c r="AU4" i="4"/>
  <c r="AP4" i="4"/>
  <c r="AV4" i="4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O317" i="4"/>
  <c r="AU317" i="4"/>
  <c r="AR253" i="4"/>
  <c r="AR508" i="4"/>
  <c r="AO283" i="4"/>
  <c r="AU283" i="4" s="1"/>
  <c r="AO56" i="4"/>
  <c r="AU56" i="4"/>
  <c r="AR333" i="4"/>
  <c r="AO301" i="4"/>
  <c r="AU301" i="4"/>
  <c r="AR269" i="4"/>
  <c r="AO50" i="4"/>
  <c r="AU50" i="4"/>
  <c r="AR460" i="4"/>
  <c r="AO428" i="4"/>
  <c r="AU428" i="4"/>
  <c r="AL396" i="4"/>
  <c r="AR396" i="4"/>
  <c r="AM396" i="4"/>
  <c r="AS396" i="4"/>
  <c r="AO267" i="4"/>
  <c r="AU267" i="4" s="1"/>
  <c r="AL231" i="4"/>
  <c r="AR231" i="4"/>
  <c r="AM231" i="4"/>
  <c r="AS231" i="4" s="1"/>
  <c r="AL167" i="4"/>
  <c r="AR167" i="4"/>
  <c r="AM167" i="4"/>
  <c r="AS167" i="4"/>
  <c r="AO117" i="4"/>
  <c r="AU117" i="4"/>
  <c r="AP317" i="4"/>
  <c r="AV317" i="4"/>
  <c r="AL317" i="4"/>
  <c r="AR317" i="4" s="1"/>
  <c r="AQ317" i="4"/>
  <c r="AW317" i="4"/>
  <c r="AM317" i="4"/>
  <c r="AS317" i="4" s="1"/>
  <c r="AR444" i="4"/>
  <c r="AP283" i="4"/>
  <c r="AV283" i="4" s="1"/>
  <c r="AL283" i="4"/>
  <c r="AR283" i="4"/>
  <c r="AQ283" i="4"/>
  <c r="AW283" i="4" s="1"/>
  <c r="AM283" i="4"/>
  <c r="AS283" i="4"/>
  <c r="AP56" i="4"/>
  <c r="AV56" i="4"/>
  <c r="AL56" i="4"/>
  <c r="AR56" i="4"/>
  <c r="AQ56" i="4"/>
  <c r="AW56" i="4"/>
  <c r="AM56" i="4"/>
  <c r="AS56" i="4"/>
  <c r="AP301" i="4"/>
  <c r="AV301" i="4" s="1"/>
  <c r="AL301" i="4"/>
  <c r="AR301" i="4"/>
  <c r="AQ301" i="4"/>
  <c r="AW301" i="4"/>
  <c r="AM301" i="4"/>
  <c r="AS301" i="4"/>
  <c r="AP50" i="4"/>
  <c r="AV50" i="4"/>
  <c r="AL50" i="4"/>
  <c r="AR50" i="4"/>
  <c r="AQ50" i="4"/>
  <c r="AW50" i="4"/>
  <c r="AM50" i="4"/>
  <c r="AS50" i="4"/>
  <c r="AR492" i="4"/>
  <c r="AP428" i="4"/>
  <c r="AV428" i="4"/>
  <c r="AL428" i="4"/>
  <c r="AR428" i="4"/>
  <c r="AQ428" i="4"/>
  <c r="AW428" i="4"/>
  <c r="AM428" i="4"/>
  <c r="AS428" i="4"/>
  <c r="AN396" i="4"/>
  <c r="AT396" i="4"/>
  <c r="AO396" i="4"/>
  <c r="AU396" i="4"/>
  <c r="AP267" i="4"/>
  <c r="AV267" i="4"/>
  <c r="AL267" i="4"/>
  <c r="AR267" i="4" s="1"/>
  <c r="AQ267" i="4"/>
  <c r="AW267" i="4"/>
  <c r="AM267" i="4"/>
  <c r="AS267" i="4" s="1"/>
  <c r="AN231" i="4"/>
  <c r="AT231" i="4"/>
  <c r="AO231" i="4"/>
  <c r="AU231" i="4" s="1"/>
  <c r="AN167" i="4"/>
  <c r="AT167" i="4"/>
  <c r="AO167" i="4"/>
  <c r="AU167" i="4"/>
  <c r="AP117" i="4"/>
  <c r="AV117" i="4"/>
  <c r="AL117" i="4"/>
  <c r="AR117" i="4"/>
  <c r="AQ117" i="4"/>
  <c r="AW117" i="4"/>
  <c r="AM117" i="4"/>
  <c r="AS117" i="4"/>
  <c r="AR484" i="4"/>
  <c r="AR420" i="4"/>
  <c r="AL954" i="4"/>
  <c r="AR954" i="4"/>
  <c r="AL539" i="4"/>
  <c r="AR539" i="4"/>
  <c r="AW556" i="4"/>
  <c r="AR488" i="4"/>
  <c r="AR424" i="4"/>
  <c r="AL335" i="4"/>
  <c r="AR335" i="4"/>
  <c r="AL183" i="4"/>
  <c r="AR183" i="4"/>
  <c r="AP325" i="4"/>
  <c r="AV325" i="4" s="1"/>
  <c r="AL325" i="4"/>
  <c r="AR325" i="4"/>
  <c r="AQ325" i="4"/>
  <c r="AW325" i="4" s="1"/>
  <c r="AM325" i="4"/>
  <c r="AS325" i="4"/>
  <c r="AN293" i="4"/>
  <c r="AT293" i="4" s="1"/>
  <c r="AO293" i="4"/>
  <c r="AU293" i="4"/>
  <c r="AP261" i="4"/>
  <c r="AV261" i="4"/>
  <c r="AL261" i="4"/>
  <c r="AR261" i="4"/>
  <c r="AQ261" i="4"/>
  <c r="AW261" i="4"/>
  <c r="AM261" i="4"/>
  <c r="AS261" i="4"/>
  <c r="AR500" i="4"/>
  <c r="AR436" i="4"/>
  <c r="AP291" i="4"/>
  <c r="AV291" i="4"/>
  <c r="AL291" i="4"/>
  <c r="AR291" i="4"/>
  <c r="AQ291" i="4"/>
  <c r="AW291" i="4"/>
  <c r="AM291" i="4"/>
  <c r="AS291" i="4"/>
  <c r="AN259" i="4"/>
  <c r="AT259" i="4"/>
  <c r="AO259" i="4"/>
  <c r="AU259" i="4"/>
  <c r="AN175" i="4"/>
  <c r="AT175" i="4"/>
  <c r="AO175" i="4"/>
  <c r="AU175" i="4"/>
  <c r="AP141" i="4"/>
  <c r="AV141" i="4"/>
  <c r="AL141" i="4"/>
  <c r="AR141" i="4"/>
  <c r="AQ141" i="4"/>
  <c r="AW141" i="4"/>
  <c r="AM141" i="4"/>
  <c r="AS141" i="4"/>
  <c r="AN48" i="4"/>
  <c r="AT48" i="4"/>
  <c r="AO48" i="4"/>
  <c r="AU48" i="4"/>
  <c r="AL998" i="4"/>
  <c r="AR998" i="4"/>
  <c r="AO998" i="4"/>
  <c r="AU998" i="4"/>
  <c r="AP990" i="4"/>
  <c r="AV990" i="4"/>
  <c r="AN990" i="4"/>
  <c r="AT990" i="4"/>
  <c r="AQ990" i="4"/>
  <c r="AW990" i="4"/>
  <c r="AM990" i="4"/>
  <c r="AS990" i="4"/>
  <c r="AL982" i="4"/>
  <c r="AR982" i="4"/>
  <c r="AO982" i="4"/>
  <c r="AU982" i="4"/>
  <c r="AP974" i="4"/>
  <c r="AV974" i="4"/>
  <c r="AN974" i="4"/>
  <c r="AT974" i="4"/>
  <c r="AQ974" i="4"/>
  <c r="AW974" i="4"/>
  <c r="AM974" i="4"/>
  <c r="AS974" i="4"/>
  <c r="AL529" i="4"/>
  <c r="AR529" i="4"/>
  <c r="AO529" i="4"/>
  <c r="AU529" i="4"/>
  <c r="AL962" i="4"/>
  <c r="AR962" i="4"/>
  <c r="AQ962" i="4"/>
  <c r="AW962" i="4"/>
  <c r="AM962" i="4"/>
  <c r="AS962" i="4"/>
  <c r="AN946" i="4"/>
  <c r="AT946" i="4"/>
  <c r="AP946" i="4"/>
  <c r="AV946" i="4"/>
  <c r="AO946" i="4"/>
  <c r="AU946" i="4"/>
  <c r="AL934" i="4"/>
  <c r="AR934" i="4"/>
  <c r="AQ934" i="4"/>
  <c r="AW934" i="4"/>
  <c r="AM934" i="4"/>
  <c r="AS934" i="4"/>
  <c r="AL547" i="4"/>
  <c r="AR547" i="4"/>
  <c r="AO547" i="4"/>
  <c r="AU547" i="4"/>
  <c r="AP523" i="4"/>
  <c r="AV523" i="4"/>
  <c r="AN523" i="4"/>
  <c r="AT523" i="4"/>
  <c r="AQ523" i="4"/>
  <c r="AW523" i="4"/>
  <c r="AM523" i="4"/>
  <c r="AS523" i="4"/>
  <c r="AR496" i="4"/>
  <c r="AR464" i="4"/>
  <c r="AR432" i="4"/>
  <c r="AN416" i="4"/>
  <c r="AT416" i="4"/>
  <c r="AO416" i="4"/>
  <c r="AU416" i="4"/>
  <c r="AP400" i="4"/>
  <c r="AV400" i="4"/>
  <c r="AL400" i="4"/>
  <c r="AR400" i="4"/>
  <c r="AQ400" i="4"/>
  <c r="AW400" i="4"/>
  <c r="AM400" i="4"/>
  <c r="AS400" i="4"/>
  <c r="AR343" i="4"/>
  <c r="AN295" i="4"/>
  <c r="AT295" i="4"/>
  <c r="AO295" i="4"/>
  <c r="AU295" i="4"/>
  <c r="AP279" i="4"/>
  <c r="AV279" i="4"/>
  <c r="AL279" i="4"/>
  <c r="AR279" i="4"/>
  <c r="AQ279" i="4"/>
  <c r="AW279" i="4"/>
  <c r="AM279" i="4"/>
  <c r="AS279" i="4"/>
  <c r="AN263" i="4"/>
  <c r="AT263" i="4"/>
  <c r="AO263" i="4"/>
  <c r="AU263" i="4"/>
  <c r="AN219" i="4"/>
  <c r="AT219" i="4"/>
  <c r="AO219" i="4"/>
  <c r="AU219" i="4"/>
  <c r="AP171" i="4"/>
  <c r="AV171" i="4"/>
  <c r="AL171" i="4"/>
  <c r="AR171" i="4"/>
  <c r="AQ171" i="4"/>
  <c r="AW171" i="4"/>
  <c r="AM171" i="4"/>
  <c r="AS171" i="4"/>
  <c r="AN145" i="4"/>
  <c r="AT145" i="4"/>
  <c r="AO145" i="4"/>
  <c r="AU145" i="4"/>
  <c r="AP129" i="4"/>
  <c r="AV129" i="4"/>
  <c r="AL129" i="4"/>
  <c r="AR129" i="4"/>
  <c r="AQ129" i="4"/>
  <c r="AW129" i="4"/>
  <c r="AM129" i="4"/>
  <c r="AS129" i="4"/>
  <c r="AN113" i="4"/>
  <c r="AT113" i="4"/>
  <c r="AO113" i="4"/>
  <c r="AU113" i="4"/>
  <c r="AP52" i="4"/>
  <c r="AV52" i="4"/>
  <c r="AL52" i="4"/>
  <c r="AR52" i="4"/>
  <c r="AQ52" i="4"/>
  <c r="AW52" i="4"/>
  <c r="AM52" i="4"/>
  <c r="AS52" i="4"/>
  <c r="AN587" i="4"/>
  <c r="AT587" i="4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O125" i="4"/>
  <c r="AU125" i="4"/>
  <c r="AL942" i="4"/>
  <c r="AR942" i="4"/>
  <c r="AU227" i="4"/>
  <c r="AQ251" i="4"/>
  <c r="AW251" i="4"/>
  <c r="AN325" i="4"/>
  <c r="AT325" i="4"/>
  <c r="AO325" i="4"/>
  <c r="AU325" i="4"/>
  <c r="AP293" i="4"/>
  <c r="AV293" i="4"/>
  <c r="AL293" i="4"/>
  <c r="AR293" i="4"/>
  <c r="AQ293" i="4"/>
  <c r="AW293" i="4"/>
  <c r="AM293" i="4"/>
  <c r="AS293" i="4"/>
  <c r="AN261" i="4"/>
  <c r="AT261" i="4"/>
  <c r="AO261" i="4"/>
  <c r="AU261" i="4"/>
  <c r="AR468" i="4"/>
  <c r="AR404" i="4"/>
  <c r="AN291" i="4"/>
  <c r="AT291" i="4"/>
  <c r="AO291" i="4"/>
  <c r="AU291" i="4"/>
  <c r="AP259" i="4"/>
  <c r="AV259" i="4"/>
  <c r="AL259" i="4"/>
  <c r="AR259" i="4"/>
  <c r="AQ259" i="4"/>
  <c r="AW259" i="4"/>
  <c r="AM259" i="4"/>
  <c r="AS259" i="4"/>
  <c r="AP175" i="4"/>
  <c r="AV175" i="4"/>
  <c r="AL175" i="4"/>
  <c r="AR175" i="4"/>
  <c r="AQ175" i="4"/>
  <c r="AW175" i="4"/>
  <c r="AM175" i="4"/>
  <c r="AS175" i="4"/>
  <c r="AN141" i="4"/>
  <c r="AT141" i="4"/>
  <c r="AO141" i="4"/>
  <c r="AU141" i="4"/>
  <c r="AP48" i="4"/>
  <c r="AV48" i="4"/>
  <c r="AL48" i="4"/>
  <c r="AR48" i="4"/>
  <c r="AQ48" i="4"/>
  <c r="AW48" i="4"/>
  <c r="AM48" i="4"/>
  <c r="AS48" i="4"/>
  <c r="AP998" i="4"/>
  <c r="AV998" i="4"/>
  <c r="AN998" i="4"/>
  <c r="AT998" i="4"/>
  <c r="AQ998" i="4"/>
  <c r="AW998" i="4"/>
  <c r="AM998" i="4"/>
  <c r="AS998" i="4"/>
  <c r="AL990" i="4"/>
  <c r="AR990" i="4"/>
  <c r="AO990" i="4"/>
  <c r="AU990" i="4"/>
  <c r="AP982" i="4"/>
  <c r="AV982" i="4"/>
  <c r="AN982" i="4"/>
  <c r="AT982" i="4"/>
  <c r="AQ982" i="4"/>
  <c r="AW982" i="4"/>
  <c r="AM982" i="4"/>
  <c r="AS982" i="4"/>
  <c r="AL974" i="4"/>
  <c r="AR974" i="4"/>
  <c r="AO974" i="4"/>
  <c r="AU974" i="4"/>
  <c r="AP529" i="4"/>
  <c r="AV529" i="4"/>
  <c r="AN529" i="4"/>
  <c r="AT529" i="4"/>
  <c r="AQ529" i="4"/>
  <c r="AW529" i="4"/>
  <c r="AM529" i="4"/>
  <c r="AS529" i="4"/>
  <c r="AN962" i="4"/>
  <c r="AT962" i="4"/>
  <c r="AP962" i="4"/>
  <c r="AV962" i="4"/>
  <c r="AO962" i="4"/>
  <c r="AU962" i="4"/>
  <c r="AL946" i="4"/>
  <c r="AR946" i="4"/>
  <c r="AQ946" i="4"/>
  <c r="AW946" i="4"/>
  <c r="AM946" i="4"/>
  <c r="AS946" i="4"/>
  <c r="AN934" i="4"/>
  <c r="AT934" i="4"/>
  <c r="AP934" i="4"/>
  <c r="AV934" i="4"/>
  <c r="AO934" i="4"/>
  <c r="AU934" i="4"/>
  <c r="AP547" i="4"/>
  <c r="AV547" i="4"/>
  <c r="AN547" i="4"/>
  <c r="AT547" i="4"/>
  <c r="AQ547" i="4"/>
  <c r="AW547" i="4"/>
  <c r="AM547" i="4"/>
  <c r="AS547" i="4"/>
  <c r="AL523" i="4"/>
  <c r="AR523" i="4"/>
  <c r="AO523" i="4"/>
  <c r="AU523" i="4"/>
  <c r="AR512" i="4"/>
  <c r="AR480" i="4"/>
  <c r="AR448" i="4"/>
  <c r="AL416" i="4"/>
  <c r="AR416" i="4"/>
  <c r="AM416" i="4"/>
  <c r="AS416" i="4"/>
  <c r="AO400" i="4"/>
  <c r="AU400" i="4"/>
  <c r="AR384" i="4"/>
  <c r="AL295" i="4"/>
  <c r="AR295" i="4"/>
  <c r="AM295" i="4"/>
  <c r="AS295" i="4"/>
  <c r="AO279" i="4"/>
  <c r="AU279" i="4"/>
  <c r="AP263" i="4"/>
  <c r="AV263" i="4"/>
  <c r="AL263" i="4"/>
  <c r="AR263" i="4"/>
  <c r="AQ263" i="4"/>
  <c r="AW263" i="4"/>
  <c r="AM263" i="4"/>
  <c r="AS263" i="4"/>
  <c r="AP219" i="4"/>
  <c r="AV219" i="4"/>
  <c r="AL219" i="4"/>
  <c r="AR219" i="4"/>
  <c r="AQ219" i="4"/>
  <c r="AW219" i="4"/>
  <c r="AM219" i="4"/>
  <c r="AS219" i="4"/>
  <c r="AN171" i="4"/>
  <c r="AT171" i="4"/>
  <c r="AO171" i="4"/>
  <c r="AU171" i="4"/>
  <c r="AP145" i="4"/>
  <c r="AV145" i="4"/>
  <c r="AL145" i="4"/>
  <c r="AR145" i="4"/>
  <c r="AQ145" i="4"/>
  <c r="AW145" i="4"/>
  <c r="AM145" i="4"/>
  <c r="AS145" i="4"/>
  <c r="AN129" i="4"/>
  <c r="AT129" i="4"/>
  <c r="AO129" i="4"/>
  <c r="AU129" i="4"/>
  <c r="AP113" i="4"/>
  <c r="AV113" i="4"/>
  <c r="AL113" i="4"/>
  <c r="AR113" i="4"/>
  <c r="AQ113" i="4"/>
  <c r="AW113" i="4"/>
  <c r="AM113" i="4"/>
  <c r="AS113" i="4"/>
  <c r="AN52" i="4"/>
  <c r="AT52" i="4"/>
  <c r="AO52" i="4"/>
  <c r="AU52" i="4"/>
  <c r="J9" i="3"/>
  <c r="K9" i="3"/>
  <c r="D10" i="3"/>
  <c r="F248" i="4"/>
  <c r="J248" i="4" s="1"/>
  <c r="AQ349" i="4"/>
  <c r="AW349" i="4"/>
  <c r="AM667" i="4"/>
  <c r="AS667" i="4"/>
  <c r="AQ392" i="4"/>
  <c r="AW392" i="4"/>
  <c r="AW277" i="4"/>
  <c r="AN649" i="4"/>
  <c r="AT649" i="4"/>
  <c r="AQ315" i="4"/>
  <c r="AW315" i="4"/>
  <c r="AV415" i="4"/>
  <c r="AB771" i="4"/>
  <c r="AN771" i="4"/>
  <c r="AT771" i="4"/>
  <c r="AA771" i="4"/>
  <c r="AM771" i="4"/>
  <c r="AS771" i="4"/>
  <c r="AC771" i="4"/>
  <c r="AI771" i="4"/>
  <c r="F617" i="4"/>
  <c r="J617" i="4"/>
  <c r="AM626" i="4"/>
  <c r="AS626" i="4"/>
  <c r="AM634" i="4"/>
  <c r="AS634" i="4"/>
  <c r="G617" i="4"/>
  <c r="AP637" i="4"/>
  <c r="AV637" i="4"/>
  <c r="AN623" i="4"/>
  <c r="AT623" i="4"/>
  <c r="AN647" i="4"/>
  <c r="AT647" i="4"/>
  <c r="AN277" i="4"/>
  <c r="AT277" i="4"/>
  <c r="F110" i="4"/>
  <c r="J110" i="4"/>
  <c r="M111" i="2"/>
  <c r="E725" i="4"/>
  <c r="I725" i="4"/>
  <c r="F180" i="4"/>
  <c r="J180" i="4"/>
  <c r="M181" i="2"/>
  <c r="E959" i="4"/>
  <c r="I959" i="4"/>
  <c r="AQ941" i="4"/>
  <c r="AW941" i="4"/>
  <c r="AQ455" i="4"/>
  <c r="AW455" i="4"/>
  <c r="AL44" i="4"/>
  <c r="AR44" i="4"/>
  <c r="AU557" i="4"/>
  <c r="AM412" i="4"/>
  <c r="AS412" i="4"/>
  <c r="AQ942" i="4"/>
  <c r="AW942" i="4"/>
  <c r="D653" i="4"/>
  <c r="H653" i="4"/>
  <c r="AL611" i="4"/>
  <c r="AR611" i="4"/>
  <c r="AL848" i="4"/>
  <c r="AR848" i="4"/>
  <c r="G848" i="4"/>
  <c r="G683" i="4"/>
  <c r="G891" i="4"/>
  <c r="AM635" i="4"/>
  <c r="AS635" i="4"/>
  <c r="AN349" i="4"/>
  <c r="AT349" i="4"/>
  <c r="AO121" i="4"/>
  <c r="AU121" i="4"/>
  <c r="AO271" i="4"/>
  <c r="AU271" i="4" s="1"/>
  <c r="AN556" i="4"/>
  <c r="AT556" i="4"/>
  <c r="AO926" i="4"/>
  <c r="AU926" i="4"/>
  <c r="AM986" i="4"/>
  <c r="AS986" i="4"/>
  <c r="D677" i="4"/>
  <c r="H677" i="4"/>
  <c r="F677" i="4"/>
  <c r="J677" i="4"/>
  <c r="D713" i="4"/>
  <c r="H713" i="4"/>
  <c r="E713" i="4"/>
  <c r="I713" i="4"/>
  <c r="F509" i="4"/>
  <c r="J509" i="4"/>
  <c r="G509" i="4"/>
  <c r="G518" i="4"/>
  <c r="E518" i="4"/>
  <c r="I518" i="4"/>
  <c r="E829" i="4"/>
  <c r="I829" i="4"/>
  <c r="G829" i="4"/>
  <c r="D639" i="4"/>
  <c r="H639" i="4"/>
  <c r="F639" i="4"/>
  <c r="J639" i="4"/>
  <c r="AQ722" i="4"/>
  <c r="AW722" i="4"/>
  <c r="AO726" i="4"/>
  <c r="AU726" i="4"/>
  <c r="AN730" i="4"/>
  <c r="AT730" i="4"/>
  <c r="AN734" i="4"/>
  <c r="AT734" i="4"/>
  <c r="AQ738" i="4"/>
  <c r="AW738" i="4"/>
  <c r="AN746" i="4"/>
  <c r="AT746" i="4"/>
  <c r="AQ746" i="4"/>
  <c r="AW746" i="4"/>
  <c r="AO750" i="4"/>
  <c r="AU750" i="4"/>
  <c r="AQ754" i="4"/>
  <c r="AW754" i="4"/>
  <c r="AO758" i="4"/>
  <c r="AU758" i="4"/>
  <c r="AN762" i="4"/>
  <c r="AT762" i="4"/>
  <c r="AN766" i="4"/>
  <c r="AT766" i="4"/>
  <c r="AO766" i="4"/>
  <c r="AU766" i="4"/>
  <c r="AN770" i="4"/>
  <c r="AT770" i="4"/>
  <c r="AQ774" i="4"/>
  <c r="AW774" i="4"/>
  <c r="AQ778" i="4"/>
  <c r="AW778" i="4"/>
  <c r="AN782" i="4"/>
  <c r="AT782" i="4"/>
  <c r="AO782" i="4"/>
  <c r="AU782" i="4"/>
  <c r="AN786" i="4"/>
  <c r="AT786" i="4"/>
  <c r="AQ790" i="4"/>
  <c r="AW790" i="4"/>
  <c r="AQ794" i="4"/>
  <c r="AW794" i="4"/>
  <c r="AN798" i="4"/>
  <c r="AT798" i="4"/>
  <c r="AO798" i="4"/>
  <c r="AU798" i="4"/>
  <c r="AN802" i="4"/>
  <c r="AT802" i="4"/>
  <c r="AQ806" i="4"/>
  <c r="AW806" i="4"/>
  <c r="AQ810" i="4"/>
  <c r="AW810" i="4"/>
  <c r="AN814" i="4"/>
  <c r="AT814" i="4"/>
  <c r="AO814" i="4"/>
  <c r="AU814" i="4"/>
  <c r="AN818" i="4"/>
  <c r="AT818" i="4"/>
  <c r="AQ822" i="4"/>
  <c r="AW822" i="4"/>
  <c r="AQ826" i="4"/>
  <c r="AW826" i="4"/>
  <c r="AN830" i="4"/>
  <c r="AT830" i="4"/>
  <c r="AO830" i="4"/>
  <c r="AU830" i="4"/>
  <c r="AN834" i="4"/>
  <c r="AT834" i="4"/>
  <c r="AQ838" i="4"/>
  <c r="AW838" i="4"/>
  <c r="AQ842" i="4"/>
  <c r="AW842" i="4"/>
  <c r="AN846" i="4"/>
  <c r="AT846" i="4"/>
  <c r="AN850" i="4"/>
  <c r="AT850" i="4"/>
  <c r="AQ854" i="4"/>
  <c r="AW854" i="4"/>
  <c r="AQ858" i="4"/>
  <c r="AW858" i="4"/>
  <c r="AN862" i="4"/>
  <c r="AT862" i="4"/>
  <c r="AN866" i="4"/>
  <c r="AT866" i="4"/>
  <c r="AQ870" i="4"/>
  <c r="AW870" i="4"/>
  <c r="AQ874" i="4"/>
  <c r="AW874" i="4"/>
  <c r="AN878" i="4"/>
  <c r="AT878" i="4"/>
  <c r="AQ882" i="4"/>
  <c r="AW882" i="4"/>
  <c r="AN886" i="4"/>
  <c r="AT886" i="4"/>
  <c r="AQ890" i="4"/>
  <c r="AW890" i="4"/>
  <c r="AN894" i="4"/>
  <c r="AT894" i="4"/>
  <c r="AQ898" i="4"/>
  <c r="AW898" i="4"/>
  <c r="AN902" i="4"/>
  <c r="AT902" i="4"/>
  <c r="AQ906" i="4"/>
  <c r="AW906" i="4"/>
  <c r="AN910" i="4"/>
  <c r="AT910" i="4"/>
  <c r="AM883" i="4"/>
  <c r="AS883" i="4"/>
  <c r="AN612" i="4"/>
  <c r="AT612" i="4"/>
  <c r="AN620" i="4"/>
  <c r="AT620" i="4"/>
  <c r="AN628" i="4"/>
  <c r="AT628" i="4"/>
  <c r="AO632" i="4"/>
  <c r="AU632" i="4"/>
  <c r="AN636" i="4"/>
  <c r="AT636" i="4"/>
  <c r="AO640" i="4"/>
  <c r="AU640" i="4"/>
  <c r="AO648" i="4"/>
  <c r="AU648" i="4"/>
  <c r="AO652" i="4"/>
  <c r="AU652" i="4"/>
  <c r="AO656" i="4"/>
  <c r="AU656" i="4"/>
  <c r="AO664" i="4"/>
  <c r="AU664" i="4"/>
  <c r="AO668" i="4"/>
  <c r="AU668" i="4"/>
  <c r="AO672" i="4"/>
  <c r="AU672" i="4"/>
  <c r="AO680" i="4"/>
  <c r="AU680" i="4"/>
  <c r="AO684" i="4"/>
  <c r="AU684" i="4"/>
  <c r="AO768" i="4"/>
  <c r="AU768" i="4"/>
  <c r="AO784" i="4"/>
  <c r="AU784" i="4"/>
  <c r="AN978" i="4"/>
  <c r="AT978" i="4"/>
  <c r="AL795" i="4"/>
  <c r="AR795" i="4"/>
  <c r="E795" i="4"/>
  <c r="I795" i="4"/>
  <c r="AM843" i="4"/>
  <c r="AS843" i="4"/>
  <c r="AP651" i="4"/>
  <c r="AV651" i="4"/>
  <c r="AN859" i="4"/>
  <c r="AT859" i="4"/>
  <c r="AO827" i="4"/>
  <c r="AU827" i="4"/>
  <c r="AP987" i="4"/>
  <c r="AV987" i="4"/>
  <c r="AM699" i="4"/>
  <c r="AS699" i="4"/>
  <c r="AP647" i="4"/>
  <c r="AV647" i="4"/>
  <c r="AQ637" i="4"/>
  <c r="AW637" i="4"/>
  <c r="E94" i="4"/>
  <c r="I94" i="4"/>
  <c r="L95" i="2"/>
  <c r="F693" i="4"/>
  <c r="J693" i="4"/>
  <c r="AQ647" i="4"/>
  <c r="AW647" i="4"/>
  <c r="AO699" i="4"/>
  <c r="AU699" i="4"/>
  <c r="AQ987" i="4"/>
  <c r="AW987" i="4"/>
  <c r="E859" i="4"/>
  <c r="I859" i="4"/>
  <c r="D859" i="4"/>
  <c r="H859" i="4"/>
  <c r="F859" i="4"/>
  <c r="J859" i="4"/>
  <c r="G859" i="4"/>
  <c r="AU539" i="4"/>
  <c r="AL159" i="4"/>
  <c r="AR159" i="4"/>
  <c r="D159" i="4"/>
  <c r="H159" i="4"/>
  <c r="K160" i="2"/>
  <c r="AN699" i="4"/>
  <c r="AT699" i="4"/>
  <c r="AL987" i="4"/>
  <c r="AR987" i="4"/>
  <c r="J378" i="4"/>
  <c r="AO802" i="4"/>
  <c r="AU802" i="4"/>
  <c r="AO806" i="4"/>
  <c r="AU806" i="4"/>
  <c r="AN810" i="4"/>
  <c r="AT810" i="4"/>
  <c r="AQ814" i="4"/>
  <c r="AW814" i="4"/>
  <c r="AO818" i="4"/>
  <c r="AU818" i="4"/>
  <c r="AO822" i="4"/>
  <c r="AU822" i="4"/>
  <c r="AN826" i="4"/>
  <c r="AT826" i="4"/>
  <c r="AQ830" i="4"/>
  <c r="AW830" i="4"/>
  <c r="AO834" i="4"/>
  <c r="AU834" i="4"/>
  <c r="AO838" i="4"/>
  <c r="AU838" i="4"/>
  <c r="AN842" i="4"/>
  <c r="AT842" i="4"/>
  <c r="AQ846" i="4"/>
  <c r="AW846" i="4"/>
  <c r="AO854" i="4"/>
  <c r="AU854" i="4"/>
  <c r="AO858" i="4"/>
  <c r="AU858" i="4"/>
  <c r="AN870" i="4"/>
  <c r="AT870" i="4"/>
  <c r="AO870" i="4"/>
  <c r="AU870" i="4"/>
  <c r="AN882" i="4"/>
  <c r="AT882" i="4"/>
  <c r="AO882" i="4"/>
  <c r="AU882" i="4"/>
  <c r="AN898" i="4"/>
  <c r="AT898" i="4"/>
  <c r="AQ902" i="4"/>
  <c r="AW902" i="4"/>
  <c r="D15" i="4"/>
  <c r="H15" i="4"/>
  <c r="K16" i="2"/>
  <c r="D94" i="4"/>
  <c r="H94" i="4"/>
  <c r="K95" i="2"/>
  <c r="F753" i="4"/>
  <c r="J753" i="4"/>
  <c r="D869" i="4"/>
  <c r="H869" i="4"/>
  <c r="J569" i="4"/>
  <c r="F681" i="4"/>
  <c r="J681" i="4"/>
  <c r="G246" i="4"/>
  <c r="D739" i="4"/>
  <c r="H739" i="4"/>
  <c r="E669" i="4"/>
  <c r="I669" i="4"/>
  <c r="AQ683" i="4"/>
  <c r="AW683" i="4"/>
  <c r="AP667" i="4"/>
  <c r="AV667" i="4"/>
  <c r="AV557" i="4"/>
  <c r="AM875" i="4"/>
  <c r="AS875" i="4"/>
  <c r="AQ747" i="4"/>
  <c r="AW747" i="4"/>
  <c r="AN843" i="4"/>
  <c r="AT843" i="4"/>
  <c r="AO647" i="4"/>
  <c r="AU647" i="4"/>
  <c r="AM827" i="4"/>
  <c r="AS827" i="4"/>
  <c r="AP795" i="4"/>
  <c r="AV795" i="4"/>
  <c r="AQ715" i="4"/>
  <c r="AW715" i="4"/>
  <c r="AM859" i="4"/>
  <c r="AS859" i="4"/>
  <c r="AQ779" i="4"/>
  <c r="AW779" i="4"/>
  <c r="AL731" i="4"/>
  <c r="AR731" i="4"/>
  <c r="AL715" i="4"/>
  <c r="AR715" i="4"/>
  <c r="AL121" i="4"/>
  <c r="AR121" i="4"/>
  <c r="E121" i="4"/>
  <c r="I121" i="4"/>
  <c r="L122" i="2"/>
  <c r="AO163" i="4"/>
  <c r="AU163" i="4"/>
  <c r="AR476" i="4"/>
  <c r="G476" i="4" s="1"/>
  <c r="AN986" i="4"/>
  <c r="AT986" i="4"/>
  <c r="AN125" i="4"/>
  <c r="AT125" i="4"/>
  <c r="AO420" i="4"/>
  <c r="AU420" i="4"/>
  <c r="AP892" i="4"/>
  <c r="AV892" i="4"/>
  <c r="AQ183" i="4"/>
  <c r="AW183" i="4"/>
  <c r="AL392" i="4"/>
  <c r="AR392" i="4"/>
  <c r="G392" i="4" s="1"/>
  <c r="D152" i="4"/>
  <c r="H152" i="4"/>
  <c r="K153" i="2"/>
  <c r="F713" i="4"/>
  <c r="J713" i="4"/>
  <c r="AO607" i="4"/>
  <c r="AU607" i="4"/>
  <c r="AL612" i="4"/>
  <c r="AR612" i="4"/>
  <c r="G612" i="4"/>
  <c r="AL772" i="4"/>
  <c r="AR772" i="4"/>
  <c r="F772" i="4"/>
  <c r="J772" i="4"/>
  <c r="AL788" i="4"/>
  <c r="AR788" i="4"/>
  <c r="G788" i="4"/>
  <c r="AL804" i="4"/>
  <c r="AR804" i="4"/>
  <c r="F804" i="4"/>
  <c r="J804" i="4"/>
  <c r="AL820" i="4"/>
  <c r="AR820" i="4"/>
  <c r="G820" i="4"/>
  <c r="AL836" i="4"/>
  <c r="AR836" i="4"/>
  <c r="D836" i="4"/>
  <c r="H836" i="4"/>
  <c r="AL852" i="4"/>
  <c r="AR852" i="4"/>
  <c r="G852" i="4"/>
  <c r="AL868" i="4"/>
  <c r="AR868" i="4"/>
  <c r="D868" i="4"/>
  <c r="H868" i="4"/>
  <c r="AP876" i="4"/>
  <c r="AV876" i="4"/>
  <c r="AP880" i="4"/>
  <c r="AV880" i="4"/>
  <c r="AP884" i="4"/>
  <c r="AV884" i="4"/>
  <c r="AP888" i="4"/>
  <c r="AV888" i="4"/>
  <c r="AP896" i="4"/>
  <c r="AV896" i="4"/>
  <c r="AP900" i="4"/>
  <c r="AV900" i="4"/>
  <c r="AP904" i="4"/>
  <c r="AV904" i="4"/>
  <c r="AP908" i="4"/>
  <c r="AV908" i="4"/>
  <c r="AP912" i="4"/>
  <c r="AV912" i="4"/>
  <c r="F86" i="4"/>
  <c r="J86" i="4"/>
  <c r="M87" i="2"/>
  <c r="F555" i="4"/>
  <c r="J555" i="4"/>
  <c r="AL587" i="4"/>
  <c r="AR587" i="4"/>
  <c r="F587" i="4"/>
  <c r="J587" i="4"/>
  <c r="AL619" i="4"/>
  <c r="AR619" i="4"/>
  <c r="E619" i="4"/>
  <c r="I619" i="4"/>
  <c r="AL939" i="4"/>
  <c r="AR939" i="4"/>
  <c r="G939" i="4"/>
  <c r="AO939" i="4"/>
  <c r="AU939" i="4"/>
  <c r="G909" i="4"/>
  <c r="F909" i="4"/>
  <c r="J909" i="4"/>
  <c r="E891" i="4"/>
  <c r="I891" i="4"/>
  <c r="D891" i="4"/>
  <c r="H891" i="4"/>
  <c r="E683" i="4"/>
  <c r="I683" i="4"/>
  <c r="D683" i="4"/>
  <c r="H683" i="4"/>
  <c r="D509" i="4"/>
  <c r="H509" i="4"/>
  <c r="E509" i="4"/>
  <c r="I509" i="4"/>
  <c r="AQ623" i="4"/>
  <c r="AW623" i="4"/>
  <c r="AO688" i="4"/>
  <c r="AU688" i="4"/>
  <c r="AO696" i="4"/>
  <c r="AU696" i="4"/>
  <c r="AO700" i="4"/>
  <c r="AU700" i="4"/>
  <c r="AO704" i="4"/>
  <c r="AU704" i="4"/>
  <c r="AO712" i="4"/>
  <c r="AU712" i="4"/>
  <c r="AO716" i="4"/>
  <c r="AU716" i="4"/>
  <c r="AO720" i="4"/>
  <c r="AU720" i="4"/>
  <c r="AO728" i="4"/>
  <c r="AU728" i="4"/>
  <c r="AO732" i="4"/>
  <c r="AU732" i="4"/>
  <c r="AO736" i="4"/>
  <c r="AU736" i="4"/>
  <c r="AO744" i="4"/>
  <c r="AU744" i="4"/>
  <c r="AO748" i="4"/>
  <c r="AU748" i="4"/>
  <c r="AQ752" i="4"/>
  <c r="AW752" i="4"/>
  <c r="AO756" i="4"/>
  <c r="AU756" i="4"/>
  <c r="AQ760" i="4"/>
  <c r="AW760" i="4"/>
  <c r="AQ772" i="4"/>
  <c r="AW772" i="4"/>
  <c r="AQ780" i="4"/>
  <c r="AW780" i="4"/>
  <c r="AQ788" i="4"/>
  <c r="AW788" i="4"/>
  <c r="AQ796" i="4"/>
  <c r="AW796" i="4"/>
  <c r="AO800" i="4"/>
  <c r="AU800" i="4"/>
  <c r="AQ804" i="4"/>
  <c r="AW804" i="4"/>
  <c r="AQ812" i="4"/>
  <c r="AW812" i="4"/>
  <c r="AO816" i="4"/>
  <c r="AU816" i="4"/>
  <c r="AQ820" i="4"/>
  <c r="AW820" i="4"/>
  <c r="AQ828" i="4"/>
  <c r="AW828" i="4"/>
  <c r="AO832" i="4"/>
  <c r="AU832" i="4"/>
  <c r="AQ836" i="4"/>
  <c r="AW836" i="4"/>
  <c r="AQ844" i="4"/>
  <c r="AW844" i="4"/>
  <c r="AQ852" i="4"/>
  <c r="AW852" i="4"/>
  <c r="AO856" i="4"/>
  <c r="AU856" i="4"/>
  <c r="AQ860" i="4"/>
  <c r="AW860" i="4"/>
  <c r="AN868" i="4"/>
  <c r="AT868" i="4"/>
  <c r="AQ868" i="4"/>
  <c r="AW868" i="4"/>
  <c r="AN876" i="4"/>
  <c r="AT876" i="4"/>
  <c r="AN884" i="4"/>
  <c r="AT884" i="4"/>
  <c r="AN892" i="4"/>
  <c r="AT892" i="4"/>
  <c r="AN900" i="4"/>
  <c r="AT900" i="4"/>
  <c r="AN908" i="4"/>
  <c r="AT908" i="4"/>
  <c r="F320" i="4"/>
  <c r="J320" i="4" s="1"/>
  <c r="G575" i="4"/>
  <c r="D920" i="4"/>
  <c r="H920" i="4"/>
  <c r="E789" i="4"/>
  <c r="I789" i="4"/>
  <c r="AV587" i="4"/>
  <c r="D959" i="4"/>
  <c r="H959" i="4"/>
  <c r="G947" i="4"/>
  <c r="AN183" i="4"/>
  <c r="AT183" i="4"/>
  <c r="AU392" i="4"/>
  <c r="G80" i="4"/>
  <c r="AP388" i="4"/>
  <c r="AV388" i="4"/>
  <c r="E75" i="4"/>
  <c r="I75" i="4"/>
  <c r="L76" i="2"/>
  <c r="D80" i="4"/>
  <c r="H80" i="4"/>
  <c r="K81" i="2"/>
  <c r="AN763" i="4"/>
  <c r="AT763" i="4"/>
  <c r="AM811" i="4"/>
  <c r="AS811" i="4"/>
  <c r="AQ611" i="4"/>
  <c r="AW611" i="4"/>
  <c r="AO611" i="4"/>
  <c r="AU611" i="4"/>
  <c r="AN747" i="4"/>
  <c r="AT747" i="4"/>
  <c r="AU591" i="4"/>
  <c r="AM939" i="4"/>
  <c r="AS939" i="4"/>
  <c r="D102" i="4"/>
  <c r="H102" i="4"/>
  <c r="K103" i="2"/>
  <c r="E102" i="4"/>
  <c r="I102" i="4"/>
  <c r="L103" i="2"/>
  <c r="F218" i="4"/>
  <c r="J218" i="4" s="1"/>
  <c r="E218" i="4"/>
  <c r="I218" i="4" s="1"/>
  <c r="F867" i="4"/>
  <c r="J867" i="4"/>
  <c r="G867" i="4"/>
  <c r="G916" i="4"/>
  <c r="D916" i="4"/>
  <c r="H916" i="4"/>
  <c r="G140" i="4"/>
  <c r="E140" i="4"/>
  <c r="I140" i="4"/>
  <c r="L141" i="2"/>
  <c r="G1001" i="4"/>
  <c r="F1001" i="4"/>
  <c r="J1001" i="4"/>
  <c r="D91" i="4"/>
  <c r="H91" i="4"/>
  <c r="K92" i="2"/>
  <c r="E91" i="4"/>
  <c r="I91" i="4"/>
  <c r="L92" i="2"/>
  <c r="D685" i="4"/>
  <c r="H685" i="4"/>
  <c r="G685" i="4"/>
  <c r="E773" i="4"/>
  <c r="I773" i="4"/>
  <c r="D773" i="4"/>
  <c r="H773" i="4"/>
  <c r="AL640" i="4"/>
  <c r="AR640" i="4"/>
  <c r="G640" i="4"/>
  <c r="AL648" i="4"/>
  <c r="AR648" i="4"/>
  <c r="G648" i="4"/>
  <c r="AL664" i="4"/>
  <c r="AR664" i="4"/>
  <c r="F664" i="4"/>
  <c r="J664" i="4"/>
  <c r="AL680" i="4"/>
  <c r="AR680" i="4"/>
  <c r="G680" i="4"/>
  <c r="AL688" i="4"/>
  <c r="AR688" i="4"/>
  <c r="F688" i="4"/>
  <c r="J688" i="4"/>
  <c r="AL696" i="4"/>
  <c r="AR696" i="4"/>
  <c r="F696" i="4"/>
  <c r="J696" i="4"/>
  <c r="AL704" i="4"/>
  <c r="AR704" i="4"/>
  <c r="F704" i="4"/>
  <c r="J704" i="4"/>
  <c r="AL712" i="4"/>
  <c r="AR712" i="4"/>
  <c r="G712" i="4"/>
  <c r="AL728" i="4"/>
  <c r="AR728" i="4"/>
  <c r="G728" i="4"/>
  <c r="AL744" i="4"/>
  <c r="AR744" i="4"/>
  <c r="G744" i="4"/>
  <c r="AP752" i="4"/>
  <c r="AV752" i="4"/>
  <c r="AM752" i="4"/>
  <c r="AS752" i="4"/>
  <c r="AL756" i="4"/>
  <c r="AR756" i="4"/>
  <c r="G756" i="4"/>
  <c r="AP760" i="4"/>
  <c r="AV760" i="4"/>
  <c r="AP772" i="4"/>
  <c r="AV772" i="4"/>
  <c r="AM772" i="4"/>
  <c r="AS772" i="4"/>
  <c r="AL776" i="4"/>
  <c r="AR776" i="4"/>
  <c r="D776" i="4"/>
  <c r="H776" i="4"/>
  <c r="AP780" i="4"/>
  <c r="AV780" i="4"/>
  <c r="AM780" i="4"/>
  <c r="AS780" i="4"/>
  <c r="AP788" i="4"/>
  <c r="AV788" i="4"/>
  <c r="AM788" i="4"/>
  <c r="AS788" i="4"/>
  <c r="AL792" i="4"/>
  <c r="AR792" i="4"/>
  <c r="G792" i="4"/>
  <c r="AP796" i="4"/>
  <c r="AV796" i="4"/>
  <c r="AM796" i="4"/>
  <c r="AS796" i="4"/>
  <c r="AP804" i="4"/>
  <c r="AV804" i="4"/>
  <c r="AM804" i="4"/>
  <c r="AS804" i="4"/>
  <c r="AL808" i="4"/>
  <c r="AR808" i="4"/>
  <c r="F808" i="4"/>
  <c r="J808" i="4"/>
  <c r="AP812" i="4"/>
  <c r="AV812" i="4"/>
  <c r="AM812" i="4"/>
  <c r="AS812" i="4"/>
  <c r="AP820" i="4"/>
  <c r="AV820" i="4"/>
  <c r="AM820" i="4"/>
  <c r="AS820" i="4"/>
  <c r="AL824" i="4"/>
  <c r="AR824" i="4"/>
  <c r="G824" i="4"/>
  <c r="AP828" i="4"/>
  <c r="AV828" i="4"/>
  <c r="AM828" i="4"/>
  <c r="AS828" i="4"/>
  <c r="AP836" i="4"/>
  <c r="AV836" i="4"/>
  <c r="AM836" i="4"/>
  <c r="AS836" i="4"/>
  <c r="AL840" i="4"/>
  <c r="AR840" i="4"/>
  <c r="D840" i="4"/>
  <c r="H840" i="4"/>
  <c r="AP844" i="4"/>
  <c r="AV844" i="4"/>
  <c r="AM844" i="4"/>
  <c r="AS844" i="4"/>
  <c r="AP852" i="4"/>
  <c r="AV852" i="4"/>
  <c r="AM852" i="4"/>
  <c r="AS852" i="4"/>
  <c r="AP860" i="4"/>
  <c r="AV860" i="4"/>
  <c r="AM860" i="4"/>
  <c r="AS860" i="4"/>
  <c r="AL864" i="4"/>
  <c r="AR864" i="4"/>
  <c r="D864" i="4"/>
  <c r="H864" i="4"/>
  <c r="AP868" i="4"/>
  <c r="AV868" i="4"/>
  <c r="AM868" i="4"/>
  <c r="AS868" i="4"/>
  <c r="AP619" i="4"/>
  <c r="AV619" i="4"/>
  <c r="AL635" i="4"/>
  <c r="AR635" i="4"/>
  <c r="F635" i="4"/>
  <c r="J635" i="4"/>
  <c r="AQ603" i="4"/>
  <c r="AW603" i="4"/>
  <c r="AO493" i="4"/>
  <c r="AU493" i="4"/>
  <c r="AO637" i="4"/>
  <c r="AU637" i="4"/>
  <c r="AN159" i="4"/>
  <c r="AT159" i="4"/>
  <c r="AT307" i="4"/>
  <c r="AM60" i="4"/>
  <c r="AS60" i="4"/>
  <c r="AS557" i="4"/>
  <c r="F491" i="4"/>
  <c r="J491" i="4"/>
  <c r="AM251" i="4"/>
  <c r="AS251" i="4"/>
  <c r="AP179" i="4"/>
  <c r="AV179" i="4"/>
  <c r="AL349" i="4"/>
  <c r="AR349" i="4" s="1"/>
  <c r="E349" i="4" s="1"/>
  <c r="I349" i="4" s="1"/>
  <c r="AL163" i="4"/>
  <c r="AR163" i="4"/>
  <c r="G163" i="4"/>
  <c r="E947" i="4"/>
  <c r="I947" i="4"/>
  <c r="AN875" i="4"/>
  <c r="AT875" i="4"/>
  <c r="AN627" i="4"/>
  <c r="AT627" i="4"/>
  <c r="AM607" i="4"/>
  <c r="AS607" i="4"/>
  <c r="AN819" i="4"/>
  <c r="AT819" i="4"/>
  <c r="AM851" i="4"/>
  <c r="AS851" i="4"/>
  <c r="AP368" i="4"/>
  <c r="AV368" i="4"/>
  <c r="AW527" i="4"/>
  <c r="AQ944" i="4"/>
  <c r="AW944" i="4"/>
  <c r="AP960" i="4"/>
  <c r="AV960" i="4"/>
  <c r="AQ517" i="4"/>
  <c r="AW517" i="4"/>
  <c r="AW560" i="4"/>
  <c r="AQ568" i="4"/>
  <c r="AW568" i="4"/>
  <c r="AQ576" i="4"/>
  <c r="AW576" i="4"/>
  <c r="E699" i="4"/>
  <c r="I699" i="4"/>
  <c r="D699" i="4"/>
  <c r="H699" i="4"/>
  <c r="F699" i="4"/>
  <c r="J699" i="4"/>
  <c r="G699" i="4"/>
  <c r="AO942" i="4"/>
  <c r="AU942" i="4"/>
  <c r="AW557" i="4"/>
  <c r="G174" i="4"/>
  <c r="G959" i="4"/>
  <c r="AN635" i="4"/>
  <c r="AT635" i="4"/>
  <c r="AU556" i="4"/>
  <c r="F80" i="4"/>
  <c r="J80" i="4"/>
  <c r="M81" i="2"/>
  <c r="D75" i="4"/>
  <c r="H75" i="4"/>
  <c r="K76" i="2"/>
  <c r="AL747" i="4"/>
  <c r="AR747" i="4"/>
  <c r="AO763" i="4"/>
  <c r="AU763" i="4"/>
  <c r="AP747" i="4"/>
  <c r="AV747" i="4"/>
  <c r="E573" i="4"/>
  <c r="I573" i="4"/>
  <c r="F573" i="4"/>
  <c r="J573" i="4"/>
  <c r="G573" i="4"/>
  <c r="E639" i="4"/>
  <c r="I639" i="4"/>
  <c r="G639" i="4"/>
  <c r="D272" i="4"/>
  <c r="H272" i="4" s="1"/>
  <c r="E272" i="4"/>
  <c r="I272" i="4" s="1"/>
  <c r="E677" i="4"/>
  <c r="I677" i="4"/>
  <c r="G677" i="4"/>
  <c r="E45" i="4"/>
  <c r="I45" i="4"/>
  <c r="L46" i="2"/>
  <c r="D45" i="4"/>
  <c r="H45" i="4"/>
  <c r="K46" i="2"/>
  <c r="E475" i="4"/>
  <c r="I475" i="4"/>
  <c r="F475" i="4"/>
  <c r="J475" i="4"/>
  <c r="D709" i="4"/>
  <c r="H709" i="4"/>
  <c r="F709" i="4"/>
  <c r="J709" i="4"/>
  <c r="D256" i="4"/>
  <c r="H256" i="4" s="1"/>
  <c r="E256" i="4"/>
  <c r="I256" i="4" s="1"/>
  <c r="F485" i="4"/>
  <c r="J485" i="4"/>
  <c r="G485" i="4"/>
  <c r="G354" i="4"/>
  <c r="F354" i="4"/>
  <c r="J354" i="4" s="1"/>
  <c r="AM623" i="4"/>
  <c r="AS623" i="4"/>
  <c r="AP125" i="4"/>
  <c r="AV125" i="4"/>
  <c r="E107" i="4"/>
  <c r="I107" i="4"/>
  <c r="L108" i="2"/>
  <c r="F107" i="4"/>
  <c r="J107" i="4"/>
  <c r="M108" i="2"/>
  <c r="F653" i="4"/>
  <c r="J653" i="4"/>
  <c r="G653" i="4"/>
  <c r="E909" i="4"/>
  <c r="I909" i="4"/>
  <c r="D909" i="4"/>
  <c r="H909" i="4"/>
  <c r="G555" i="4"/>
  <c r="D555" i="4"/>
  <c r="H555" i="4"/>
  <c r="D973" i="4"/>
  <c r="H973" i="4"/>
  <c r="F973" i="4"/>
  <c r="J973" i="4"/>
  <c r="AN811" i="4"/>
  <c r="AT811" i="4"/>
  <c r="AO811" i="4"/>
  <c r="AU811" i="4"/>
  <c r="AW543" i="4"/>
  <c r="AP936" i="4"/>
  <c r="AV936" i="4"/>
  <c r="AO936" i="4"/>
  <c r="AU936" i="4"/>
  <c r="AO952" i="4"/>
  <c r="AU952" i="4"/>
  <c r="AQ952" i="4"/>
  <c r="AW952" i="4"/>
  <c r="AP968" i="4"/>
  <c r="AV968" i="4"/>
  <c r="AO968" i="4"/>
  <c r="AU968" i="4"/>
  <c r="AT533" i="4"/>
  <c r="AU533" i="4"/>
  <c r="AW533" i="4"/>
  <c r="AO558" i="4"/>
  <c r="AU558" i="4"/>
  <c r="AN562" i="4"/>
  <c r="AT562" i="4"/>
  <c r="AO562" i="4"/>
  <c r="AU562" i="4"/>
  <c r="AQ562" i="4"/>
  <c r="AW562" i="4"/>
  <c r="AN566" i="4"/>
  <c r="AT566" i="4"/>
  <c r="AW566" i="4"/>
  <c r="AU570" i="4"/>
  <c r="AN574" i="4"/>
  <c r="AT574" i="4"/>
  <c r="AO578" i="4"/>
  <c r="AU578" i="4"/>
  <c r="AW582" i="4"/>
  <c r="AO586" i="4"/>
  <c r="AU586" i="4"/>
  <c r="AT590" i="4"/>
  <c r="AU590" i="4"/>
  <c r="AW590" i="4"/>
  <c r="AN594" i="4"/>
  <c r="AT594" i="4"/>
  <c r="AO598" i="4"/>
  <c r="AU598" i="4"/>
  <c r="AQ598" i="4"/>
  <c r="AW598" i="4"/>
  <c r="AN602" i="4"/>
  <c r="AT602" i="4"/>
  <c r="AQ606" i="4"/>
  <c r="AW606" i="4"/>
  <c r="AO610" i="4"/>
  <c r="AU610" i="4"/>
  <c r="AQ614" i="4"/>
  <c r="AW614" i="4"/>
  <c r="AO618" i="4"/>
  <c r="AU618" i="4"/>
  <c r="AN622" i="4"/>
  <c r="AT622" i="4"/>
  <c r="AO626" i="4"/>
  <c r="AU626" i="4"/>
  <c r="AQ626" i="4"/>
  <c r="AW626" i="4"/>
  <c r="AN630" i="4"/>
  <c r="AT630" i="4"/>
  <c r="AQ630" i="4"/>
  <c r="AW630" i="4"/>
  <c r="AO634" i="4"/>
  <c r="AU634" i="4"/>
  <c r="AQ634" i="4"/>
  <c r="AW634" i="4"/>
  <c r="AO638" i="4"/>
  <c r="AU638" i="4"/>
  <c r="AQ638" i="4"/>
  <c r="AW638" i="4"/>
  <c r="AN642" i="4"/>
  <c r="AT642" i="4"/>
  <c r="AQ646" i="4"/>
  <c r="AW646" i="4"/>
  <c r="AO650" i="4"/>
  <c r="AU650" i="4"/>
  <c r="AQ650" i="4"/>
  <c r="AW650" i="4"/>
  <c r="AN654" i="4"/>
  <c r="AT654" i="4"/>
  <c r="AQ654" i="4"/>
  <c r="AW654" i="4"/>
  <c r="AO658" i="4"/>
  <c r="AU658" i="4"/>
  <c r="AQ658" i="4"/>
  <c r="AW658" i="4"/>
  <c r="AO662" i="4"/>
  <c r="AU662" i="4"/>
  <c r="AQ662" i="4"/>
  <c r="AW662" i="4"/>
  <c r="AN666" i="4"/>
  <c r="AT666" i="4"/>
  <c r="AN670" i="4"/>
  <c r="AT670" i="4"/>
  <c r="AQ670" i="4"/>
  <c r="AW670" i="4"/>
  <c r="AO674" i="4"/>
  <c r="AU674" i="4"/>
  <c r="AQ674" i="4"/>
  <c r="AW674" i="4"/>
  <c r="AN678" i="4"/>
  <c r="AT678" i="4"/>
  <c r="AQ678" i="4"/>
  <c r="AW678" i="4"/>
  <c r="AO686" i="4"/>
  <c r="AU686" i="4"/>
  <c r="AQ686" i="4"/>
  <c r="AW686" i="4"/>
  <c r="AO690" i="4"/>
  <c r="AU690" i="4"/>
  <c r="AQ694" i="4"/>
  <c r="AW694" i="4"/>
  <c r="AO698" i="4"/>
  <c r="AU698" i="4"/>
  <c r="AN702" i="4"/>
  <c r="AT702" i="4"/>
  <c r="AO706" i="4"/>
  <c r="AU706" i="4"/>
  <c r="AQ706" i="4"/>
  <c r="AW706" i="4"/>
  <c r="AN710" i="4"/>
  <c r="AT710" i="4"/>
  <c r="AQ718" i="4"/>
  <c r="AW718" i="4"/>
  <c r="AO722" i="4"/>
  <c r="AU722" i="4"/>
  <c r="AN726" i="4"/>
  <c r="AT726" i="4"/>
  <c r="AO730" i="4"/>
  <c r="AU730" i="4"/>
  <c r="AQ730" i="4"/>
  <c r="AW730" i="4"/>
  <c r="AQ734" i="4"/>
  <c r="AW734" i="4"/>
  <c r="AO738" i="4"/>
  <c r="AU738" i="4"/>
  <c r="AN742" i="4"/>
  <c r="AT742" i="4"/>
  <c r="AQ742" i="4"/>
  <c r="AW742" i="4"/>
  <c r="AO746" i="4"/>
  <c r="AU746" i="4"/>
  <c r="AN750" i="4"/>
  <c r="AT750" i="4"/>
  <c r="AO754" i="4"/>
  <c r="AU754" i="4"/>
  <c r="AN758" i="4"/>
  <c r="AT758" i="4"/>
  <c r="AO762" i="4"/>
  <c r="AU762" i="4"/>
  <c r="AQ762" i="4"/>
  <c r="AW762" i="4"/>
  <c r="AQ766" i="4"/>
  <c r="AW766" i="4"/>
  <c r="AO770" i="4"/>
  <c r="AU770" i="4"/>
  <c r="AO774" i="4"/>
  <c r="AU774" i="4"/>
  <c r="AN778" i="4"/>
  <c r="AT778" i="4"/>
  <c r="AQ782" i="4"/>
  <c r="AW782" i="4"/>
  <c r="AO786" i="4"/>
  <c r="AU786" i="4"/>
  <c r="AO790" i="4"/>
  <c r="AU790" i="4"/>
  <c r="AN794" i="4"/>
  <c r="AT794" i="4"/>
  <c r="AQ798" i="4"/>
  <c r="AW798" i="4"/>
  <c r="AN607" i="4"/>
  <c r="AT607" i="4"/>
  <c r="AN883" i="4"/>
  <c r="AT883" i="4"/>
  <c r="AM20" i="4"/>
  <c r="AS20" i="4"/>
  <c r="AQ636" i="4"/>
  <c r="AW636" i="4"/>
  <c r="AN644" i="4"/>
  <c r="AT644" i="4"/>
  <c r="AN660" i="4"/>
  <c r="AT660" i="4"/>
  <c r="AQ668" i="4"/>
  <c r="AW668" i="4"/>
  <c r="AN676" i="4"/>
  <c r="AT676" i="4"/>
  <c r="AN692" i="4"/>
  <c r="AT692" i="4"/>
  <c r="AN716" i="4"/>
  <c r="AT716" i="4"/>
  <c r="AN732" i="4"/>
  <c r="AT732" i="4"/>
  <c r="AN748" i="4"/>
  <c r="AT748" i="4"/>
  <c r="AQ756" i="4"/>
  <c r="AW756" i="4"/>
  <c r="AQ876" i="4"/>
  <c r="AW876" i="4"/>
  <c r="AQ880" i="4"/>
  <c r="AW880" i="4"/>
  <c r="AQ884" i="4"/>
  <c r="AW884" i="4"/>
  <c r="AQ888" i="4"/>
  <c r="AW888" i="4"/>
  <c r="AQ892" i="4"/>
  <c r="AW892" i="4"/>
  <c r="AQ896" i="4"/>
  <c r="AW896" i="4"/>
  <c r="AQ900" i="4"/>
  <c r="AW900" i="4"/>
  <c r="AQ904" i="4"/>
  <c r="AW904" i="4"/>
  <c r="AQ908" i="4"/>
  <c r="AW908" i="4"/>
  <c r="AQ912" i="4"/>
  <c r="AW912" i="4"/>
  <c r="AM539" i="4"/>
  <c r="AS539" i="4"/>
  <c r="AM970" i="4"/>
  <c r="AS970" i="4"/>
  <c r="AP994" i="4"/>
  <c r="AV994" i="4"/>
  <c r="AP986" i="4"/>
  <c r="AV986" i="4"/>
  <c r="AM716" i="4"/>
  <c r="AS716" i="4"/>
  <c r="F595" i="4"/>
  <c r="J595" i="4"/>
  <c r="D525" i="4"/>
  <c r="H525" i="4"/>
  <c r="E461" i="4"/>
  <c r="I461" i="4"/>
  <c r="E861" i="4"/>
  <c r="I861" i="4"/>
  <c r="AO137" i="4"/>
  <c r="AU137" i="4"/>
  <c r="AO970" i="4"/>
  <c r="AU970" i="4"/>
  <c r="AN271" i="4"/>
  <c r="AT271" i="4"/>
  <c r="AN335" i="4"/>
  <c r="AT335" i="4"/>
  <c r="AM392" i="4"/>
  <c r="AS392" i="4"/>
  <c r="AN942" i="4"/>
  <c r="AT942" i="4"/>
  <c r="AM589" i="4"/>
  <c r="AS589" i="4"/>
  <c r="AL589" i="4"/>
  <c r="AR589" i="4"/>
  <c r="E589" i="4"/>
  <c r="I589" i="4"/>
  <c r="AP605" i="4"/>
  <c r="AV605" i="4"/>
  <c r="D939" i="4"/>
  <c r="H939" i="4"/>
  <c r="AP307" i="4"/>
  <c r="AV307" i="4"/>
  <c r="AN927" i="4"/>
  <c r="AT927" i="4"/>
  <c r="AN605" i="4"/>
  <c r="AT605" i="4"/>
  <c r="AM603" i="4"/>
  <c r="AS603" i="4"/>
  <c r="AL986" i="4"/>
  <c r="AR986" i="4"/>
  <c r="D986" i="4"/>
  <c r="H986" i="4"/>
  <c r="AN420" i="4"/>
  <c r="AT420" i="4"/>
  <c r="F907" i="4"/>
  <c r="J907" i="4"/>
  <c r="G907" i="4"/>
  <c r="E907" i="4"/>
  <c r="I907" i="4"/>
  <c r="D907" i="4"/>
  <c r="H907" i="4"/>
  <c r="AM285" i="4"/>
  <c r="AS285" i="4"/>
  <c r="AR440" i="4"/>
  <c r="D440" i="4"/>
  <c r="H440" i="4"/>
  <c r="AP942" i="4"/>
  <c r="AV942" i="4"/>
  <c r="AP970" i="4"/>
  <c r="AV970" i="4"/>
  <c r="AO58" i="4"/>
  <c r="AU58" i="4"/>
  <c r="AL994" i="4"/>
  <c r="AR994" i="4"/>
  <c r="F994" i="4"/>
  <c r="J994" i="4"/>
  <c r="AM856" i="4"/>
  <c r="AS856" i="4"/>
  <c r="AO515" i="4"/>
  <c r="AU515" i="4"/>
  <c r="AN44" i="4"/>
  <c r="AT44" i="4"/>
  <c r="AN227" i="4"/>
  <c r="AT227" i="4" s="1"/>
  <c r="AN515" i="4"/>
  <c r="AT515" i="4"/>
  <c r="AO683" i="4"/>
  <c r="AU683" i="4"/>
  <c r="AQ591" i="4"/>
  <c r="AW591" i="4"/>
  <c r="AL275" i="4"/>
  <c r="AR275" i="4"/>
  <c r="G275" i="4" s="1"/>
  <c r="G110" i="4"/>
  <c r="G938" i="4"/>
  <c r="AR360" i="4"/>
  <c r="D360" i="4" s="1"/>
  <c r="H360" i="4"/>
  <c r="AM936" i="4"/>
  <c r="AS936" i="4"/>
  <c r="AM968" i="4"/>
  <c r="AS968" i="4"/>
  <c r="AP558" i="4"/>
  <c r="AV558" i="4"/>
  <c r="AM558" i="4"/>
  <c r="AS558" i="4"/>
  <c r="AL570" i="4"/>
  <c r="AR570" i="4"/>
  <c r="G570" i="4"/>
  <c r="AL578" i="4"/>
  <c r="AR578" i="4"/>
  <c r="G578" i="4" s="1"/>
  <c r="AP586" i="4"/>
  <c r="AV586" i="4"/>
  <c r="AM586" i="4"/>
  <c r="AS586" i="4"/>
  <c r="AP594" i="4"/>
  <c r="AV594" i="4"/>
  <c r="AM594" i="4"/>
  <c r="AS594" i="4"/>
  <c r="AP602" i="4"/>
  <c r="AV602" i="4"/>
  <c r="AM602" i="4"/>
  <c r="AS602" i="4"/>
  <c r="AP610" i="4"/>
  <c r="AV610" i="4"/>
  <c r="AM610" i="4"/>
  <c r="AS610" i="4"/>
  <c r="AL618" i="4"/>
  <c r="AR618" i="4"/>
  <c r="G618" i="4"/>
  <c r="AL626" i="4"/>
  <c r="AR626" i="4"/>
  <c r="G626" i="4"/>
  <c r="AL634" i="4"/>
  <c r="AR634" i="4"/>
  <c r="G634" i="4"/>
  <c r="AP642" i="4"/>
  <c r="AV642" i="4"/>
  <c r="AM642" i="4"/>
  <c r="AS642" i="4"/>
  <c r="AL650" i="4"/>
  <c r="AR650" i="4"/>
  <c r="G650" i="4"/>
  <c r="AL658" i="4"/>
  <c r="AR658" i="4"/>
  <c r="G658" i="4"/>
  <c r="AP666" i="4"/>
  <c r="AV666" i="4"/>
  <c r="AM666" i="4"/>
  <c r="AS666" i="4"/>
  <c r="AL674" i="4"/>
  <c r="AR674" i="4"/>
  <c r="G674" i="4"/>
  <c r="AP682" i="4"/>
  <c r="AV682" i="4"/>
  <c r="AM682" i="4"/>
  <c r="AS682" i="4"/>
  <c r="AP690" i="4"/>
  <c r="AV690" i="4"/>
  <c r="AM690" i="4"/>
  <c r="AS690" i="4"/>
  <c r="F272" i="4"/>
  <c r="J272" i="4"/>
  <c r="E15" i="4"/>
  <c r="I15" i="4"/>
  <c r="L16" i="2"/>
  <c r="F94" i="4"/>
  <c r="J94" i="4"/>
  <c r="M95" i="2"/>
  <c r="D354" i="4"/>
  <c r="H354" i="4"/>
  <c r="AL627" i="4"/>
  <c r="AR627" i="4"/>
  <c r="E627" i="4"/>
  <c r="I627" i="4"/>
  <c r="AQ787" i="4"/>
  <c r="AW787" i="4"/>
  <c r="AQ819" i="4"/>
  <c r="AW819" i="4"/>
  <c r="AP824" i="4"/>
  <c r="AV824" i="4"/>
  <c r="D246" i="4"/>
  <c r="H246" i="4"/>
  <c r="G989" i="4"/>
  <c r="G158" i="4"/>
  <c r="D451" i="4"/>
  <c r="H451" i="4"/>
  <c r="D57" i="4"/>
  <c r="H57" i="4"/>
  <c r="K58" i="2"/>
  <c r="G178" i="4"/>
  <c r="D461" i="4"/>
  <c r="H461" i="4"/>
  <c r="AQ587" i="4"/>
  <c r="AW587" i="4"/>
  <c r="AQ619" i="4"/>
  <c r="AW619" i="4"/>
  <c r="AN163" i="4"/>
  <c r="AT163" i="4"/>
  <c r="AN392" i="4"/>
  <c r="AT392" i="4"/>
  <c r="AO954" i="4"/>
  <c r="AU954" i="4"/>
  <c r="D107" i="4"/>
  <c r="H107" i="4"/>
  <c r="K108" i="2"/>
  <c r="E973" i="4"/>
  <c r="I973" i="4"/>
  <c r="AM277" i="4"/>
  <c r="AS277" i="4" s="1"/>
  <c r="AP611" i="4"/>
  <c r="AV611" i="4"/>
  <c r="E827" i="4"/>
  <c r="I827" i="4"/>
  <c r="D827" i="4"/>
  <c r="H827" i="4"/>
  <c r="F827" i="4"/>
  <c r="J827" i="4"/>
  <c r="G827" i="4"/>
  <c r="G988" i="4"/>
  <c r="G803" i="4"/>
  <c r="E451" i="4"/>
  <c r="I451" i="4"/>
  <c r="F57" i="4"/>
  <c r="J57" i="4"/>
  <c r="M58" i="2"/>
  <c r="E459" i="4"/>
  <c r="I459" i="4"/>
  <c r="D178" i="4"/>
  <c r="H178" i="4"/>
  <c r="K179" i="2"/>
  <c r="AM605" i="4"/>
  <c r="AS605" i="4"/>
  <c r="AL125" i="4"/>
  <c r="AR125" i="4"/>
  <c r="D125" i="4"/>
  <c r="H125" i="4"/>
  <c r="K126" i="2"/>
  <c r="AQ420" i="4"/>
  <c r="AW420" i="4"/>
  <c r="E651" i="4"/>
  <c r="I651" i="4"/>
  <c r="D651" i="4"/>
  <c r="H651" i="4"/>
  <c r="F651" i="4"/>
  <c r="J651" i="4"/>
  <c r="G651" i="4"/>
  <c r="AN637" i="4"/>
  <c r="AT637" i="4"/>
  <c r="AQ605" i="4"/>
  <c r="AW605" i="4"/>
  <c r="AO587" i="4"/>
  <c r="AU587" i="4"/>
  <c r="AO994" i="4"/>
  <c r="AU994" i="4"/>
  <c r="G142" i="4"/>
  <c r="AT557" i="4"/>
  <c r="AN621" i="4"/>
  <c r="AT621" i="4"/>
  <c r="AQ407" i="4"/>
  <c r="AW407" i="4"/>
  <c r="AN407" i="4"/>
  <c r="AT407" i="4"/>
  <c r="AP564" i="4"/>
  <c r="AV564" i="4"/>
  <c r="AO619" i="4"/>
  <c r="AU619" i="4"/>
  <c r="AP133" i="4"/>
  <c r="AV133" i="4"/>
  <c r="AO412" i="4"/>
  <c r="AU412" i="4"/>
  <c r="AP412" i="4"/>
  <c r="AV412" i="4"/>
  <c r="AL60" i="4"/>
  <c r="AR60" i="4"/>
  <c r="F60" i="4"/>
  <c r="J60" i="4"/>
  <c r="M61" i="2"/>
  <c r="AL179" i="4"/>
  <c r="AR179" i="4"/>
  <c r="E179" i="4"/>
  <c r="I179" i="4"/>
  <c r="L180" i="2"/>
  <c r="AR408" i="4"/>
  <c r="F408" i="4" s="1"/>
  <c r="J408" i="4"/>
  <c r="AQ978" i="4"/>
  <c r="AW978" i="4"/>
  <c r="AQ994" i="4"/>
  <c r="AW994" i="4"/>
  <c r="AQ58" i="4"/>
  <c r="AW58" i="4"/>
  <c r="AM183" i="4"/>
  <c r="AS183" i="4"/>
  <c r="AO315" i="4"/>
  <c r="AU315" i="4" s="1"/>
  <c r="AQ121" i="4"/>
  <c r="AW121" i="4"/>
  <c r="AQ954" i="4"/>
  <c r="AW954" i="4"/>
  <c r="AM684" i="4"/>
  <c r="AS684" i="4"/>
  <c r="AO978" i="4"/>
  <c r="AU978" i="4"/>
  <c r="AQ44" i="4"/>
  <c r="AW44" i="4"/>
  <c r="AQ163" i="4"/>
  <c r="AW163" i="4"/>
  <c r="AQ227" i="4"/>
  <c r="AW227" i="4"/>
  <c r="AL271" i="4"/>
  <c r="AR271" i="4"/>
  <c r="E271" i="4" s="1"/>
  <c r="I271" i="4" s="1"/>
  <c r="AO335" i="4"/>
  <c r="AU335" i="4"/>
  <c r="AP556" i="4"/>
  <c r="AV556" i="4"/>
  <c r="AM125" i="4"/>
  <c r="AS125" i="4"/>
  <c r="AP420" i="4"/>
  <c r="AV420" i="4"/>
  <c r="AP589" i="4"/>
  <c r="AV589" i="4"/>
  <c r="AL970" i="4"/>
  <c r="AR970" i="4"/>
  <c r="D970" i="4"/>
  <c r="H970" i="4"/>
  <c r="AM840" i="4"/>
  <c r="AS840" i="4"/>
  <c r="AO635" i="4"/>
  <c r="AU635" i="4"/>
  <c r="AL621" i="4"/>
  <c r="AR621" i="4"/>
  <c r="AO747" i="4"/>
  <c r="AU747" i="4"/>
  <c r="AP891" i="4"/>
  <c r="AV891" i="4"/>
  <c r="AP621" i="4"/>
  <c r="AV621" i="4"/>
  <c r="AM621" i="4"/>
  <c r="AS621" i="4"/>
  <c r="AO621" i="4"/>
  <c r="AU621" i="4"/>
  <c r="AQ621" i="4"/>
  <c r="AW621" i="4"/>
  <c r="AL623" i="4"/>
  <c r="AR623" i="4"/>
  <c r="AL605" i="4"/>
  <c r="AR605" i="4"/>
  <c r="F605" i="4"/>
  <c r="J605" i="4"/>
  <c r="D637" i="4"/>
  <c r="H637" i="4"/>
  <c r="E637" i="4"/>
  <c r="I637" i="4"/>
  <c r="F637" i="4"/>
  <c r="J637" i="4"/>
  <c r="G637" i="4"/>
  <c r="E667" i="4"/>
  <c r="I667" i="4"/>
  <c r="D667" i="4"/>
  <c r="H667" i="4"/>
  <c r="F667" i="4"/>
  <c r="J667" i="4"/>
  <c r="G667" i="4"/>
  <c r="E763" i="4"/>
  <c r="I763" i="4"/>
  <c r="D763" i="4"/>
  <c r="H763" i="4"/>
  <c r="F763" i="4"/>
  <c r="J763" i="4"/>
  <c r="G763" i="4"/>
  <c r="F875" i="4"/>
  <c r="J875" i="4"/>
  <c r="G875" i="4"/>
  <c r="E875" i="4"/>
  <c r="I875" i="4"/>
  <c r="D875" i="4"/>
  <c r="H875" i="4"/>
  <c r="G557" i="4"/>
  <c r="F557" i="4"/>
  <c r="J557" i="4"/>
  <c r="E557" i="4"/>
  <c r="I557" i="4"/>
  <c r="AR415" i="4"/>
  <c r="F415" i="4"/>
  <c r="J415" i="4"/>
  <c r="AP591" i="4"/>
  <c r="AV591" i="4"/>
  <c r="E110" i="4"/>
  <c r="I110" i="4"/>
  <c r="L111" i="2"/>
  <c r="E938" i="4"/>
  <c r="I938" i="4"/>
  <c r="AQ936" i="4"/>
  <c r="AW936" i="4"/>
  <c r="AP952" i="4"/>
  <c r="AV952" i="4"/>
  <c r="AQ968" i="4"/>
  <c r="AW968" i="4"/>
  <c r="AQ558" i="4"/>
  <c r="AW558" i="4"/>
  <c r="F15" i="4"/>
  <c r="J15" i="4"/>
  <c r="M16" i="2"/>
  <c r="E354" i="4"/>
  <c r="I354" i="4"/>
  <c r="AL819" i="4"/>
  <c r="AR819" i="4"/>
  <c r="F819" i="4"/>
  <c r="J819" i="4"/>
  <c r="AQ915" i="4"/>
  <c r="AW915" i="4"/>
  <c r="AL644" i="4"/>
  <c r="AR644" i="4"/>
  <c r="F644" i="4"/>
  <c r="J644" i="4"/>
  <c r="AL660" i="4"/>
  <c r="AR660" i="4"/>
  <c r="G660" i="4"/>
  <c r="AL676" i="4"/>
  <c r="AR676" i="4"/>
  <c r="G676" i="4"/>
  <c r="AL692" i="4"/>
  <c r="AR692" i="4"/>
  <c r="F692" i="4"/>
  <c r="J692" i="4"/>
  <c r="AM692" i="4"/>
  <c r="AS692" i="4"/>
  <c r="AL708" i="4"/>
  <c r="AR708" i="4"/>
  <c r="D708" i="4"/>
  <c r="H708" i="4"/>
  <c r="AL724" i="4"/>
  <c r="AR724" i="4"/>
  <c r="G724" i="4"/>
  <c r="AP724" i="4"/>
  <c r="AV724" i="4"/>
  <c r="AL740" i="4"/>
  <c r="AR740" i="4"/>
  <c r="G740" i="4"/>
  <c r="AL752" i="4"/>
  <c r="AR752" i="4"/>
  <c r="F752" i="4"/>
  <c r="J752" i="4"/>
  <c r="AP756" i="4"/>
  <c r="AV756" i="4"/>
  <c r="AM756" i="4"/>
  <c r="AS756" i="4"/>
  <c r="AL760" i="4"/>
  <c r="AR760" i="4"/>
  <c r="F760" i="4"/>
  <c r="J760" i="4"/>
  <c r="AL764" i="4"/>
  <c r="AR764" i="4"/>
  <c r="F764" i="4"/>
  <c r="J764" i="4"/>
  <c r="AP764" i="4"/>
  <c r="AV764" i="4"/>
  <c r="AM764" i="4"/>
  <c r="AS764" i="4"/>
  <c r="AP768" i="4"/>
  <c r="AV768" i="4"/>
  <c r="AM768" i="4"/>
  <c r="AS768" i="4"/>
  <c r="AP776" i="4"/>
  <c r="AV776" i="4"/>
  <c r="AM776" i="4"/>
  <c r="AS776" i="4"/>
  <c r="AL780" i="4"/>
  <c r="AR780" i="4"/>
  <c r="G780" i="4"/>
  <c r="AP784" i="4"/>
  <c r="AV784" i="4"/>
  <c r="AM784" i="4"/>
  <c r="AS784" i="4"/>
  <c r="AP792" i="4"/>
  <c r="AV792" i="4"/>
  <c r="AM792" i="4"/>
  <c r="AS792" i="4"/>
  <c r="AL796" i="4"/>
  <c r="AR796" i="4"/>
  <c r="D796" i="4"/>
  <c r="H796" i="4"/>
  <c r="AP800" i="4"/>
  <c r="AV800" i="4"/>
  <c r="AM800" i="4"/>
  <c r="AS800" i="4"/>
  <c r="AP808" i="4"/>
  <c r="AV808" i="4"/>
  <c r="AM808" i="4"/>
  <c r="AS808" i="4"/>
  <c r="AL812" i="4"/>
  <c r="AR812" i="4"/>
  <c r="F812" i="4"/>
  <c r="J812" i="4"/>
  <c r="AP816" i="4"/>
  <c r="AV816" i="4"/>
  <c r="AM816" i="4"/>
  <c r="AS816" i="4"/>
  <c r="AM824" i="4"/>
  <c r="AS824" i="4"/>
  <c r="AL828" i="4"/>
  <c r="AR828" i="4"/>
  <c r="D828" i="4"/>
  <c r="H828" i="4"/>
  <c r="AP832" i="4"/>
  <c r="AV832" i="4"/>
  <c r="AM832" i="4"/>
  <c r="AS832" i="4"/>
  <c r="AP840" i="4"/>
  <c r="AV840" i="4"/>
  <c r="AL844" i="4"/>
  <c r="AR844" i="4"/>
  <c r="D844" i="4"/>
  <c r="H844" i="4"/>
  <c r="AP848" i="4"/>
  <c r="AV848" i="4"/>
  <c r="AM848" i="4"/>
  <c r="AS848" i="4"/>
  <c r="AP856" i="4"/>
  <c r="AV856" i="4"/>
  <c r="AL860" i="4"/>
  <c r="AR860" i="4"/>
  <c r="D860" i="4"/>
  <c r="H860" i="4"/>
  <c r="AP864" i="4"/>
  <c r="AV864" i="4"/>
  <c r="AM864" i="4"/>
  <c r="AS864" i="4"/>
  <c r="AP872" i="4"/>
  <c r="AV872" i="4"/>
  <c r="AM872" i="4"/>
  <c r="AS872" i="4"/>
  <c r="F256" i="4"/>
  <c r="J256" i="4" s="1"/>
  <c r="E246" i="4"/>
  <c r="I246" i="4" s="1"/>
  <c r="F989" i="4"/>
  <c r="J989" i="4"/>
  <c r="G595" i="4"/>
  <c r="G623" i="4"/>
  <c r="F803" i="4"/>
  <c r="J803" i="4"/>
  <c r="G451" i="4"/>
  <c r="G57" i="4"/>
  <c r="G45" i="4"/>
  <c r="D475" i="4"/>
  <c r="H475" i="4"/>
  <c r="G491" i="4"/>
  <c r="E178" i="4"/>
  <c r="I178" i="4"/>
  <c r="L179" i="2"/>
  <c r="E525" i="4"/>
  <c r="I525" i="4"/>
  <c r="G461" i="4"/>
  <c r="AN603" i="4"/>
  <c r="AT603" i="4"/>
  <c r="E709" i="4"/>
  <c r="I709" i="4"/>
  <c r="AP315" i="4"/>
  <c r="AV315" i="4"/>
  <c r="AP349" i="4"/>
  <c r="AV349" i="4" s="1"/>
  <c r="AP44" i="4"/>
  <c r="AV44" i="4"/>
  <c r="AM121" i="4"/>
  <c r="AS121" i="4"/>
  <c r="AP227" i="4"/>
  <c r="AV227" i="4" s="1"/>
  <c r="AM271" i="4"/>
  <c r="AS271" i="4"/>
  <c r="AM335" i="4"/>
  <c r="AS335" i="4" s="1"/>
  <c r="AP515" i="4"/>
  <c r="AV515" i="4"/>
  <c r="AM515" i="4"/>
  <c r="AS515" i="4"/>
  <c r="AQ986" i="4"/>
  <c r="AW986" i="4"/>
  <c r="AO579" i="4"/>
  <c r="AU579" i="4"/>
  <c r="I264" i="4"/>
  <c r="G973" i="4"/>
  <c r="AN683" i="4"/>
  <c r="AT683" i="4"/>
  <c r="AM683" i="4"/>
  <c r="AS683" i="4"/>
  <c r="AO380" i="4"/>
  <c r="AU380" i="4"/>
  <c r="AO623" i="4"/>
  <c r="AU623" i="4"/>
  <c r="AN611" i="4"/>
  <c r="AT611" i="4"/>
  <c r="AL591" i="4"/>
  <c r="AR591" i="4"/>
  <c r="E647" i="4"/>
  <c r="I647" i="4"/>
  <c r="G647" i="4"/>
  <c r="F647" i="4"/>
  <c r="J647" i="4"/>
  <c r="D647" i="4"/>
  <c r="H647" i="4"/>
  <c r="AM587" i="4"/>
  <c r="AS587" i="4"/>
  <c r="AP978" i="4"/>
  <c r="AV978" i="4"/>
  <c r="AP58" i="4"/>
  <c r="AV58" i="4"/>
  <c r="AR514" i="4"/>
  <c r="D514" i="4"/>
  <c r="H514" i="4"/>
  <c r="AP275" i="4"/>
  <c r="AV275" i="4" s="1"/>
  <c r="AQ649" i="4"/>
  <c r="AW649" i="4"/>
  <c r="F473" i="4"/>
  <c r="J473" i="4"/>
  <c r="AP549" i="4"/>
  <c r="AV549" i="4"/>
  <c r="AL285" i="4"/>
  <c r="AR285" i="4"/>
  <c r="F285" i="4" s="1"/>
  <c r="J285" i="4" s="1"/>
  <c r="AM493" i="4"/>
  <c r="AS493" i="4"/>
  <c r="AQ133" i="4"/>
  <c r="AW133" i="4"/>
  <c r="AQ412" i="4"/>
  <c r="AW412" i="4"/>
  <c r="AP60" i="4"/>
  <c r="AV60" i="4"/>
  <c r="AL137" i="4"/>
  <c r="AR137" i="4"/>
  <c r="F137" i="4"/>
  <c r="J137" i="4"/>
  <c r="M138" i="2"/>
  <c r="AR504" i="4"/>
  <c r="G504" i="4"/>
  <c r="AN388" i="4"/>
  <c r="AT388" i="4"/>
  <c r="AL315" i="4"/>
  <c r="AR315" i="4"/>
  <c r="D315" i="4" s="1"/>
  <c r="H315" i="4" s="1"/>
  <c r="AL227" i="4"/>
  <c r="AR227" i="4" s="1"/>
  <c r="AQ335" i="4"/>
  <c r="AW335" i="4"/>
  <c r="AQ515" i="4"/>
  <c r="AW515" i="4"/>
  <c r="AQ926" i="4"/>
  <c r="AW926" i="4"/>
  <c r="AN539" i="4"/>
  <c r="AT539" i="4"/>
  <c r="G553" i="4"/>
  <c r="D535" i="4"/>
  <c r="H535" i="4"/>
  <c r="G948" i="4"/>
  <c r="F931" i="4"/>
  <c r="J931" i="4"/>
  <c r="AM315" i="4"/>
  <c r="AS315" i="4" s="1"/>
  <c r="AN121" i="4"/>
  <c r="AT121" i="4"/>
  <c r="AP335" i="4"/>
  <c r="AV335" i="4" s="1"/>
  <c r="AP392" i="4"/>
  <c r="AV392" i="4"/>
  <c r="AM556" i="4"/>
  <c r="AS556" i="4"/>
  <c r="AM926" i="4"/>
  <c r="AS926" i="4"/>
  <c r="D557" i="4"/>
  <c r="H557" i="4"/>
  <c r="AQ275" i="4"/>
  <c r="AW275" i="4"/>
  <c r="AO563" i="4"/>
  <c r="AU563" i="4"/>
  <c r="AM995" i="4"/>
  <c r="AS995" i="4"/>
  <c r="AO691" i="4"/>
  <c r="AU691" i="4"/>
  <c r="AO723" i="4"/>
  <c r="AU723" i="4"/>
  <c r="AQ723" i="4"/>
  <c r="AW723" i="4"/>
  <c r="AQ755" i="4"/>
  <c r="AW755" i="4"/>
  <c r="AO787" i="4"/>
  <c r="AU787" i="4"/>
  <c r="AL851" i="4"/>
  <c r="AR851" i="4"/>
  <c r="F851" i="4"/>
  <c r="J851" i="4"/>
  <c r="AQ20" i="4"/>
  <c r="AW20" i="4"/>
  <c r="AP20" i="4"/>
  <c r="AV20" i="4"/>
  <c r="AN928" i="4"/>
  <c r="AT928" i="4"/>
  <c r="AM928" i="4"/>
  <c r="AS928" i="4"/>
  <c r="AN960" i="4"/>
  <c r="AT960" i="4"/>
  <c r="AM960" i="4"/>
  <c r="AS960" i="4"/>
  <c r="AL549" i="4"/>
  <c r="AR549" i="4"/>
  <c r="G549" i="4"/>
  <c r="AM549" i="4"/>
  <c r="AS549" i="4"/>
  <c r="AM564" i="4"/>
  <c r="AS564" i="4"/>
  <c r="AL572" i="4"/>
  <c r="AR572" i="4"/>
  <c r="G572" i="4" s="1"/>
  <c r="AP572" i="4"/>
  <c r="AV572" i="4"/>
  <c r="AM572" i="4"/>
  <c r="AS572" i="4"/>
  <c r="AL576" i="4"/>
  <c r="AR576" i="4"/>
  <c r="G576" i="4" s="1"/>
  <c r="AL580" i="4"/>
  <c r="AR580" i="4"/>
  <c r="G580" i="4"/>
  <c r="AP580" i="4"/>
  <c r="AV580" i="4"/>
  <c r="AM580" i="4"/>
  <c r="AS580" i="4"/>
  <c r="AP588" i="4"/>
  <c r="AV588" i="4"/>
  <c r="AM588" i="4"/>
  <c r="AS588" i="4"/>
  <c r="AL596" i="4"/>
  <c r="AR596" i="4"/>
  <c r="G596" i="4"/>
  <c r="AP596" i="4"/>
  <c r="AV596" i="4"/>
  <c r="AM596" i="4"/>
  <c r="AS596" i="4"/>
  <c r="AP604" i="4"/>
  <c r="AV604" i="4"/>
  <c r="AM604" i="4"/>
  <c r="AS604" i="4"/>
  <c r="AP612" i="4"/>
  <c r="AV612" i="4"/>
  <c r="AM612" i="4"/>
  <c r="AS612" i="4"/>
  <c r="AP620" i="4"/>
  <c r="AV620" i="4"/>
  <c r="AM620" i="4"/>
  <c r="AS620" i="4"/>
  <c r="AP628" i="4"/>
  <c r="AV628" i="4"/>
  <c r="AM628" i="4"/>
  <c r="AS628" i="4"/>
  <c r="AP636" i="4"/>
  <c r="AV636" i="4"/>
  <c r="AM636" i="4"/>
  <c r="AS636" i="4"/>
  <c r="AM648" i="4"/>
  <c r="AS648" i="4"/>
  <c r="AM656" i="4"/>
  <c r="AS656" i="4"/>
  <c r="AM664" i="4"/>
  <c r="AS664" i="4"/>
  <c r="AM704" i="4"/>
  <c r="AS704" i="4"/>
  <c r="AM712" i="4"/>
  <c r="AS712" i="4"/>
  <c r="AM720" i="4"/>
  <c r="AS720" i="4"/>
  <c r="AM728" i="4"/>
  <c r="AS728" i="4"/>
  <c r="AP736" i="4"/>
  <c r="AV736" i="4"/>
  <c r="E899" i="4"/>
  <c r="I899" i="4"/>
  <c r="AN412" i="4"/>
  <c r="AT412" i="4"/>
  <c r="AO183" i="4"/>
  <c r="AU183" i="4"/>
  <c r="AM579" i="4"/>
  <c r="AS579" i="4"/>
  <c r="AL447" i="4"/>
  <c r="AR447" i="4"/>
  <c r="D447" i="4" s="1"/>
  <c r="H447" i="4"/>
  <c r="AO941" i="4"/>
  <c r="AU941" i="4"/>
  <c r="AL563" i="4"/>
  <c r="AR563" i="4"/>
  <c r="F563" i="4" s="1"/>
  <c r="J563" i="4"/>
  <c r="AQ659" i="4"/>
  <c r="AW659" i="4"/>
  <c r="AL944" i="4"/>
  <c r="AR944" i="4"/>
  <c r="F944" i="4"/>
  <c r="J944" i="4"/>
  <c r="AP644" i="4"/>
  <c r="AV644" i="4"/>
  <c r="AP652" i="4"/>
  <c r="AV652" i="4"/>
  <c r="AM652" i="4"/>
  <c r="AS652" i="4"/>
  <c r="AP660" i="4"/>
  <c r="AV660" i="4"/>
  <c r="AP668" i="4"/>
  <c r="AV668" i="4"/>
  <c r="AM668" i="4"/>
  <c r="AS668" i="4"/>
  <c r="AP676" i="4"/>
  <c r="AV676" i="4"/>
  <c r="AM676" i="4"/>
  <c r="AS676" i="4"/>
  <c r="AP684" i="4"/>
  <c r="AV684" i="4"/>
  <c r="AP692" i="4"/>
  <c r="AV692" i="4"/>
  <c r="AP700" i="4"/>
  <c r="AV700" i="4"/>
  <c r="AM700" i="4"/>
  <c r="AS700" i="4"/>
  <c r="AP708" i="4"/>
  <c r="AV708" i="4"/>
  <c r="AM708" i="4"/>
  <c r="AS708" i="4"/>
  <c r="AP716" i="4"/>
  <c r="AV716" i="4"/>
  <c r="AM724" i="4"/>
  <c r="AS724" i="4"/>
  <c r="AP732" i="4"/>
  <c r="AV732" i="4"/>
  <c r="AM732" i="4"/>
  <c r="AS732" i="4"/>
  <c r="AP740" i="4"/>
  <c r="AV740" i="4"/>
  <c r="AM740" i="4"/>
  <c r="AS740" i="4"/>
  <c r="D491" i="4"/>
  <c r="H491" i="4"/>
  <c r="G162" i="4"/>
  <c r="AO605" i="4"/>
  <c r="AU605" i="4"/>
  <c r="AP649" i="4"/>
  <c r="AV649" i="4"/>
  <c r="AI154" i="4"/>
  <c r="AO995" i="4"/>
  <c r="AU995" i="4"/>
  <c r="AM649" i="4"/>
  <c r="AS649" i="4"/>
  <c r="AL649" i="4"/>
  <c r="AR649" i="4"/>
  <c r="AQ493" i="4"/>
  <c r="AW493" i="4"/>
  <c r="AP493" i="4"/>
  <c r="AV493" i="4"/>
  <c r="AO760" i="4"/>
  <c r="AU760" i="4"/>
  <c r="D972" i="4"/>
  <c r="H972" i="4"/>
  <c r="F972" i="4"/>
  <c r="J972" i="4"/>
  <c r="G100" i="4"/>
  <c r="E100" i="4"/>
  <c r="I100" i="4"/>
  <c r="L101" i="2"/>
  <c r="G76" i="4"/>
  <c r="E76" i="4"/>
  <c r="I76" i="4"/>
  <c r="L77" i="2"/>
  <c r="F779" i="4"/>
  <c r="J779" i="4"/>
  <c r="E779" i="4"/>
  <c r="I779" i="4"/>
  <c r="D70" i="4"/>
  <c r="H70" i="4"/>
  <c r="K71" i="2"/>
  <c r="F70" i="4"/>
  <c r="J70" i="4"/>
  <c r="M71" i="2"/>
  <c r="G90" i="4"/>
  <c r="D90" i="4"/>
  <c r="H90" i="4"/>
  <c r="K91" i="2"/>
  <c r="D741" i="4"/>
  <c r="H741" i="4"/>
  <c r="E741" i="4"/>
  <c r="I741" i="4"/>
  <c r="F459" i="4"/>
  <c r="J459" i="4"/>
  <c r="G459" i="4"/>
  <c r="F526" i="4"/>
  <c r="J526" i="4"/>
  <c r="G526" i="4"/>
  <c r="D931" i="4"/>
  <c r="H931" i="4"/>
  <c r="E931" i="4"/>
  <c r="I931" i="4"/>
  <c r="D725" i="4"/>
  <c r="H725" i="4"/>
  <c r="G725" i="4"/>
  <c r="D861" i="4"/>
  <c r="H861" i="4"/>
  <c r="G861" i="4"/>
  <c r="F174" i="4"/>
  <c r="J174" i="4"/>
  <c r="M175" i="2"/>
  <c r="E174" i="4"/>
  <c r="I174" i="4"/>
  <c r="L175" i="2"/>
  <c r="D86" i="4"/>
  <c r="H86" i="4"/>
  <c r="K87" i="2"/>
  <c r="E86" i="4"/>
  <c r="I86" i="4"/>
  <c r="L87" i="2"/>
  <c r="D485" i="4"/>
  <c r="H485" i="4"/>
  <c r="E485" i="4"/>
  <c r="I485" i="4"/>
  <c r="D49" i="4"/>
  <c r="H49" i="4"/>
  <c r="K50" i="2"/>
  <c r="E49" i="4"/>
  <c r="I49" i="4"/>
  <c r="L50" i="2"/>
  <c r="E526" i="4"/>
  <c r="I526" i="4"/>
  <c r="G450" i="4"/>
  <c r="AS415" i="4"/>
  <c r="AU415" i="4"/>
  <c r="AQ927" i="4"/>
  <c r="AW927" i="4"/>
  <c r="F553" i="4"/>
  <c r="J553" i="4"/>
  <c r="E553" i="4"/>
  <c r="I553" i="4"/>
  <c r="D988" i="4"/>
  <c r="H988" i="4"/>
  <c r="E988" i="4"/>
  <c r="I988" i="4"/>
  <c r="F158" i="4"/>
  <c r="J158" i="4"/>
  <c r="M159" i="2"/>
  <c r="E158" i="4"/>
  <c r="I158" i="4"/>
  <c r="L159" i="2"/>
  <c r="F535" i="4"/>
  <c r="J535" i="4"/>
  <c r="E535" i="4"/>
  <c r="I535" i="4"/>
  <c r="D948" i="4"/>
  <c r="H948" i="4"/>
  <c r="E948" i="4"/>
  <c r="I948" i="4"/>
  <c r="F450" i="4"/>
  <c r="J450" i="4"/>
  <c r="E146" i="4"/>
  <c r="I146" i="4"/>
  <c r="L147" i="2"/>
  <c r="G17" i="4"/>
  <c r="F17" i="4"/>
  <c r="J17" i="4"/>
  <c r="M18" i="2"/>
  <c r="AO368" i="4"/>
  <c r="AU368" i="4"/>
  <c r="AO960" i="4"/>
  <c r="AU960" i="4"/>
  <c r="AO549" i="4"/>
  <c r="AU549" i="4"/>
  <c r="AO564" i="4"/>
  <c r="AU564" i="4"/>
  <c r="AO572" i="4"/>
  <c r="AU572" i="4"/>
  <c r="AO580" i="4"/>
  <c r="AU580" i="4"/>
  <c r="AO588" i="4"/>
  <c r="AU588" i="4"/>
  <c r="AO596" i="4"/>
  <c r="AU596" i="4"/>
  <c r="AO604" i="4"/>
  <c r="AU604" i="4"/>
  <c r="AN652" i="4"/>
  <c r="AT652" i="4"/>
  <c r="AN668" i="4"/>
  <c r="AT668" i="4"/>
  <c r="AN684" i="4"/>
  <c r="AT684" i="4"/>
  <c r="AN700" i="4"/>
  <c r="AT700" i="4"/>
  <c r="AN708" i="4"/>
  <c r="AT708" i="4"/>
  <c r="AN724" i="4"/>
  <c r="AT724" i="4"/>
  <c r="AN740" i="4"/>
  <c r="AT740" i="4"/>
  <c r="AO752" i="4"/>
  <c r="AU752" i="4"/>
  <c r="AQ768" i="4"/>
  <c r="AW768" i="4"/>
  <c r="AQ776" i="4"/>
  <c r="AW776" i="4"/>
  <c r="AQ784" i="4"/>
  <c r="AW784" i="4"/>
  <c r="AQ792" i="4"/>
  <c r="AW792" i="4"/>
  <c r="AQ800" i="4"/>
  <c r="AW800" i="4"/>
  <c r="AQ808" i="4"/>
  <c r="AW808" i="4"/>
  <c r="AQ816" i="4"/>
  <c r="AW816" i="4"/>
  <c r="AQ824" i="4"/>
  <c r="AW824" i="4"/>
  <c r="AQ832" i="4"/>
  <c r="AW832" i="4"/>
  <c r="AQ840" i="4"/>
  <c r="AW840" i="4"/>
  <c r="AQ848" i="4"/>
  <c r="AW848" i="4"/>
  <c r="AQ856" i="4"/>
  <c r="AW856" i="4"/>
  <c r="AQ864" i="4"/>
  <c r="AW864" i="4"/>
  <c r="AQ872" i="4"/>
  <c r="AW872" i="4"/>
  <c r="F146" i="4"/>
  <c r="J146" i="4"/>
  <c r="M147" i="2"/>
  <c r="D146" i="4"/>
  <c r="H146" i="4"/>
  <c r="K147" i="2"/>
  <c r="AI495" i="4"/>
  <c r="AN563" i="4"/>
  <c r="AT563" i="4"/>
  <c r="AL995" i="4"/>
  <c r="AR995" i="4"/>
  <c r="D995" i="4"/>
  <c r="H995" i="4"/>
  <c r="AM915" i="4"/>
  <c r="AS915" i="4"/>
  <c r="AP915" i="4"/>
  <c r="AV915" i="4"/>
  <c r="AQ584" i="4"/>
  <c r="AW584" i="4"/>
  <c r="AQ592" i="4"/>
  <c r="AW592" i="4"/>
  <c r="AQ600" i="4"/>
  <c r="AW600" i="4"/>
  <c r="AQ608" i="4"/>
  <c r="AW608" i="4"/>
  <c r="AQ616" i="4"/>
  <c r="AW616" i="4"/>
  <c r="AQ624" i="4"/>
  <c r="AW624" i="4"/>
  <c r="G409" i="4"/>
  <c r="AP285" i="4"/>
  <c r="AV285" i="4"/>
  <c r="AO285" i="4"/>
  <c r="AU285" i="4"/>
  <c r="AM388" i="4"/>
  <c r="AS388" i="4"/>
  <c r="D450" i="4"/>
  <c r="H450" i="4"/>
  <c r="AN589" i="4"/>
  <c r="AT589" i="4"/>
  <c r="D526" i="4"/>
  <c r="H526" i="4"/>
  <c r="AT415" i="4"/>
  <c r="D280" i="4"/>
  <c r="H280" i="4" s="1"/>
  <c r="F280" i="4"/>
  <c r="J280" i="4"/>
  <c r="G138" i="4"/>
  <c r="G741" i="4"/>
  <c r="E17" i="4"/>
  <c r="I17" i="4"/>
  <c r="L18" i="2"/>
  <c r="E280" i="4"/>
  <c r="I280" i="4" s="1"/>
  <c r="AQ60" i="4"/>
  <c r="AW60" i="4"/>
  <c r="AQ179" i="4"/>
  <c r="AW179" i="4"/>
  <c r="AL978" i="4"/>
  <c r="AR978" i="4"/>
  <c r="G978" i="4"/>
  <c r="AP159" i="4"/>
  <c r="AV159" i="4"/>
  <c r="AL251" i="4"/>
  <c r="AR251" i="4"/>
  <c r="G251" i="4" s="1"/>
  <c r="AL133" i="4"/>
  <c r="AR133" i="4"/>
  <c r="D133" i="4"/>
  <c r="H133" i="4"/>
  <c r="K134" i="2"/>
  <c r="AP277" i="4"/>
  <c r="AV277" i="4"/>
  <c r="AM275" i="4"/>
  <c r="AS275" i="4" s="1"/>
  <c r="AN275" i="4"/>
  <c r="AT275" i="4"/>
  <c r="AL58" i="4"/>
  <c r="AR58" i="4"/>
  <c r="E58" i="4"/>
  <c r="I58" i="4"/>
  <c r="L59" i="2"/>
  <c r="H264" i="4"/>
  <c r="AP539" i="4"/>
  <c r="AV539" i="4"/>
  <c r="AM994" i="4"/>
  <c r="AS994" i="4"/>
  <c r="AM58" i="4"/>
  <c r="AS58" i="4"/>
  <c r="AP309" i="4"/>
  <c r="AV309" i="4"/>
  <c r="AM133" i="4"/>
  <c r="AS133" i="4"/>
  <c r="AP137" i="4"/>
  <c r="AV137" i="4"/>
  <c r="AR472" i="4"/>
  <c r="D472" i="4"/>
  <c r="H472" i="4"/>
  <c r="AQ539" i="4"/>
  <c r="AW539" i="4"/>
  <c r="AQ309" i="4"/>
  <c r="AW309" i="4"/>
  <c r="AQ588" i="4"/>
  <c r="AW588" i="4"/>
  <c r="AQ628" i="4"/>
  <c r="AW628" i="4"/>
  <c r="AP819" i="4"/>
  <c r="AV819" i="4"/>
  <c r="AP926" i="4"/>
  <c r="AV926" i="4"/>
  <c r="AP954" i="4"/>
  <c r="AV954" i="4"/>
  <c r="AL564" i="4"/>
  <c r="AR564" i="4"/>
  <c r="G564" i="4" s="1"/>
  <c r="AL588" i="4"/>
  <c r="AR588" i="4"/>
  <c r="D588" i="4"/>
  <c r="H588" i="4"/>
  <c r="AL604" i="4"/>
  <c r="AR604" i="4"/>
  <c r="F604" i="4"/>
  <c r="J604" i="4"/>
  <c r="AQ423" i="4"/>
  <c r="AW423" i="4"/>
  <c r="AL307" i="4"/>
  <c r="AR307" i="4"/>
  <c r="G307" i="4" s="1"/>
  <c r="AO616" i="4"/>
  <c r="AU616" i="4"/>
  <c r="AM644" i="4"/>
  <c r="AS644" i="4"/>
  <c r="AM660" i="4"/>
  <c r="AS660" i="4"/>
  <c r="AP748" i="4"/>
  <c r="AV748" i="4"/>
  <c r="AM748" i="4"/>
  <c r="AS748" i="4"/>
  <c r="AN58" i="4"/>
  <c r="AT58" i="4"/>
  <c r="AM978" i="4"/>
  <c r="AS978" i="4"/>
  <c r="AN994" i="4"/>
  <c r="AT994" i="4"/>
  <c r="AL628" i="4"/>
  <c r="AR628" i="4"/>
  <c r="F628" i="4"/>
  <c r="J628" i="4"/>
  <c r="AL656" i="4"/>
  <c r="AR656" i="4"/>
  <c r="G656" i="4"/>
  <c r="AL672" i="4"/>
  <c r="AR672" i="4"/>
  <c r="D672" i="4"/>
  <c r="H672" i="4"/>
  <c r="AL720" i="4"/>
  <c r="AR720" i="4"/>
  <c r="F720" i="4"/>
  <c r="J720" i="4"/>
  <c r="AL736" i="4"/>
  <c r="AR736" i="4"/>
  <c r="F736" i="4"/>
  <c r="J736" i="4"/>
  <c r="AM760" i="4"/>
  <c r="AS760" i="4"/>
  <c r="F66" i="4"/>
  <c r="J66" i="4"/>
  <c r="M67" i="2"/>
  <c r="AO349" i="4"/>
  <c r="AU349" i="4"/>
  <c r="AO388" i="4"/>
  <c r="AU388" i="4"/>
  <c r="AR452" i="4"/>
  <c r="F452" i="4"/>
  <c r="J452" i="4"/>
  <c r="AC495" i="4"/>
  <c r="AP627" i="4"/>
  <c r="AV627" i="4"/>
  <c r="AN659" i="4"/>
  <c r="AT659" i="4"/>
  <c r="AP691" i="4"/>
  <c r="AV691" i="4"/>
  <c r="AM819" i="4"/>
  <c r="AS819" i="4"/>
  <c r="AN851" i="4"/>
  <c r="AT851" i="4"/>
  <c r="AN915" i="4"/>
  <c r="AT915" i="4"/>
  <c r="AN527" i="4"/>
  <c r="AT527" i="4"/>
  <c r="AP944" i="4"/>
  <c r="AV944" i="4"/>
  <c r="AN517" i="4"/>
  <c r="AT517" i="4"/>
  <c r="AN560" i="4"/>
  <c r="AT560" i="4"/>
  <c r="AT568" i="4"/>
  <c r="AN576" i="4"/>
  <c r="AT576" i="4"/>
  <c r="AN584" i="4"/>
  <c r="AT584" i="4"/>
  <c r="AN592" i="4"/>
  <c r="AT592" i="4"/>
  <c r="AN600" i="4"/>
  <c r="AT600" i="4"/>
  <c r="AN608" i="4"/>
  <c r="AT608" i="4"/>
  <c r="AO620" i="4"/>
  <c r="AU620" i="4"/>
  <c r="AO624" i="4"/>
  <c r="AU624" i="4"/>
  <c r="AO636" i="4"/>
  <c r="AU636" i="4"/>
  <c r="AQ640" i="4"/>
  <c r="AW640" i="4"/>
  <c r="AQ648" i="4"/>
  <c r="AW648" i="4"/>
  <c r="AQ656" i="4"/>
  <c r="AW656" i="4"/>
  <c r="AQ664" i="4"/>
  <c r="AW664" i="4"/>
  <c r="AQ672" i="4"/>
  <c r="AW672" i="4"/>
  <c r="AQ680" i="4"/>
  <c r="AW680" i="4"/>
  <c r="AQ688" i="4"/>
  <c r="AW688" i="4"/>
  <c r="AQ696" i="4"/>
  <c r="AW696" i="4"/>
  <c r="AQ704" i="4"/>
  <c r="AW704" i="4"/>
  <c r="AQ712" i="4"/>
  <c r="AW712" i="4"/>
  <c r="AQ720" i="4"/>
  <c r="AW720" i="4"/>
  <c r="AQ728" i="4"/>
  <c r="AW728" i="4"/>
  <c r="AQ736" i="4"/>
  <c r="AW736" i="4"/>
  <c r="AQ744" i="4"/>
  <c r="AW744" i="4"/>
  <c r="AQ764" i="4"/>
  <c r="AW764" i="4"/>
  <c r="E70" i="4"/>
  <c r="I70" i="4"/>
  <c r="L71" i="2"/>
  <c r="F90" i="4"/>
  <c r="J90" i="4"/>
  <c r="M91" i="2"/>
  <c r="D435" i="4"/>
  <c r="H435" i="4"/>
  <c r="F100" i="4"/>
  <c r="J100" i="4"/>
  <c r="M101" i="2"/>
  <c r="F76" i="4"/>
  <c r="J76" i="4"/>
  <c r="M77" i="2"/>
  <c r="D595" i="4"/>
  <c r="H595" i="4"/>
  <c r="D779" i="4"/>
  <c r="H779" i="4"/>
  <c r="D803" i="4"/>
  <c r="H803" i="4"/>
  <c r="D899" i="4"/>
  <c r="H899" i="4"/>
  <c r="G443" i="4"/>
  <c r="E162" i="4"/>
  <c r="I162" i="4"/>
  <c r="L163" i="2"/>
  <c r="G972" i="4"/>
  <c r="F525" i="4"/>
  <c r="J525" i="4"/>
  <c r="D489" i="4"/>
  <c r="H489" i="4"/>
  <c r="AN251" i="4"/>
  <c r="AT251" i="4" s="1"/>
  <c r="AQ271" i="4"/>
  <c r="AW271" i="4" s="1"/>
  <c r="AR456" i="4"/>
  <c r="E456" i="4"/>
  <c r="I456" i="4"/>
  <c r="G805" i="4"/>
  <c r="AO307" i="4"/>
  <c r="AU307" i="4"/>
  <c r="E115" i="4"/>
  <c r="I115" i="4"/>
  <c r="L116" i="2"/>
  <c r="D115" i="4"/>
  <c r="H115" i="4"/>
  <c r="K116" i="2"/>
  <c r="G115" i="4"/>
  <c r="F115" i="4"/>
  <c r="J115" i="4"/>
  <c r="M116" i="2"/>
  <c r="AL927" i="4"/>
  <c r="AR927" i="4"/>
  <c r="F927" i="4"/>
  <c r="J927" i="4"/>
  <c r="AQ883" i="4"/>
  <c r="AW883" i="4"/>
  <c r="AM927" i="4"/>
  <c r="AS927" i="4"/>
  <c r="AP927" i="4"/>
  <c r="AV927" i="4"/>
  <c r="F805" i="4"/>
  <c r="J805" i="4"/>
  <c r="AM659" i="4"/>
  <c r="AS659" i="4"/>
  <c r="AP659" i="4"/>
  <c r="AV659" i="4"/>
  <c r="AM755" i="4"/>
  <c r="AS755" i="4"/>
  <c r="AQ632" i="4"/>
  <c r="AW632" i="4"/>
  <c r="D675" i="4"/>
  <c r="H675" i="4"/>
  <c r="G779" i="4"/>
  <c r="AM723" i="4"/>
  <c r="AS723" i="4"/>
  <c r="AM640" i="4"/>
  <c r="AS640" i="4"/>
  <c r="AQ652" i="4"/>
  <c r="AW652" i="4"/>
  <c r="AM672" i="4"/>
  <c r="AS672" i="4"/>
  <c r="AQ684" i="4"/>
  <c r="AW684" i="4"/>
  <c r="AM688" i="4"/>
  <c r="AS688" i="4"/>
  <c r="AQ700" i="4"/>
  <c r="AW700" i="4"/>
  <c r="AP712" i="4"/>
  <c r="AV712" i="4"/>
  <c r="AP728" i="4"/>
  <c r="AV728" i="4"/>
  <c r="AM736" i="4"/>
  <c r="AS736" i="4"/>
  <c r="AP744" i="4"/>
  <c r="AV744" i="4"/>
  <c r="AL493" i="4"/>
  <c r="AR493" i="4"/>
  <c r="AQ604" i="4"/>
  <c r="AW604" i="4"/>
  <c r="AQ607" i="4"/>
  <c r="AW607" i="4"/>
  <c r="AO517" i="4"/>
  <c r="AU517" i="4"/>
  <c r="AU568" i="4"/>
  <c r="AO584" i="4"/>
  <c r="AU584" i="4"/>
  <c r="AO600" i="4"/>
  <c r="AU600" i="4"/>
  <c r="AN439" i="4"/>
  <c r="AT439" i="4"/>
  <c r="AN368" i="4"/>
  <c r="AT368" i="4"/>
  <c r="AM368" i="4"/>
  <c r="AS368" i="4" s="1"/>
  <c r="E409" i="4"/>
  <c r="I409" i="4"/>
  <c r="F443" i="4"/>
  <c r="J443" i="4"/>
  <c r="AL388" i="4"/>
  <c r="AR388" i="4"/>
  <c r="E388" i="4"/>
  <c r="I388" i="4"/>
  <c r="AO309" i="4"/>
  <c r="AU309" i="4"/>
  <c r="F611" i="4"/>
  <c r="J611" i="4"/>
  <c r="D611" i="4"/>
  <c r="H611" i="4"/>
  <c r="F835" i="4"/>
  <c r="J835" i="4"/>
  <c r="E835" i="4"/>
  <c r="I835" i="4"/>
  <c r="D835" i="4"/>
  <c r="H835" i="4"/>
  <c r="G932" i="4"/>
  <c r="D932" i="4"/>
  <c r="H932" i="4"/>
  <c r="E932" i="4"/>
  <c r="I932" i="4"/>
  <c r="D985" i="4"/>
  <c r="H985" i="4"/>
  <c r="E985" i="4"/>
  <c r="I985" i="4"/>
  <c r="G985" i="4"/>
  <c r="F985" i="4"/>
  <c r="J985" i="4"/>
  <c r="F467" i="4"/>
  <c r="J467" i="4"/>
  <c r="E467" i="4"/>
  <c r="I467" i="4"/>
  <c r="D467" i="4"/>
  <c r="H467" i="4"/>
  <c r="F499" i="4"/>
  <c r="J499" i="4"/>
  <c r="E499" i="4"/>
  <c r="I499" i="4"/>
  <c r="AN455" i="4"/>
  <c r="AT455" i="4"/>
  <c r="E611" i="4"/>
  <c r="I611" i="4"/>
  <c r="F431" i="4"/>
  <c r="J431" i="4"/>
  <c r="D431" i="4"/>
  <c r="H431" i="4"/>
  <c r="F771" i="4"/>
  <c r="J771" i="4"/>
  <c r="E771" i="4"/>
  <c r="I771" i="4"/>
  <c r="AP407" i="4"/>
  <c r="AV407" i="4"/>
  <c r="AO527" i="4"/>
  <c r="AU527" i="4"/>
  <c r="AQ716" i="4"/>
  <c r="AW716" i="4"/>
  <c r="AQ732" i="4"/>
  <c r="AW732" i="4"/>
  <c r="AQ748" i="4"/>
  <c r="AW748" i="4"/>
  <c r="D142" i="4"/>
  <c r="H142" i="4"/>
  <c r="K143" i="2"/>
  <c r="E441" i="4"/>
  <c r="I441" i="4"/>
  <c r="E675" i="4"/>
  <c r="I675" i="4"/>
  <c r="AO133" i="4"/>
  <c r="AU133" i="4"/>
  <c r="AM159" i="4"/>
  <c r="AS159" i="4"/>
  <c r="AM307" i="4"/>
  <c r="AS307" i="4" s="1"/>
  <c r="AQ368" i="4"/>
  <c r="AW368" i="4"/>
  <c r="AQ580" i="4"/>
  <c r="AW580" i="4"/>
  <c r="AQ596" i="4"/>
  <c r="AW596" i="4"/>
  <c r="AP183" i="4"/>
  <c r="AV183" i="4"/>
  <c r="AL556" i="4"/>
  <c r="AR556" i="4"/>
  <c r="D556" i="4"/>
  <c r="H556" i="4"/>
  <c r="E805" i="4"/>
  <c r="I805" i="4"/>
  <c r="AN619" i="4"/>
  <c r="AT619" i="4"/>
  <c r="AM309" i="4"/>
  <c r="AS309" i="4"/>
  <c r="AM423" i="4"/>
  <c r="AS423" i="4"/>
  <c r="AN309" i="4"/>
  <c r="AT309" i="4"/>
  <c r="AR560" i="4"/>
  <c r="G560" i="4"/>
  <c r="AL592" i="4"/>
  <c r="AR592" i="4"/>
  <c r="F592" i="4" s="1"/>
  <c r="J592" i="4"/>
  <c r="AL608" i="4"/>
  <c r="AR608" i="4"/>
  <c r="F608" i="4"/>
  <c r="J608" i="4"/>
  <c r="AL624" i="4"/>
  <c r="AR624" i="4"/>
  <c r="D624" i="4"/>
  <c r="H624" i="4"/>
  <c r="AM680" i="4"/>
  <c r="AS680" i="4"/>
  <c r="AM696" i="4"/>
  <c r="AS696" i="4"/>
  <c r="AP704" i="4"/>
  <c r="AV704" i="4"/>
  <c r="AQ708" i="4"/>
  <c r="AW708" i="4"/>
  <c r="AP720" i="4"/>
  <c r="AV720" i="4"/>
  <c r="AQ724" i="4"/>
  <c r="AW724" i="4"/>
  <c r="AQ740" i="4"/>
  <c r="AW740" i="4"/>
  <c r="AM744" i="4"/>
  <c r="AS744" i="4"/>
  <c r="AO423" i="4"/>
  <c r="AU423" i="4"/>
  <c r="G441" i="4"/>
  <c r="G49" i="4"/>
  <c r="AQ447" i="4"/>
  <c r="AW447" i="4"/>
  <c r="AO455" i="4"/>
  <c r="AU455" i="4"/>
  <c r="AQ285" i="4"/>
  <c r="AW285" i="4" s="1"/>
  <c r="AQ970" i="4"/>
  <c r="AW970" i="4"/>
  <c r="F427" i="4"/>
  <c r="J427" i="4"/>
  <c r="E427" i="4"/>
  <c r="I427" i="4"/>
  <c r="D427" i="4"/>
  <c r="H427" i="4"/>
  <c r="G519" i="4"/>
  <c r="D519" i="4"/>
  <c r="H519" i="4"/>
  <c r="G964" i="4"/>
  <c r="E964" i="4"/>
  <c r="I964" i="4"/>
  <c r="F399" i="4"/>
  <c r="J399" i="4"/>
  <c r="D399" i="4"/>
  <c r="H399" i="4"/>
  <c r="E53" i="4"/>
  <c r="I53" i="4"/>
  <c r="L54" i="2"/>
  <c r="D53" i="4"/>
  <c r="H53" i="4"/>
  <c r="K54" i="2"/>
  <c r="F53" i="4"/>
  <c r="J53" i="4"/>
  <c r="M54" i="2"/>
  <c r="F483" i="4"/>
  <c r="J483" i="4"/>
  <c r="E483" i="4"/>
  <c r="I483" i="4"/>
  <c r="D483" i="4"/>
  <c r="H483" i="4"/>
  <c r="D979" i="4"/>
  <c r="H979" i="4"/>
  <c r="G979" i="4"/>
  <c r="F707" i="4"/>
  <c r="J707" i="4"/>
  <c r="D707" i="4"/>
  <c r="H707" i="4"/>
  <c r="G541" i="4"/>
  <c r="D541" i="4"/>
  <c r="H541" i="4"/>
  <c r="E541" i="4"/>
  <c r="I541" i="4"/>
  <c r="D226" i="4"/>
  <c r="H226" i="4" s="1"/>
  <c r="E226" i="4"/>
  <c r="I226" i="4" s="1"/>
  <c r="G226" i="4"/>
  <c r="G180" i="4"/>
  <c r="E180" i="4"/>
  <c r="I180" i="4"/>
  <c r="L181" i="2"/>
  <c r="AD511" i="4"/>
  <c r="AF511" i="4"/>
  <c r="E979" i="4"/>
  <c r="I979" i="4"/>
  <c r="D964" i="4"/>
  <c r="H964" i="4"/>
  <c r="F519" i="4"/>
  <c r="J519" i="4"/>
  <c r="G399" i="4"/>
  <c r="AL607" i="4"/>
  <c r="AR607" i="4"/>
  <c r="F607" i="4"/>
  <c r="J607" i="4"/>
  <c r="AO755" i="4"/>
  <c r="AU755" i="4"/>
  <c r="AL883" i="4"/>
  <c r="AR883" i="4"/>
  <c r="F883" i="4"/>
  <c r="J883" i="4"/>
  <c r="AO251" i="4"/>
  <c r="AU251" i="4"/>
  <c r="F546" i="4"/>
  <c r="J546" i="4"/>
  <c r="E546" i="4"/>
  <c r="I546" i="4"/>
  <c r="D546" i="4"/>
  <c r="H546" i="4"/>
  <c r="G546" i="4"/>
  <c r="AM563" i="4"/>
  <c r="AS563" i="4"/>
  <c r="AQ644" i="4"/>
  <c r="AW644" i="4"/>
  <c r="AQ660" i="4"/>
  <c r="AW660" i="4"/>
  <c r="AQ676" i="4"/>
  <c r="AW676" i="4"/>
  <c r="AQ692" i="4"/>
  <c r="AW692" i="4"/>
  <c r="AL407" i="4"/>
  <c r="AR407" i="4"/>
  <c r="F407" i="4" s="1"/>
  <c r="J407" i="4"/>
  <c r="AP941" i="4"/>
  <c r="AV941" i="4"/>
  <c r="AK154" i="4"/>
  <c r="AE154" i="4"/>
  <c r="AP563" i="4"/>
  <c r="AV563" i="4"/>
  <c r="AQ995" i="4"/>
  <c r="AW995" i="4"/>
  <c r="AP787" i="4"/>
  <c r="AV787" i="4"/>
  <c r="AM787" i="4"/>
  <c r="AS787" i="4"/>
  <c r="AQ928" i="4"/>
  <c r="AW928" i="4"/>
  <c r="AQ960" i="4"/>
  <c r="AW960" i="4"/>
  <c r="AP517" i="4"/>
  <c r="AV517" i="4"/>
  <c r="AQ549" i="4"/>
  <c r="AW549" i="4"/>
  <c r="AV560" i="4"/>
  <c r="AQ564" i="4"/>
  <c r="AW564" i="4"/>
  <c r="AV568" i="4"/>
  <c r="AQ572" i="4"/>
  <c r="AW572" i="4"/>
  <c r="AP608" i="4"/>
  <c r="AV608" i="4"/>
  <c r="AQ612" i="4"/>
  <c r="AW612" i="4"/>
  <c r="AP616" i="4"/>
  <c r="AV616" i="4"/>
  <c r="AQ620" i="4"/>
  <c r="AW620" i="4"/>
  <c r="AO928" i="4"/>
  <c r="AU928" i="4"/>
  <c r="F11" i="4"/>
  <c r="J11" i="4"/>
  <c r="M12" i="2"/>
  <c r="AP607" i="4"/>
  <c r="AV607" i="4"/>
  <c r="AQ691" i="4"/>
  <c r="AW691" i="4"/>
  <c r="AP883" i="4"/>
  <c r="AV883" i="4"/>
  <c r="AL616" i="4"/>
  <c r="AR616" i="4"/>
  <c r="F616" i="4"/>
  <c r="J616" i="4"/>
  <c r="AL632" i="4"/>
  <c r="AR632" i="4"/>
  <c r="F632" i="4"/>
  <c r="J632" i="4"/>
  <c r="E961" i="4"/>
  <c r="I961" i="4"/>
  <c r="D961" i="4"/>
  <c r="H961" i="4"/>
  <c r="F961" i="4"/>
  <c r="J961" i="4"/>
  <c r="G961" i="4"/>
  <c r="AC182" i="4"/>
  <c r="AB463" i="4"/>
  <c r="AJ495" i="4"/>
  <c r="AP495" i="4" s="1"/>
  <c r="AV495" i="4"/>
  <c r="AH511" i="4"/>
  <c r="AC419" i="4"/>
  <c r="AP439" i="4"/>
  <c r="AV439" i="4"/>
  <c r="AQ563" i="4"/>
  <c r="AW563" i="4"/>
  <c r="AO627" i="4"/>
  <c r="AU627" i="4"/>
  <c r="AN995" i="4"/>
  <c r="AT995" i="4"/>
  <c r="AO659" i="4"/>
  <c r="AU659" i="4"/>
  <c r="AL659" i="4"/>
  <c r="AR659" i="4"/>
  <c r="F659" i="4"/>
  <c r="J659" i="4"/>
  <c r="AL691" i="4"/>
  <c r="AR691" i="4"/>
  <c r="F691" i="4"/>
  <c r="J691" i="4"/>
  <c r="AL723" i="4"/>
  <c r="AR723" i="4"/>
  <c r="F723" i="4"/>
  <c r="J723" i="4"/>
  <c r="AL755" i="4"/>
  <c r="AR755" i="4"/>
  <c r="F755" i="4"/>
  <c r="J755" i="4"/>
  <c r="AO819" i="4"/>
  <c r="AU819" i="4"/>
  <c r="AO851" i="4"/>
  <c r="AU851" i="4"/>
  <c r="AQ851" i="4"/>
  <c r="AW851" i="4"/>
  <c r="AO915" i="4"/>
  <c r="AU915" i="4"/>
  <c r="AO20" i="4"/>
  <c r="AU20" i="4"/>
  <c r="AP527" i="4"/>
  <c r="AV527" i="4"/>
  <c r="AM527" i="4"/>
  <c r="AS527" i="4"/>
  <c r="AN944" i="4"/>
  <c r="AT944" i="4"/>
  <c r="AM944" i="4"/>
  <c r="AS944" i="4"/>
  <c r="AM517" i="4"/>
  <c r="AS517" i="4"/>
  <c r="AS560" i="4"/>
  <c r="AS568" i="4"/>
  <c r="AP576" i="4"/>
  <c r="AV576" i="4"/>
  <c r="AM576" i="4"/>
  <c r="AS576" i="4"/>
  <c r="AP584" i="4"/>
  <c r="AV584" i="4"/>
  <c r="AM584" i="4"/>
  <c r="AS584" i="4"/>
  <c r="AP592" i="4"/>
  <c r="AV592" i="4"/>
  <c r="AM592" i="4"/>
  <c r="AS592" i="4"/>
  <c r="AP600" i="4"/>
  <c r="AV600" i="4"/>
  <c r="AM600" i="4"/>
  <c r="AS600" i="4"/>
  <c r="AM608" i="4"/>
  <c r="AS608" i="4"/>
  <c r="AM616" i="4"/>
  <c r="AS616" i="4"/>
  <c r="AP624" i="4"/>
  <c r="AV624" i="4"/>
  <c r="AM624" i="4"/>
  <c r="AS624" i="4"/>
  <c r="AP632" i="4"/>
  <c r="AV632" i="4"/>
  <c r="AM632" i="4"/>
  <c r="AS632" i="4"/>
  <c r="AP640" i="4"/>
  <c r="AV640" i="4"/>
  <c r="AP648" i="4"/>
  <c r="AV648" i="4"/>
  <c r="AP656" i="4"/>
  <c r="AV656" i="4"/>
  <c r="AP664" i="4"/>
  <c r="AV664" i="4"/>
  <c r="AP672" i="4"/>
  <c r="AV672" i="4"/>
  <c r="AP680" i="4"/>
  <c r="AV680" i="4"/>
  <c r="AP688" i="4"/>
  <c r="AV688" i="4"/>
  <c r="AP696" i="4"/>
  <c r="AV696" i="4"/>
  <c r="E142" i="4"/>
  <c r="I142" i="4"/>
  <c r="L143" i="2"/>
  <c r="F409" i="4"/>
  <c r="J409" i="4"/>
  <c r="F441" i="4"/>
  <c r="J441" i="4"/>
  <c r="G53" i="4"/>
  <c r="G467" i="4"/>
  <c r="G483" i="4"/>
  <c r="G499" i="4"/>
  <c r="G611" i="4"/>
  <c r="F979" i="4"/>
  <c r="J979" i="4"/>
  <c r="G707" i="4"/>
  <c r="G835" i="4"/>
  <c r="G899" i="4"/>
  <c r="F932" i="4"/>
  <c r="J932" i="4"/>
  <c r="F541" i="4"/>
  <c r="J541" i="4"/>
  <c r="E399" i="4"/>
  <c r="I399" i="4"/>
  <c r="D443" i="4"/>
  <c r="H443" i="4"/>
  <c r="F49" i="4"/>
  <c r="J49" i="4"/>
  <c r="M50" i="2"/>
  <c r="E972" i="4"/>
  <c r="I972" i="4"/>
  <c r="F489" i="4"/>
  <c r="J489" i="4"/>
  <c r="AP447" i="4"/>
  <c r="AV447" i="4"/>
  <c r="AP251" i="4"/>
  <c r="AV251" i="4"/>
  <c r="G248" i="4"/>
  <c r="AP579" i="4"/>
  <c r="AV579" i="4"/>
  <c r="AL455" i="4"/>
  <c r="AR455" i="4"/>
  <c r="E455" i="4"/>
  <c r="I455" i="4"/>
  <c r="AO447" i="4"/>
  <c r="AU447" i="4"/>
  <c r="AC511" i="4"/>
  <c r="AL423" i="4"/>
  <c r="AR423" i="4"/>
  <c r="G423" i="4" s="1"/>
  <c r="AJ170" i="4"/>
  <c r="AP170" i="4"/>
  <c r="AV170" i="4"/>
  <c r="AN20" i="4"/>
  <c r="AT20" i="4"/>
  <c r="AI479" i="4"/>
  <c r="AF403" i="4"/>
  <c r="AL579" i="4"/>
  <c r="AR579" i="4"/>
  <c r="E579" i="4"/>
  <c r="I579" i="4"/>
  <c r="D11" i="4"/>
  <c r="H11" i="4"/>
  <c r="K12" i="2"/>
  <c r="G11" i="4"/>
  <c r="AH96" i="4"/>
  <c r="AN96" i="4"/>
  <c r="AT96" i="4"/>
  <c r="AC479" i="4"/>
  <c r="E940" i="4"/>
  <c r="I940" i="4"/>
  <c r="AL439" i="4"/>
  <c r="AR439" i="4"/>
  <c r="D439" i="4" s="1"/>
  <c r="H439" i="4"/>
  <c r="AE96" i="4"/>
  <c r="E435" i="4"/>
  <c r="I435" i="4"/>
  <c r="D940" i="4"/>
  <c r="H940" i="4"/>
  <c r="AQ579" i="4"/>
  <c r="AW579" i="4"/>
  <c r="AK182" i="4"/>
  <c r="AB182" i="4"/>
  <c r="AK463" i="4"/>
  <c r="Z463" i="4"/>
  <c r="AK495" i="4"/>
  <c r="AB495" i="4"/>
  <c r="Z495" i="4"/>
  <c r="AG511" i="4"/>
  <c r="AB511" i="4"/>
  <c r="Z511" i="4"/>
  <c r="AG419" i="4"/>
  <c r="AM419" i="4" s="1"/>
  <c r="AS419" i="4"/>
  <c r="AB419" i="4"/>
  <c r="AM627" i="4"/>
  <c r="AS627" i="4"/>
  <c r="AN691" i="4"/>
  <c r="AT691" i="4"/>
  <c r="AN723" i="4"/>
  <c r="AT723" i="4"/>
  <c r="AN755" i="4"/>
  <c r="AT755" i="4"/>
  <c r="AN787" i="4"/>
  <c r="AT787" i="4"/>
  <c r="AP928" i="4"/>
  <c r="AV928" i="4"/>
  <c r="E66" i="4"/>
  <c r="I66" i="4"/>
  <c r="L67" i="2"/>
  <c r="E7" i="4"/>
  <c r="I7" i="4"/>
  <c r="L8" i="2"/>
  <c r="D138" i="4"/>
  <c r="H138" i="4"/>
  <c r="K139" i="2"/>
  <c r="E431" i="4"/>
  <c r="I431" i="4"/>
  <c r="G427" i="4"/>
  <c r="G435" i="4"/>
  <c r="G675" i="4"/>
  <c r="G771" i="4"/>
  <c r="E519" i="4"/>
  <c r="I519" i="4"/>
  <c r="F964" i="4"/>
  <c r="J964" i="4"/>
  <c r="F162" i="4"/>
  <c r="J162" i="4"/>
  <c r="M163" i="2"/>
  <c r="E248" i="4"/>
  <c r="I248" i="4" s="1"/>
  <c r="AM941" i="4"/>
  <c r="AS941" i="4"/>
  <c r="AL941" i="4"/>
  <c r="AR941" i="4"/>
  <c r="F941" i="4"/>
  <c r="J941" i="4"/>
  <c r="I9" i="3"/>
  <c r="F9" i="3"/>
  <c r="AK96" i="4"/>
  <c r="AJ479" i="4"/>
  <c r="AP479" i="4" s="1"/>
  <c r="AV479" i="4"/>
  <c r="AI170" i="4"/>
  <c r="AC170" i="4"/>
  <c r="AH403" i="4"/>
  <c r="AE403" i="4"/>
  <c r="D66" i="4"/>
  <c r="H66" i="4"/>
  <c r="K67" i="2"/>
  <c r="E138" i="4"/>
  <c r="I138" i="4"/>
  <c r="L139" i="2"/>
  <c r="F940" i="4"/>
  <c r="J940" i="4"/>
  <c r="AO407" i="4"/>
  <c r="AU407" i="4"/>
  <c r="F7" i="4"/>
  <c r="J7" i="4"/>
  <c r="M8" i="2"/>
  <c r="M6" i="2"/>
  <c r="L6" i="2"/>
  <c r="K6" i="2"/>
  <c r="L12" i="2"/>
  <c r="AJ154" i="4"/>
  <c r="AD154" i="4"/>
  <c r="AA154" i="4"/>
  <c r="AJ96" i="4"/>
  <c r="AA96" i="4"/>
  <c r="AC96" i="4"/>
  <c r="AK479" i="4"/>
  <c r="AB479" i="4"/>
  <c r="Z479" i="4"/>
  <c r="AK170" i="4"/>
  <c r="AB170" i="4"/>
  <c r="Z170" i="4"/>
  <c r="AG403" i="4"/>
  <c r="AM403" i="4" s="1"/>
  <c r="AS403" i="4"/>
  <c r="AC403" i="4"/>
  <c r="AB403" i="4"/>
  <c r="D7" i="4"/>
  <c r="H7" i="4"/>
  <c r="AM447" i="4"/>
  <c r="AS447" i="4"/>
  <c r="AP455" i="4"/>
  <c r="AV455" i="4"/>
  <c r="AI182" i="4"/>
  <c r="AJ182" i="4"/>
  <c r="AE182" i="4"/>
  <c r="AI463" i="4"/>
  <c r="AJ463" i="4"/>
  <c r="AP463" i="4"/>
  <c r="AV463" i="4"/>
  <c r="AC463" i="4"/>
  <c r="AH419" i="4"/>
  <c r="AF419" i="4"/>
  <c r="AE419" i="4"/>
  <c r="AG182" i="4"/>
  <c r="AM182" i="4"/>
  <c r="AS182" i="4"/>
  <c r="AF182" i="4"/>
  <c r="AH182" i="4"/>
  <c r="Z182" i="4"/>
  <c r="AL182" i="4"/>
  <c r="AR182" i="4"/>
  <c r="AD182" i="4"/>
  <c r="AG463" i="4"/>
  <c r="AF463" i="4"/>
  <c r="AH463" i="4"/>
  <c r="AA463" i="4"/>
  <c r="AE463" i="4"/>
  <c r="AG495" i="4"/>
  <c r="AF495" i="4"/>
  <c r="AH495" i="4"/>
  <c r="AA495" i="4"/>
  <c r="AE495" i="4"/>
  <c r="AK511" i="4"/>
  <c r="AJ511" i="4"/>
  <c r="AI511" i="4"/>
  <c r="AA511" i="4"/>
  <c r="AE511" i="4"/>
  <c r="AQ511" i="4"/>
  <c r="AW511" i="4"/>
  <c r="AK419" i="4"/>
  <c r="AJ419" i="4"/>
  <c r="AI419" i="4"/>
  <c r="Z419" i="4"/>
  <c r="AD419" i="4"/>
  <c r="G489" i="4"/>
  <c r="AM407" i="4"/>
  <c r="AS407" i="4"/>
  <c r="AN423" i="4"/>
  <c r="AT423" i="4"/>
  <c r="AF154" i="4"/>
  <c r="AG154" i="4"/>
  <c r="AH154" i="4"/>
  <c r="AB154" i="4"/>
  <c r="Z154" i="4"/>
  <c r="AF96" i="4"/>
  <c r="AG96" i="4"/>
  <c r="AI96" i="4"/>
  <c r="AD96" i="4"/>
  <c r="Z96" i="4"/>
  <c r="AL96" i="4"/>
  <c r="AR96" i="4"/>
  <c r="AG479" i="4"/>
  <c r="AF479" i="4"/>
  <c r="AH479" i="4"/>
  <c r="AA479" i="4"/>
  <c r="AE479" i="4"/>
  <c r="AG170" i="4"/>
  <c r="AF170" i="4"/>
  <c r="AH170" i="4"/>
  <c r="AA170" i="4"/>
  <c r="AE170" i="4"/>
  <c r="AK403" i="4"/>
  <c r="AJ403" i="4"/>
  <c r="AI403" i="4"/>
  <c r="Z403" i="4"/>
  <c r="AD403" i="4"/>
  <c r="D473" i="4"/>
  <c r="H473" i="4"/>
  <c r="AO439" i="4"/>
  <c r="AU439" i="4"/>
  <c r="G473" i="4"/>
  <c r="G465" i="4"/>
  <c r="D465" i="4"/>
  <c r="H465" i="4"/>
  <c r="E465" i="4"/>
  <c r="I465" i="4"/>
  <c r="F465" i="4"/>
  <c r="J465" i="4"/>
  <c r="G481" i="4"/>
  <c r="D481" i="4"/>
  <c r="H481" i="4"/>
  <c r="E481" i="4"/>
  <c r="I481" i="4"/>
  <c r="F481" i="4"/>
  <c r="J481" i="4"/>
  <c r="G497" i="4"/>
  <c r="D497" i="4"/>
  <c r="H497" i="4"/>
  <c r="E497" i="4"/>
  <c r="I497" i="4"/>
  <c r="F497" i="4"/>
  <c r="J497" i="4"/>
  <c r="H10" i="3"/>
  <c r="G936" i="4"/>
  <c r="F936" i="4"/>
  <c r="J936" i="4"/>
  <c r="D936" i="4"/>
  <c r="H936" i="4"/>
  <c r="E936" i="4"/>
  <c r="I936" i="4"/>
  <c r="G952" i="4"/>
  <c r="F952" i="4"/>
  <c r="J952" i="4"/>
  <c r="E952" i="4"/>
  <c r="I952" i="4"/>
  <c r="D952" i="4"/>
  <c r="H952" i="4"/>
  <c r="G968" i="4"/>
  <c r="F968" i="4"/>
  <c r="J968" i="4"/>
  <c r="E968" i="4"/>
  <c r="I968" i="4"/>
  <c r="D968" i="4"/>
  <c r="H968" i="4"/>
  <c r="F416" i="4"/>
  <c r="J416" i="4"/>
  <c r="E416" i="4"/>
  <c r="I416" i="4"/>
  <c r="D416" i="4"/>
  <c r="H416" i="4"/>
  <c r="G416" i="4"/>
  <c r="G480" i="4"/>
  <c r="F480" i="4"/>
  <c r="J480" i="4"/>
  <c r="E480" i="4"/>
  <c r="I480" i="4"/>
  <c r="D480" i="4"/>
  <c r="H480" i="4"/>
  <c r="G523" i="4"/>
  <c r="D523" i="4"/>
  <c r="H523" i="4"/>
  <c r="F523" i="4"/>
  <c r="J523" i="4"/>
  <c r="E523" i="4"/>
  <c r="I523" i="4"/>
  <c r="G946" i="4"/>
  <c r="D946" i="4"/>
  <c r="H946" i="4"/>
  <c r="F946" i="4"/>
  <c r="J946" i="4"/>
  <c r="E946" i="4"/>
  <c r="I946" i="4"/>
  <c r="D48" i="4"/>
  <c r="H48" i="4"/>
  <c r="K49" i="2"/>
  <c r="G48" i="4"/>
  <c r="E48" i="4"/>
  <c r="I48" i="4"/>
  <c r="L49" i="2"/>
  <c r="F48" i="4"/>
  <c r="J48" i="4"/>
  <c r="M49" i="2"/>
  <c r="G175" i="4"/>
  <c r="D175" i="4"/>
  <c r="H175" i="4"/>
  <c r="K176" i="2"/>
  <c r="E175" i="4"/>
  <c r="I175" i="4"/>
  <c r="L176" i="2"/>
  <c r="F175" i="4"/>
  <c r="J175" i="4"/>
  <c r="M176" i="2"/>
  <c r="D259" i="4"/>
  <c r="H259" i="4" s="1"/>
  <c r="G259" i="4"/>
  <c r="E259" i="4"/>
  <c r="I259" i="4"/>
  <c r="F259" i="4"/>
  <c r="J259" i="4" s="1"/>
  <c r="F404" i="4"/>
  <c r="J404" i="4"/>
  <c r="E404" i="4"/>
  <c r="I404" i="4"/>
  <c r="D404" i="4"/>
  <c r="H404" i="4"/>
  <c r="G404" i="4"/>
  <c r="G468" i="4"/>
  <c r="F468" i="4"/>
  <c r="J468" i="4"/>
  <c r="E468" i="4"/>
  <c r="I468" i="4"/>
  <c r="D468" i="4"/>
  <c r="H468" i="4"/>
  <c r="F293" i="4"/>
  <c r="J293" i="4" s="1"/>
  <c r="E293" i="4"/>
  <c r="I293" i="4" s="1"/>
  <c r="D293" i="4"/>
  <c r="H293" i="4" s="1"/>
  <c r="G293" i="4"/>
  <c r="E412" i="4"/>
  <c r="I412" i="4"/>
  <c r="D412" i="4"/>
  <c r="H412" i="4"/>
  <c r="G412" i="4"/>
  <c r="F412" i="4"/>
  <c r="J412" i="4"/>
  <c r="E440" i="4"/>
  <c r="I440" i="4"/>
  <c r="G515" i="4"/>
  <c r="F515" i="4"/>
  <c r="J515" i="4"/>
  <c r="D515" i="4"/>
  <c r="H515" i="4"/>
  <c r="E515" i="4"/>
  <c r="I515" i="4"/>
  <c r="G942" i="4"/>
  <c r="F942" i="4"/>
  <c r="J942" i="4"/>
  <c r="D942" i="4"/>
  <c r="H942" i="4"/>
  <c r="E942" i="4"/>
  <c r="I942" i="4"/>
  <c r="G970" i="4"/>
  <c r="G545" i="4"/>
  <c r="F545" i="4"/>
  <c r="J545" i="4"/>
  <c r="D545" i="4"/>
  <c r="H545" i="4"/>
  <c r="E545" i="4"/>
  <c r="I545" i="4"/>
  <c r="G934" i="4"/>
  <c r="D934" i="4"/>
  <c r="H934" i="4"/>
  <c r="F934" i="4"/>
  <c r="J934" i="4"/>
  <c r="E934" i="4"/>
  <c r="I934" i="4"/>
  <c r="G962" i="4"/>
  <c r="D962" i="4"/>
  <c r="H962" i="4"/>
  <c r="F962" i="4"/>
  <c r="J962" i="4"/>
  <c r="E962" i="4"/>
  <c r="I962" i="4"/>
  <c r="G529" i="4"/>
  <c r="F529" i="4"/>
  <c r="J529" i="4"/>
  <c r="D529" i="4"/>
  <c r="H529" i="4"/>
  <c r="E529" i="4"/>
  <c r="I529" i="4"/>
  <c r="G982" i="4"/>
  <c r="D982" i="4"/>
  <c r="H982" i="4"/>
  <c r="F982" i="4"/>
  <c r="J982" i="4"/>
  <c r="E982" i="4"/>
  <c r="I982" i="4"/>
  <c r="G998" i="4"/>
  <c r="D998" i="4"/>
  <c r="H998" i="4"/>
  <c r="F998" i="4"/>
  <c r="J998" i="4"/>
  <c r="E998" i="4"/>
  <c r="I998" i="4"/>
  <c r="G926" i="4"/>
  <c r="F926" i="4"/>
  <c r="J926" i="4"/>
  <c r="E926" i="4"/>
  <c r="I926" i="4"/>
  <c r="D926" i="4"/>
  <c r="H926" i="4"/>
  <c r="G954" i="4"/>
  <c r="D954" i="4"/>
  <c r="H954" i="4"/>
  <c r="F954" i="4"/>
  <c r="J954" i="4"/>
  <c r="E954" i="4"/>
  <c r="I954" i="4"/>
  <c r="F125" i="4"/>
  <c r="J125" i="4"/>
  <c r="M126" i="2"/>
  <c r="G420" i="4"/>
  <c r="F420" i="4"/>
  <c r="J420" i="4"/>
  <c r="E420" i="4"/>
  <c r="I420" i="4"/>
  <c r="D420" i="4"/>
  <c r="H420" i="4"/>
  <c r="E484" i="4"/>
  <c r="I484" i="4"/>
  <c r="D484" i="4"/>
  <c r="H484" i="4"/>
  <c r="F484" i="4"/>
  <c r="J484" i="4"/>
  <c r="G484" i="4"/>
  <c r="F277" i="4"/>
  <c r="J277" i="4" s="1"/>
  <c r="E277" i="4"/>
  <c r="I277" i="4" s="1"/>
  <c r="D277" i="4"/>
  <c r="H277" i="4" s="1"/>
  <c r="G277" i="4"/>
  <c r="D117" i="4"/>
  <c r="H117" i="4"/>
  <c r="K118" i="2"/>
  <c r="G117" i="4"/>
  <c r="E117" i="4"/>
  <c r="I117" i="4"/>
  <c r="L118" i="2"/>
  <c r="F117" i="4"/>
  <c r="J117" i="4"/>
  <c r="M118" i="2"/>
  <c r="D267" i="4"/>
  <c r="H267" i="4"/>
  <c r="G267" i="4"/>
  <c r="E267" i="4"/>
  <c r="I267" i="4"/>
  <c r="F267" i="4"/>
  <c r="J267" i="4" s="1"/>
  <c r="I331" i="4"/>
  <c r="G428" i="4"/>
  <c r="E428" i="4"/>
  <c r="I428" i="4"/>
  <c r="D428" i="4"/>
  <c r="H428" i="4"/>
  <c r="F428" i="4"/>
  <c r="J428" i="4"/>
  <c r="G492" i="4"/>
  <c r="E492" i="4"/>
  <c r="I492" i="4"/>
  <c r="D492" i="4"/>
  <c r="H492" i="4"/>
  <c r="F492" i="4"/>
  <c r="J492" i="4"/>
  <c r="F50" i="4"/>
  <c r="J50" i="4"/>
  <c r="M51" i="2"/>
  <c r="E50" i="4"/>
  <c r="I50" i="4"/>
  <c r="L51" i="2"/>
  <c r="D50" i="4"/>
  <c r="H50" i="4"/>
  <c r="K51" i="2"/>
  <c r="G50" i="4"/>
  <c r="F301" i="4"/>
  <c r="J301" i="4" s="1"/>
  <c r="E301" i="4"/>
  <c r="I301" i="4" s="1"/>
  <c r="D301" i="4"/>
  <c r="H301" i="4" s="1"/>
  <c r="G301" i="4"/>
  <c r="D56" i="4"/>
  <c r="H56" i="4"/>
  <c r="K57" i="2"/>
  <c r="G56" i="4"/>
  <c r="E56" i="4"/>
  <c r="I56" i="4"/>
  <c r="L57" i="2"/>
  <c r="F56" i="4"/>
  <c r="J56" i="4"/>
  <c r="M57" i="2"/>
  <c r="D283" i="4"/>
  <c r="H283" i="4" s="1"/>
  <c r="G283" i="4"/>
  <c r="E283" i="4"/>
  <c r="I283" i="4"/>
  <c r="F283" i="4"/>
  <c r="J283" i="4" s="1"/>
  <c r="G444" i="4"/>
  <c r="E444" i="4"/>
  <c r="I444" i="4"/>
  <c r="D444" i="4"/>
  <c r="H444" i="4"/>
  <c r="F444" i="4"/>
  <c r="J444" i="4"/>
  <c r="F317" i="4"/>
  <c r="J317" i="4" s="1"/>
  <c r="E317" i="4"/>
  <c r="I317" i="4" s="1"/>
  <c r="D317" i="4"/>
  <c r="H317" i="4" s="1"/>
  <c r="G317" i="4"/>
  <c r="D167" i="4"/>
  <c r="H167" i="4"/>
  <c r="K168" i="2"/>
  <c r="G167" i="4"/>
  <c r="E167" i="4"/>
  <c r="I167" i="4"/>
  <c r="L168" i="2"/>
  <c r="F167" i="4"/>
  <c r="J167" i="4"/>
  <c r="M168" i="2"/>
  <c r="I299" i="4"/>
  <c r="G460" i="4"/>
  <c r="E460" i="4"/>
  <c r="I460" i="4"/>
  <c r="D460" i="4"/>
  <c r="H460" i="4"/>
  <c r="F460" i="4"/>
  <c r="J460" i="4"/>
  <c r="F269" i="4"/>
  <c r="J269" i="4" s="1"/>
  <c r="E269" i="4"/>
  <c r="I269" i="4" s="1"/>
  <c r="D269" i="4"/>
  <c r="H269" i="4" s="1"/>
  <c r="G269" i="4"/>
  <c r="F508" i="4"/>
  <c r="J508" i="4"/>
  <c r="E508" i="4"/>
  <c r="I508" i="4"/>
  <c r="D508" i="4"/>
  <c r="H508" i="4"/>
  <c r="G508" i="4"/>
  <c r="F253" i="4"/>
  <c r="J253" i="4" s="1"/>
  <c r="E253" i="4"/>
  <c r="I253" i="4" s="1"/>
  <c r="D253" i="4"/>
  <c r="H253" i="4" s="1"/>
  <c r="G253" i="4"/>
  <c r="G24" i="4"/>
  <c r="E24" i="4"/>
  <c r="I24" i="4"/>
  <c r="L25" i="2"/>
  <c r="D24" i="4"/>
  <c r="H24" i="4"/>
  <c r="K25" i="2"/>
  <c r="F24" i="4"/>
  <c r="J24" i="4"/>
  <c r="M25" i="2"/>
  <c r="D401" i="4"/>
  <c r="H401" i="4"/>
  <c r="G401" i="4"/>
  <c r="E401" i="4"/>
  <c r="I401" i="4"/>
  <c r="F401" i="4"/>
  <c r="J401" i="4"/>
  <c r="D433" i="4"/>
  <c r="H433" i="4"/>
  <c r="G433" i="4"/>
  <c r="E433" i="4"/>
  <c r="I433" i="4"/>
  <c r="F433" i="4"/>
  <c r="J433" i="4"/>
  <c r="G503" i="4"/>
  <c r="E503" i="4"/>
  <c r="I503" i="4"/>
  <c r="F503" i="4"/>
  <c r="J503" i="4"/>
  <c r="D503" i="4"/>
  <c r="H503" i="4"/>
  <c r="D126" i="4"/>
  <c r="H126" i="4"/>
  <c r="K127" i="2"/>
  <c r="F126" i="4"/>
  <c r="J126" i="4"/>
  <c r="M127" i="2"/>
  <c r="G126" i="4"/>
  <c r="E126" i="4"/>
  <c r="I126" i="4"/>
  <c r="L127" i="2"/>
  <c r="E397" i="4"/>
  <c r="I397" i="4"/>
  <c r="G397" i="4"/>
  <c r="F397" i="4"/>
  <c r="J397" i="4"/>
  <c r="D397" i="4"/>
  <c r="H397" i="4"/>
  <c r="E429" i="4"/>
  <c r="I429" i="4"/>
  <c r="G429" i="4"/>
  <c r="F429" i="4"/>
  <c r="J429" i="4"/>
  <c r="D429" i="4"/>
  <c r="H429" i="4"/>
  <c r="G40" i="4"/>
  <c r="D40" i="4"/>
  <c r="H40" i="4"/>
  <c r="K41" i="2"/>
  <c r="E40" i="4"/>
  <c r="I40" i="4"/>
  <c r="L41" i="2"/>
  <c r="F40" i="4"/>
  <c r="J40" i="4"/>
  <c r="M41" i="2"/>
  <c r="G922" i="4"/>
  <c r="D922" i="4"/>
  <c r="H922" i="4"/>
  <c r="E922" i="4"/>
  <c r="I922" i="4"/>
  <c r="F922" i="4"/>
  <c r="J922" i="4"/>
  <c r="G68" i="4"/>
  <c r="F68" i="4"/>
  <c r="J68" i="4"/>
  <c r="M69" i="2"/>
  <c r="D68" i="4"/>
  <c r="H68" i="4"/>
  <c r="K69" i="2"/>
  <c r="E68" i="4"/>
  <c r="I68" i="4"/>
  <c r="L69" i="2"/>
  <c r="F391" i="4"/>
  <c r="J391" i="4"/>
  <c r="G391" i="4"/>
  <c r="E391" i="4"/>
  <c r="I391" i="4"/>
  <c r="D391" i="4"/>
  <c r="H391" i="4"/>
  <c r="E413" i="4"/>
  <c r="I413" i="4"/>
  <c r="G413" i="4"/>
  <c r="F413" i="4"/>
  <c r="J413" i="4"/>
  <c r="D413" i="4"/>
  <c r="H413" i="4"/>
  <c r="F118" i="4"/>
  <c r="J118" i="4"/>
  <c r="M119" i="2"/>
  <c r="G118" i="4"/>
  <c r="D118" i="4"/>
  <c r="H118" i="4"/>
  <c r="K119" i="2"/>
  <c r="E118" i="4"/>
  <c r="I118" i="4"/>
  <c r="L119" i="2"/>
  <c r="E405" i="4"/>
  <c r="I405" i="4"/>
  <c r="G405" i="4"/>
  <c r="D405" i="4"/>
  <c r="H405" i="4"/>
  <c r="F405" i="4"/>
  <c r="J405" i="4"/>
  <c r="E437" i="4"/>
  <c r="I437" i="4"/>
  <c r="G437" i="4"/>
  <c r="D437" i="4"/>
  <c r="H437" i="4"/>
  <c r="F437" i="4"/>
  <c r="J437" i="4"/>
  <c r="G98" i="4"/>
  <c r="D98" i="4"/>
  <c r="H98" i="4"/>
  <c r="K99" i="2"/>
  <c r="F98" i="4"/>
  <c r="J98" i="4"/>
  <c r="M99" i="2"/>
  <c r="E98" i="4"/>
  <c r="I98" i="4"/>
  <c r="L99" i="2"/>
  <c r="E16" i="4"/>
  <c r="I16" i="4"/>
  <c r="L17" i="2"/>
  <c r="F16" i="4"/>
  <c r="J16" i="4"/>
  <c r="M17" i="2"/>
  <c r="G16" i="4"/>
  <c r="D16" i="4"/>
  <c r="H16" i="4"/>
  <c r="K17" i="2"/>
  <c r="G13" i="4"/>
  <c r="E13" i="4"/>
  <c r="I13" i="4"/>
  <c r="L14" i="2"/>
  <c r="D13" i="4"/>
  <c r="H13" i="4"/>
  <c r="K14" i="2"/>
  <c r="F13" i="4"/>
  <c r="J13" i="4"/>
  <c r="M14" i="2"/>
  <c r="D122" i="4"/>
  <c r="H122" i="4"/>
  <c r="K123" i="2"/>
  <c r="F122" i="4"/>
  <c r="J122" i="4"/>
  <c r="M123" i="2"/>
  <c r="G122" i="4"/>
  <c r="E122" i="4"/>
  <c r="I122" i="4"/>
  <c r="L123" i="2"/>
  <c r="G368" i="4"/>
  <c r="D368" i="4"/>
  <c r="H368" i="4" s="1"/>
  <c r="E368" i="4"/>
  <c r="I368" i="4"/>
  <c r="F368" i="4"/>
  <c r="J368" i="4" s="1"/>
  <c r="G928" i="4"/>
  <c r="D928" i="4"/>
  <c r="H928" i="4"/>
  <c r="F928" i="4"/>
  <c r="J928" i="4"/>
  <c r="E928" i="4"/>
  <c r="I928" i="4"/>
  <c r="G960" i="4"/>
  <c r="F960" i="4"/>
  <c r="J960" i="4"/>
  <c r="D960" i="4"/>
  <c r="H960" i="4"/>
  <c r="E960" i="4"/>
  <c r="I960" i="4"/>
  <c r="AO583" i="4"/>
  <c r="AU583" i="4"/>
  <c r="AQ583" i="4"/>
  <c r="AW583" i="4"/>
  <c r="AL583" i="4"/>
  <c r="AR583" i="4"/>
  <c r="AM615" i="4"/>
  <c r="AS615" i="4"/>
  <c r="AN615" i="4"/>
  <c r="AT615" i="4"/>
  <c r="AO643" i="4"/>
  <c r="AU643" i="4"/>
  <c r="AQ643" i="4"/>
  <c r="AW643" i="4"/>
  <c r="AL643" i="4"/>
  <c r="AR643" i="4"/>
  <c r="AM663" i="4"/>
  <c r="AS663" i="4"/>
  <c r="AN663" i="4"/>
  <c r="AT663" i="4"/>
  <c r="AO679" i="4"/>
  <c r="AU679" i="4"/>
  <c r="AQ679" i="4"/>
  <c r="AW679" i="4"/>
  <c r="AL679" i="4"/>
  <c r="AR679" i="4"/>
  <c r="AM695" i="4"/>
  <c r="AS695" i="4"/>
  <c r="AN695" i="4"/>
  <c r="AT695" i="4"/>
  <c r="AO711" i="4"/>
  <c r="AU711" i="4"/>
  <c r="AQ711" i="4"/>
  <c r="AW711" i="4"/>
  <c r="AL711" i="4"/>
  <c r="AR711" i="4"/>
  <c r="AM727" i="4"/>
  <c r="AS727" i="4"/>
  <c r="AO743" i="4"/>
  <c r="AU743" i="4"/>
  <c r="AQ743" i="4"/>
  <c r="AW743" i="4"/>
  <c r="E587" i="4"/>
  <c r="I587" i="4"/>
  <c r="D587" i="4"/>
  <c r="H587" i="4"/>
  <c r="F619" i="4"/>
  <c r="J619" i="4"/>
  <c r="G619" i="4"/>
  <c r="E113" i="4"/>
  <c r="I113" i="4"/>
  <c r="L114" i="2"/>
  <c r="F113" i="4"/>
  <c r="J113" i="4"/>
  <c r="M114" i="2"/>
  <c r="D113" i="4"/>
  <c r="H113" i="4"/>
  <c r="K114" i="2"/>
  <c r="G113" i="4"/>
  <c r="E145" i="4"/>
  <c r="I145" i="4"/>
  <c r="L146" i="2"/>
  <c r="F145" i="4"/>
  <c r="J145" i="4"/>
  <c r="M146" i="2"/>
  <c r="D145" i="4"/>
  <c r="H145" i="4"/>
  <c r="K146" i="2"/>
  <c r="G145" i="4"/>
  <c r="D219" i="4"/>
  <c r="H219" i="4" s="1"/>
  <c r="G219" i="4"/>
  <c r="E219" i="4"/>
  <c r="I219" i="4"/>
  <c r="F219" i="4"/>
  <c r="J219" i="4" s="1"/>
  <c r="E263" i="4"/>
  <c r="I263" i="4"/>
  <c r="F263" i="4"/>
  <c r="J263" i="4" s="1"/>
  <c r="G263" i="4"/>
  <c r="D263" i="4"/>
  <c r="H263" i="4" s="1"/>
  <c r="E295" i="4"/>
  <c r="I295" i="4" s="1"/>
  <c r="F295" i="4"/>
  <c r="J295" i="4" s="1"/>
  <c r="G295" i="4"/>
  <c r="D295" i="4"/>
  <c r="H295" i="4"/>
  <c r="F384" i="4"/>
  <c r="J384" i="4"/>
  <c r="G384" i="4"/>
  <c r="E384" i="4"/>
  <c r="I384" i="4" s="1"/>
  <c r="D384" i="4"/>
  <c r="H384" i="4" s="1"/>
  <c r="E448" i="4"/>
  <c r="I448" i="4"/>
  <c r="D448" i="4"/>
  <c r="H448" i="4"/>
  <c r="F448" i="4"/>
  <c r="J448" i="4"/>
  <c r="G448" i="4"/>
  <c r="E512" i="4"/>
  <c r="I512" i="4"/>
  <c r="D512" i="4"/>
  <c r="H512" i="4"/>
  <c r="G512" i="4"/>
  <c r="F512" i="4"/>
  <c r="J512" i="4"/>
  <c r="G974" i="4"/>
  <c r="F974" i="4"/>
  <c r="J974" i="4"/>
  <c r="E974" i="4"/>
  <c r="I974" i="4"/>
  <c r="D974" i="4"/>
  <c r="H974" i="4"/>
  <c r="G990" i="4"/>
  <c r="D990" i="4"/>
  <c r="H990" i="4"/>
  <c r="F990" i="4"/>
  <c r="J990" i="4"/>
  <c r="E990" i="4"/>
  <c r="I990" i="4"/>
  <c r="E159" i="4"/>
  <c r="I159" i="4"/>
  <c r="L160" i="2"/>
  <c r="G159" i="4"/>
  <c r="F309" i="4"/>
  <c r="J309" i="4"/>
  <c r="E309" i="4"/>
  <c r="I309" i="4"/>
  <c r="D309" i="4"/>
  <c r="H309" i="4"/>
  <c r="G309" i="4"/>
  <c r="F603" i="4"/>
  <c r="J603" i="4"/>
  <c r="E603" i="4"/>
  <c r="I603" i="4"/>
  <c r="G603" i="4"/>
  <c r="D603" i="4"/>
  <c r="H603" i="4"/>
  <c r="E635" i="4"/>
  <c r="I635" i="4"/>
  <c r="D635" i="4"/>
  <c r="H635" i="4"/>
  <c r="E52" i="4"/>
  <c r="I52" i="4"/>
  <c r="L53" i="2"/>
  <c r="F52" i="4"/>
  <c r="J52" i="4"/>
  <c r="M53" i="2"/>
  <c r="D52" i="4"/>
  <c r="H52" i="4"/>
  <c r="K53" i="2"/>
  <c r="G52" i="4"/>
  <c r="E129" i="4"/>
  <c r="I129" i="4"/>
  <c r="L130" i="2"/>
  <c r="F129" i="4"/>
  <c r="J129" i="4"/>
  <c r="M130" i="2"/>
  <c r="D129" i="4"/>
  <c r="H129" i="4"/>
  <c r="K130" i="2"/>
  <c r="G129" i="4"/>
  <c r="E171" i="4"/>
  <c r="I171" i="4"/>
  <c r="L172" i="2"/>
  <c r="F171" i="4"/>
  <c r="J171" i="4"/>
  <c r="M172" i="2"/>
  <c r="D171" i="4"/>
  <c r="H171" i="4"/>
  <c r="K172" i="2"/>
  <c r="G171" i="4"/>
  <c r="E279" i="4"/>
  <c r="I279" i="4" s="1"/>
  <c r="F279" i="4"/>
  <c r="J279" i="4" s="1"/>
  <c r="G279" i="4"/>
  <c r="D279" i="4"/>
  <c r="H279" i="4" s="1"/>
  <c r="E343" i="4"/>
  <c r="I343" i="4" s="1"/>
  <c r="F343" i="4"/>
  <c r="J343" i="4" s="1"/>
  <c r="G343" i="4"/>
  <c r="D343" i="4"/>
  <c r="H343" i="4" s="1"/>
  <c r="G400" i="4"/>
  <c r="E400" i="4"/>
  <c r="I400" i="4"/>
  <c r="D400" i="4"/>
  <c r="H400" i="4"/>
  <c r="F400" i="4"/>
  <c r="J400" i="4"/>
  <c r="E432" i="4"/>
  <c r="I432" i="4"/>
  <c r="D432" i="4"/>
  <c r="H432" i="4"/>
  <c r="F432" i="4"/>
  <c r="J432" i="4"/>
  <c r="G432" i="4"/>
  <c r="E464" i="4"/>
  <c r="I464" i="4"/>
  <c r="D464" i="4"/>
  <c r="H464" i="4"/>
  <c r="G464" i="4"/>
  <c r="F464" i="4"/>
  <c r="J464" i="4"/>
  <c r="G496" i="4"/>
  <c r="E496" i="4"/>
  <c r="I496" i="4"/>
  <c r="D496" i="4"/>
  <c r="H496" i="4"/>
  <c r="F496" i="4"/>
  <c r="J496" i="4"/>
  <c r="G547" i="4"/>
  <c r="D547" i="4"/>
  <c r="H547" i="4"/>
  <c r="F547" i="4"/>
  <c r="J547" i="4"/>
  <c r="E547" i="4"/>
  <c r="I547" i="4"/>
  <c r="D141" i="4"/>
  <c r="H141" i="4"/>
  <c r="K142" i="2"/>
  <c r="G141" i="4"/>
  <c r="E141" i="4"/>
  <c r="I141" i="4"/>
  <c r="L142" i="2"/>
  <c r="F141" i="4"/>
  <c r="J141" i="4"/>
  <c r="M142" i="2"/>
  <c r="D291" i="4"/>
  <c r="H291" i="4" s="1"/>
  <c r="G291" i="4"/>
  <c r="E291" i="4"/>
  <c r="I291" i="4"/>
  <c r="F291" i="4"/>
  <c r="J291" i="4" s="1"/>
  <c r="G436" i="4"/>
  <c r="F436" i="4"/>
  <c r="J436" i="4"/>
  <c r="E436" i="4"/>
  <c r="I436" i="4"/>
  <c r="D436" i="4"/>
  <c r="H436" i="4"/>
  <c r="F500" i="4"/>
  <c r="J500" i="4"/>
  <c r="E500" i="4"/>
  <c r="I500" i="4"/>
  <c r="D500" i="4"/>
  <c r="H500" i="4"/>
  <c r="G500" i="4"/>
  <c r="F261" i="4"/>
  <c r="J261" i="4" s="1"/>
  <c r="E261" i="4"/>
  <c r="I261" i="4" s="1"/>
  <c r="D261" i="4"/>
  <c r="H261" i="4" s="1"/>
  <c r="G261" i="4"/>
  <c r="F325" i="4"/>
  <c r="J325" i="4"/>
  <c r="E325" i="4"/>
  <c r="I325" i="4"/>
  <c r="D325" i="4"/>
  <c r="H325" i="4"/>
  <c r="G325" i="4"/>
  <c r="E183" i="4"/>
  <c r="I183" i="4"/>
  <c r="L184" i="2"/>
  <c r="F183" i="4"/>
  <c r="J183" i="4"/>
  <c r="M184" i="2"/>
  <c r="D183" i="4"/>
  <c r="H183" i="4"/>
  <c r="K184" i="2"/>
  <c r="G183" i="4"/>
  <c r="E476" i="4"/>
  <c r="I476" i="4"/>
  <c r="F476" i="4"/>
  <c r="J476" i="4"/>
  <c r="E44" i="4"/>
  <c r="I44" i="4"/>
  <c r="L45" i="2"/>
  <c r="F44" i="4"/>
  <c r="J44" i="4"/>
  <c r="M45" i="2"/>
  <c r="G44" i="4"/>
  <c r="D44" i="4"/>
  <c r="H44" i="4"/>
  <c r="K45" i="2"/>
  <c r="F121" i="4"/>
  <c r="J121" i="4"/>
  <c r="M122" i="2"/>
  <c r="G121" i="4"/>
  <c r="D163" i="4"/>
  <c r="H163" i="4"/>
  <c r="K164" i="2"/>
  <c r="F163" i="4"/>
  <c r="J163" i="4"/>
  <c r="M164" i="2"/>
  <c r="G271" i="4"/>
  <c r="E335" i="4"/>
  <c r="I335" i="4" s="1"/>
  <c r="F335" i="4"/>
  <c r="J335" i="4"/>
  <c r="D335" i="4"/>
  <c r="H335" i="4" s="1"/>
  <c r="G335" i="4"/>
  <c r="F392" i="4"/>
  <c r="J392" i="4"/>
  <c r="D392" i="4"/>
  <c r="H392" i="4"/>
  <c r="E424" i="4"/>
  <c r="I424" i="4"/>
  <c r="D424" i="4"/>
  <c r="H424" i="4"/>
  <c r="F424" i="4"/>
  <c r="J424" i="4"/>
  <c r="G424" i="4"/>
  <c r="F488" i="4"/>
  <c r="J488" i="4"/>
  <c r="E488" i="4"/>
  <c r="I488" i="4"/>
  <c r="D488" i="4"/>
  <c r="H488" i="4"/>
  <c r="G488" i="4"/>
  <c r="G539" i="4"/>
  <c r="F539" i="4"/>
  <c r="J539" i="4"/>
  <c r="E539" i="4"/>
  <c r="I539" i="4"/>
  <c r="D539" i="4"/>
  <c r="H539" i="4"/>
  <c r="G994" i="4"/>
  <c r="D994" i="4"/>
  <c r="H994" i="4"/>
  <c r="G231" i="4"/>
  <c r="D231" i="4"/>
  <c r="H231" i="4" s="1"/>
  <c r="E231" i="4"/>
  <c r="I231" i="4"/>
  <c r="F231" i="4"/>
  <c r="J231" i="4" s="1"/>
  <c r="E396" i="4"/>
  <c r="I396" i="4"/>
  <c r="D396" i="4"/>
  <c r="H396" i="4"/>
  <c r="F396" i="4"/>
  <c r="J396" i="4"/>
  <c r="G396" i="4"/>
  <c r="F333" i="4"/>
  <c r="J333" i="4" s="1"/>
  <c r="E333" i="4"/>
  <c r="I333" i="4" s="1"/>
  <c r="D333" i="4"/>
  <c r="H333" i="4" s="1"/>
  <c r="G333" i="4"/>
  <c r="H347" i="4"/>
  <c r="G505" i="4"/>
  <c r="F505" i="4"/>
  <c r="J505" i="4"/>
  <c r="E505" i="4"/>
  <c r="I505" i="4"/>
  <c r="D505" i="4"/>
  <c r="H505" i="4"/>
  <c r="D393" i="4"/>
  <c r="H393" i="4"/>
  <c r="G393" i="4"/>
  <c r="F393" i="4"/>
  <c r="J393" i="4"/>
  <c r="E393" i="4"/>
  <c r="I393" i="4"/>
  <c r="D425" i="4"/>
  <c r="H425" i="4"/>
  <c r="G425" i="4"/>
  <c r="F425" i="4"/>
  <c r="J425" i="4"/>
  <c r="E425" i="4"/>
  <c r="I425" i="4"/>
  <c r="G457" i="4"/>
  <c r="F457" i="4"/>
  <c r="J457" i="4"/>
  <c r="E457" i="4"/>
  <c r="I457" i="4"/>
  <c r="D457" i="4"/>
  <c r="H457" i="4"/>
  <c r="F134" i="4"/>
  <c r="J134" i="4"/>
  <c r="M135" i="2"/>
  <c r="D134" i="4"/>
  <c r="H134" i="4"/>
  <c r="K135" i="2"/>
  <c r="G134" i="4"/>
  <c r="E134" i="4"/>
  <c r="I134" i="4"/>
  <c r="L135" i="2"/>
  <c r="E389" i="4"/>
  <c r="I389" i="4"/>
  <c r="G389" i="4"/>
  <c r="D389" i="4"/>
  <c r="H389" i="4"/>
  <c r="F389" i="4"/>
  <c r="J389" i="4"/>
  <c r="E421" i="4"/>
  <c r="I421" i="4"/>
  <c r="G421" i="4"/>
  <c r="D421" i="4"/>
  <c r="H421" i="4"/>
  <c r="F421" i="4"/>
  <c r="J421" i="4"/>
  <c r="E453" i="4"/>
  <c r="I453" i="4"/>
  <c r="G453" i="4"/>
  <c r="D453" i="4"/>
  <c r="H453" i="4"/>
  <c r="F453" i="4"/>
  <c r="J453" i="4"/>
  <c r="F61" i="4"/>
  <c r="J61" i="4"/>
  <c r="M62" i="2"/>
  <c r="G61" i="4"/>
  <c r="D61" i="4"/>
  <c r="H61" i="4"/>
  <c r="K62" i="2"/>
  <c r="E61" i="4"/>
  <c r="I61" i="4"/>
  <c r="L62" i="2"/>
  <c r="G4" i="4"/>
  <c r="D4" i="4"/>
  <c r="H4" i="4"/>
  <c r="E4" i="4"/>
  <c r="I4" i="4"/>
  <c r="F4" i="4"/>
  <c r="J4" i="4"/>
  <c r="D385" i="4"/>
  <c r="H385" i="4"/>
  <c r="G385" i="4"/>
  <c r="E385" i="4"/>
  <c r="I385" i="4"/>
  <c r="F385" i="4"/>
  <c r="J385" i="4"/>
  <c r="D417" i="4"/>
  <c r="H417" i="4"/>
  <c r="G417" i="4"/>
  <c r="E417" i="4"/>
  <c r="I417" i="4"/>
  <c r="F417" i="4"/>
  <c r="J417" i="4"/>
  <c r="D449" i="4"/>
  <c r="H449" i="4"/>
  <c r="G449" i="4"/>
  <c r="E449" i="4"/>
  <c r="I449" i="4"/>
  <c r="F449" i="4"/>
  <c r="J449" i="4"/>
  <c r="E445" i="4"/>
  <c r="I445" i="4"/>
  <c r="G445" i="4"/>
  <c r="F445" i="4"/>
  <c r="J445" i="4"/>
  <c r="D445" i="4"/>
  <c r="H445" i="4"/>
  <c r="D14" i="4"/>
  <c r="H14" i="4"/>
  <c r="K15" i="2"/>
  <c r="G14" i="4"/>
  <c r="E14" i="4"/>
  <c r="I14" i="4"/>
  <c r="L15" i="2"/>
  <c r="F14" i="4"/>
  <c r="J14" i="4"/>
  <c r="M15" i="2"/>
  <c r="G32" i="4"/>
  <c r="E32" i="4"/>
  <c r="I32" i="4"/>
  <c r="L33" i="2"/>
  <c r="D32" i="4"/>
  <c r="H32" i="4"/>
  <c r="K33" i="2"/>
  <c r="F32" i="4"/>
  <c r="J32" i="4"/>
  <c r="M33" i="2"/>
  <c r="D8" i="4"/>
  <c r="H8" i="4"/>
  <c r="F8" i="4"/>
  <c r="J8" i="4"/>
  <c r="G8" i="4"/>
  <c r="E8" i="4"/>
  <c r="I8" i="4"/>
  <c r="D6" i="4"/>
  <c r="H6" i="4"/>
  <c r="F6" i="4"/>
  <c r="J6" i="4"/>
  <c r="G6" i="4"/>
  <c r="E6" i="4"/>
  <c r="I6" i="4"/>
  <c r="D10" i="4"/>
  <c r="H10" i="4"/>
  <c r="F10" i="4"/>
  <c r="J10" i="4"/>
  <c r="G10" i="4"/>
  <c r="E10" i="4"/>
  <c r="I10" i="4"/>
  <c r="E9" i="4"/>
  <c r="I9" i="4"/>
  <c r="G9" i="4"/>
  <c r="F9" i="4"/>
  <c r="J9" i="4"/>
  <c r="D9" i="4"/>
  <c r="H9" i="4"/>
  <c r="F627" i="4"/>
  <c r="J627" i="4"/>
  <c r="F787" i="4"/>
  <c r="J787" i="4"/>
  <c r="E787" i="4"/>
  <c r="I787" i="4"/>
  <c r="G787" i="4"/>
  <c r="D787" i="4"/>
  <c r="H787" i="4"/>
  <c r="D883" i="4"/>
  <c r="H883" i="4"/>
  <c r="F915" i="4"/>
  <c r="J915" i="4"/>
  <c r="E915" i="4"/>
  <c r="I915" i="4"/>
  <c r="G915" i="4"/>
  <c r="D915" i="4"/>
  <c r="H915" i="4"/>
  <c r="G20" i="4"/>
  <c r="D20" i="4"/>
  <c r="H20" i="4"/>
  <c r="K21" i="2"/>
  <c r="F20" i="4"/>
  <c r="J20" i="4"/>
  <c r="M21" i="2"/>
  <c r="E20" i="4"/>
  <c r="I20" i="4"/>
  <c r="L21" i="2"/>
  <c r="G543" i="4"/>
  <c r="E543" i="4"/>
  <c r="I543" i="4"/>
  <c r="F543" i="4"/>
  <c r="J543" i="4"/>
  <c r="D543" i="4"/>
  <c r="H543" i="4"/>
  <c r="G533" i="4"/>
  <c r="D533" i="4"/>
  <c r="H533" i="4"/>
  <c r="F533" i="4"/>
  <c r="J533" i="4"/>
  <c r="E533" i="4"/>
  <c r="I533" i="4"/>
  <c r="G558" i="4"/>
  <c r="D558" i="4"/>
  <c r="H558" i="4"/>
  <c r="F558" i="4"/>
  <c r="J558" i="4"/>
  <c r="E558" i="4"/>
  <c r="I558" i="4"/>
  <c r="G562" i="4"/>
  <c r="D562" i="4"/>
  <c r="H562" i="4"/>
  <c r="F562" i="4"/>
  <c r="J562" i="4"/>
  <c r="E562" i="4"/>
  <c r="I562" i="4"/>
  <c r="G566" i="4"/>
  <c r="F566" i="4"/>
  <c r="J566" i="4"/>
  <c r="D566" i="4"/>
  <c r="H566" i="4"/>
  <c r="E566" i="4"/>
  <c r="I566" i="4"/>
  <c r="F570" i="4"/>
  <c r="J570" i="4"/>
  <c r="D570" i="4"/>
  <c r="H570" i="4"/>
  <c r="G574" i="4"/>
  <c r="D574" i="4"/>
  <c r="H574" i="4"/>
  <c r="F574" i="4"/>
  <c r="J574" i="4"/>
  <c r="E574" i="4"/>
  <c r="I574" i="4"/>
  <c r="G582" i="4"/>
  <c r="F582" i="4"/>
  <c r="J582" i="4"/>
  <c r="D582" i="4"/>
  <c r="H582" i="4"/>
  <c r="E582" i="4"/>
  <c r="I582" i="4"/>
  <c r="G586" i="4"/>
  <c r="F586" i="4"/>
  <c r="J586" i="4"/>
  <c r="E586" i="4"/>
  <c r="I586" i="4"/>
  <c r="D586" i="4"/>
  <c r="H586" i="4"/>
  <c r="G590" i="4"/>
  <c r="F590" i="4"/>
  <c r="J590" i="4"/>
  <c r="E590" i="4"/>
  <c r="I590" i="4"/>
  <c r="D590" i="4"/>
  <c r="H590" i="4"/>
  <c r="G594" i="4"/>
  <c r="F594" i="4"/>
  <c r="J594" i="4"/>
  <c r="D594" i="4"/>
  <c r="H594" i="4"/>
  <c r="E594" i="4"/>
  <c r="I594" i="4"/>
  <c r="G598" i="4"/>
  <c r="F598" i="4"/>
  <c r="J598" i="4"/>
  <c r="D598" i="4"/>
  <c r="H598" i="4"/>
  <c r="E598" i="4"/>
  <c r="I598" i="4"/>
  <c r="G602" i="4"/>
  <c r="F602" i="4"/>
  <c r="J602" i="4"/>
  <c r="E602" i="4"/>
  <c r="I602" i="4"/>
  <c r="D602" i="4"/>
  <c r="H602" i="4"/>
  <c r="G606" i="4"/>
  <c r="F606" i="4"/>
  <c r="J606" i="4"/>
  <c r="E606" i="4"/>
  <c r="I606" i="4"/>
  <c r="D606" i="4"/>
  <c r="H606" i="4"/>
  <c r="G610" i="4"/>
  <c r="F610" i="4"/>
  <c r="J610" i="4"/>
  <c r="D610" i="4"/>
  <c r="H610" i="4"/>
  <c r="E610" i="4"/>
  <c r="I610" i="4"/>
  <c r="G614" i="4"/>
  <c r="F614" i="4"/>
  <c r="J614" i="4"/>
  <c r="D614" i="4"/>
  <c r="H614" i="4"/>
  <c r="E614" i="4"/>
  <c r="I614" i="4"/>
  <c r="F618" i="4"/>
  <c r="J618" i="4"/>
  <c r="D618" i="4"/>
  <c r="H618" i="4"/>
  <c r="G622" i="4"/>
  <c r="F622" i="4"/>
  <c r="J622" i="4"/>
  <c r="E622" i="4"/>
  <c r="I622" i="4"/>
  <c r="D622" i="4"/>
  <c r="H622" i="4"/>
  <c r="G630" i="4"/>
  <c r="F630" i="4"/>
  <c r="J630" i="4"/>
  <c r="D630" i="4"/>
  <c r="H630" i="4"/>
  <c r="E630" i="4"/>
  <c r="I630" i="4"/>
  <c r="F634" i="4"/>
  <c r="J634" i="4"/>
  <c r="D634" i="4"/>
  <c r="H634" i="4"/>
  <c r="G638" i="4"/>
  <c r="F638" i="4"/>
  <c r="J638" i="4"/>
  <c r="E638" i="4"/>
  <c r="I638" i="4"/>
  <c r="D638" i="4"/>
  <c r="H638" i="4"/>
  <c r="G642" i="4"/>
  <c r="F642" i="4"/>
  <c r="J642" i="4"/>
  <c r="D642" i="4"/>
  <c r="H642" i="4"/>
  <c r="E642" i="4"/>
  <c r="I642" i="4"/>
  <c r="G646" i="4"/>
  <c r="F646" i="4"/>
  <c r="J646" i="4"/>
  <c r="D646" i="4"/>
  <c r="H646" i="4"/>
  <c r="E646" i="4"/>
  <c r="I646" i="4"/>
  <c r="G654" i="4"/>
  <c r="F654" i="4"/>
  <c r="J654" i="4"/>
  <c r="E654" i="4"/>
  <c r="I654" i="4"/>
  <c r="D654" i="4"/>
  <c r="H654" i="4"/>
  <c r="F658" i="4"/>
  <c r="J658" i="4"/>
  <c r="E658" i="4"/>
  <c r="I658" i="4"/>
  <c r="G662" i="4"/>
  <c r="F662" i="4"/>
  <c r="J662" i="4"/>
  <c r="D662" i="4"/>
  <c r="H662" i="4"/>
  <c r="E662" i="4"/>
  <c r="I662" i="4"/>
  <c r="G666" i="4"/>
  <c r="F666" i="4"/>
  <c r="J666" i="4"/>
  <c r="E666" i="4"/>
  <c r="I666" i="4"/>
  <c r="D666" i="4"/>
  <c r="H666" i="4"/>
  <c r="G670" i="4"/>
  <c r="F670" i="4"/>
  <c r="J670" i="4"/>
  <c r="E670" i="4"/>
  <c r="I670" i="4"/>
  <c r="D670" i="4"/>
  <c r="H670" i="4"/>
  <c r="E674" i="4"/>
  <c r="I674" i="4"/>
  <c r="G678" i="4"/>
  <c r="F678" i="4"/>
  <c r="J678" i="4"/>
  <c r="D678" i="4"/>
  <c r="H678" i="4"/>
  <c r="E678" i="4"/>
  <c r="I678" i="4"/>
  <c r="G682" i="4"/>
  <c r="F682" i="4"/>
  <c r="J682" i="4"/>
  <c r="E682" i="4"/>
  <c r="I682" i="4"/>
  <c r="D682" i="4"/>
  <c r="H682" i="4"/>
  <c r="G686" i="4"/>
  <c r="F686" i="4"/>
  <c r="J686" i="4"/>
  <c r="E686" i="4"/>
  <c r="I686" i="4"/>
  <c r="D686" i="4"/>
  <c r="H686" i="4"/>
  <c r="G690" i="4"/>
  <c r="F690" i="4"/>
  <c r="J690" i="4"/>
  <c r="D690" i="4"/>
  <c r="H690" i="4"/>
  <c r="E690" i="4"/>
  <c r="I690" i="4"/>
  <c r="G694" i="4"/>
  <c r="F694" i="4"/>
  <c r="J694" i="4"/>
  <c r="D694" i="4"/>
  <c r="H694" i="4"/>
  <c r="E694" i="4"/>
  <c r="I694" i="4"/>
  <c r="G698" i="4"/>
  <c r="F698" i="4"/>
  <c r="J698" i="4"/>
  <c r="E698" i="4"/>
  <c r="I698" i="4"/>
  <c r="D698" i="4"/>
  <c r="H698" i="4"/>
  <c r="G702" i="4"/>
  <c r="F702" i="4"/>
  <c r="J702" i="4"/>
  <c r="E702" i="4"/>
  <c r="I702" i="4"/>
  <c r="D702" i="4"/>
  <c r="H702" i="4"/>
  <c r="G706" i="4"/>
  <c r="F706" i="4"/>
  <c r="J706" i="4"/>
  <c r="D706" i="4"/>
  <c r="H706" i="4"/>
  <c r="E706" i="4"/>
  <c r="I706" i="4"/>
  <c r="G710" i="4"/>
  <c r="F710" i="4"/>
  <c r="J710" i="4"/>
  <c r="D710" i="4"/>
  <c r="H710" i="4"/>
  <c r="E710" i="4"/>
  <c r="I710" i="4"/>
  <c r="G714" i="4"/>
  <c r="F714" i="4"/>
  <c r="J714" i="4"/>
  <c r="E714" i="4"/>
  <c r="I714" i="4"/>
  <c r="D714" i="4"/>
  <c r="H714" i="4"/>
  <c r="G718" i="4"/>
  <c r="F718" i="4"/>
  <c r="J718" i="4"/>
  <c r="E718" i="4"/>
  <c r="I718" i="4"/>
  <c r="D718" i="4"/>
  <c r="H718" i="4"/>
  <c r="G722" i="4"/>
  <c r="F722" i="4"/>
  <c r="J722" i="4"/>
  <c r="D722" i="4"/>
  <c r="H722" i="4"/>
  <c r="E722" i="4"/>
  <c r="I722" i="4"/>
  <c r="G726" i="4"/>
  <c r="F726" i="4"/>
  <c r="J726" i="4"/>
  <c r="D726" i="4"/>
  <c r="H726" i="4"/>
  <c r="E726" i="4"/>
  <c r="I726" i="4"/>
  <c r="G730" i="4"/>
  <c r="F730" i="4"/>
  <c r="J730" i="4"/>
  <c r="E730" i="4"/>
  <c r="I730" i="4"/>
  <c r="D730" i="4"/>
  <c r="H730" i="4"/>
  <c r="G734" i="4"/>
  <c r="F734" i="4"/>
  <c r="J734" i="4"/>
  <c r="E734" i="4"/>
  <c r="I734" i="4"/>
  <c r="D734" i="4"/>
  <c r="H734" i="4"/>
  <c r="G738" i="4"/>
  <c r="F738" i="4"/>
  <c r="J738" i="4"/>
  <c r="D738" i="4"/>
  <c r="H738" i="4"/>
  <c r="E738" i="4"/>
  <c r="I738" i="4"/>
  <c r="G742" i="4"/>
  <c r="F742" i="4"/>
  <c r="J742" i="4"/>
  <c r="D742" i="4"/>
  <c r="H742" i="4"/>
  <c r="E742" i="4"/>
  <c r="I742" i="4"/>
  <c r="G746" i="4"/>
  <c r="F746" i="4"/>
  <c r="J746" i="4"/>
  <c r="E746" i="4"/>
  <c r="I746" i="4"/>
  <c r="D746" i="4"/>
  <c r="H746" i="4"/>
  <c r="G750" i="4"/>
  <c r="F750" i="4"/>
  <c r="J750" i="4"/>
  <c r="E750" i="4"/>
  <c r="I750" i="4"/>
  <c r="D750" i="4"/>
  <c r="H750" i="4"/>
  <c r="G754" i="4"/>
  <c r="F754" i="4"/>
  <c r="J754" i="4"/>
  <c r="D754" i="4"/>
  <c r="H754" i="4"/>
  <c r="E754" i="4"/>
  <c r="I754" i="4"/>
  <c r="G758" i="4"/>
  <c r="F758" i="4"/>
  <c r="J758" i="4"/>
  <c r="D758" i="4"/>
  <c r="H758" i="4"/>
  <c r="E758" i="4"/>
  <c r="I758" i="4"/>
  <c r="G762" i="4"/>
  <c r="F762" i="4"/>
  <c r="J762" i="4"/>
  <c r="E762" i="4"/>
  <c r="I762" i="4"/>
  <c r="D762" i="4"/>
  <c r="H762" i="4"/>
  <c r="G766" i="4"/>
  <c r="F766" i="4"/>
  <c r="J766" i="4"/>
  <c r="E766" i="4"/>
  <c r="I766" i="4"/>
  <c r="D766" i="4"/>
  <c r="H766" i="4"/>
  <c r="G770" i="4"/>
  <c r="F770" i="4"/>
  <c r="J770" i="4"/>
  <c r="D770" i="4"/>
  <c r="H770" i="4"/>
  <c r="E770" i="4"/>
  <c r="I770" i="4"/>
  <c r="G774" i="4"/>
  <c r="F774" i="4"/>
  <c r="J774" i="4"/>
  <c r="D774" i="4"/>
  <c r="H774" i="4"/>
  <c r="E774" i="4"/>
  <c r="I774" i="4"/>
  <c r="G778" i="4"/>
  <c r="F778" i="4"/>
  <c r="J778" i="4"/>
  <c r="E778" i="4"/>
  <c r="I778" i="4"/>
  <c r="D778" i="4"/>
  <c r="H778" i="4"/>
  <c r="G782" i="4"/>
  <c r="F782" i="4"/>
  <c r="J782" i="4"/>
  <c r="E782" i="4"/>
  <c r="I782" i="4"/>
  <c r="D782" i="4"/>
  <c r="H782" i="4"/>
  <c r="G786" i="4"/>
  <c r="F786" i="4"/>
  <c r="J786" i="4"/>
  <c r="D786" i="4"/>
  <c r="H786" i="4"/>
  <c r="E786" i="4"/>
  <c r="I786" i="4"/>
  <c r="G790" i="4"/>
  <c r="F790" i="4"/>
  <c r="J790" i="4"/>
  <c r="D790" i="4"/>
  <c r="H790" i="4"/>
  <c r="E790" i="4"/>
  <c r="I790" i="4"/>
  <c r="G794" i="4"/>
  <c r="F794" i="4"/>
  <c r="J794" i="4"/>
  <c r="E794" i="4"/>
  <c r="I794" i="4"/>
  <c r="D794" i="4"/>
  <c r="H794" i="4"/>
  <c r="G798" i="4"/>
  <c r="F798" i="4"/>
  <c r="J798" i="4"/>
  <c r="E798" i="4"/>
  <c r="I798" i="4"/>
  <c r="D798" i="4"/>
  <c r="H798" i="4"/>
  <c r="G802" i="4"/>
  <c r="F802" i="4"/>
  <c r="J802" i="4"/>
  <c r="D802" i="4"/>
  <c r="H802" i="4"/>
  <c r="E802" i="4"/>
  <c r="I802" i="4"/>
  <c r="G806" i="4"/>
  <c r="F806" i="4"/>
  <c r="J806" i="4"/>
  <c r="D806" i="4"/>
  <c r="H806" i="4"/>
  <c r="E806" i="4"/>
  <c r="I806" i="4"/>
  <c r="G810" i="4"/>
  <c r="F810" i="4"/>
  <c r="J810" i="4"/>
  <c r="E810" i="4"/>
  <c r="I810" i="4"/>
  <c r="D810" i="4"/>
  <c r="H810" i="4"/>
  <c r="G814" i="4"/>
  <c r="F814" i="4"/>
  <c r="J814" i="4"/>
  <c r="E814" i="4"/>
  <c r="I814" i="4"/>
  <c r="D814" i="4"/>
  <c r="H814" i="4"/>
  <c r="G818" i="4"/>
  <c r="F818" i="4"/>
  <c r="J818" i="4"/>
  <c r="E818" i="4"/>
  <c r="I818" i="4"/>
  <c r="D818" i="4"/>
  <c r="H818" i="4"/>
  <c r="G822" i="4"/>
  <c r="F822" i="4"/>
  <c r="J822" i="4"/>
  <c r="D822" i="4"/>
  <c r="H822" i="4"/>
  <c r="E822" i="4"/>
  <c r="I822" i="4"/>
  <c r="G826" i="4"/>
  <c r="F826" i="4"/>
  <c r="J826" i="4"/>
  <c r="D826" i="4"/>
  <c r="H826" i="4"/>
  <c r="E826" i="4"/>
  <c r="I826" i="4"/>
  <c r="G830" i="4"/>
  <c r="F830" i="4"/>
  <c r="J830" i="4"/>
  <c r="E830" i="4"/>
  <c r="I830" i="4"/>
  <c r="D830" i="4"/>
  <c r="H830" i="4"/>
  <c r="G834" i="4"/>
  <c r="F834" i="4"/>
  <c r="J834" i="4"/>
  <c r="D834" i="4"/>
  <c r="H834" i="4"/>
  <c r="E834" i="4"/>
  <c r="I834" i="4"/>
  <c r="G838" i="4"/>
  <c r="F838" i="4"/>
  <c r="J838" i="4"/>
  <c r="E838" i="4"/>
  <c r="I838" i="4"/>
  <c r="D838" i="4"/>
  <c r="H838" i="4"/>
  <c r="G842" i="4"/>
  <c r="F842" i="4"/>
  <c r="J842" i="4"/>
  <c r="D842" i="4"/>
  <c r="H842" i="4"/>
  <c r="E842" i="4"/>
  <c r="I842" i="4"/>
  <c r="G846" i="4"/>
  <c r="F846" i="4"/>
  <c r="J846" i="4"/>
  <c r="E846" i="4"/>
  <c r="I846" i="4"/>
  <c r="D846" i="4"/>
  <c r="H846" i="4"/>
  <c r="G850" i="4"/>
  <c r="F850" i="4"/>
  <c r="J850" i="4"/>
  <c r="E850" i="4"/>
  <c r="I850" i="4"/>
  <c r="D850" i="4"/>
  <c r="H850" i="4"/>
  <c r="G854" i="4"/>
  <c r="F854" i="4"/>
  <c r="J854" i="4"/>
  <c r="D854" i="4"/>
  <c r="H854" i="4"/>
  <c r="E854" i="4"/>
  <c r="I854" i="4"/>
  <c r="G858" i="4"/>
  <c r="F858" i="4"/>
  <c r="J858" i="4"/>
  <c r="E858" i="4"/>
  <c r="I858" i="4"/>
  <c r="D858" i="4"/>
  <c r="H858" i="4"/>
  <c r="G862" i="4"/>
  <c r="F862" i="4"/>
  <c r="J862" i="4"/>
  <c r="D862" i="4"/>
  <c r="H862" i="4"/>
  <c r="E862" i="4"/>
  <c r="I862" i="4"/>
  <c r="G866" i="4"/>
  <c r="F866" i="4"/>
  <c r="J866" i="4"/>
  <c r="E866" i="4"/>
  <c r="I866" i="4"/>
  <c r="D866" i="4"/>
  <c r="H866" i="4"/>
  <c r="G870" i="4"/>
  <c r="F870" i="4"/>
  <c r="J870" i="4"/>
  <c r="D870" i="4"/>
  <c r="H870" i="4"/>
  <c r="E870" i="4"/>
  <c r="I870" i="4"/>
  <c r="G874" i="4"/>
  <c r="F874" i="4"/>
  <c r="J874" i="4"/>
  <c r="E874" i="4"/>
  <c r="I874" i="4"/>
  <c r="D874" i="4"/>
  <c r="H874" i="4"/>
  <c r="G878" i="4"/>
  <c r="F878" i="4"/>
  <c r="J878" i="4"/>
  <c r="D878" i="4"/>
  <c r="H878" i="4"/>
  <c r="E878" i="4"/>
  <c r="I878" i="4"/>
  <c r="G882" i="4"/>
  <c r="F882" i="4"/>
  <c r="J882" i="4"/>
  <c r="D882" i="4"/>
  <c r="H882" i="4"/>
  <c r="E882" i="4"/>
  <c r="I882" i="4"/>
  <c r="G886" i="4"/>
  <c r="D886" i="4"/>
  <c r="H886" i="4"/>
  <c r="F886" i="4"/>
  <c r="J886" i="4"/>
  <c r="E886" i="4"/>
  <c r="I886" i="4"/>
  <c r="G890" i="4"/>
  <c r="D890" i="4"/>
  <c r="H890" i="4"/>
  <c r="F890" i="4"/>
  <c r="J890" i="4"/>
  <c r="E890" i="4"/>
  <c r="I890" i="4"/>
  <c r="G894" i="4"/>
  <c r="D894" i="4"/>
  <c r="H894" i="4"/>
  <c r="F894" i="4"/>
  <c r="J894" i="4"/>
  <c r="E894" i="4"/>
  <c r="I894" i="4"/>
  <c r="G898" i="4"/>
  <c r="D898" i="4"/>
  <c r="H898" i="4"/>
  <c r="F898" i="4"/>
  <c r="J898" i="4"/>
  <c r="E898" i="4"/>
  <c r="I898" i="4"/>
  <c r="G902" i="4"/>
  <c r="D902" i="4"/>
  <c r="H902" i="4"/>
  <c r="F902" i="4"/>
  <c r="J902" i="4"/>
  <c r="E902" i="4"/>
  <c r="I902" i="4"/>
  <c r="G906" i="4"/>
  <c r="D906" i="4"/>
  <c r="H906" i="4"/>
  <c r="F906" i="4"/>
  <c r="J906" i="4"/>
  <c r="E906" i="4"/>
  <c r="I906" i="4"/>
  <c r="G910" i="4"/>
  <c r="D910" i="4"/>
  <c r="H910" i="4"/>
  <c r="F910" i="4"/>
  <c r="J910" i="4"/>
  <c r="E910" i="4"/>
  <c r="I910" i="4"/>
  <c r="G527" i="4"/>
  <c r="F527" i="4"/>
  <c r="J527" i="4"/>
  <c r="D527" i="4"/>
  <c r="H527" i="4"/>
  <c r="E527" i="4"/>
  <c r="I527" i="4"/>
  <c r="G517" i="4"/>
  <c r="D517" i="4"/>
  <c r="H517" i="4"/>
  <c r="F517" i="4"/>
  <c r="J517" i="4"/>
  <c r="E517" i="4"/>
  <c r="I517" i="4"/>
  <c r="G568" i="4"/>
  <c r="F568" i="4"/>
  <c r="J568" i="4"/>
  <c r="D568" i="4"/>
  <c r="H568" i="4"/>
  <c r="E568" i="4"/>
  <c r="I568" i="4"/>
  <c r="G584" i="4"/>
  <c r="F584" i="4"/>
  <c r="J584" i="4"/>
  <c r="D584" i="4"/>
  <c r="H584" i="4"/>
  <c r="E584" i="4"/>
  <c r="I584" i="4"/>
  <c r="E596" i="4"/>
  <c r="I596" i="4"/>
  <c r="G600" i="4"/>
  <c r="F600" i="4"/>
  <c r="J600" i="4"/>
  <c r="E600" i="4"/>
  <c r="I600" i="4"/>
  <c r="D600" i="4"/>
  <c r="H600" i="4"/>
  <c r="D612" i="4"/>
  <c r="H612" i="4"/>
  <c r="E612" i="4"/>
  <c r="I612" i="4"/>
  <c r="G620" i="4"/>
  <c r="F620" i="4"/>
  <c r="J620" i="4"/>
  <c r="D620" i="4"/>
  <c r="H620" i="4"/>
  <c r="E620" i="4"/>
  <c r="I620" i="4"/>
  <c r="D628" i="4"/>
  <c r="H628" i="4"/>
  <c r="G636" i="4"/>
  <c r="F636" i="4"/>
  <c r="J636" i="4"/>
  <c r="E636" i="4"/>
  <c r="I636" i="4"/>
  <c r="D636" i="4"/>
  <c r="H636" i="4"/>
  <c r="D640" i="4"/>
  <c r="H640" i="4"/>
  <c r="E640" i="4"/>
  <c r="I640" i="4"/>
  <c r="F648" i="4"/>
  <c r="J648" i="4"/>
  <c r="D648" i="4"/>
  <c r="H648" i="4"/>
  <c r="G652" i="4"/>
  <c r="F652" i="4"/>
  <c r="J652" i="4"/>
  <c r="D652" i="4"/>
  <c r="H652" i="4"/>
  <c r="E652" i="4"/>
  <c r="I652" i="4"/>
  <c r="D660" i="4"/>
  <c r="H660" i="4"/>
  <c r="G664" i="4"/>
  <c r="E664" i="4"/>
  <c r="I664" i="4"/>
  <c r="G668" i="4"/>
  <c r="F668" i="4"/>
  <c r="J668" i="4"/>
  <c r="D668" i="4"/>
  <c r="H668" i="4"/>
  <c r="E668" i="4"/>
  <c r="I668" i="4"/>
  <c r="F676" i="4"/>
  <c r="J676" i="4"/>
  <c r="F680" i="4"/>
  <c r="J680" i="4"/>
  <c r="D680" i="4"/>
  <c r="H680" i="4"/>
  <c r="G684" i="4"/>
  <c r="F684" i="4"/>
  <c r="J684" i="4"/>
  <c r="D684" i="4"/>
  <c r="H684" i="4"/>
  <c r="E684" i="4"/>
  <c r="I684" i="4"/>
  <c r="G688" i="4"/>
  <c r="E688" i="4"/>
  <c r="I688" i="4"/>
  <c r="G696" i="4"/>
  <c r="D696" i="4"/>
  <c r="H696" i="4"/>
  <c r="G700" i="4"/>
  <c r="D700" i="4"/>
  <c r="H700" i="4"/>
  <c r="F700" i="4"/>
  <c r="J700" i="4"/>
  <c r="E700" i="4"/>
  <c r="I700" i="4"/>
  <c r="G704" i="4"/>
  <c r="D704" i="4"/>
  <c r="H704" i="4"/>
  <c r="G708" i="4"/>
  <c r="F712" i="4"/>
  <c r="J712" i="4"/>
  <c r="E712" i="4"/>
  <c r="I712" i="4"/>
  <c r="G716" i="4"/>
  <c r="D716" i="4"/>
  <c r="H716" i="4"/>
  <c r="F716" i="4"/>
  <c r="J716" i="4"/>
  <c r="E716" i="4"/>
  <c r="I716" i="4"/>
  <c r="E724" i="4"/>
  <c r="I724" i="4"/>
  <c r="F728" i="4"/>
  <c r="J728" i="4"/>
  <c r="E728" i="4"/>
  <c r="I728" i="4"/>
  <c r="G732" i="4"/>
  <c r="F732" i="4"/>
  <c r="J732" i="4"/>
  <c r="E732" i="4"/>
  <c r="I732" i="4"/>
  <c r="D732" i="4"/>
  <c r="H732" i="4"/>
  <c r="F744" i="4"/>
  <c r="J744" i="4"/>
  <c r="E744" i="4"/>
  <c r="I744" i="4"/>
  <c r="G748" i="4"/>
  <c r="D748" i="4"/>
  <c r="H748" i="4"/>
  <c r="F748" i="4"/>
  <c r="J748" i="4"/>
  <c r="E748" i="4"/>
  <c r="I748" i="4"/>
  <c r="D756" i="4"/>
  <c r="H756" i="4"/>
  <c r="E756" i="4"/>
  <c r="I756" i="4"/>
  <c r="D760" i="4"/>
  <c r="H760" i="4"/>
  <c r="G764" i="4"/>
  <c r="G768" i="4"/>
  <c r="D768" i="4"/>
  <c r="H768" i="4"/>
  <c r="F768" i="4"/>
  <c r="J768" i="4"/>
  <c r="E768" i="4"/>
  <c r="I768" i="4"/>
  <c r="G772" i="4"/>
  <c r="D772" i="4"/>
  <c r="H772" i="4"/>
  <c r="G776" i="4"/>
  <c r="F776" i="4"/>
  <c r="J776" i="4"/>
  <c r="F780" i="4"/>
  <c r="J780" i="4"/>
  <c r="G784" i="4"/>
  <c r="F784" i="4"/>
  <c r="J784" i="4"/>
  <c r="D784" i="4"/>
  <c r="H784" i="4"/>
  <c r="E784" i="4"/>
  <c r="I784" i="4"/>
  <c r="D788" i="4"/>
  <c r="H788" i="4"/>
  <c r="E788" i="4"/>
  <c r="I788" i="4"/>
  <c r="F792" i="4"/>
  <c r="J792" i="4"/>
  <c r="E792" i="4"/>
  <c r="I792" i="4"/>
  <c r="G800" i="4"/>
  <c r="F800" i="4"/>
  <c r="J800" i="4"/>
  <c r="E800" i="4"/>
  <c r="I800" i="4"/>
  <c r="D800" i="4"/>
  <c r="H800" i="4"/>
  <c r="G804" i="4"/>
  <c r="E804" i="4"/>
  <c r="I804" i="4"/>
  <c r="G808" i="4"/>
  <c r="D808" i="4"/>
  <c r="H808" i="4"/>
  <c r="G816" i="4"/>
  <c r="F816" i="4"/>
  <c r="J816" i="4"/>
  <c r="D816" i="4"/>
  <c r="H816" i="4"/>
  <c r="E816" i="4"/>
  <c r="I816" i="4"/>
  <c r="D820" i="4"/>
  <c r="H820" i="4"/>
  <c r="E820" i="4"/>
  <c r="I820" i="4"/>
  <c r="D824" i="4"/>
  <c r="H824" i="4"/>
  <c r="E824" i="4"/>
  <c r="I824" i="4"/>
  <c r="G832" i="4"/>
  <c r="D832" i="4"/>
  <c r="H832" i="4"/>
  <c r="F832" i="4"/>
  <c r="J832" i="4"/>
  <c r="E832" i="4"/>
  <c r="I832" i="4"/>
  <c r="G836" i="4"/>
  <c r="F836" i="4"/>
  <c r="J836" i="4"/>
  <c r="G840" i="4"/>
  <c r="F840" i="4"/>
  <c r="J840" i="4"/>
  <c r="F844" i="4"/>
  <c r="J844" i="4"/>
  <c r="D848" i="4"/>
  <c r="H848" i="4"/>
  <c r="E848" i="4"/>
  <c r="I848" i="4"/>
  <c r="D852" i="4"/>
  <c r="H852" i="4"/>
  <c r="E852" i="4"/>
  <c r="I852" i="4"/>
  <c r="G856" i="4"/>
  <c r="D856" i="4"/>
  <c r="H856" i="4"/>
  <c r="E856" i="4"/>
  <c r="I856" i="4"/>
  <c r="F856" i="4"/>
  <c r="J856" i="4"/>
  <c r="G864" i="4"/>
  <c r="F864" i="4"/>
  <c r="J864" i="4"/>
  <c r="G868" i="4"/>
  <c r="E868" i="4"/>
  <c r="I868" i="4"/>
  <c r="G872" i="4"/>
  <c r="D872" i="4"/>
  <c r="H872" i="4"/>
  <c r="F872" i="4"/>
  <c r="J872" i="4"/>
  <c r="E872" i="4"/>
  <c r="I872" i="4"/>
  <c r="G876" i="4"/>
  <c r="D876" i="4"/>
  <c r="H876" i="4"/>
  <c r="F876" i="4"/>
  <c r="J876" i="4"/>
  <c r="E876" i="4"/>
  <c r="I876" i="4"/>
  <c r="G880" i="4"/>
  <c r="D880" i="4"/>
  <c r="H880" i="4"/>
  <c r="F880" i="4"/>
  <c r="J880" i="4"/>
  <c r="E880" i="4"/>
  <c r="I880" i="4"/>
  <c r="G884" i="4"/>
  <c r="F884" i="4"/>
  <c r="J884" i="4"/>
  <c r="E884" i="4"/>
  <c r="I884" i="4"/>
  <c r="D884" i="4"/>
  <c r="H884" i="4"/>
  <c r="G888" i="4"/>
  <c r="F888" i="4"/>
  <c r="J888" i="4"/>
  <c r="E888" i="4"/>
  <c r="I888" i="4"/>
  <c r="D888" i="4"/>
  <c r="H888" i="4"/>
  <c r="G892" i="4"/>
  <c r="D892" i="4"/>
  <c r="H892" i="4"/>
  <c r="E892" i="4"/>
  <c r="I892" i="4"/>
  <c r="F892" i="4"/>
  <c r="J892" i="4"/>
  <c r="G896" i="4"/>
  <c r="F896" i="4"/>
  <c r="J896" i="4"/>
  <c r="D896" i="4"/>
  <c r="H896" i="4"/>
  <c r="E896" i="4"/>
  <c r="I896" i="4"/>
  <c r="G900" i="4"/>
  <c r="F900" i="4"/>
  <c r="J900" i="4"/>
  <c r="D900" i="4"/>
  <c r="H900" i="4"/>
  <c r="E900" i="4"/>
  <c r="I900" i="4"/>
  <c r="G904" i="4"/>
  <c r="F904" i="4"/>
  <c r="J904" i="4"/>
  <c r="E904" i="4"/>
  <c r="I904" i="4"/>
  <c r="D904" i="4"/>
  <c r="H904" i="4"/>
  <c r="G908" i="4"/>
  <c r="F908" i="4"/>
  <c r="J908" i="4"/>
  <c r="E908" i="4"/>
  <c r="I908" i="4"/>
  <c r="D908" i="4"/>
  <c r="H908" i="4"/>
  <c r="G912" i="4"/>
  <c r="D912" i="4"/>
  <c r="H912" i="4"/>
  <c r="E912" i="4"/>
  <c r="I912" i="4"/>
  <c r="F912" i="4"/>
  <c r="J912" i="4"/>
  <c r="AM571" i="4"/>
  <c r="AS571" i="4"/>
  <c r="AN571" i="4"/>
  <c r="AT571" i="4"/>
  <c r="AP983" i="4"/>
  <c r="AV983" i="4"/>
  <c r="AO567" i="4"/>
  <c r="AU567" i="4"/>
  <c r="AQ567" i="4"/>
  <c r="AW567" i="4"/>
  <c r="AL567" i="4"/>
  <c r="AR567" i="4"/>
  <c r="AM599" i="4"/>
  <c r="AS599" i="4"/>
  <c r="AN599" i="4"/>
  <c r="AT599" i="4"/>
  <c r="AO631" i="4"/>
  <c r="AU631" i="4"/>
  <c r="AQ631" i="4"/>
  <c r="AW631" i="4"/>
  <c r="AL631" i="4"/>
  <c r="AR631" i="4"/>
  <c r="AM655" i="4"/>
  <c r="AS655" i="4"/>
  <c r="AN655" i="4"/>
  <c r="AT655" i="4"/>
  <c r="AO671" i="4"/>
  <c r="AU671" i="4"/>
  <c r="AQ671" i="4"/>
  <c r="AW671" i="4"/>
  <c r="AL671" i="4"/>
  <c r="AR671" i="4"/>
  <c r="AM687" i="4"/>
  <c r="AS687" i="4"/>
  <c r="AN687" i="4"/>
  <c r="AT687" i="4"/>
  <c r="AO703" i="4"/>
  <c r="AU703" i="4"/>
  <c r="AQ703" i="4"/>
  <c r="AW703" i="4"/>
  <c r="AL703" i="4"/>
  <c r="AR703" i="4"/>
  <c r="AM719" i="4"/>
  <c r="AS719" i="4"/>
  <c r="AN719" i="4"/>
  <c r="AT719" i="4"/>
  <c r="AO735" i="4"/>
  <c r="AU735" i="4"/>
  <c r="AQ735" i="4"/>
  <c r="AW735" i="4"/>
  <c r="AL735" i="4"/>
  <c r="AR735" i="4"/>
  <c r="AM751" i="4"/>
  <c r="AS751" i="4"/>
  <c r="AN751" i="4"/>
  <c r="AT751" i="4"/>
  <c r="AO767" i="4"/>
  <c r="AU767" i="4"/>
  <c r="AQ767" i="4"/>
  <c r="AW767" i="4"/>
  <c r="AL767" i="4"/>
  <c r="AR767" i="4"/>
  <c r="AM783" i="4"/>
  <c r="AS783" i="4"/>
  <c r="AN783" i="4"/>
  <c r="AT783" i="4"/>
  <c r="AO799" i="4"/>
  <c r="AU799" i="4"/>
  <c r="AQ799" i="4"/>
  <c r="AW799" i="4"/>
  <c r="AL799" i="4"/>
  <c r="AR799" i="4"/>
  <c r="AM815" i="4"/>
  <c r="AS815" i="4"/>
  <c r="AN815" i="4"/>
  <c r="AT815" i="4"/>
  <c r="AO831" i="4"/>
  <c r="AU831" i="4"/>
  <c r="AQ831" i="4"/>
  <c r="AW831" i="4"/>
  <c r="AL831" i="4"/>
  <c r="AR831" i="4"/>
  <c r="AM847" i="4"/>
  <c r="AS847" i="4"/>
  <c r="AN847" i="4"/>
  <c r="AT847" i="4"/>
  <c r="AO863" i="4"/>
  <c r="AU863" i="4"/>
  <c r="AQ863" i="4"/>
  <c r="AW863" i="4"/>
  <c r="AL863" i="4"/>
  <c r="AR863" i="4"/>
  <c r="AM879" i="4"/>
  <c r="AS879" i="4"/>
  <c r="AN879" i="4"/>
  <c r="AT879" i="4"/>
  <c r="AO895" i="4"/>
  <c r="AU895" i="4"/>
  <c r="AQ895" i="4"/>
  <c r="AW895" i="4"/>
  <c r="AL895" i="4"/>
  <c r="AR895" i="4"/>
  <c r="AM911" i="4"/>
  <c r="AS911" i="4"/>
  <c r="AO411" i="4"/>
  <c r="AU411" i="4"/>
  <c r="AN727" i="4"/>
  <c r="AT727" i="4"/>
  <c r="AL743" i="4"/>
  <c r="AR743" i="4"/>
  <c r="AM759" i="4"/>
  <c r="AS759" i="4"/>
  <c r="AN759" i="4"/>
  <c r="AT759" i="4"/>
  <c r="AO775" i="4"/>
  <c r="AU775" i="4"/>
  <c r="AQ775" i="4"/>
  <c r="AW775" i="4"/>
  <c r="AL775" i="4"/>
  <c r="AR775" i="4"/>
  <c r="AM791" i="4"/>
  <c r="AS791" i="4"/>
  <c r="AN791" i="4"/>
  <c r="AT791" i="4"/>
  <c r="AO807" i="4"/>
  <c r="AU807" i="4"/>
  <c r="AQ807" i="4"/>
  <c r="AW807" i="4"/>
  <c r="AL807" i="4"/>
  <c r="AR807" i="4"/>
  <c r="AM823" i="4"/>
  <c r="AS823" i="4"/>
  <c r="AO839" i="4"/>
  <c r="AU839" i="4"/>
  <c r="AQ839" i="4"/>
  <c r="AW839" i="4"/>
  <c r="AO871" i="4"/>
  <c r="AU871" i="4"/>
  <c r="AP991" i="4"/>
  <c r="AV991" i="4"/>
  <c r="AN911" i="4"/>
  <c r="AT911" i="4"/>
  <c r="AL92" i="4"/>
  <c r="AR92" i="4"/>
  <c r="AP92" i="4"/>
  <c r="AV92" i="4"/>
  <c r="AM92" i="4"/>
  <c r="AS92" i="4"/>
  <c r="AN92" i="4"/>
  <c r="AT92" i="4"/>
  <c r="AQ84" i="4"/>
  <c r="AW84" i="4"/>
  <c r="AO84" i="4"/>
  <c r="AU84" i="4"/>
  <c r="AL411" i="4"/>
  <c r="AR411" i="4"/>
  <c r="AQ411" i="4"/>
  <c r="AW411" i="4"/>
  <c r="AM166" i="4"/>
  <c r="AS166" i="4"/>
  <c r="AQ166" i="4"/>
  <c r="AW166" i="4"/>
  <c r="AO166" i="4"/>
  <c r="AU166" i="4"/>
  <c r="AP166" i="4"/>
  <c r="AV166" i="4"/>
  <c r="AM471" i="4"/>
  <c r="AS471" i="4"/>
  <c r="AO471" i="4"/>
  <c r="AU471" i="4"/>
  <c r="AP471" i="4"/>
  <c r="AV471" i="4"/>
  <c r="AQ487" i="4"/>
  <c r="AW487" i="4"/>
  <c r="AN487" i="4"/>
  <c r="AT487" i="4"/>
  <c r="AL487" i="4"/>
  <c r="AR487" i="4"/>
  <c r="AN823" i="4"/>
  <c r="AT823" i="4"/>
  <c r="AL839" i="4"/>
  <c r="AR839" i="4"/>
  <c r="AM855" i="4"/>
  <c r="AS855" i="4"/>
  <c r="AN855" i="4"/>
  <c r="AT855" i="4"/>
  <c r="AQ871" i="4"/>
  <c r="AW871" i="4"/>
  <c r="AL871" i="4"/>
  <c r="AR871" i="4"/>
  <c r="AM887" i="4"/>
  <c r="AS887" i="4"/>
  <c r="AN887" i="4"/>
  <c r="AT887" i="4"/>
  <c r="AO903" i="4"/>
  <c r="AU903" i="4"/>
  <c r="AQ903" i="4"/>
  <c r="AW903" i="4"/>
  <c r="AL903" i="4"/>
  <c r="AR903" i="4"/>
  <c r="AM919" i="4"/>
  <c r="AS919" i="4"/>
  <c r="AN919" i="4"/>
  <c r="AT919" i="4"/>
  <c r="AQ92" i="4"/>
  <c r="AW92" i="4"/>
  <c r="AO92" i="4"/>
  <c r="AU92" i="4"/>
  <c r="AL84" i="4"/>
  <c r="AR84" i="4"/>
  <c r="AP84" i="4"/>
  <c r="AV84" i="4"/>
  <c r="AM84" i="4"/>
  <c r="AS84" i="4"/>
  <c r="AN84" i="4"/>
  <c r="AT84" i="4"/>
  <c r="AP411" i="4"/>
  <c r="AV411" i="4"/>
  <c r="AM411" i="4"/>
  <c r="AS411" i="4"/>
  <c r="AN411" i="4"/>
  <c r="AT411" i="4"/>
  <c r="AN166" i="4"/>
  <c r="AT166" i="4"/>
  <c r="AL166" i="4"/>
  <c r="AR166" i="4"/>
  <c r="AQ471" i="4"/>
  <c r="AW471" i="4"/>
  <c r="AN471" i="4"/>
  <c r="AT471" i="4"/>
  <c r="AL471" i="4"/>
  <c r="AR471" i="4"/>
  <c r="AM487" i="4"/>
  <c r="AS487" i="4"/>
  <c r="AO487" i="4"/>
  <c r="AU487" i="4"/>
  <c r="AP487" i="4"/>
  <c r="AV487" i="4"/>
  <c r="AO154" i="4"/>
  <c r="AU154" i="4"/>
  <c r="AM975" i="4"/>
  <c r="AS975" i="4"/>
  <c r="AN975" i="4"/>
  <c r="AT975" i="4"/>
  <c r="AO991" i="4"/>
  <c r="AU991" i="4"/>
  <c r="AQ991" i="4"/>
  <c r="AW991" i="4"/>
  <c r="AL991" i="4"/>
  <c r="AR991" i="4"/>
  <c r="AP583" i="4"/>
  <c r="AV583" i="4"/>
  <c r="AP643" i="4"/>
  <c r="AV643" i="4"/>
  <c r="AP679" i="4"/>
  <c r="AV679" i="4"/>
  <c r="AP711" i="4"/>
  <c r="AV711" i="4"/>
  <c r="AP743" i="4"/>
  <c r="AV743" i="4"/>
  <c r="AP775" i="4"/>
  <c r="AV775" i="4"/>
  <c r="AP807" i="4"/>
  <c r="AV807" i="4"/>
  <c r="AP839" i="4"/>
  <c r="AV839" i="4"/>
  <c r="AP871" i="4"/>
  <c r="AV871" i="4"/>
  <c r="AP903" i="4"/>
  <c r="AV903" i="4"/>
  <c r="AO983" i="4"/>
  <c r="AU983" i="4"/>
  <c r="AQ983" i="4"/>
  <c r="AW983" i="4"/>
  <c r="AL983" i="4"/>
  <c r="AR983" i="4"/>
  <c r="AM999" i="4"/>
  <c r="AS999" i="4"/>
  <c r="AN999" i="4"/>
  <c r="AT999" i="4"/>
  <c r="AP567" i="4"/>
  <c r="AV567" i="4"/>
  <c r="AP631" i="4"/>
  <c r="AV631" i="4"/>
  <c r="AP671" i="4"/>
  <c r="AV671" i="4"/>
  <c r="AP703" i="4"/>
  <c r="AV703" i="4"/>
  <c r="AP735" i="4"/>
  <c r="AV735" i="4"/>
  <c r="AP767" i="4"/>
  <c r="AV767" i="4"/>
  <c r="AP799" i="4"/>
  <c r="AV799" i="4"/>
  <c r="AP831" i="4"/>
  <c r="AV831" i="4"/>
  <c r="AP863" i="4"/>
  <c r="AV863" i="4"/>
  <c r="AP895" i="4"/>
  <c r="AV895" i="4"/>
  <c r="AO975" i="4"/>
  <c r="AU975" i="4"/>
  <c r="AQ975" i="4"/>
  <c r="AW975" i="4"/>
  <c r="AP975" i="4"/>
  <c r="AV975" i="4"/>
  <c r="AL975" i="4"/>
  <c r="AR975" i="4"/>
  <c r="AM991" i="4"/>
  <c r="AS991" i="4"/>
  <c r="AN991" i="4"/>
  <c r="AT991" i="4"/>
  <c r="AM583" i="4"/>
  <c r="AS583" i="4"/>
  <c r="AN583" i="4"/>
  <c r="AT583" i="4"/>
  <c r="AO615" i="4"/>
  <c r="AU615" i="4"/>
  <c r="AQ615" i="4"/>
  <c r="AW615" i="4"/>
  <c r="AP615" i="4"/>
  <c r="AV615" i="4"/>
  <c r="AL615" i="4"/>
  <c r="AR615" i="4"/>
  <c r="AM643" i="4"/>
  <c r="AS643" i="4"/>
  <c r="AN643" i="4"/>
  <c r="AT643" i="4"/>
  <c r="AO663" i="4"/>
  <c r="AU663" i="4"/>
  <c r="AQ663" i="4"/>
  <c r="AW663" i="4"/>
  <c r="AP663" i="4"/>
  <c r="AV663" i="4"/>
  <c r="AL663" i="4"/>
  <c r="AR663" i="4"/>
  <c r="AM679" i="4"/>
  <c r="AS679" i="4"/>
  <c r="AN679" i="4"/>
  <c r="AT679" i="4"/>
  <c r="AO695" i="4"/>
  <c r="AU695" i="4"/>
  <c r="AQ695" i="4"/>
  <c r="AW695" i="4"/>
  <c r="AP695" i="4"/>
  <c r="AV695" i="4"/>
  <c r="AL695" i="4"/>
  <c r="AR695" i="4"/>
  <c r="AM711" i="4"/>
  <c r="AS711" i="4"/>
  <c r="AN711" i="4"/>
  <c r="AT711" i="4"/>
  <c r="AO727" i="4"/>
  <c r="AU727" i="4"/>
  <c r="AQ727" i="4"/>
  <c r="AW727" i="4"/>
  <c r="AP727" i="4"/>
  <c r="AV727" i="4"/>
  <c r="AL727" i="4"/>
  <c r="AR727" i="4"/>
  <c r="AM743" i="4"/>
  <c r="AS743" i="4"/>
  <c r="AN743" i="4"/>
  <c r="AT743" i="4"/>
  <c r="AO759" i="4"/>
  <c r="AU759" i="4"/>
  <c r="AQ759" i="4"/>
  <c r="AW759" i="4"/>
  <c r="AP759" i="4"/>
  <c r="AV759" i="4"/>
  <c r="AL759" i="4"/>
  <c r="AR759" i="4"/>
  <c r="AM775" i="4"/>
  <c r="AS775" i="4"/>
  <c r="AN775" i="4"/>
  <c r="AT775" i="4"/>
  <c r="AO791" i="4"/>
  <c r="AU791" i="4"/>
  <c r="AQ791" i="4"/>
  <c r="AW791" i="4"/>
  <c r="AP791" i="4"/>
  <c r="AV791" i="4"/>
  <c r="AL791" i="4"/>
  <c r="AR791" i="4"/>
  <c r="AM807" i="4"/>
  <c r="AS807" i="4"/>
  <c r="AN807" i="4"/>
  <c r="AT807" i="4"/>
  <c r="AO823" i="4"/>
  <c r="AU823" i="4"/>
  <c r="AQ823" i="4"/>
  <c r="AW823" i="4"/>
  <c r="AP823" i="4"/>
  <c r="AV823" i="4"/>
  <c r="AL823" i="4"/>
  <c r="AR823" i="4"/>
  <c r="AM839" i="4"/>
  <c r="AS839" i="4"/>
  <c r="AN839" i="4"/>
  <c r="AT839" i="4"/>
  <c r="AO855" i="4"/>
  <c r="AU855" i="4"/>
  <c r="AQ855" i="4"/>
  <c r="AW855" i="4"/>
  <c r="AP855" i="4"/>
  <c r="AV855" i="4"/>
  <c r="AL855" i="4"/>
  <c r="AR855" i="4"/>
  <c r="AM871" i="4"/>
  <c r="AS871" i="4"/>
  <c r="AN871" i="4"/>
  <c r="AT871" i="4"/>
  <c r="AO887" i="4"/>
  <c r="AU887" i="4"/>
  <c r="AQ887" i="4"/>
  <c r="AW887" i="4"/>
  <c r="AP887" i="4"/>
  <c r="AV887" i="4"/>
  <c r="AL887" i="4"/>
  <c r="AR887" i="4"/>
  <c r="AM903" i="4"/>
  <c r="AS903" i="4"/>
  <c r="AN903" i="4"/>
  <c r="AT903" i="4"/>
  <c r="AO919" i="4"/>
  <c r="AU919" i="4"/>
  <c r="AQ919" i="4"/>
  <c r="AW919" i="4"/>
  <c r="AP919" i="4"/>
  <c r="AV919" i="4"/>
  <c r="AL919" i="4"/>
  <c r="AR919" i="4"/>
  <c r="AO571" i="4"/>
  <c r="AU571" i="4"/>
  <c r="AQ571" i="4"/>
  <c r="AW571" i="4"/>
  <c r="AP571" i="4"/>
  <c r="AV571" i="4"/>
  <c r="AL571" i="4"/>
  <c r="AR571" i="4"/>
  <c r="AM983" i="4"/>
  <c r="AS983" i="4"/>
  <c r="AN983" i="4"/>
  <c r="AT983" i="4"/>
  <c r="AO999" i="4"/>
  <c r="AU999" i="4"/>
  <c r="AQ999" i="4"/>
  <c r="AW999" i="4"/>
  <c r="AP999" i="4"/>
  <c r="AV999" i="4"/>
  <c r="AL999" i="4"/>
  <c r="AR999" i="4"/>
  <c r="AM567" i="4"/>
  <c r="AS567" i="4"/>
  <c r="AN567" i="4"/>
  <c r="AT567" i="4"/>
  <c r="AO599" i="4"/>
  <c r="AU599" i="4"/>
  <c r="AQ599" i="4"/>
  <c r="AW599" i="4"/>
  <c r="AP599" i="4"/>
  <c r="AV599" i="4"/>
  <c r="AL599" i="4"/>
  <c r="AR599" i="4"/>
  <c r="AM631" i="4"/>
  <c r="AS631" i="4"/>
  <c r="AN631" i="4"/>
  <c r="AT631" i="4"/>
  <c r="AO655" i="4"/>
  <c r="AU655" i="4"/>
  <c r="AQ655" i="4"/>
  <c r="AW655" i="4"/>
  <c r="AP655" i="4"/>
  <c r="AV655" i="4"/>
  <c r="AL655" i="4"/>
  <c r="AR655" i="4"/>
  <c r="AM671" i="4"/>
  <c r="AS671" i="4"/>
  <c r="AN671" i="4"/>
  <c r="AT671" i="4"/>
  <c r="AO687" i="4"/>
  <c r="AU687" i="4"/>
  <c r="AQ687" i="4"/>
  <c r="AW687" i="4"/>
  <c r="AP687" i="4"/>
  <c r="AV687" i="4"/>
  <c r="AL687" i="4"/>
  <c r="AR687" i="4"/>
  <c r="AM703" i="4"/>
  <c r="AS703" i="4"/>
  <c r="AN703" i="4"/>
  <c r="AT703" i="4"/>
  <c r="AO719" i="4"/>
  <c r="AU719" i="4"/>
  <c r="AQ719" i="4"/>
  <c r="AW719" i="4"/>
  <c r="AP719" i="4"/>
  <c r="AV719" i="4"/>
  <c r="AL719" i="4"/>
  <c r="AR719" i="4"/>
  <c r="AM735" i="4"/>
  <c r="AS735" i="4"/>
  <c r="AN735" i="4"/>
  <c r="AT735" i="4"/>
  <c r="AO751" i="4"/>
  <c r="AU751" i="4"/>
  <c r="AQ751" i="4"/>
  <c r="AW751" i="4"/>
  <c r="AP751" i="4"/>
  <c r="AV751" i="4"/>
  <c r="AL751" i="4"/>
  <c r="AR751" i="4"/>
  <c r="AM767" i="4"/>
  <c r="AS767" i="4"/>
  <c r="AN767" i="4"/>
  <c r="AT767" i="4"/>
  <c r="AO783" i="4"/>
  <c r="AU783" i="4"/>
  <c r="AQ783" i="4"/>
  <c r="AW783" i="4"/>
  <c r="AP783" i="4"/>
  <c r="AV783" i="4"/>
  <c r="AL783" i="4"/>
  <c r="AR783" i="4"/>
  <c r="AM799" i="4"/>
  <c r="AS799" i="4"/>
  <c r="AN799" i="4"/>
  <c r="AT799" i="4"/>
  <c r="AO815" i="4"/>
  <c r="AU815" i="4"/>
  <c r="AQ815" i="4"/>
  <c r="AW815" i="4"/>
  <c r="AP815" i="4"/>
  <c r="AV815" i="4"/>
  <c r="AL815" i="4"/>
  <c r="AR815" i="4"/>
  <c r="AM831" i="4"/>
  <c r="AS831" i="4"/>
  <c r="AN831" i="4"/>
  <c r="AT831" i="4"/>
  <c r="AO847" i="4"/>
  <c r="AU847" i="4"/>
  <c r="AQ847" i="4"/>
  <c r="AW847" i="4"/>
  <c r="AP847" i="4"/>
  <c r="AV847" i="4"/>
  <c r="AL847" i="4"/>
  <c r="AR847" i="4"/>
  <c r="AM863" i="4"/>
  <c r="AS863" i="4"/>
  <c r="AN863" i="4"/>
  <c r="AT863" i="4"/>
  <c r="AO879" i="4"/>
  <c r="AU879" i="4"/>
  <c r="AQ879" i="4"/>
  <c r="AW879" i="4"/>
  <c r="AP879" i="4"/>
  <c r="AV879" i="4"/>
  <c r="AL879" i="4"/>
  <c r="AR879" i="4"/>
  <c r="AM895" i="4"/>
  <c r="AS895" i="4"/>
  <c r="AN895" i="4"/>
  <c r="AT895" i="4"/>
  <c r="AO911" i="4"/>
  <c r="AU911" i="4"/>
  <c r="AQ911" i="4"/>
  <c r="AW911" i="4"/>
  <c r="AP911" i="4"/>
  <c r="AV911" i="4"/>
  <c r="AL911" i="4"/>
  <c r="AR911" i="4"/>
  <c r="K10" i="3"/>
  <c r="D11" i="3"/>
  <c r="D349" i="4"/>
  <c r="H349" i="4" s="1"/>
  <c r="D275" i="4"/>
  <c r="H275" i="4" s="1"/>
  <c r="AO771" i="4"/>
  <c r="AU771" i="4"/>
  <c r="D644" i="4"/>
  <c r="H644" i="4"/>
  <c r="E626" i="4"/>
  <c r="I626" i="4"/>
  <c r="D812" i="4"/>
  <c r="H812" i="4"/>
  <c r="E740" i="4"/>
  <c r="I740" i="4"/>
  <c r="E580" i="4"/>
  <c r="I580" i="4"/>
  <c r="D650" i="4"/>
  <c r="H650" i="4"/>
  <c r="E578" i="4"/>
  <c r="I578" i="4"/>
  <c r="G607" i="4"/>
  <c r="F986" i="4"/>
  <c r="J986" i="4"/>
  <c r="G360" i="4"/>
  <c r="F939" i="4"/>
  <c r="J939" i="4"/>
  <c r="G795" i="4"/>
  <c r="F868" i="4"/>
  <c r="J868" i="4"/>
  <c r="F860" i="4"/>
  <c r="J860" i="4"/>
  <c r="F848" i="4"/>
  <c r="J848" i="4"/>
  <c r="E840" i="4"/>
  <c r="I840" i="4"/>
  <c r="E836" i="4"/>
  <c r="I836" i="4"/>
  <c r="F828" i="4"/>
  <c r="J828" i="4"/>
  <c r="E808" i="4"/>
  <c r="I808" i="4"/>
  <c r="D804" i="4"/>
  <c r="H804" i="4"/>
  <c r="E780" i="4"/>
  <c r="I780" i="4"/>
  <c r="E776" i="4"/>
  <c r="I776" i="4"/>
  <c r="E772" i="4"/>
  <c r="I772" i="4"/>
  <c r="G760" i="4"/>
  <c r="F756" i="4"/>
  <c r="J756" i="4"/>
  <c r="D740" i="4"/>
  <c r="H740" i="4"/>
  <c r="D728" i="4"/>
  <c r="H728" i="4"/>
  <c r="D724" i="4"/>
  <c r="H724" i="4"/>
  <c r="E704" i="4"/>
  <c r="I704" i="4"/>
  <c r="D688" i="4"/>
  <c r="H688" i="4"/>
  <c r="E676" i="4"/>
  <c r="I676" i="4"/>
  <c r="D664" i="4"/>
  <c r="H664" i="4"/>
  <c r="G644" i="4"/>
  <c r="F640" i="4"/>
  <c r="J640" i="4"/>
  <c r="D572" i="4"/>
  <c r="H572" i="4"/>
  <c r="F674" i="4"/>
  <c r="J674" i="4"/>
  <c r="F650" i="4"/>
  <c r="J650" i="4"/>
  <c r="F626" i="4"/>
  <c r="J626" i="4"/>
  <c r="F578" i="4"/>
  <c r="J578" i="4"/>
  <c r="D819" i="4"/>
  <c r="H819" i="4"/>
  <c r="G627" i="4"/>
  <c r="D121" i="4"/>
  <c r="H121" i="4"/>
  <c r="K122" i="2"/>
  <c r="F159" i="4"/>
  <c r="J159" i="4"/>
  <c r="M160" i="2"/>
  <c r="G587" i="4"/>
  <c r="G986" i="4"/>
  <c r="D408" i="4"/>
  <c r="H408" i="4"/>
  <c r="E60" i="4"/>
  <c r="I60" i="4"/>
  <c r="L61" i="2"/>
  <c r="F349" i="4"/>
  <c r="J349" i="4" s="1"/>
  <c r="D795" i="4"/>
  <c r="H795" i="4"/>
  <c r="E939" i="4"/>
  <c r="I939" i="4"/>
  <c r="F795" i="4"/>
  <c r="J795" i="4"/>
  <c r="F456" i="4"/>
  <c r="J456" i="4"/>
  <c r="E987" i="4"/>
  <c r="I987" i="4"/>
  <c r="G987" i="4"/>
  <c r="D987" i="4"/>
  <c r="H987" i="4"/>
  <c r="F987" i="4"/>
  <c r="J987" i="4"/>
  <c r="E307" i="4"/>
  <c r="I307" i="4" s="1"/>
  <c r="G715" i="4"/>
  <c r="E715" i="4"/>
  <c r="I715" i="4"/>
  <c r="D715" i="4"/>
  <c r="H715" i="4"/>
  <c r="F715" i="4"/>
  <c r="J715" i="4"/>
  <c r="E731" i="4"/>
  <c r="I731" i="4"/>
  <c r="D731" i="4"/>
  <c r="H731" i="4"/>
  <c r="F731" i="4"/>
  <c r="J731" i="4"/>
  <c r="G731" i="4"/>
  <c r="E864" i="4"/>
  <c r="I864" i="4"/>
  <c r="F852" i="4"/>
  <c r="J852" i="4"/>
  <c r="F824" i="4"/>
  <c r="J824" i="4"/>
  <c r="F820" i="4"/>
  <c r="J820" i="4"/>
  <c r="G796" i="4"/>
  <c r="D792" i="4"/>
  <c r="H792" i="4"/>
  <c r="F788" i="4"/>
  <c r="J788" i="4"/>
  <c r="G752" i="4"/>
  <c r="D744" i="4"/>
  <c r="H744" i="4"/>
  <c r="D712" i="4"/>
  <c r="H712" i="4"/>
  <c r="E696" i="4"/>
  <c r="I696" i="4"/>
  <c r="G692" i="4"/>
  <c r="E680" i="4"/>
  <c r="I680" i="4"/>
  <c r="E656" i="4"/>
  <c r="I656" i="4"/>
  <c r="E648" i="4"/>
  <c r="I648" i="4"/>
  <c r="G616" i="4"/>
  <c r="F612" i="4"/>
  <c r="J612" i="4"/>
  <c r="D592" i="4"/>
  <c r="H592" i="4"/>
  <c r="D576" i="4"/>
  <c r="H576" i="4"/>
  <c r="E549" i="4"/>
  <c r="I549" i="4"/>
  <c r="D658" i="4"/>
  <c r="H658" i="4"/>
  <c r="E634" i="4"/>
  <c r="I634" i="4"/>
  <c r="E618" i="4"/>
  <c r="I618" i="4"/>
  <c r="E570" i="4"/>
  <c r="I570" i="4"/>
  <c r="E994" i="4"/>
  <c r="I994" i="4"/>
  <c r="E392" i="4"/>
  <c r="I392" i="4"/>
  <c r="F271" i="4"/>
  <c r="J271" i="4" s="1"/>
  <c r="E163" i="4"/>
  <c r="I163" i="4"/>
  <c r="L164" i="2"/>
  <c r="D476" i="4"/>
  <c r="H476" i="4"/>
  <c r="G635" i="4"/>
  <c r="D619" i="4"/>
  <c r="H619" i="4"/>
  <c r="G125" i="4"/>
  <c r="G440" i="4"/>
  <c r="G179" i="4"/>
  <c r="G514" i="4"/>
  <c r="D605" i="4"/>
  <c r="H605" i="4"/>
  <c r="AO403" i="4"/>
  <c r="AU403" i="4"/>
  <c r="AN170" i="4"/>
  <c r="AT170" i="4"/>
  <c r="AP96" i="4"/>
  <c r="AV96" i="4"/>
  <c r="D589" i="4"/>
  <c r="H589" i="4"/>
  <c r="G860" i="4"/>
  <c r="G844" i="4"/>
  <c r="G828" i="4"/>
  <c r="G812" i="4"/>
  <c r="F672" i="4"/>
  <c r="J672" i="4"/>
  <c r="D851" i="4"/>
  <c r="H851" i="4"/>
  <c r="D723" i="4"/>
  <c r="H723" i="4"/>
  <c r="D563" i="4"/>
  <c r="H563" i="4"/>
  <c r="F447" i="4"/>
  <c r="J447" i="4"/>
  <c r="E860" i="4"/>
  <c r="I860" i="4"/>
  <c r="E844" i="4"/>
  <c r="I844" i="4"/>
  <c r="E828" i="4"/>
  <c r="I828" i="4"/>
  <c r="E812" i="4"/>
  <c r="I812" i="4"/>
  <c r="D780" i="4"/>
  <c r="H780" i="4"/>
  <c r="E760" i="4"/>
  <c r="I760" i="4"/>
  <c r="F740" i="4"/>
  <c r="J740" i="4"/>
  <c r="F724" i="4"/>
  <c r="J724" i="4"/>
  <c r="D676" i="4"/>
  <c r="H676" i="4"/>
  <c r="E644" i="4"/>
  <c r="I644" i="4"/>
  <c r="G604" i="4"/>
  <c r="D596" i="4"/>
  <c r="H596" i="4"/>
  <c r="F576" i="4"/>
  <c r="J576" i="4"/>
  <c r="E564" i="4"/>
  <c r="I564" i="4"/>
  <c r="D549" i="4"/>
  <c r="H549" i="4"/>
  <c r="D674" i="4"/>
  <c r="H674" i="4"/>
  <c r="E650" i="4"/>
  <c r="I650" i="4"/>
  <c r="D626" i="4"/>
  <c r="H626" i="4"/>
  <c r="D578" i="4"/>
  <c r="H578" i="4"/>
  <c r="E819" i="4"/>
  <c r="I819" i="4"/>
  <c r="D659" i="4"/>
  <c r="H659" i="4"/>
  <c r="D627" i="4"/>
  <c r="H627" i="4"/>
  <c r="G315" i="4"/>
  <c r="E275" i="4"/>
  <c r="I275" i="4"/>
  <c r="E986" i="4"/>
  <c r="I986" i="4"/>
  <c r="F970" i="4"/>
  <c r="J970" i="4"/>
  <c r="F504" i="4"/>
  <c r="J504" i="4"/>
  <c r="G408" i="4"/>
  <c r="G60" i="4"/>
  <c r="G349" i="4"/>
  <c r="F360" i="4"/>
  <c r="J360" i="4"/>
  <c r="E514" i="4"/>
  <c r="I514" i="4"/>
  <c r="D137" i="4"/>
  <c r="H137" i="4"/>
  <c r="K138" i="2"/>
  <c r="G285" i="4"/>
  <c r="D58" i="4"/>
  <c r="H58" i="4"/>
  <c r="K59" i="2"/>
  <c r="D944" i="4"/>
  <c r="H944" i="4"/>
  <c r="E125" i="4"/>
  <c r="I125" i="4"/>
  <c r="L126" i="2"/>
  <c r="F440" i="4"/>
  <c r="J440" i="4"/>
  <c r="F179" i="4"/>
  <c r="J179" i="4"/>
  <c r="M180" i="2"/>
  <c r="G133" i="4"/>
  <c r="E747" i="4"/>
  <c r="I747" i="4"/>
  <c r="D747" i="4"/>
  <c r="H747" i="4"/>
  <c r="F747" i="4"/>
  <c r="J747" i="4"/>
  <c r="G747" i="4"/>
  <c r="AN403" i="4"/>
  <c r="AT403" i="4"/>
  <c r="F589" i="4"/>
  <c r="J589" i="4"/>
  <c r="G589" i="4"/>
  <c r="AN511" i="4"/>
  <c r="AT511" i="4"/>
  <c r="G720" i="4"/>
  <c r="G608" i="4"/>
  <c r="F560" i="4"/>
  <c r="J560" i="4"/>
  <c r="G819" i="4"/>
  <c r="E723" i="4"/>
  <c r="I723" i="4"/>
  <c r="E659" i="4"/>
  <c r="I659" i="4"/>
  <c r="G995" i="4"/>
  <c r="D978" i="4"/>
  <c r="H978" i="4"/>
  <c r="F315" i="4"/>
  <c r="J315" i="4" s="1"/>
  <c r="G556" i="4"/>
  <c r="F275" i="4"/>
  <c r="J275" i="4"/>
  <c r="E970" i="4"/>
  <c r="I970" i="4"/>
  <c r="E504" i="4"/>
  <c r="I504" i="4"/>
  <c r="F472" i="4"/>
  <c r="J472" i="4"/>
  <c r="E408" i="4"/>
  <c r="I408" i="4"/>
  <c r="D60" i="4"/>
  <c r="H60" i="4"/>
  <c r="K61" i="2"/>
  <c r="E251" i="4"/>
  <c r="I251" i="4" s="1"/>
  <c r="E360" i="4"/>
  <c r="I360" i="4" s="1"/>
  <c r="F514" i="4"/>
  <c r="J514" i="4"/>
  <c r="AR240" i="4"/>
  <c r="D240" i="4" s="1"/>
  <c r="H240" i="4" s="1"/>
  <c r="E605" i="4"/>
  <c r="I605" i="4"/>
  <c r="F796" i="4"/>
  <c r="J796" i="4"/>
  <c r="D764" i="4"/>
  <c r="H764" i="4"/>
  <c r="D752" i="4"/>
  <c r="H752" i="4"/>
  <c r="D720" i="4"/>
  <c r="H720" i="4"/>
  <c r="F708" i="4"/>
  <c r="J708" i="4"/>
  <c r="D692" i="4"/>
  <c r="H692" i="4"/>
  <c r="F660" i="4"/>
  <c r="J660" i="4"/>
  <c r="F656" i="4"/>
  <c r="J656" i="4"/>
  <c r="D616" i="4"/>
  <c r="H616" i="4"/>
  <c r="E608" i="4"/>
  <c r="I608" i="4"/>
  <c r="D604" i="4"/>
  <c r="H604" i="4"/>
  <c r="F580" i="4"/>
  <c r="J580" i="4"/>
  <c r="F572" i="4"/>
  <c r="J572" i="4"/>
  <c r="F564" i="4"/>
  <c r="J564" i="4"/>
  <c r="D560" i="4"/>
  <c r="H560" i="4"/>
  <c r="E883" i="4"/>
  <c r="I883" i="4"/>
  <c r="E851" i="4"/>
  <c r="I851" i="4"/>
  <c r="E607" i="4"/>
  <c r="I607" i="4"/>
  <c r="E995" i="4"/>
  <c r="I995" i="4"/>
  <c r="E563" i="4"/>
  <c r="I563" i="4"/>
  <c r="F978" i="4"/>
  <c r="J978" i="4"/>
  <c r="D456" i="4"/>
  <c r="H456" i="4"/>
  <c r="D271" i="4"/>
  <c r="H271" i="4" s="1"/>
  <c r="E285" i="4"/>
  <c r="I285" i="4" s="1"/>
  <c r="D388" i="4"/>
  <c r="H388" i="4"/>
  <c r="D307" i="4"/>
  <c r="H307" i="4" s="1"/>
  <c r="E556" i="4"/>
  <c r="I556" i="4"/>
  <c r="G944" i="4"/>
  <c r="E472" i="4"/>
  <c r="I472" i="4"/>
  <c r="D179" i="4"/>
  <c r="H179" i="4"/>
  <c r="K180" i="2"/>
  <c r="E137" i="4"/>
  <c r="I137" i="4"/>
  <c r="L138" i="2"/>
  <c r="D251" i="4"/>
  <c r="H251" i="4" s="1"/>
  <c r="E415" i="4"/>
  <c r="I415" i="4"/>
  <c r="E447" i="4"/>
  <c r="I447" i="4"/>
  <c r="G447" i="4"/>
  <c r="G415" i="4"/>
  <c r="G605" i="4"/>
  <c r="E623" i="4"/>
  <c r="I623" i="4"/>
  <c r="F623" i="4"/>
  <c r="J623" i="4"/>
  <c r="D623" i="4"/>
  <c r="H623" i="4"/>
  <c r="F621" i="4"/>
  <c r="J621" i="4"/>
  <c r="E621" i="4"/>
  <c r="I621" i="4"/>
  <c r="D621" i="4"/>
  <c r="H621" i="4"/>
  <c r="G621" i="4"/>
  <c r="E796" i="4"/>
  <c r="I796" i="4"/>
  <c r="E764" i="4"/>
  <c r="I764" i="4"/>
  <c r="E752" i="4"/>
  <c r="I752" i="4"/>
  <c r="E720" i="4"/>
  <c r="I720" i="4"/>
  <c r="E708" i="4"/>
  <c r="I708" i="4"/>
  <c r="E692" i="4"/>
  <c r="I692" i="4"/>
  <c r="E660" i="4"/>
  <c r="I660" i="4"/>
  <c r="D656" i="4"/>
  <c r="H656" i="4"/>
  <c r="E616" i="4"/>
  <c r="I616" i="4"/>
  <c r="D608" i="4"/>
  <c r="H608" i="4"/>
  <c r="E604" i="4"/>
  <c r="I604" i="4"/>
  <c r="D580" i="4"/>
  <c r="H580" i="4"/>
  <c r="E572" i="4"/>
  <c r="I572" i="4"/>
  <c r="D564" i="4"/>
  <c r="H564" i="4"/>
  <c r="E560" i="4"/>
  <c r="I560" i="4"/>
  <c r="G883" i="4"/>
  <c r="G851" i="4"/>
  <c r="G723" i="4"/>
  <c r="G659" i="4"/>
  <c r="D607" i="4"/>
  <c r="H607" i="4"/>
  <c r="F995" i="4"/>
  <c r="J995" i="4"/>
  <c r="G563" i="4"/>
  <c r="E978" i="4"/>
  <c r="I978" i="4"/>
  <c r="G456" i="4"/>
  <c r="D285" i="4"/>
  <c r="H285" i="4" s="1"/>
  <c r="F388" i="4"/>
  <c r="J388" i="4"/>
  <c r="F307" i="4"/>
  <c r="J307" i="4" s="1"/>
  <c r="F556" i="4"/>
  <c r="J556" i="4"/>
  <c r="E944" i="4"/>
  <c r="I944" i="4"/>
  <c r="G472" i="4"/>
  <c r="G137" i="4"/>
  <c r="F251" i="4"/>
  <c r="J251" i="4"/>
  <c r="D415" i="4"/>
  <c r="H415" i="4"/>
  <c r="E591" i="4"/>
  <c r="I591" i="4"/>
  <c r="G591" i="4"/>
  <c r="F591" i="4"/>
  <c r="J591" i="4"/>
  <c r="D591" i="4"/>
  <c r="H591" i="4"/>
  <c r="AM154" i="4"/>
  <c r="AS154" i="4"/>
  <c r="AN419" i="4"/>
  <c r="AT419" i="4"/>
  <c r="AO495" i="4"/>
  <c r="AU495" i="4"/>
  <c r="E736" i="4"/>
  <c r="I736" i="4"/>
  <c r="D632" i="4"/>
  <c r="H632" i="4"/>
  <c r="F624" i="4"/>
  <c r="J624" i="4"/>
  <c r="F596" i="4"/>
  <c r="J596" i="4"/>
  <c r="F588" i="4"/>
  <c r="J588" i="4"/>
  <c r="E576" i="4"/>
  <c r="I576" i="4"/>
  <c r="F549" i="4"/>
  <c r="J549" i="4"/>
  <c r="E315" i="4"/>
  <c r="I315" i="4" s="1"/>
  <c r="D504" i="4"/>
  <c r="H504" i="4"/>
  <c r="AO170" i="4"/>
  <c r="AU170" i="4"/>
  <c r="AL511" i="4"/>
  <c r="AR511" i="4"/>
  <c r="G511" i="4" s="1"/>
  <c r="AN463" i="4"/>
  <c r="AT463" i="4"/>
  <c r="D649" i="4"/>
  <c r="H649" i="4"/>
  <c r="F649" i="4"/>
  <c r="J649" i="4"/>
  <c r="E649" i="4"/>
  <c r="I649" i="4"/>
  <c r="G649" i="4"/>
  <c r="G736" i="4"/>
  <c r="G672" i="4"/>
  <c r="G632" i="4"/>
  <c r="G628" i="4"/>
  <c r="G624" i="4"/>
  <c r="G592" i="4"/>
  <c r="G588" i="4"/>
  <c r="F58" i="4"/>
  <c r="J58" i="4"/>
  <c r="M59" i="2"/>
  <c r="F133" i="4"/>
  <c r="J133" i="4"/>
  <c r="M134" i="2"/>
  <c r="D423" i="4"/>
  <c r="H423" i="4"/>
  <c r="AQ96" i="4"/>
  <c r="AW96" i="4"/>
  <c r="AQ154" i="4"/>
  <c r="AW154" i="4"/>
  <c r="G58" i="4"/>
  <c r="E452" i="4"/>
  <c r="I452" i="4"/>
  <c r="E133" i="4"/>
  <c r="I133" i="4"/>
  <c r="L134" i="2"/>
  <c r="AQ479" i="4"/>
  <c r="AW479" i="4"/>
  <c r="AO96" i="4"/>
  <c r="AU96" i="4"/>
  <c r="AO511" i="4"/>
  <c r="AU511" i="4"/>
  <c r="AL495" i="4"/>
  <c r="AR495" i="4"/>
  <c r="G495" i="4" s="1"/>
  <c r="D736" i="4"/>
  <c r="H736" i="4"/>
  <c r="E672" i="4"/>
  <c r="I672" i="4"/>
  <c r="E632" i="4"/>
  <c r="I632" i="4"/>
  <c r="E628" i="4"/>
  <c r="I628" i="4"/>
  <c r="E624" i="4"/>
  <c r="I624" i="4"/>
  <c r="E592" i="4"/>
  <c r="I592" i="4"/>
  <c r="E588" i="4"/>
  <c r="I588" i="4"/>
  <c r="E755" i="4"/>
  <c r="I755" i="4"/>
  <c r="G452" i="4"/>
  <c r="G455" i="4"/>
  <c r="G579" i="4"/>
  <c r="D452" i="4"/>
  <c r="H452" i="4"/>
  <c r="AM170" i="4"/>
  <c r="AS170" i="4"/>
  <c r="AP511" i="4"/>
  <c r="AV511" i="4"/>
  <c r="AQ495" i="4"/>
  <c r="AW495" i="4"/>
  <c r="F455" i="4"/>
  <c r="J455" i="4"/>
  <c r="G439" i="4"/>
  <c r="D579" i="4"/>
  <c r="H579" i="4"/>
  <c r="AL403" i="4"/>
  <c r="AR403" i="4"/>
  <c r="E403" i="4"/>
  <c r="I403" i="4"/>
  <c r="D927" i="4"/>
  <c r="H927" i="4"/>
  <c r="E927" i="4"/>
  <c r="I927" i="4"/>
  <c r="G927" i="4"/>
  <c r="D755" i="4"/>
  <c r="H755" i="4"/>
  <c r="AM511" i="4"/>
  <c r="AS511" i="4"/>
  <c r="D493" i="4"/>
  <c r="H493" i="4"/>
  <c r="E493" i="4"/>
  <c r="I493" i="4"/>
  <c r="F493" i="4"/>
  <c r="J493" i="4"/>
  <c r="G493" i="4"/>
  <c r="G388" i="4"/>
  <c r="D407" i="4"/>
  <c r="H407" i="4"/>
  <c r="AQ403" i="4"/>
  <c r="AW403" i="4"/>
  <c r="F439" i="4"/>
  <c r="J439" i="4"/>
  <c r="E423" i="4"/>
  <c r="I423" i="4"/>
  <c r="AQ170" i="4"/>
  <c r="AW170" i="4"/>
  <c r="AQ182" i="4"/>
  <c r="AW182" i="4"/>
  <c r="AL479" i="4"/>
  <c r="AR479" i="4"/>
  <c r="G479" i="4"/>
  <c r="AM479" i="4"/>
  <c r="AS479" i="4"/>
  <c r="G407" i="4"/>
  <c r="E407" i="4"/>
  <c r="I407" i="4"/>
  <c r="D691" i="4"/>
  <c r="H691" i="4"/>
  <c r="AL154" i="4"/>
  <c r="AR154" i="4"/>
  <c r="G154" i="4"/>
  <c r="E691" i="4"/>
  <c r="I691" i="4"/>
  <c r="AP182" i="4"/>
  <c r="AV182" i="4"/>
  <c r="AP419" i="4"/>
  <c r="AV419" i="4"/>
  <c r="AM495" i="4"/>
  <c r="AS495" i="4"/>
  <c r="AQ463" i="4"/>
  <c r="AW463" i="4"/>
  <c r="AN182" i="4"/>
  <c r="AT182" i="4"/>
  <c r="AN479" i="4"/>
  <c r="AT479" i="4"/>
  <c r="AM96" i="4"/>
  <c r="AS96" i="4"/>
  <c r="AP154" i="4"/>
  <c r="AV154" i="4"/>
  <c r="AN495" i="4"/>
  <c r="AT495" i="4"/>
  <c r="AL463" i="4"/>
  <c r="AR463" i="4"/>
  <c r="F463" i="4" s="1"/>
  <c r="J463" i="4"/>
  <c r="E439" i="4"/>
  <c r="I439" i="4"/>
  <c r="F423" i="4"/>
  <c r="J423" i="4"/>
  <c r="F579" i="4"/>
  <c r="J579" i="4"/>
  <c r="AO479" i="4"/>
  <c r="AU479" i="4"/>
  <c r="G755" i="4"/>
  <c r="G691" i="4"/>
  <c r="D941" i="4"/>
  <c r="H941" i="4"/>
  <c r="AO419" i="4"/>
  <c r="AU419" i="4"/>
  <c r="AO182" i="4"/>
  <c r="AU182" i="4"/>
  <c r="D455" i="4"/>
  <c r="H455" i="4"/>
  <c r="AL170" i="4"/>
  <c r="AR170" i="4"/>
  <c r="F170" i="4"/>
  <c r="J170" i="4"/>
  <c r="M171" i="2"/>
  <c r="G941" i="4"/>
  <c r="E941" i="4"/>
  <c r="I941" i="4"/>
  <c r="AO463" i="4"/>
  <c r="AU463" i="4"/>
  <c r="I10" i="3"/>
  <c r="J10" i="3"/>
  <c r="M11" i="2"/>
  <c r="M7" i="2"/>
  <c r="M9" i="2"/>
  <c r="M5" i="2"/>
  <c r="K5" i="2"/>
  <c r="K8" i="2"/>
  <c r="K10" i="2"/>
  <c r="L11" i="2"/>
  <c r="L7" i="2"/>
  <c r="L9" i="2"/>
  <c r="M10" i="2"/>
  <c r="L10" i="2"/>
  <c r="K11" i="2"/>
  <c r="K7" i="2"/>
  <c r="K9" i="2"/>
  <c r="L5" i="2"/>
  <c r="AP403" i="4"/>
  <c r="AV403" i="4"/>
  <c r="AQ419" i="4"/>
  <c r="AW419" i="4"/>
  <c r="F10" i="3"/>
  <c r="AN154" i="4"/>
  <c r="AT154" i="4"/>
  <c r="AM463" i="4"/>
  <c r="AS463" i="4"/>
  <c r="AL419" i="4"/>
  <c r="AR419" i="4"/>
  <c r="F419" i="4"/>
  <c r="J419" i="4"/>
  <c r="F687" i="4"/>
  <c r="J687" i="4"/>
  <c r="E687" i="4"/>
  <c r="I687" i="4"/>
  <c r="D687" i="4"/>
  <c r="H687" i="4"/>
  <c r="G687" i="4"/>
  <c r="F655" i="4"/>
  <c r="J655" i="4"/>
  <c r="E655" i="4"/>
  <c r="I655" i="4"/>
  <c r="D655" i="4"/>
  <c r="H655" i="4"/>
  <c r="G655" i="4"/>
  <c r="F599" i="4"/>
  <c r="J599" i="4"/>
  <c r="E599" i="4"/>
  <c r="I599" i="4"/>
  <c r="D599" i="4"/>
  <c r="H599" i="4"/>
  <c r="G599" i="4"/>
  <c r="D999" i="4"/>
  <c r="H999" i="4"/>
  <c r="K1000" i="2"/>
  <c r="E999" i="4"/>
  <c r="I999" i="4"/>
  <c r="L1000" i="2"/>
  <c r="G999" i="4"/>
  <c r="F999" i="4"/>
  <c r="J999" i="4"/>
  <c r="M1000" i="2"/>
  <c r="F511" i="4"/>
  <c r="J511" i="4"/>
  <c r="G84" i="4"/>
  <c r="D84" i="4"/>
  <c r="H84" i="4"/>
  <c r="K85" i="2"/>
  <c r="F84" i="4"/>
  <c r="J84" i="4"/>
  <c r="M85" i="2"/>
  <c r="E84" i="4"/>
  <c r="I84" i="4"/>
  <c r="L85" i="2"/>
  <c r="F871" i="4"/>
  <c r="J871" i="4"/>
  <c r="E871" i="4"/>
  <c r="I871" i="4"/>
  <c r="D871" i="4"/>
  <c r="H871" i="4"/>
  <c r="G871" i="4"/>
  <c r="F839" i="4"/>
  <c r="J839" i="4"/>
  <c r="E839" i="4"/>
  <c r="I839" i="4"/>
  <c r="D839" i="4"/>
  <c r="H839" i="4"/>
  <c r="G839" i="4"/>
  <c r="F487" i="4"/>
  <c r="J487" i="4"/>
  <c r="G487" i="4"/>
  <c r="E487" i="4"/>
  <c r="I487" i="4"/>
  <c r="D487" i="4"/>
  <c r="H487" i="4"/>
  <c r="G182" i="4"/>
  <c r="F182" i="4"/>
  <c r="J182" i="4"/>
  <c r="M183" i="2"/>
  <c r="E182" i="4"/>
  <c r="I182" i="4"/>
  <c r="L183" i="2"/>
  <c r="D182" i="4"/>
  <c r="H182" i="4"/>
  <c r="K183" i="2"/>
  <c r="F411" i="4"/>
  <c r="J411" i="4"/>
  <c r="E411" i="4"/>
  <c r="I411" i="4"/>
  <c r="G411" i="4"/>
  <c r="D411" i="4"/>
  <c r="H411" i="4"/>
  <c r="G92" i="4"/>
  <c r="D92" i="4"/>
  <c r="H92" i="4"/>
  <c r="K93" i="2"/>
  <c r="F92" i="4"/>
  <c r="J92" i="4"/>
  <c r="M93" i="2"/>
  <c r="E92" i="4"/>
  <c r="I92" i="4"/>
  <c r="L93" i="2"/>
  <c r="F775" i="4"/>
  <c r="J775" i="4"/>
  <c r="E775" i="4"/>
  <c r="I775" i="4"/>
  <c r="D775" i="4"/>
  <c r="H775" i="4"/>
  <c r="G775" i="4"/>
  <c r="F863" i="4"/>
  <c r="J863" i="4"/>
  <c r="E863" i="4"/>
  <c r="I863" i="4"/>
  <c r="D863" i="4"/>
  <c r="H863" i="4"/>
  <c r="G863" i="4"/>
  <c r="F799" i="4"/>
  <c r="J799" i="4"/>
  <c r="E799" i="4"/>
  <c r="I799" i="4"/>
  <c r="D799" i="4"/>
  <c r="H799" i="4"/>
  <c r="G799" i="4"/>
  <c r="F735" i="4"/>
  <c r="J735" i="4"/>
  <c r="E735" i="4"/>
  <c r="I735" i="4"/>
  <c r="D735" i="4"/>
  <c r="H735" i="4"/>
  <c r="G735" i="4"/>
  <c r="F671" i="4"/>
  <c r="J671" i="4"/>
  <c r="E671" i="4"/>
  <c r="I671" i="4"/>
  <c r="D671" i="4"/>
  <c r="H671" i="4"/>
  <c r="G671" i="4"/>
  <c r="F567" i="4"/>
  <c r="J567" i="4"/>
  <c r="E567" i="4"/>
  <c r="I567" i="4"/>
  <c r="D567" i="4"/>
  <c r="H567" i="4"/>
  <c r="G567" i="4"/>
  <c r="F679" i="4"/>
  <c r="J679" i="4"/>
  <c r="E679" i="4"/>
  <c r="I679" i="4"/>
  <c r="D679" i="4"/>
  <c r="H679" i="4"/>
  <c r="G679" i="4"/>
  <c r="F583" i="4"/>
  <c r="J583" i="4"/>
  <c r="E583" i="4"/>
  <c r="I583" i="4"/>
  <c r="D583" i="4"/>
  <c r="H583" i="4"/>
  <c r="G583" i="4"/>
  <c r="F911" i="4"/>
  <c r="J911" i="4"/>
  <c r="E911" i="4"/>
  <c r="I911" i="4"/>
  <c r="D911" i="4"/>
  <c r="H911" i="4"/>
  <c r="G911" i="4"/>
  <c r="F879" i="4"/>
  <c r="J879" i="4"/>
  <c r="E879" i="4"/>
  <c r="I879" i="4"/>
  <c r="D879" i="4"/>
  <c r="H879" i="4"/>
  <c r="G879" i="4"/>
  <c r="F847" i="4"/>
  <c r="J847" i="4"/>
  <c r="E847" i="4"/>
  <c r="I847" i="4"/>
  <c r="D847" i="4"/>
  <c r="H847" i="4"/>
  <c r="G847" i="4"/>
  <c r="F815" i="4"/>
  <c r="J815" i="4"/>
  <c r="E815" i="4"/>
  <c r="I815" i="4"/>
  <c r="D815" i="4"/>
  <c r="H815" i="4"/>
  <c r="G815" i="4"/>
  <c r="F783" i="4"/>
  <c r="J783" i="4"/>
  <c r="E783" i="4"/>
  <c r="I783" i="4"/>
  <c r="D783" i="4"/>
  <c r="H783" i="4"/>
  <c r="G783" i="4"/>
  <c r="F751" i="4"/>
  <c r="J751" i="4"/>
  <c r="E751" i="4"/>
  <c r="I751" i="4"/>
  <c r="D751" i="4"/>
  <c r="H751" i="4"/>
  <c r="G751" i="4"/>
  <c r="F719" i="4"/>
  <c r="J719" i="4"/>
  <c r="E719" i="4"/>
  <c r="I719" i="4"/>
  <c r="D719" i="4"/>
  <c r="H719" i="4"/>
  <c r="G719" i="4"/>
  <c r="F571" i="4"/>
  <c r="J571" i="4"/>
  <c r="E571" i="4"/>
  <c r="I571" i="4"/>
  <c r="G571" i="4"/>
  <c r="D571" i="4"/>
  <c r="H571" i="4"/>
  <c r="D983" i="4"/>
  <c r="H983" i="4"/>
  <c r="E983" i="4"/>
  <c r="I983" i="4"/>
  <c r="G983" i="4"/>
  <c r="F983" i="4"/>
  <c r="J983" i="4"/>
  <c r="D991" i="4"/>
  <c r="H991" i="4"/>
  <c r="E991" i="4"/>
  <c r="I991" i="4"/>
  <c r="G991" i="4"/>
  <c r="F991" i="4"/>
  <c r="J991" i="4"/>
  <c r="F471" i="4"/>
  <c r="J471" i="4"/>
  <c r="G471" i="4"/>
  <c r="E471" i="4"/>
  <c r="I471" i="4"/>
  <c r="D471" i="4"/>
  <c r="H471" i="4"/>
  <c r="F919" i="4"/>
  <c r="J919" i="4"/>
  <c r="E919" i="4"/>
  <c r="I919" i="4"/>
  <c r="D919" i="4"/>
  <c r="H919" i="4"/>
  <c r="G919" i="4"/>
  <c r="F887" i="4"/>
  <c r="J887" i="4"/>
  <c r="E887" i="4"/>
  <c r="I887" i="4"/>
  <c r="D887" i="4"/>
  <c r="H887" i="4"/>
  <c r="G887" i="4"/>
  <c r="F855" i="4"/>
  <c r="J855" i="4"/>
  <c r="E855" i="4"/>
  <c r="I855" i="4"/>
  <c r="D855" i="4"/>
  <c r="H855" i="4"/>
  <c r="G855" i="4"/>
  <c r="F823" i="4"/>
  <c r="J823" i="4"/>
  <c r="E823" i="4"/>
  <c r="I823" i="4"/>
  <c r="D823" i="4"/>
  <c r="H823" i="4"/>
  <c r="G823" i="4"/>
  <c r="F791" i="4"/>
  <c r="J791" i="4"/>
  <c r="E791" i="4"/>
  <c r="I791" i="4"/>
  <c r="D791" i="4"/>
  <c r="H791" i="4"/>
  <c r="G791" i="4"/>
  <c r="F759" i="4"/>
  <c r="J759" i="4"/>
  <c r="E759" i="4"/>
  <c r="I759" i="4"/>
  <c r="D759" i="4"/>
  <c r="H759" i="4"/>
  <c r="G759" i="4"/>
  <c r="F727" i="4"/>
  <c r="J727" i="4"/>
  <c r="E727" i="4"/>
  <c r="I727" i="4"/>
  <c r="D727" i="4"/>
  <c r="H727" i="4"/>
  <c r="G727" i="4"/>
  <c r="F695" i="4"/>
  <c r="J695" i="4"/>
  <c r="E695" i="4"/>
  <c r="I695" i="4"/>
  <c r="D695" i="4"/>
  <c r="H695" i="4"/>
  <c r="G695" i="4"/>
  <c r="F663" i="4"/>
  <c r="J663" i="4"/>
  <c r="E663" i="4"/>
  <c r="I663" i="4"/>
  <c r="D663" i="4"/>
  <c r="H663" i="4"/>
  <c r="G663" i="4"/>
  <c r="F615" i="4"/>
  <c r="J615" i="4"/>
  <c r="E615" i="4"/>
  <c r="I615" i="4"/>
  <c r="D615" i="4"/>
  <c r="H615" i="4"/>
  <c r="G615" i="4"/>
  <c r="D975" i="4"/>
  <c r="H975" i="4"/>
  <c r="E975" i="4"/>
  <c r="I975" i="4"/>
  <c r="G975" i="4"/>
  <c r="F975" i="4"/>
  <c r="J975" i="4"/>
  <c r="G166" i="4"/>
  <c r="F166" i="4"/>
  <c r="J166" i="4"/>
  <c r="M167" i="2"/>
  <c r="E166" i="4"/>
  <c r="I166" i="4"/>
  <c r="L167" i="2"/>
  <c r="D166" i="4"/>
  <c r="H166" i="4"/>
  <c r="K167" i="2"/>
  <c r="G96" i="4"/>
  <c r="D96" i="4"/>
  <c r="H96" i="4"/>
  <c r="K97" i="2"/>
  <c r="F96" i="4"/>
  <c r="J96" i="4"/>
  <c r="M97" i="2"/>
  <c r="E96" i="4"/>
  <c r="I96" i="4"/>
  <c r="L97" i="2"/>
  <c r="F903" i="4"/>
  <c r="J903" i="4"/>
  <c r="E903" i="4"/>
  <c r="I903" i="4"/>
  <c r="D903" i="4"/>
  <c r="H903" i="4"/>
  <c r="G903" i="4"/>
  <c r="F807" i="4"/>
  <c r="J807" i="4"/>
  <c r="E807" i="4"/>
  <c r="I807" i="4"/>
  <c r="D807" i="4"/>
  <c r="H807" i="4"/>
  <c r="G807" i="4"/>
  <c r="F743" i="4"/>
  <c r="J743" i="4"/>
  <c r="E743" i="4"/>
  <c r="I743" i="4"/>
  <c r="D743" i="4"/>
  <c r="H743" i="4"/>
  <c r="G743" i="4"/>
  <c r="F895" i="4"/>
  <c r="J895" i="4"/>
  <c r="E895" i="4"/>
  <c r="I895" i="4"/>
  <c r="D895" i="4"/>
  <c r="H895" i="4"/>
  <c r="G895" i="4"/>
  <c r="F831" i="4"/>
  <c r="J831" i="4"/>
  <c r="E831" i="4"/>
  <c r="I831" i="4"/>
  <c r="D831" i="4"/>
  <c r="H831" i="4"/>
  <c r="G831" i="4"/>
  <c r="F767" i="4"/>
  <c r="J767" i="4"/>
  <c r="E767" i="4"/>
  <c r="I767" i="4"/>
  <c r="D767" i="4"/>
  <c r="H767" i="4"/>
  <c r="G767" i="4"/>
  <c r="F703" i="4"/>
  <c r="J703" i="4"/>
  <c r="E703" i="4"/>
  <c r="I703" i="4"/>
  <c r="D703" i="4"/>
  <c r="H703" i="4"/>
  <c r="G703" i="4"/>
  <c r="F631" i="4"/>
  <c r="J631" i="4"/>
  <c r="E631" i="4"/>
  <c r="I631" i="4"/>
  <c r="D631" i="4"/>
  <c r="H631" i="4"/>
  <c r="G631" i="4"/>
  <c r="F711" i="4"/>
  <c r="J711" i="4"/>
  <c r="E711" i="4"/>
  <c r="I711" i="4"/>
  <c r="D711" i="4"/>
  <c r="H711" i="4"/>
  <c r="G711" i="4"/>
  <c r="F643" i="4"/>
  <c r="J643" i="4"/>
  <c r="E643" i="4"/>
  <c r="I643" i="4"/>
  <c r="G643" i="4"/>
  <c r="D643" i="4"/>
  <c r="H643" i="4"/>
  <c r="K11" i="3"/>
  <c r="D12" i="3"/>
  <c r="G240" i="4"/>
  <c r="F403" i="4"/>
  <c r="J403" i="4"/>
  <c r="E495" i="4"/>
  <c r="I495" i="4"/>
  <c r="F240" i="4"/>
  <c r="J240" i="4" s="1"/>
  <c r="G463" i="4"/>
  <c r="E240" i="4"/>
  <c r="I240" i="4"/>
  <c r="E479" i="4"/>
  <c r="I479" i="4"/>
  <c r="G170" i="4"/>
  <c r="E511" i="4"/>
  <c r="I511" i="4"/>
  <c r="D511" i="4"/>
  <c r="H511" i="4"/>
  <c r="F495" i="4"/>
  <c r="J495" i="4"/>
  <c r="F479" i="4"/>
  <c r="J479" i="4"/>
  <c r="G403" i="4"/>
  <c r="D495" i="4"/>
  <c r="H495" i="4"/>
  <c r="D479" i="4"/>
  <c r="H479" i="4"/>
  <c r="D463" i="4"/>
  <c r="H463" i="4"/>
  <c r="D403" i="4"/>
  <c r="H403" i="4"/>
  <c r="F154" i="4"/>
  <c r="J154" i="4"/>
  <c r="M155" i="2"/>
  <c r="D419" i="4"/>
  <c r="H419" i="4"/>
  <c r="D154" i="4"/>
  <c r="H154" i="4"/>
  <c r="K155" i="2"/>
  <c r="E154" i="4"/>
  <c r="I154" i="4"/>
  <c r="L155" i="2"/>
  <c r="E463" i="4"/>
  <c r="I463" i="4"/>
  <c r="E419" i="4"/>
  <c r="I419" i="4"/>
  <c r="E170" i="4"/>
  <c r="I170" i="4"/>
  <c r="L171" i="2"/>
  <c r="D170" i="4"/>
  <c r="H170" i="4"/>
  <c r="K171" i="2"/>
  <c r="J11" i="3"/>
  <c r="H11" i="3"/>
  <c r="F11" i="3"/>
  <c r="I11" i="3"/>
  <c r="G419" i="4"/>
  <c r="J12" i="3"/>
  <c r="I12" i="3"/>
  <c r="H12" i="3"/>
  <c r="K12" i="3"/>
  <c r="D13" i="3"/>
  <c r="F12" i="3"/>
  <c r="H13" i="3"/>
  <c r="J13" i="3"/>
  <c r="K13" i="3"/>
  <c r="D14" i="3"/>
  <c r="F13" i="3"/>
  <c r="I13" i="3"/>
  <c r="H14" i="3"/>
  <c r="J14" i="3"/>
  <c r="I14" i="3"/>
  <c r="K14" i="3"/>
  <c r="D15" i="3"/>
  <c r="F14" i="3"/>
  <c r="I15" i="3"/>
  <c r="H15" i="3"/>
  <c r="J15" i="3"/>
  <c r="K15" i="3"/>
  <c r="D16" i="3"/>
  <c r="F15" i="3"/>
  <c r="J16" i="3"/>
  <c r="I16" i="3"/>
  <c r="H16" i="3"/>
  <c r="K16" i="3"/>
  <c r="D17" i="3"/>
  <c r="F16" i="3"/>
  <c r="H17" i="3"/>
  <c r="J17" i="3"/>
  <c r="K17" i="3"/>
  <c r="D18" i="3"/>
  <c r="F17" i="3"/>
  <c r="I17" i="3"/>
  <c r="H18" i="3"/>
  <c r="J18" i="3"/>
  <c r="I18" i="3"/>
  <c r="K18" i="3"/>
  <c r="D19" i="3"/>
  <c r="F18" i="3"/>
  <c r="I19" i="3"/>
  <c r="H19" i="3"/>
  <c r="J19" i="3"/>
  <c r="K19" i="3"/>
  <c r="D20" i="3"/>
  <c r="F19" i="3"/>
  <c r="H20" i="3"/>
  <c r="J20" i="3"/>
  <c r="I20" i="3"/>
  <c r="K20" i="3"/>
  <c r="D21" i="3"/>
  <c r="F20" i="3"/>
  <c r="I21" i="3"/>
  <c r="H21" i="3"/>
  <c r="J21" i="3"/>
  <c r="K21" i="3"/>
  <c r="D22" i="3"/>
  <c r="F21" i="3"/>
  <c r="J22" i="3"/>
  <c r="I22" i="3"/>
  <c r="K22" i="3"/>
  <c r="D23" i="3"/>
  <c r="F22" i="3"/>
  <c r="H22" i="3"/>
  <c r="H23" i="3"/>
  <c r="J23" i="3"/>
  <c r="K23" i="3"/>
  <c r="D24" i="3"/>
  <c r="F23" i="3"/>
  <c r="I23" i="3"/>
  <c r="H24" i="3"/>
  <c r="J24" i="3"/>
  <c r="I24" i="3"/>
  <c r="K24" i="3"/>
  <c r="D25" i="3"/>
  <c r="F24" i="3"/>
  <c r="I25" i="3"/>
  <c r="H25" i="3"/>
  <c r="J25" i="3"/>
  <c r="K25" i="3"/>
  <c r="D26" i="3"/>
  <c r="F25" i="3"/>
  <c r="J26" i="3"/>
  <c r="I26" i="3"/>
  <c r="K26" i="3"/>
  <c r="D27" i="3"/>
  <c r="F26" i="3"/>
  <c r="H26" i="3"/>
  <c r="H27" i="3"/>
  <c r="J27" i="3"/>
  <c r="K27" i="3"/>
  <c r="D28" i="3"/>
  <c r="F27" i="3"/>
  <c r="I27" i="3"/>
  <c r="H28" i="3"/>
  <c r="J28" i="3"/>
  <c r="I28" i="3"/>
  <c r="K28" i="3"/>
  <c r="D29" i="3"/>
  <c r="F28" i="3"/>
  <c r="H29" i="3"/>
  <c r="J29" i="3"/>
  <c r="K29" i="3"/>
  <c r="D30" i="3"/>
  <c r="F29" i="3"/>
  <c r="I30" i="3"/>
  <c r="I29" i="3"/>
  <c r="H30" i="3"/>
  <c r="J30" i="3"/>
  <c r="K30" i="3"/>
  <c r="D31" i="3"/>
  <c r="F30" i="3"/>
  <c r="I31" i="3"/>
  <c r="H31" i="3"/>
  <c r="J31" i="3"/>
  <c r="K31" i="3"/>
  <c r="D32" i="3"/>
  <c r="F31" i="3"/>
  <c r="H32" i="3"/>
  <c r="J32" i="3"/>
  <c r="I32" i="3"/>
  <c r="K32" i="3"/>
  <c r="D33" i="3"/>
  <c r="F32" i="3"/>
  <c r="I33" i="3"/>
  <c r="H33" i="3"/>
  <c r="J33" i="3"/>
  <c r="K33" i="3"/>
  <c r="D34" i="3"/>
  <c r="F33" i="3"/>
  <c r="H34" i="3"/>
  <c r="J34" i="3"/>
  <c r="I34" i="3"/>
  <c r="K34" i="3"/>
  <c r="D35" i="3"/>
  <c r="F34" i="3"/>
  <c r="H35" i="3"/>
  <c r="J35" i="3"/>
  <c r="K35" i="3"/>
  <c r="D36" i="3"/>
  <c r="F35" i="3"/>
  <c r="I35" i="3"/>
  <c r="J36" i="3"/>
  <c r="I36" i="3"/>
  <c r="K36" i="3"/>
  <c r="D37" i="3"/>
  <c r="F36" i="3"/>
  <c r="H36" i="3"/>
  <c r="I37" i="3"/>
  <c r="H37" i="3"/>
  <c r="J37" i="3"/>
  <c r="K37" i="3"/>
  <c r="D38" i="3"/>
  <c r="F37" i="3"/>
  <c r="H38" i="3"/>
  <c r="J38" i="3"/>
  <c r="I38" i="3"/>
  <c r="K38" i="3"/>
  <c r="D39" i="3"/>
  <c r="F38" i="3"/>
  <c r="I39" i="3"/>
  <c r="H39" i="3"/>
  <c r="J39" i="3"/>
  <c r="K39" i="3"/>
  <c r="D40" i="3"/>
  <c r="F39" i="3"/>
  <c r="H40" i="3"/>
  <c r="J40" i="3"/>
  <c r="F40" i="3"/>
  <c r="K40" i="3"/>
  <c r="D41" i="3"/>
  <c r="I40" i="3"/>
  <c r="I41" i="3"/>
  <c r="H41" i="3"/>
  <c r="J41" i="3"/>
  <c r="K41" i="3"/>
  <c r="D42" i="3"/>
  <c r="F41" i="3"/>
  <c r="H42" i="3"/>
  <c r="J42" i="3"/>
  <c r="I42" i="3"/>
  <c r="K42" i="3"/>
  <c r="D43" i="3"/>
  <c r="F42" i="3"/>
  <c r="H43" i="3"/>
  <c r="J43" i="3"/>
  <c r="K43" i="3"/>
  <c r="D44" i="3"/>
  <c r="F43" i="3"/>
  <c r="I43" i="3"/>
  <c r="H44" i="3"/>
  <c r="J44" i="3"/>
  <c r="I44" i="3"/>
  <c r="K44" i="3"/>
  <c r="D45" i="3"/>
  <c r="F44" i="3"/>
  <c r="H45" i="3"/>
  <c r="J45" i="3"/>
  <c r="K45" i="3"/>
  <c r="D46" i="3"/>
  <c r="F45" i="3"/>
  <c r="I45" i="3"/>
  <c r="J46" i="3"/>
  <c r="I46" i="3"/>
  <c r="K46" i="3"/>
  <c r="D47" i="3"/>
  <c r="F46" i="3"/>
  <c r="H46" i="3"/>
  <c r="H47" i="3"/>
  <c r="J47" i="3"/>
  <c r="K47" i="3"/>
  <c r="D48" i="3"/>
  <c r="F47" i="3"/>
  <c r="H48" i="3"/>
  <c r="J48" i="3"/>
  <c r="I48" i="3"/>
  <c r="I47" i="3"/>
  <c r="K48" i="3"/>
  <c r="D49" i="3"/>
  <c r="F48" i="3"/>
  <c r="H49" i="3"/>
  <c r="J49" i="3"/>
  <c r="K49" i="3"/>
  <c r="D50" i="3"/>
  <c r="F49" i="3"/>
  <c r="I49" i="3"/>
  <c r="H50" i="3"/>
  <c r="J50" i="3"/>
  <c r="I50" i="3"/>
  <c r="K50" i="3"/>
  <c r="D51" i="3"/>
  <c r="F50" i="3"/>
  <c r="H51" i="3"/>
  <c r="J51" i="3"/>
  <c r="K51" i="3"/>
  <c r="D52" i="3"/>
  <c r="F51" i="3"/>
  <c r="I52" i="3"/>
  <c r="I51" i="3"/>
  <c r="H52" i="3"/>
  <c r="K52" i="3"/>
  <c r="D53" i="3"/>
  <c r="F52" i="3"/>
  <c r="J52" i="3"/>
  <c r="I53" i="3"/>
  <c r="H53" i="3"/>
  <c r="J53" i="3"/>
  <c r="K53" i="3"/>
  <c r="D54" i="3"/>
  <c r="F53" i="3"/>
  <c r="J54" i="3"/>
  <c r="I54" i="3"/>
  <c r="K54" i="3"/>
  <c r="D55" i="3"/>
  <c r="F54" i="3"/>
  <c r="H54" i="3"/>
  <c r="H55" i="3"/>
  <c r="J55" i="3"/>
  <c r="K55" i="3"/>
  <c r="D56" i="3"/>
  <c r="F55" i="3"/>
  <c r="H56" i="3"/>
  <c r="I56" i="3"/>
  <c r="I55" i="3"/>
  <c r="K56" i="3"/>
  <c r="D57" i="3"/>
  <c r="F56" i="3"/>
  <c r="J56" i="3"/>
  <c r="H57" i="3"/>
  <c r="J57" i="3"/>
  <c r="K57" i="3"/>
  <c r="D58" i="3"/>
  <c r="F57" i="3"/>
  <c r="I58" i="3"/>
  <c r="I57" i="3"/>
  <c r="H58" i="3"/>
  <c r="K58" i="3"/>
  <c r="D59" i="3"/>
  <c r="F58" i="3"/>
  <c r="J58" i="3"/>
  <c r="I59" i="3"/>
  <c r="H59" i="3"/>
  <c r="J59" i="3"/>
  <c r="K59" i="3"/>
  <c r="D60" i="3"/>
  <c r="F59" i="3"/>
  <c r="H60" i="3"/>
  <c r="J60" i="3"/>
  <c r="I60" i="3"/>
  <c r="K60" i="3"/>
  <c r="D61" i="3"/>
  <c r="F60" i="3"/>
  <c r="H61" i="3"/>
  <c r="J61" i="3"/>
  <c r="K61" i="3"/>
  <c r="D62" i="3"/>
  <c r="F61" i="3"/>
  <c r="H62" i="3"/>
  <c r="I62" i="3"/>
  <c r="I61" i="3"/>
  <c r="K62" i="3"/>
  <c r="D63" i="3"/>
  <c r="F62" i="3"/>
  <c r="J62" i="3"/>
  <c r="H63" i="3"/>
  <c r="J63" i="3"/>
  <c r="K63" i="3"/>
  <c r="D64" i="3"/>
  <c r="F63" i="3"/>
  <c r="I63" i="3"/>
  <c r="J64" i="3"/>
  <c r="I64" i="3"/>
  <c r="K64" i="3"/>
  <c r="D65" i="3"/>
  <c r="F64" i="3"/>
  <c r="H64" i="3"/>
  <c r="H65" i="3"/>
  <c r="J65" i="3"/>
  <c r="I65" i="3"/>
  <c r="K65" i="3"/>
  <c r="D66" i="3"/>
  <c r="F65" i="3"/>
  <c r="J66" i="3"/>
  <c r="I66" i="3"/>
  <c r="K66" i="3"/>
  <c r="D67" i="3"/>
  <c r="F66" i="3"/>
  <c r="H66" i="3"/>
  <c r="I67" i="3"/>
  <c r="H67" i="3"/>
  <c r="J67" i="3"/>
  <c r="K67" i="3"/>
  <c r="D68" i="3"/>
  <c r="F67" i="3"/>
  <c r="J68" i="3"/>
  <c r="I68" i="3"/>
  <c r="K68" i="3"/>
  <c r="D69" i="3"/>
  <c r="F68" i="3"/>
  <c r="H68" i="3"/>
  <c r="I69" i="3"/>
  <c r="H69" i="3"/>
  <c r="J69" i="3"/>
  <c r="K69" i="3"/>
  <c r="D70" i="3"/>
  <c r="F69" i="3"/>
  <c r="H70" i="3"/>
  <c r="J70" i="3"/>
  <c r="I70" i="3"/>
  <c r="K70" i="3"/>
  <c r="D71" i="3"/>
  <c r="F70" i="3"/>
  <c r="I71" i="3"/>
  <c r="H71" i="3"/>
  <c r="J71" i="3"/>
  <c r="K71" i="3"/>
  <c r="D72" i="3"/>
  <c r="F71" i="3"/>
  <c r="J72" i="3"/>
  <c r="I72" i="3"/>
  <c r="K72" i="3"/>
  <c r="D73" i="3"/>
  <c r="F72" i="3"/>
  <c r="H72" i="3"/>
  <c r="H73" i="3"/>
  <c r="J73" i="3"/>
  <c r="K73" i="3"/>
  <c r="D74" i="3"/>
  <c r="F73" i="3"/>
  <c r="I74" i="3"/>
  <c r="I73" i="3"/>
  <c r="H74" i="3"/>
  <c r="J74" i="3"/>
  <c r="K74" i="3"/>
  <c r="D75" i="3"/>
  <c r="F74" i="3"/>
  <c r="H75" i="3"/>
  <c r="J75" i="3"/>
  <c r="K75" i="3"/>
  <c r="D76" i="3"/>
  <c r="F75" i="3"/>
  <c r="I75" i="3"/>
  <c r="J76" i="3"/>
  <c r="I76" i="3"/>
  <c r="K76" i="3"/>
  <c r="D77" i="3"/>
  <c r="F76" i="3"/>
  <c r="H76" i="3"/>
  <c r="I77" i="3"/>
  <c r="H77" i="3"/>
  <c r="J77" i="3"/>
  <c r="K77" i="3"/>
  <c r="D78" i="3"/>
  <c r="F77" i="3"/>
  <c r="H78" i="3"/>
  <c r="J78" i="3"/>
  <c r="I78" i="3"/>
  <c r="K78" i="3"/>
  <c r="D79" i="3"/>
  <c r="F78" i="3"/>
  <c r="H79" i="3"/>
  <c r="J79" i="3"/>
  <c r="K79" i="3"/>
  <c r="D80" i="3"/>
  <c r="F79" i="3"/>
  <c r="I79" i="3"/>
  <c r="H80" i="3"/>
  <c r="J80" i="3"/>
  <c r="I80" i="3"/>
  <c r="K80" i="3"/>
  <c r="D81" i="3"/>
  <c r="F80" i="3"/>
  <c r="H81" i="3"/>
  <c r="J81" i="3"/>
  <c r="K81" i="3"/>
  <c r="D82" i="3"/>
  <c r="F81" i="3"/>
  <c r="J82" i="3"/>
  <c r="I82" i="3"/>
  <c r="I81" i="3"/>
  <c r="H82" i="3"/>
  <c r="K82" i="3"/>
  <c r="D83" i="3"/>
  <c r="F82" i="3"/>
  <c r="H83" i="3"/>
  <c r="J83" i="3"/>
  <c r="K83" i="3"/>
  <c r="D84" i="3"/>
  <c r="F83" i="3"/>
  <c r="I83" i="3"/>
  <c r="H84" i="3"/>
  <c r="J84" i="3"/>
  <c r="I84" i="3"/>
  <c r="K84" i="3"/>
  <c r="D85" i="3"/>
  <c r="F84" i="3"/>
  <c r="H85" i="3"/>
  <c r="J85" i="3"/>
  <c r="K85" i="3"/>
  <c r="D86" i="3"/>
  <c r="F85" i="3"/>
  <c r="J86" i="3"/>
  <c r="I86" i="3"/>
  <c r="I85" i="3"/>
  <c r="H86" i="3"/>
  <c r="K86" i="3"/>
  <c r="D87" i="3"/>
  <c r="F86" i="3"/>
  <c r="H87" i="3"/>
  <c r="J87" i="3"/>
  <c r="K87" i="3"/>
  <c r="D88" i="3"/>
  <c r="F87" i="3"/>
  <c r="H88" i="3"/>
  <c r="I88" i="3"/>
  <c r="I87" i="3"/>
  <c r="K88" i="3"/>
  <c r="D89" i="3"/>
  <c r="F88" i="3"/>
  <c r="J88" i="3"/>
  <c r="H89" i="3"/>
  <c r="J89" i="3"/>
  <c r="K89" i="3"/>
  <c r="D90" i="3"/>
  <c r="F89" i="3"/>
  <c r="H90" i="3"/>
  <c r="I90" i="3"/>
  <c r="I89" i="3"/>
  <c r="K90" i="3"/>
  <c r="D91" i="3"/>
  <c r="F90" i="3"/>
  <c r="J90" i="3"/>
  <c r="H91" i="3"/>
  <c r="J91" i="3"/>
  <c r="K91" i="3"/>
  <c r="D92" i="3"/>
  <c r="F91" i="3"/>
  <c r="I91" i="3"/>
  <c r="J92" i="3"/>
  <c r="I92" i="3"/>
  <c r="K92" i="3"/>
  <c r="D93" i="3"/>
  <c r="F92" i="3"/>
  <c r="H92" i="3"/>
  <c r="H93" i="3"/>
  <c r="J93" i="3"/>
  <c r="K93" i="3"/>
  <c r="D94" i="3"/>
  <c r="F93" i="3"/>
  <c r="H94" i="3"/>
  <c r="I94" i="3"/>
  <c r="I93" i="3"/>
  <c r="J94" i="3"/>
  <c r="K94" i="3"/>
  <c r="D95" i="3"/>
  <c r="F94" i="3"/>
  <c r="H95" i="3"/>
  <c r="J95" i="3"/>
  <c r="K95" i="3"/>
  <c r="D96" i="3"/>
  <c r="F95" i="3"/>
  <c r="I95" i="3"/>
  <c r="J96" i="3"/>
  <c r="I96" i="3"/>
  <c r="K96" i="3"/>
  <c r="D97" i="3"/>
  <c r="F96" i="3"/>
  <c r="H96" i="3"/>
  <c r="H97" i="3"/>
  <c r="J97" i="3"/>
  <c r="I97" i="3"/>
  <c r="K97" i="3"/>
  <c r="D98" i="3"/>
  <c r="F97" i="3"/>
  <c r="I98" i="3"/>
  <c r="J98" i="3"/>
  <c r="K98" i="3"/>
  <c r="D99" i="3"/>
  <c r="F98" i="3"/>
  <c r="H98" i="3"/>
  <c r="H99" i="3"/>
  <c r="I99" i="3"/>
  <c r="J99" i="3"/>
  <c r="K99" i="3"/>
  <c r="D100" i="3"/>
  <c r="F99" i="3"/>
  <c r="J100" i="3"/>
  <c r="I100" i="3"/>
  <c r="K100" i="3"/>
  <c r="D101" i="3"/>
  <c r="F100" i="3"/>
  <c r="H100" i="3"/>
  <c r="H101" i="3"/>
  <c r="I101" i="3"/>
  <c r="J101" i="3"/>
  <c r="K101" i="3"/>
  <c r="D102" i="3"/>
  <c r="F101" i="3"/>
  <c r="J102" i="3"/>
  <c r="I102" i="3"/>
  <c r="K102" i="3"/>
  <c r="D103" i="3"/>
  <c r="F102" i="3"/>
  <c r="H102" i="3"/>
  <c r="H103" i="3"/>
  <c r="I103" i="3"/>
  <c r="J103" i="3"/>
  <c r="K103" i="3"/>
  <c r="D104" i="3"/>
  <c r="F103" i="3"/>
  <c r="J104" i="3"/>
  <c r="I104" i="3"/>
  <c r="K104" i="3"/>
  <c r="D105" i="3"/>
  <c r="F104" i="3"/>
  <c r="H104" i="3"/>
  <c r="H105" i="3"/>
  <c r="J105" i="3"/>
  <c r="K105" i="3"/>
  <c r="D106" i="3"/>
  <c r="F105" i="3"/>
  <c r="I105" i="3"/>
  <c r="H106" i="3"/>
  <c r="J106" i="3"/>
  <c r="I106" i="3"/>
  <c r="K106" i="3"/>
  <c r="D107" i="3"/>
  <c r="F107" i="3"/>
  <c r="F106" i="3"/>
  <c r="H107" i="3"/>
  <c r="J107" i="3"/>
  <c r="K107" i="3"/>
  <c r="D108" i="3"/>
  <c r="I107" i="3"/>
  <c r="H108" i="3"/>
  <c r="J108" i="3"/>
  <c r="I108" i="3"/>
  <c r="K108" i="3"/>
  <c r="D109" i="3"/>
  <c r="F108" i="3"/>
  <c r="I109" i="3"/>
  <c r="H109" i="3"/>
  <c r="F109" i="3"/>
  <c r="J109" i="3"/>
  <c r="K109" i="3"/>
  <c r="D110" i="3"/>
  <c r="H110" i="3"/>
  <c r="J110" i="3"/>
  <c r="I110" i="3"/>
  <c r="K110" i="3"/>
  <c r="D111" i="3"/>
  <c r="F110" i="3"/>
  <c r="H111" i="3"/>
  <c r="J111" i="3"/>
  <c r="I111" i="3"/>
  <c r="K111" i="3"/>
  <c r="D112" i="3"/>
  <c r="F111" i="3"/>
  <c r="H112" i="3"/>
  <c r="J112" i="3"/>
  <c r="I112" i="3"/>
  <c r="K112" i="3"/>
  <c r="D113" i="3"/>
  <c r="F112" i="3"/>
  <c r="H113" i="3"/>
  <c r="I113" i="3"/>
  <c r="J113" i="3"/>
  <c r="K113" i="3"/>
  <c r="D114" i="3"/>
  <c r="F113" i="3"/>
  <c r="I114" i="3"/>
  <c r="J114" i="3"/>
  <c r="K114" i="3"/>
  <c r="D115" i="3"/>
  <c r="F114" i="3"/>
  <c r="H114" i="3"/>
  <c r="H115" i="3"/>
  <c r="J115" i="3"/>
  <c r="K115" i="3"/>
  <c r="D116" i="3"/>
  <c r="F115" i="3"/>
  <c r="I115" i="3"/>
  <c r="I116" i="3"/>
  <c r="J116" i="3"/>
  <c r="K116" i="3"/>
  <c r="D117" i="3"/>
  <c r="F116" i="3"/>
  <c r="H116" i="3"/>
  <c r="H117" i="3"/>
  <c r="J117" i="3"/>
  <c r="K117" i="3"/>
  <c r="D118" i="3"/>
  <c r="F117" i="3"/>
  <c r="I117" i="3"/>
  <c r="J118" i="3"/>
  <c r="F118" i="3"/>
  <c r="H118" i="3"/>
  <c r="I118" i="3"/>
  <c r="K118" i="3"/>
  <c r="D119" i="3"/>
  <c r="H119" i="3"/>
  <c r="J119" i="3"/>
  <c r="K119" i="3"/>
  <c r="D120" i="3"/>
  <c r="F119" i="3"/>
  <c r="I119" i="3"/>
  <c r="H120" i="3"/>
  <c r="J120" i="3"/>
  <c r="K120" i="3"/>
  <c r="D121" i="3"/>
  <c r="F120" i="3"/>
  <c r="I121" i="3"/>
  <c r="I120" i="3"/>
  <c r="H121" i="3"/>
  <c r="K121" i="3"/>
  <c r="D122" i="3"/>
  <c r="F121" i="3"/>
  <c r="J121" i="3"/>
  <c r="H122" i="3"/>
  <c r="J122" i="3"/>
  <c r="K122" i="3"/>
  <c r="D123" i="3"/>
  <c r="F122" i="3"/>
  <c r="I122" i="3"/>
  <c r="H123" i="3"/>
  <c r="J123" i="3"/>
  <c r="I123" i="3"/>
  <c r="K123" i="3"/>
  <c r="D124" i="3"/>
  <c r="F123" i="3"/>
  <c r="H124" i="3"/>
  <c r="J124" i="3"/>
  <c r="K124" i="3"/>
  <c r="D125" i="3"/>
  <c r="F124" i="3"/>
  <c r="I124" i="3"/>
  <c r="J125" i="3"/>
  <c r="I125" i="3"/>
  <c r="K125" i="3"/>
  <c r="D126" i="3"/>
  <c r="F125" i="3"/>
  <c r="H125" i="3"/>
  <c r="I126" i="3"/>
  <c r="H126" i="3"/>
  <c r="J126" i="3"/>
  <c r="K126" i="3"/>
  <c r="D127" i="3"/>
  <c r="F126" i="3"/>
  <c r="J127" i="3"/>
  <c r="I127" i="3"/>
  <c r="K127" i="3"/>
  <c r="D128" i="3"/>
  <c r="F127" i="3"/>
  <c r="H127" i="3"/>
  <c r="H128" i="3"/>
  <c r="J128" i="3"/>
  <c r="K128" i="3"/>
  <c r="D129" i="3"/>
  <c r="F128" i="3"/>
  <c r="I129" i="3"/>
  <c r="I128" i="3"/>
  <c r="H129" i="3"/>
  <c r="J129" i="3"/>
  <c r="K129" i="3"/>
  <c r="D130" i="3"/>
  <c r="F129" i="3"/>
  <c r="H130" i="3"/>
  <c r="J130" i="3"/>
  <c r="K130" i="3"/>
  <c r="D131" i="3"/>
  <c r="F130" i="3"/>
  <c r="I130" i="3"/>
  <c r="H131" i="3"/>
  <c r="J131" i="3"/>
  <c r="I131" i="3"/>
  <c r="K131" i="3"/>
  <c r="D132" i="3"/>
  <c r="F131" i="3"/>
  <c r="I132" i="3"/>
  <c r="H132" i="3"/>
  <c r="J132" i="3"/>
  <c r="K132" i="3"/>
  <c r="D133" i="3"/>
  <c r="F132" i="3"/>
  <c r="I133" i="3"/>
  <c r="J133" i="3"/>
  <c r="K133" i="3"/>
  <c r="D134" i="3"/>
  <c r="F133" i="3"/>
  <c r="H133" i="3"/>
  <c r="H134" i="3"/>
  <c r="J134" i="3"/>
  <c r="K134" i="3"/>
  <c r="D135" i="3"/>
  <c r="F134" i="3"/>
  <c r="I134" i="3"/>
  <c r="H135" i="3"/>
  <c r="J135" i="3"/>
  <c r="I135" i="3"/>
  <c r="K135" i="3"/>
  <c r="D136" i="3"/>
  <c r="F135" i="3"/>
  <c r="H136" i="3"/>
  <c r="J136" i="3"/>
  <c r="I136" i="3"/>
  <c r="K136" i="3"/>
  <c r="D137" i="3"/>
  <c r="F136" i="3"/>
  <c r="H137" i="3"/>
  <c r="J137" i="3"/>
  <c r="I137" i="3"/>
  <c r="K137" i="3"/>
  <c r="D138" i="3"/>
  <c r="F137" i="3"/>
  <c r="I138" i="3"/>
  <c r="H138" i="3"/>
  <c r="J138" i="3"/>
  <c r="K138" i="3"/>
  <c r="D139" i="3"/>
  <c r="F138" i="3"/>
  <c r="H139" i="3"/>
  <c r="J139" i="3"/>
  <c r="I139" i="3"/>
  <c r="K139" i="3"/>
  <c r="D140" i="3"/>
  <c r="F139" i="3"/>
  <c r="H140" i="3"/>
  <c r="J140" i="3"/>
  <c r="K140" i="3"/>
  <c r="D141" i="3"/>
  <c r="F140" i="3"/>
  <c r="I141" i="3"/>
  <c r="I140" i="3"/>
  <c r="H141" i="3"/>
  <c r="K141" i="3"/>
  <c r="D142" i="3"/>
  <c r="F141" i="3"/>
  <c r="J141" i="3"/>
  <c r="H142" i="3"/>
  <c r="J142" i="3"/>
  <c r="K142" i="3"/>
  <c r="D143" i="3"/>
  <c r="F142" i="3"/>
  <c r="I142" i="3"/>
  <c r="F143" i="3"/>
  <c r="J143" i="3"/>
  <c r="H143" i="3"/>
  <c r="I143" i="3"/>
  <c r="K143" i="3"/>
  <c r="D144" i="3"/>
  <c r="H144" i="3"/>
  <c r="J144" i="3"/>
  <c r="K144" i="3"/>
  <c r="D145" i="3"/>
  <c r="F144" i="3"/>
  <c r="I144" i="3"/>
  <c r="J145" i="3"/>
  <c r="I145" i="3"/>
  <c r="H145" i="3"/>
  <c r="K145" i="3"/>
  <c r="D146" i="3"/>
  <c r="F145" i="3"/>
  <c r="H146" i="3"/>
  <c r="J146" i="3"/>
  <c r="K146" i="3"/>
  <c r="D147" i="3"/>
  <c r="H147" i="3"/>
  <c r="F146" i="3"/>
  <c r="I146" i="3"/>
  <c r="J147" i="3"/>
  <c r="I147" i="3"/>
  <c r="K147" i="3"/>
  <c r="D148" i="3"/>
  <c r="F147" i="3"/>
  <c r="F148" i="3"/>
  <c r="H148" i="3"/>
  <c r="J148" i="3"/>
  <c r="K148" i="3"/>
  <c r="D149" i="3"/>
  <c r="I148" i="3"/>
  <c r="H149" i="3"/>
  <c r="J149" i="3"/>
  <c r="I149" i="3"/>
  <c r="K149" i="3"/>
  <c r="D150" i="3"/>
  <c r="F149" i="3"/>
  <c r="H150" i="3"/>
  <c r="J150" i="3"/>
  <c r="K150" i="3"/>
  <c r="D151" i="3"/>
  <c r="F150" i="3"/>
  <c r="I151" i="3"/>
  <c r="I150" i="3"/>
  <c r="H151" i="3"/>
  <c r="K151" i="3"/>
  <c r="D152" i="3"/>
  <c r="F151" i="3"/>
  <c r="J151" i="3"/>
  <c r="H152" i="3"/>
  <c r="J152" i="3"/>
  <c r="K152" i="3"/>
  <c r="D153" i="3"/>
  <c r="F152" i="3"/>
  <c r="I152" i="3"/>
  <c r="J153" i="3"/>
  <c r="I153" i="3"/>
  <c r="H153" i="3"/>
  <c r="K153" i="3"/>
  <c r="D154" i="3"/>
  <c r="F153" i="3"/>
  <c r="H154" i="3"/>
  <c r="J154" i="3"/>
  <c r="I154" i="3"/>
  <c r="K154" i="3"/>
  <c r="D155" i="3"/>
  <c r="F154" i="3"/>
  <c r="H155" i="3"/>
  <c r="J155" i="3"/>
  <c r="I155" i="3"/>
  <c r="K155" i="3"/>
  <c r="D156" i="3"/>
  <c r="F155" i="3"/>
  <c r="H156" i="3"/>
  <c r="J156" i="3"/>
  <c r="I156" i="3"/>
  <c r="K156" i="3"/>
  <c r="D157" i="3"/>
  <c r="F156" i="3"/>
  <c r="J157" i="3"/>
  <c r="I157" i="3"/>
  <c r="K157" i="3"/>
  <c r="D158" i="3"/>
  <c r="F157" i="3"/>
  <c r="H157" i="3"/>
  <c r="H158" i="3"/>
  <c r="J158" i="3"/>
  <c r="K158" i="3"/>
  <c r="D159" i="3"/>
  <c r="F158" i="3"/>
  <c r="H159" i="3"/>
  <c r="I159" i="3"/>
  <c r="I158" i="3"/>
  <c r="K159" i="3"/>
  <c r="D160" i="3"/>
  <c r="F159" i="3"/>
  <c r="J159" i="3"/>
  <c r="H160" i="3"/>
  <c r="J160" i="3"/>
  <c r="K160" i="3"/>
  <c r="D161" i="3"/>
  <c r="F160" i="3"/>
  <c r="I160" i="3"/>
  <c r="J161" i="3"/>
  <c r="I161" i="3"/>
  <c r="H161" i="3"/>
  <c r="K161" i="3"/>
  <c r="D162" i="3"/>
  <c r="F161" i="3"/>
  <c r="I162" i="3"/>
  <c r="H162" i="3"/>
  <c r="J162" i="3"/>
  <c r="K162" i="3"/>
  <c r="D163" i="3"/>
  <c r="F162" i="3"/>
  <c r="H163" i="3"/>
  <c r="J163" i="3"/>
  <c r="I163" i="3"/>
  <c r="K163" i="3"/>
  <c r="D164" i="3"/>
  <c r="F163" i="3"/>
  <c r="I164" i="3"/>
  <c r="H164" i="3"/>
  <c r="J164" i="3"/>
  <c r="K164" i="3"/>
  <c r="D165" i="3"/>
  <c r="F164" i="3"/>
  <c r="H165" i="3"/>
  <c r="J165" i="3"/>
  <c r="I165" i="3"/>
  <c r="K165" i="3"/>
  <c r="D166" i="3"/>
  <c r="F165" i="3"/>
  <c r="I166" i="3"/>
  <c r="H166" i="3"/>
  <c r="J166" i="3"/>
  <c r="K166" i="3"/>
  <c r="D167" i="3"/>
  <c r="I167" i="3"/>
  <c r="F166" i="3"/>
  <c r="J167" i="3"/>
  <c r="K167" i="3"/>
  <c r="D168" i="3"/>
  <c r="F167" i="3"/>
  <c r="H167" i="3"/>
  <c r="H168" i="3"/>
  <c r="J168" i="3"/>
  <c r="K168" i="3"/>
  <c r="D169" i="3"/>
  <c r="F168" i="3"/>
  <c r="I169" i="3"/>
  <c r="I168" i="3"/>
  <c r="H169" i="3"/>
  <c r="J169" i="3"/>
  <c r="K169" i="3"/>
  <c r="D170" i="3"/>
  <c r="F169" i="3"/>
  <c r="H170" i="3"/>
  <c r="J170" i="3"/>
  <c r="K170" i="3"/>
  <c r="D171" i="3"/>
  <c r="F170" i="3"/>
  <c r="I170" i="3"/>
  <c r="J171" i="3"/>
  <c r="I171" i="3"/>
  <c r="K171" i="3"/>
  <c r="D172" i="3"/>
  <c r="F171" i="3"/>
  <c r="H171" i="3"/>
  <c r="H172" i="3"/>
  <c r="J172" i="3"/>
  <c r="K172" i="3"/>
  <c r="D173" i="3"/>
  <c r="I173" i="3"/>
  <c r="F172" i="3"/>
  <c r="H173" i="3"/>
  <c r="I172" i="3"/>
  <c r="J173" i="3"/>
  <c r="K173" i="3"/>
  <c r="D174" i="3"/>
  <c r="I174" i="3"/>
  <c r="F173" i="3"/>
  <c r="H174" i="3"/>
  <c r="J174" i="3"/>
  <c r="K174" i="3"/>
  <c r="D175" i="3"/>
  <c r="F174" i="3"/>
  <c r="J175" i="3"/>
  <c r="I175" i="3"/>
  <c r="H175" i="3"/>
  <c r="K175" i="3"/>
  <c r="D176" i="3"/>
  <c r="F175" i="3"/>
  <c r="H176" i="3"/>
  <c r="J176" i="3"/>
  <c r="K176" i="3"/>
  <c r="D177" i="3"/>
  <c r="H177" i="3"/>
  <c r="F176" i="3"/>
  <c r="I177" i="3"/>
  <c r="I176" i="3"/>
  <c r="J177" i="3"/>
  <c r="K177" i="3"/>
  <c r="D178" i="3"/>
  <c r="F177" i="3"/>
  <c r="I178" i="3"/>
  <c r="H178" i="3"/>
  <c r="J178" i="3"/>
  <c r="K178" i="3"/>
  <c r="D179" i="3"/>
  <c r="I179" i="3"/>
  <c r="F178" i="3"/>
  <c r="J179" i="3"/>
  <c r="K179" i="3"/>
  <c r="D180" i="3"/>
  <c r="I180" i="3"/>
  <c r="F179" i="3"/>
  <c r="H179" i="3"/>
  <c r="H180" i="3"/>
  <c r="J180" i="3"/>
  <c r="K180" i="3"/>
  <c r="D181" i="3"/>
  <c r="F180" i="3"/>
  <c r="J181" i="3"/>
  <c r="I181" i="3"/>
  <c r="H181" i="3"/>
  <c r="K181" i="3"/>
  <c r="D182" i="3"/>
  <c r="F181" i="3"/>
  <c r="H182" i="3"/>
  <c r="J182" i="3"/>
  <c r="K182" i="3"/>
  <c r="D183" i="3"/>
  <c r="F182" i="3"/>
  <c r="I183" i="3"/>
  <c r="I182" i="3"/>
  <c r="H183" i="3"/>
  <c r="J183" i="3"/>
  <c r="K183" i="3"/>
  <c r="D184" i="3"/>
  <c r="F183" i="3"/>
  <c r="H184" i="3"/>
  <c r="J184" i="3"/>
  <c r="K184" i="3"/>
  <c r="D185" i="3"/>
  <c r="F184" i="3"/>
  <c r="I184" i="3"/>
  <c r="J185" i="3"/>
  <c r="I185" i="3"/>
  <c r="K185" i="3"/>
  <c r="F185" i="3"/>
  <c r="H185" i="3"/>
  <c r="D594" i="3"/>
  <c r="H594" i="3"/>
  <c r="J594" i="3"/>
  <c r="K594" i="3"/>
  <c r="D595" i="3"/>
  <c r="F594" i="3"/>
  <c r="H595" i="3"/>
  <c r="I595" i="3"/>
  <c r="I594" i="3"/>
  <c r="J595" i="3"/>
  <c r="K595" i="3"/>
  <c r="D596" i="3"/>
  <c r="F595" i="3"/>
  <c r="F596" i="3"/>
  <c r="H596" i="3"/>
  <c r="J596" i="3"/>
  <c r="K596" i="3"/>
  <c r="D597" i="3"/>
  <c r="I596" i="3"/>
  <c r="J597" i="3"/>
  <c r="I597" i="3"/>
  <c r="K597" i="3"/>
  <c r="D598" i="3"/>
  <c r="F597" i="3"/>
  <c r="H597" i="3"/>
  <c r="H598" i="3"/>
  <c r="J598" i="3"/>
  <c r="K598" i="3"/>
  <c r="D599" i="3"/>
  <c r="F598" i="3"/>
  <c r="F599" i="3"/>
  <c r="I599" i="3"/>
  <c r="I598" i="3"/>
  <c r="H599" i="3"/>
  <c r="K599" i="3"/>
  <c r="D600" i="3"/>
  <c r="J599" i="3"/>
  <c r="F600" i="3"/>
  <c r="H600" i="3"/>
  <c r="J600" i="3"/>
  <c r="K600" i="3"/>
  <c r="D601" i="3"/>
  <c r="I600" i="3"/>
  <c r="F601" i="3"/>
  <c r="J601" i="3"/>
  <c r="I601" i="3"/>
  <c r="H601" i="3"/>
  <c r="K601" i="3"/>
  <c r="D602" i="3"/>
  <c r="H602" i="3"/>
  <c r="J602" i="3"/>
  <c r="I602" i="3"/>
  <c r="K602" i="3"/>
  <c r="D603" i="3"/>
  <c r="F602" i="3"/>
  <c r="H603" i="3"/>
  <c r="J603" i="3"/>
  <c r="I603" i="3"/>
  <c r="K603" i="3"/>
  <c r="D604" i="3"/>
  <c r="F603" i="3"/>
  <c r="F604" i="3"/>
  <c r="H604" i="3"/>
  <c r="J604" i="3"/>
  <c r="K604" i="3"/>
  <c r="D605" i="3"/>
  <c r="I604" i="3"/>
  <c r="F605" i="3"/>
  <c r="J605" i="3"/>
  <c r="I605" i="3"/>
  <c r="H605" i="3"/>
  <c r="K605" i="3"/>
  <c r="D606" i="3"/>
  <c r="H606" i="3"/>
  <c r="J606" i="3"/>
  <c r="I606" i="3"/>
  <c r="K606" i="3"/>
  <c r="D607" i="3"/>
  <c r="F606" i="3"/>
  <c r="F607" i="3"/>
  <c r="J607" i="3"/>
  <c r="I607" i="3"/>
  <c r="H607" i="3"/>
  <c r="K607" i="3"/>
  <c r="D608" i="3"/>
  <c r="H608" i="3"/>
  <c r="J608" i="3"/>
  <c r="K608" i="3"/>
  <c r="D609" i="3"/>
  <c r="F608" i="3"/>
  <c r="H609" i="3"/>
  <c r="I609" i="3"/>
  <c r="I608" i="3"/>
  <c r="J609" i="3"/>
  <c r="K609" i="3"/>
  <c r="D610" i="3"/>
  <c r="F609" i="3"/>
  <c r="H610" i="3"/>
  <c r="J610" i="3"/>
  <c r="K610" i="3"/>
  <c r="D611" i="3"/>
  <c r="F610" i="3"/>
  <c r="F611" i="3"/>
  <c r="I611" i="3"/>
  <c r="I610" i="3"/>
  <c r="H611" i="3"/>
  <c r="K611" i="3"/>
  <c r="D612" i="3"/>
  <c r="J611" i="3"/>
  <c r="F612" i="3"/>
  <c r="H612" i="3"/>
  <c r="J612" i="3"/>
  <c r="K612" i="3"/>
  <c r="D613" i="3"/>
  <c r="I612" i="3"/>
  <c r="F613" i="3"/>
  <c r="J613" i="3"/>
  <c r="I613" i="3"/>
  <c r="H613" i="3"/>
  <c r="K613" i="3"/>
  <c r="D614" i="3"/>
  <c r="H614" i="3"/>
  <c r="J614" i="3"/>
  <c r="I614" i="3"/>
  <c r="K614" i="3"/>
  <c r="D615" i="3"/>
  <c r="F614" i="3"/>
  <c r="F615" i="3"/>
  <c r="J615" i="3"/>
  <c r="I615" i="3"/>
  <c r="H615" i="3"/>
  <c r="K615" i="3"/>
  <c r="D616" i="3"/>
  <c r="H616" i="3"/>
  <c r="J616" i="3"/>
  <c r="K616" i="3"/>
  <c r="D617" i="3"/>
  <c r="F616" i="3"/>
  <c r="H617" i="3"/>
  <c r="I617" i="3"/>
  <c r="I616" i="3"/>
  <c r="J617" i="3"/>
  <c r="K617" i="3"/>
  <c r="D618" i="3"/>
  <c r="F617" i="3"/>
  <c r="F618" i="3"/>
  <c r="H618" i="3"/>
  <c r="J618" i="3"/>
  <c r="K618" i="3"/>
  <c r="D619" i="3"/>
  <c r="I618" i="3"/>
  <c r="J619" i="3"/>
  <c r="I619" i="3"/>
  <c r="K619" i="3"/>
  <c r="D620" i="3"/>
  <c r="F619" i="3"/>
  <c r="H619" i="3"/>
  <c r="H620" i="3"/>
  <c r="I620" i="3"/>
  <c r="J620" i="3"/>
  <c r="K620" i="3"/>
  <c r="D621" i="3"/>
  <c r="F620" i="3"/>
  <c r="J621" i="3"/>
  <c r="I621" i="3"/>
  <c r="K621" i="3"/>
  <c r="D622" i="3"/>
  <c r="F621" i="3"/>
  <c r="H621" i="3"/>
  <c r="H622" i="3"/>
  <c r="I622" i="3"/>
  <c r="J622" i="3"/>
  <c r="K622" i="3"/>
  <c r="D623" i="3"/>
  <c r="F622" i="3"/>
  <c r="J623" i="3"/>
  <c r="I623" i="3"/>
  <c r="K623" i="3"/>
  <c r="D624" i="3"/>
  <c r="F623" i="3"/>
  <c r="H623" i="3"/>
  <c r="H624" i="3"/>
  <c r="J624" i="3"/>
  <c r="K624" i="3"/>
  <c r="D625" i="3"/>
  <c r="F624" i="3"/>
  <c r="F625" i="3"/>
  <c r="I625" i="3"/>
  <c r="I624" i="3"/>
  <c r="H625" i="3"/>
  <c r="J625" i="3"/>
  <c r="K625" i="3"/>
  <c r="D626" i="3"/>
  <c r="H626" i="3"/>
  <c r="I626" i="3"/>
  <c r="J626" i="3"/>
  <c r="K626" i="3"/>
  <c r="D627" i="3"/>
  <c r="F626" i="3"/>
  <c r="F627" i="3"/>
  <c r="J627" i="3"/>
  <c r="I627" i="3"/>
  <c r="H627" i="3"/>
  <c r="K627" i="3"/>
  <c r="D628" i="3"/>
  <c r="H628" i="3"/>
  <c r="J628" i="3"/>
  <c r="I628" i="3"/>
  <c r="K628" i="3"/>
  <c r="D629" i="3"/>
  <c r="F628" i="3"/>
  <c r="F629" i="3"/>
  <c r="J629" i="3"/>
  <c r="I629" i="3"/>
  <c r="H629" i="3"/>
  <c r="K629" i="3"/>
  <c r="D630" i="3"/>
  <c r="H630" i="3"/>
  <c r="J630" i="3"/>
  <c r="K630" i="3"/>
  <c r="D631" i="3"/>
  <c r="F630" i="3"/>
  <c r="H631" i="3"/>
  <c r="I631" i="3"/>
  <c r="I630" i="3"/>
  <c r="J631" i="3"/>
  <c r="K631" i="3"/>
  <c r="D632" i="3"/>
  <c r="F631" i="3"/>
  <c r="H632" i="3"/>
  <c r="J632" i="3"/>
  <c r="I632" i="3"/>
  <c r="K632" i="3"/>
  <c r="D633" i="3"/>
  <c r="F632" i="3"/>
  <c r="F633" i="3"/>
  <c r="J633" i="3"/>
  <c r="I633" i="3"/>
  <c r="H633" i="3"/>
  <c r="K633" i="3"/>
  <c r="D634" i="3"/>
  <c r="H634" i="3"/>
  <c r="J634" i="3"/>
  <c r="K634" i="3"/>
  <c r="D635" i="3"/>
  <c r="H635" i="3"/>
  <c r="F634" i="3"/>
  <c r="I635" i="3"/>
  <c r="I634" i="3"/>
  <c r="J635" i="3"/>
  <c r="K635" i="3"/>
  <c r="D636" i="3"/>
  <c r="F635" i="3"/>
  <c r="F636" i="3"/>
  <c r="H636" i="3"/>
  <c r="J636" i="3"/>
  <c r="K636" i="3"/>
  <c r="D637" i="3"/>
  <c r="I636" i="3"/>
  <c r="I637" i="3"/>
  <c r="J637" i="3"/>
  <c r="K637" i="3"/>
  <c r="D638" i="3"/>
  <c r="I638" i="3"/>
  <c r="F637" i="3"/>
  <c r="H637" i="3"/>
  <c r="H638" i="3"/>
  <c r="F638" i="3"/>
  <c r="J638" i="3"/>
  <c r="K638" i="3"/>
  <c r="D639" i="3"/>
  <c r="I639" i="3"/>
  <c r="H639" i="3"/>
  <c r="J639" i="3"/>
  <c r="K639" i="3"/>
  <c r="D640" i="3"/>
  <c r="I640" i="3"/>
  <c r="F639" i="3"/>
  <c r="H640" i="3"/>
  <c r="J640" i="3"/>
  <c r="K640" i="3"/>
  <c r="D641" i="3"/>
  <c r="I641" i="3"/>
  <c r="F640" i="3"/>
  <c r="J641" i="3"/>
  <c r="H641" i="3"/>
  <c r="K641" i="3"/>
  <c r="D642" i="3"/>
  <c r="F641" i="3"/>
  <c r="H642" i="3"/>
  <c r="J642" i="3"/>
  <c r="K642" i="3"/>
  <c r="D643" i="3"/>
  <c r="I643" i="3"/>
  <c r="F642" i="3"/>
  <c r="F643" i="3"/>
  <c r="I642" i="3"/>
  <c r="H643" i="3"/>
  <c r="K643" i="3"/>
  <c r="D644" i="3"/>
  <c r="J643" i="3"/>
  <c r="H644" i="3"/>
  <c r="J644" i="3"/>
  <c r="I644" i="3"/>
  <c r="K644" i="3"/>
  <c r="D645" i="3"/>
  <c r="F644" i="3"/>
  <c r="H645" i="3"/>
  <c r="J645" i="3"/>
  <c r="F645" i="3"/>
  <c r="K645" i="3"/>
  <c r="D646" i="3"/>
  <c r="I646" i="3"/>
  <c r="I645" i="3"/>
  <c r="F646" i="3"/>
  <c r="H646" i="3"/>
  <c r="J646" i="3"/>
  <c r="K646" i="3"/>
  <c r="D647" i="3"/>
  <c r="J647" i="3"/>
  <c r="F647" i="3"/>
  <c r="H647" i="3"/>
  <c r="I647" i="3"/>
  <c r="K647" i="3"/>
  <c r="D648" i="3"/>
  <c r="I648" i="3"/>
  <c r="H648" i="3"/>
  <c r="J648" i="3"/>
  <c r="K648" i="3"/>
  <c r="D649" i="3"/>
  <c r="F648" i="3"/>
  <c r="F649" i="3"/>
  <c r="J649" i="3"/>
  <c r="I649" i="3"/>
  <c r="H649" i="3"/>
  <c r="K649" i="3"/>
  <c r="D650" i="3"/>
  <c r="H650" i="3"/>
  <c r="I650" i="3"/>
  <c r="J650" i="3"/>
  <c r="K650" i="3"/>
  <c r="D651" i="3"/>
  <c r="I651" i="3"/>
  <c r="F650" i="3"/>
  <c r="J651" i="3"/>
  <c r="K651" i="3"/>
  <c r="D652" i="3"/>
  <c r="F651" i="3"/>
  <c r="H651" i="3"/>
  <c r="H652" i="3"/>
  <c r="I652" i="3"/>
  <c r="J652" i="3"/>
  <c r="K652" i="3"/>
  <c r="D653" i="3"/>
  <c r="I653" i="3"/>
  <c r="F652" i="3"/>
  <c r="J653" i="3"/>
  <c r="K653" i="3"/>
  <c r="D654" i="3"/>
  <c r="F653" i="3"/>
  <c r="H653" i="3"/>
  <c r="H654" i="3"/>
  <c r="I654" i="3"/>
  <c r="J654" i="3"/>
  <c r="K654" i="3"/>
  <c r="D655" i="3"/>
  <c r="I655" i="3"/>
  <c r="F654" i="3"/>
  <c r="J655" i="3"/>
  <c r="K655" i="3"/>
  <c r="D656" i="3"/>
  <c r="F655" i="3"/>
  <c r="H655" i="3"/>
  <c r="H656" i="3"/>
  <c r="I656" i="3"/>
  <c r="J656" i="3"/>
  <c r="K656" i="3"/>
  <c r="D657" i="3"/>
  <c r="I657" i="3"/>
  <c r="F656" i="3"/>
  <c r="J657" i="3"/>
  <c r="K657" i="3"/>
  <c r="D658" i="3"/>
  <c r="F657" i="3"/>
  <c r="H657" i="3"/>
  <c r="H658" i="3"/>
  <c r="I658" i="3"/>
  <c r="J658" i="3"/>
  <c r="K658" i="3"/>
  <c r="D659" i="3"/>
  <c r="I659" i="3"/>
  <c r="F658" i="3"/>
  <c r="J659" i="3"/>
  <c r="K659" i="3"/>
  <c r="D660" i="3"/>
  <c r="F659" i="3"/>
  <c r="H659" i="3"/>
  <c r="H660" i="3"/>
  <c r="I660" i="3"/>
  <c r="J660" i="3"/>
  <c r="K660" i="3"/>
  <c r="D661" i="3"/>
  <c r="I661" i="3"/>
  <c r="F660" i="3"/>
  <c r="J661" i="3"/>
  <c r="H661" i="3"/>
  <c r="K661" i="3"/>
  <c r="D662" i="3"/>
  <c r="F661" i="3"/>
  <c r="I662" i="3"/>
  <c r="H662" i="3"/>
  <c r="F662" i="3"/>
  <c r="J662" i="3"/>
  <c r="K662" i="3"/>
  <c r="D663" i="3"/>
  <c r="J663" i="3"/>
  <c r="F663" i="3"/>
  <c r="H663" i="3"/>
  <c r="I663" i="3"/>
  <c r="K663" i="3"/>
  <c r="D664" i="3"/>
  <c r="I664" i="3"/>
  <c r="H664" i="3"/>
  <c r="J664" i="3"/>
  <c r="K664" i="3"/>
  <c r="D665" i="3"/>
  <c r="F664" i="3"/>
  <c r="F665" i="3"/>
  <c r="J665" i="3"/>
  <c r="I665" i="3"/>
  <c r="H665" i="3"/>
  <c r="K665" i="3"/>
  <c r="D666" i="3"/>
  <c r="I666" i="3"/>
  <c r="H666" i="3"/>
  <c r="J666" i="3"/>
  <c r="K666" i="3"/>
  <c r="D667" i="3"/>
  <c r="I667" i="3"/>
  <c r="F666" i="3"/>
  <c r="J667" i="3"/>
  <c r="K667" i="3"/>
  <c r="D668" i="3"/>
  <c r="I668" i="3"/>
  <c r="F667" i="3"/>
  <c r="H667" i="3"/>
  <c r="H668" i="3"/>
  <c r="F668" i="3"/>
  <c r="J668" i="3"/>
  <c r="K668" i="3"/>
  <c r="D669" i="3"/>
  <c r="J669" i="3"/>
  <c r="F669" i="3"/>
  <c r="H669" i="3"/>
  <c r="I669" i="3"/>
  <c r="K669" i="3"/>
  <c r="D670" i="3"/>
  <c r="H670" i="3"/>
  <c r="I670" i="3"/>
  <c r="J670" i="3"/>
  <c r="K670" i="3"/>
  <c r="D671" i="3"/>
  <c r="I671" i="3"/>
  <c r="F670" i="3"/>
  <c r="F671" i="3"/>
  <c r="H671" i="3"/>
  <c r="J671" i="3"/>
  <c r="K671" i="3"/>
  <c r="D672" i="3"/>
  <c r="H672" i="3"/>
  <c r="I672" i="3"/>
  <c r="J672" i="3"/>
  <c r="K672" i="3"/>
  <c r="D673" i="3"/>
  <c r="I673" i="3"/>
  <c r="F672" i="3"/>
  <c r="J673" i="3"/>
  <c r="K673" i="3"/>
  <c r="D674" i="3"/>
  <c r="F673" i="3"/>
  <c r="H673" i="3"/>
  <c r="H674" i="3"/>
  <c r="I674" i="3"/>
  <c r="J674" i="3"/>
  <c r="K674" i="3"/>
  <c r="D675" i="3"/>
  <c r="H675" i="3"/>
  <c r="F674" i="3"/>
  <c r="J675" i="3"/>
  <c r="I675" i="3"/>
  <c r="K675" i="3"/>
  <c r="D676" i="3"/>
  <c r="F675" i="3"/>
  <c r="H676" i="3"/>
  <c r="J676" i="3"/>
  <c r="K676" i="3"/>
  <c r="D677" i="3"/>
  <c r="F676" i="3"/>
  <c r="F677" i="3"/>
  <c r="I676" i="3"/>
  <c r="H677" i="3"/>
  <c r="I677" i="3"/>
  <c r="K677" i="3"/>
  <c r="D678" i="3"/>
  <c r="F678" i="3"/>
  <c r="J677" i="3"/>
  <c r="H678" i="3"/>
  <c r="J678" i="3"/>
  <c r="I678" i="3"/>
  <c r="K678" i="3"/>
  <c r="D679" i="3"/>
  <c r="J679" i="3"/>
  <c r="F679" i="3"/>
  <c r="H679" i="3"/>
  <c r="I679" i="3"/>
  <c r="K679" i="3"/>
  <c r="D680" i="3"/>
  <c r="I680" i="3"/>
  <c r="H680" i="3"/>
  <c r="J680" i="3"/>
  <c r="K680" i="3"/>
  <c r="D681" i="3"/>
  <c r="F681" i="3"/>
  <c r="F680" i="3"/>
  <c r="J681" i="3"/>
  <c r="H681" i="3"/>
  <c r="K681" i="3"/>
  <c r="D682" i="3"/>
  <c r="I681" i="3"/>
  <c r="H682" i="3"/>
  <c r="J682" i="3"/>
  <c r="K682" i="3"/>
  <c r="D683" i="3"/>
  <c r="F682" i="3"/>
  <c r="H683" i="3"/>
  <c r="I683" i="3"/>
  <c r="I682" i="3"/>
  <c r="F683" i="3"/>
  <c r="J683" i="3"/>
  <c r="K683" i="3"/>
  <c r="D684" i="3"/>
  <c r="H684" i="3"/>
  <c r="I684" i="3"/>
  <c r="J684" i="3"/>
  <c r="K684" i="3"/>
  <c r="D685" i="3"/>
  <c r="F684" i="3"/>
  <c r="J685" i="3"/>
  <c r="I685" i="3"/>
  <c r="H685" i="3"/>
  <c r="K685" i="3"/>
  <c r="D686" i="3"/>
  <c r="F685" i="3"/>
  <c r="I686" i="3"/>
  <c r="H686" i="3"/>
  <c r="F686" i="3"/>
  <c r="J686" i="3"/>
  <c r="K686" i="3"/>
  <c r="D687" i="3"/>
  <c r="I687" i="3"/>
  <c r="J687" i="3"/>
  <c r="H687" i="3"/>
  <c r="K687" i="3"/>
  <c r="D688" i="3"/>
  <c r="F687" i="3"/>
  <c r="I688" i="3"/>
  <c r="H688" i="3"/>
  <c r="F688" i="3"/>
  <c r="J688" i="3"/>
  <c r="K688" i="3"/>
  <c r="D689" i="3"/>
  <c r="J689" i="3"/>
  <c r="I689" i="3"/>
  <c r="H689" i="3"/>
  <c r="K689" i="3"/>
  <c r="D690" i="3"/>
  <c r="F689" i="3"/>
  <c r="I690" i="3"/>
  <c r="H690" i="3"/>
  <c r="F690" i="3"/>
  <c r="J690" i="3"/>
  <c r="K690" i="3"/>
  <c r="D691" i="3"/>
  <c r="I691" i="3"/>
  <c r="J691" i="3"/>
  <c r="H691" i="3"/>
  <c r="K691" i="3"/>
  <c r="D692" i="3"/>
  <c r="I692" i="3"/>
  <c r="F691" i="3"/>
  <c r="H692" i="3"/>
  <c r="J692" i="3"/>
  <c r="K692" i="3"/>
  <c r="D693" i="3"/>
  <c r="I693" i="3"/>
  <c r="F692" i="3"/>
  <c r="J693" i="3"/>
  <c r="K693" i="3"/>
  <c r="D694" i="3"/>
  <c r="I694" i="3"/>
  <c r="F693" i="3"/>
  <c r="H693" i="3"/>
  <c r="H694" i="3"/>
  <c r="F694" i="3"/>
  <c r="J694" i="3"/>
  <c r="K694" i="3"/>
  <c r="D695" i="3"/>
  <c r="J695" i="3"/>
  <c r="I695" i="3"/>
  <c r="H695" i="3"/>
  <c r="K695" i="3"/>
  <c r="D696" i="3"/>
  <c r="F695" i="3"/>
  <c r="H696" i="3"/>
  <c r="J696" i="3"/>
  <c r="K696" i="3"/>
  <c r="D697" i="3"/>
  <c r="F697" i="3"/>
  <c r="F696" i="3"/>
  <c r="H697" i="3"/>
  <c r="I696" i="3"/>
  <c r="K697" i="3"/>
  <c r="D698" i="3"/>
  <c r="I697" i="3"/>
  <c r="F698" i="3"/>
  <c r="J697" i="3"/>
  <c r="H698" i="3"/>
  <c r="J698" i="3"/>
  <c r="I698" i="3"/>
  <c r="K698" i="3"/>
  <c r="D699" i="3"/>
  <c r="J699" i="3"/>
  <c r="I699" i="3"/>
  <c r="H699" i="3"/>
  <c r="K699" i="3"/>
  <c r="D700" i="3"/>
  <c r="F699" i="3"/>
  <c r="H700" i="3"/>
  <c r="J700" i="3"/>
  <c r="I700" i="3"/>
  <c r="K700" i="3"/>
  <c r="D701" i="3"/>
  <c r="F700" i="3"/>
  <c r="F701" i="3"/>
  <c r="J701" i="3"/>
  <c r="I701" i="3"/>
  <c r="H701" i="3"/>
  <c r="K701" i="3"/>
  <c r="D702" i="3"/>
  <c r="H702" i="3"/>
  <c r="J702" i="3"/>
  <c r="I702" i="3"/>
  <c r="K702" i="3"/>
  <c r="D703" i="3"/>
  <c r="F702" i="3"/>
  <c r="F703" i="3"/>
  <c r="J703" i="3"/>
  <c r="I703" i="3"/>
  <c r="H703" i="3"/>
  <c r="K703" i="3"/>
  <c r="D704" i="3"/>
  <c r="I704" i="3"/>
  <c r="H704" i="3"/>
  <c r="J704" i="3"/>
  <c r="K704" i="3"/>
  <c r="D705" i="3"/>
  <c r="F705" i="3"/>
  <c r="F704" i="3"/>
  <c r="J705" i="3"/>
  <c r="H705" i="3"/>
  <c r="K705" i="3"/>
  <c r="D706" i="3"/>
  <c r="I705" i="3"/>
  <c r="H706" i="3"/>
  <c r="J706" i="3"/>
  <c r="K706" i="3"/>
  <c r="D707" i="3"/>
  <c r="F706" i="3"/>
  <c r="I706" i="3"/>
  <c r="J707" i="3"/>
  <c r="I707" i="3"/>
  <c r="H707" i="3"/>
  <c r="K707" i="3"/>
  <c r="D708" i="3"/>
  <c r="F708" i="3"/>
  <c r="F707" i="3"/>
  <c r="H708" i="3"/>
  <c r="I708" i="3"/>
  <c r="J708" i="3"/>
  <c r="K708" i="3"/>
  <c r="D709" i="3"/>
  <c r="I709" i="3"/>
  <c r="J709" i="3"/>
  <c r="H709" i="3"/>
  <c r="K709" i="3"/>
  <c r="D710" i="3"/>
  <c r="F710" i="3"/>
  <c r="F709" i="3"/>
  <c r="H710" i="3"/>
  <c r="I710" i="3"/>
  <c r="J710" i="3"/>
  <c r="K710" i="3"/>
  <c r="D711" i="3"/>
  <c r="J711" i="3"/>
  <c r="I711" i="3"/>
  <c r="H711" i="3"/>
  <c r="K711" i="3"/>
  <c r="D712" i="3"/>
  <c r="F711" i="3"/>
  <c r="H712" i="3"/>
  <c r="F712" i="3"/>
  <c r="I712" i="3"/>
  <c r="J712" i="3"/>
  <c r="K712" i="3"/>
  <c r="D713" i="3"/>
  <c r="J713" i="3"/>
  <c r="I713" i="3"/>
  <c r="H713" i="3"/>
  <c r="K713" i="3"/>
  <c r="D714" i="3"/>
  <c r="F714" i="3"/>
  <c r="F713" i="3"/>
  <c r="H714" i="3"/>
  <c r="I714" i="3"/>
  <c r="J714" i="3"/>
  <c r="K714" i="3"/>
  <c r="D715" i="3"/>
  <c r="I715" i="3"/>
  <c r="J715" i="3"/>
  <c r="H715" i="3"/>
  <c r="K715" i="3"/>
  <c r="D716" i="3"/>
  <c r="F715" i="3"/>
  <c r="H716" i="3"/>
  <c r="F716" i="3"/>
  <c r="I716" i="3"/>
  <c r="J716" i="3"/>
  <c r="K716" i="3"/>
  <c r="D717" i="3"/>
  <c r="H717" i="3"/>
  <c r="J717" i="3"/>
  <c r="I717" i="3"/>
  <c r="K717" i="3"/>
  <c r="D718" i="3"/>
  <c r="I718" i="3"/>
  <c r="F717" i="3"/>
  <c r="H718" i="3"/>
  <c r="J718" i="3"/>
  <c r="K718" i="3"/>
  <c r="D719" i="3"/>
  <c r="F718" i="3"/>
  <c r="H719" i="3"/>
  <c r="J719" i="3"/>
  <c r="I719" i="3"/>
  <c r="K719" i="3"/>
  <c r="D720" i="3"/>
  <c r="F719" i="3"/>
  <c r="I720" i="3"/>
  <c r="H720" i="3"/>
  <c r="F720" i="3"/>
  <c r="J720" i="3"/>
  <c r="K720" i="3"/>
  <c r="D721" i="3"/>
  <c r="J721" i="3"/>
  <c r="I721" i="3"/>
  <c r="H721" i="3"/>
  <c r="K721" i="3"/>
  <c r="D722" i="3"/>
  <c r="F721" i="3"/>
  <c r="I722" i="3"/>
  <c r="H722" i="3"/>
  <c r="F722" i="3"/>
  <c r="J722" i="3"/>
  <c r="K722" i="3"/>
  <c r="D723" i="3"/>
  <c r="I723" i="3"/>
  <c r="J723" i="3"/>
  <c r="H723" i="3"/>
  <c r="K723" i="3"/>
  <c r="D724" i="3"/>
  <c r="F723" i="3"/>
  <c r="I724" i="3"/>
  <c r="H724" i="3"/>
  <c r="F724" i="3"/>
  <c r="J724" i="3"/>
  <c r="K724" i="3"/>
  <c r="D725" i="3"/>
  <c r="J725" i="3"/>
  <c r="I725" i="3"/>
  <c r="H725" i="3"/>
  <c r="K725" i="3"/>
  <c r="D726" i="3"/>
  <c r="H726" i="3"/>
  <c r="F725" i="3"/>
  <c r="I726" i="3"/>
  <c r="F726" i="3"/>
  <c r="J726" i="3"/>
  <c r="K726" i="3"/>
  <c r="D727" i="3"/>
  <c r="J727" i="3"/>
  <c r="I727" i="3"/>
  <c r="H727" i="3"/>
  <c r="K727" i="3"/>
  <c r="D728" i="3"/>
  <c r="F727" i="3"/>
  <c r="I728" i="3"/>
  <c r="H728" i="3"/>
  <c r="F728" i="3"/>
  <c r="J728" i="3"/>
  <c r="K728" i="3"/>
  <c r="D729" i="3"/>
  <c r="J729" i="3"/>
  <c r="I729" i="3"/>
  <c r="H729" i="3"/>
  <c r="K729" i="3"/>
  <c r="D730" i="3"/>
  <c r="F729" i="3"/>
  <c r="I730" i="3"/>
  <c r="H730" i="3"/>
  <c r="F730" i="3"/>
  <c r="J730" i="3"/>
  <c r="K730" i="3"/>
  <c r="D731" i="3"/>
  <c r="H731" i="3"/>
  <c r="J731" i="3"/>
  <c r="I731" i="3"/>
  <c r="K731" i="3"/>
  <c r="D732" i="3"/>
  <c r="H732" i="3"/>
  <c r="F731" i="3"/>
  <c r="I732" i="3"/>
  <c r="F732" i="3"/>
  <c r="J732" i="3"/>
  <c r="K732" i="3"/>
  <c r="D733" i="3"/>
  <c r="J733" i="3"/>
  <c r="I733" i="3"/>
  <c r="H733" i="3"/>
  <c r="K733" i="3"/>
  <c r="D734" i="3"/>
  <c r="F733" i="3"/>
  <c r="I734" i="3"/>
  <c r="H734" i="3"/>
  <c r="F734" i="3"/>
  <c r="J734" i="3"/>
  <c r="K734" i="3"/>
  <c r="D735" i="3"/>
  <c r="H735" i="3"/>
  <c r="J735" i="3"/>
  <c r="F735" i="3"/>
  <c r="I735" i="3"/>
  <c r="K735" i="3"/>
  <c r="D736" i="3"/>
  <c r="H736" i="3"/>
  <c r="I736" i="3"/>
  <c r="J736" i="3"/>
  <c r="K736" i="3"/>
  <c r="D737" i="3"/>
  <c r="F736" i="3"/>
  <c r="J737" i="3"/>
  <c r="I737" i="3"/>
  <c r="K737" i="3"/>
  <c r="D738" i="3"/>
  <c r="F737" i="3"/>
  <c r="H737" i="3"/>
  <c r="H738" i="3"/>
  <c r="I738" i="3"/>
  <c r="J738" i="3"/>
  <c r="K738" i="3"/>
  <c r="D739" i="3"/>
  <c r="F738" i="3"/>
  <c r="J739" i="3"/>
  <c r="I739" i="3"/>
  <c r="K739" i="3"/>
  <c r="D740" i="3"/>
  <c r="F739" i="3"/>
  <c r="H739" i="3"/>
  <c r="H740" i="3"/>
  <c r="I740" i="3"/>
  <c r="J740" i="3"/>
  <c r="K740" i="3"/>
  <c r="D741" i="3"/>
  <c r="F740" i="3"/>
  <c r="J741" i="3"/>
  <c r="I741" i="3"/>
  <c r="K741" i="3"/>
  <c r="D742" i="3"/>
  <c r="I742" i="3"/>
  <c r="F741" i="3"/>
  <c r="H741" i="3"/>
  <c r="H742" i="3"/>
  <c r="J742" i="3"/>
  <c r="K742" i="3"/>
  <c r="D743" i="3"/>
  <c r="F742" i="3"/>
  <c r="J743" i="3"/>
  <c r="I743" i="3"/>
  <c r="K743" i="3"/>
  <c r="D744" i="3"/>
  <c r="I744" i="3"/>
  <c r="F743" i="3"/>
  <c r="H743" i="3"/>
  <c r="H744" i="3"/>
  <c r="J744" i="3"/>
  <c r="K744" i="3"/>
  <c r="D745" i="3"/>
  <c r="F744" i="3"/>
  <c r="J745" i="3"/>
  <c r="I745" i="3"/>
  <c r="K745" i="3"/>
  <c r="D746" i="3"/>
  <c r="H746" i="3"/>
  <c r="F745" i="3"/>
  <c r="H745" i="3"/>
  <c r="I746" i="3"/>
  <c r="J746" i="3"/>
  <c r="K746" i="3"/>
  <c r="D747" i="3"/>
  <c r="F746" i="3"/>
  <c r="J747" i="3"/>
  <c r="I747" i="3"/>
  <c r="K747" i="3"/>
  <c r="D748" i="3"/>
  <c r="H748" i="3"/>
  <c r="F747" i="3"/>
  <c r="H747" i="3"/>
  <c r="I748" i="3"/>
  <c r="J748" i="3"/>
  <c r="K748" i="3"/>
  <c r="D749" i="3"/>
  <c r="F748" i="3"/>
  <c r="J749" i="3"/>
  <c r="I749" i="3"/>
  <c r="K749" i="3"/>
  <c r="D750" i="3"/>
  <c r="H750" i="3"/>
  <c r="F749" i="3"/>
  <c r="H749" i="3"/>
  <c r="I750" i="3"/>
  <c r="J750" i="3"/>
  <c r="K750" i="3"/>
  <c r="D751" i="3"/>
  <c r="H751" i="3"/>
  <c r="F750" i="3"/>
  <c r="F751" i="3"/>
  <c r="J751" i="3"/>
  <c r="I751" i="3"/>
  <c r="K751" i="3"/>
  <c r="D752" i="3"/>
  <c r="H752" i="3"/>
  <c r="J752" i="3"/>
  <c r="I752" i="3"/>
  <c r="K752" i="3"/>
  <c r="D753" i="3"/>
  <c r="F752" i="3"/>
  <c r="J753" i="3"/>
  <c r="I753" i="3"/>
  <c r="K753" i="3"/>
  <c r="D754" i="3"/>
  <c r="H754" i="3"/>
  <c r="F753" i="3"/>
  <c r="H753" i="3"/>
  <c r="I754" i="3"/>
  <c r="J754" i="3"/>
  <c r="K754" i="3"/>
  <c r="D755" i="3"/>
  <c r="F754" i="3"/>
  <c r="J755" i="3"/>
  <c r="I755" i="3"/>
  <c r="K755" i="3"/>
  <c r="D756" i="3"/>
  <c r="H756" i="3"/>
  <c r="F755" i="3"/>
  <c r="H755" i="3"/>
  <c r="I756" i="3"/>
  <c r="J756" i="3"/>
  <c r="K756" i="3"/>
  <c r="D757" i="3"/>
  <c r="F756" i="3"/>
  <c r="J757" i="3"/>
  <c r="I757" i="3"/>
  <c r="K757" i="3"/>
  <c r="D758" i="3"/>
  <c r="H758" i="3"/>
  <c r="F757" i="3"/>
  <c r="H757" i="3"/>
  <c r="I758" i="3"/>
  <c r="J758" i="3"/>
  <c r="K758" i="3"/>
  <c r="D759" i="3"/>
  <c r="H759" i="3"/>
  <c r="F758" i="3"/>
  <c r="F759" i="3"/>
  <c r="J759" i="3"/>
  <c r="I759" i="3"/>
  <c r="K759" i="3"/>
  <c r="D760" i="3"/>
  <c r="H760" i="3"/>
  <c r="J760" i="3"/>
  <c r="I760" i="3"/>
  <c r="K760" i="3"/>
  <c r="D761" i="3"/>
  <c r="H761" i="3"/>
  <c r="F760" i="3"/>
  <c r="F761" i="3"/>
  <c r="J761" i="3"/>
  <c r="I761" i="3"/>
  <c r="K761" i="3"/>
  <c r="D762" i="3"/>
  <c r="H762" i="3"/>
  <c r="J762" i="3"/>
  <c r="I762" i="3"/>
  <c r="K762" i="3"/>
  <c r="D763" i="3"/>
  <c r="H763" i="3"/>
  <c r="F762" i="3"/>
  <c r="F763" i="3"/>
  <c r="J763" i="3"/>
  <c r="I763" i="3"/>
  <c r="K763" i="3"/>
  <c r="D764" i="3"/>
  <c r="H764" i="3"/>
  <c r="J764" i="3"/>
  <c r="I764" i="3"/>
  <c r="K764" i="3"/>
  <c r="D765" i="3"/>
  <c r="H765" i="3"/>
  <c r="F764" i="3"/>
  <c r="F765" i="3"/>
  <c r="J765" i="3"/>
  <c r="I765" i="3"/>
  <c r="K765" i="3"/>
  <c r="D766" i="3"/>
  <c r="H766" i="3"/>
  <c r="J766" i="3"/>
  <c r="I766" i="3"/>
  <c r="K766" i="3"/>
  <c r="D767" i="3"/>
  <c r="H767" i="3"/>
  <c r="F766" i="3"/>
  <c r="F767" i="3"/>
  <c r="J767" i="3"/>
  <c r="I767" i="3"/>
  <c r="K767" i="3"/>
  <c r="D768" i="3"/>
  <c r="H768" i="3"/>
  <c r="J768" i="3"/>
  <c r="I768" i="3"/>
  <c r="K768" i="3"/>
  <c r="D769" i="3"/>
  <c r="F768" i="3"/>
  <c r="H769" i="3"/>
  <c r="J769" i="3"/>
  <c r="I769" i="3"/>
  <c r="K769" i="3"/>
  <c r="D770" i="3"/>
  <c r="H770" i="3"/>
  <c r="F769" i="3"/>
  <c r="I770" i="3"/>
  <c r="F770" i="3"/>
  <c r="J770" i="3"/>
  <c r="K770" i="3"/>
  <c r="D771" i="3"/>
  <c r="H771" i="3"/>
  <c r="J771" i="3"/>
  <c r="F771" i="3"/>
  <c r="I771" i="3"/>
  <c r="K771" i="3"/>
  <c r="D772" i="3"/>
  <c r="H772" i="3"/>
  <c r="J772" i="3"/>
  <c r="I772" i="3"/>
  <c r="K772" i="3"/>
  <c r="D773" i="3"/>
  <c r="H773" i="3"/>
  <c r="F772" i="3"/>
  <c r="F773" i="3"/>
  <c r="J773" i="3"/>
  <c r="I773" i="3"/>
  <c r="K773" i="3"/>
  <c r="D774" i="3"/>
  <c r="H774" i="3"/>
  <c r="J774" i="3"/>
  <c r="I774" i="3"/>
  <c r="K774" i="3"/>
  <c r="D775" i="3"/>
  <c r="F774" i="3"/>
  <c r="J775" i="3"/>
  <c r="I775" i="3"/>
  <c r="K775" i="3"/>
  <c r="D776" i="3"/>
  <c r="H776" i="3"/>
  <c r="F775" i="3"/>
  <c r="H775" i="3"/>
  <c r="J776" i="3"/>
  <c r="I776" i="3"/>
  <c r="K776" i="3"/>
  <c r="D777" i="3"/>
  <c r="H777" i="3"/>
  <c r="F776" i="3"/>
  <c r="F777" i="3"/>
  <c r="J777" i="3"/>
  <c r="I777" i="3"/>
  <c r="K777" i="3"/>
  <c r="D778" i="3"/>
  <c r="H778" i="3"/>
  <c r="J778" i="3"/>
  <c r="K778" i="3"/>
  <c r="D779" i="3"/>
  <c r="F778" i="3"/>
  <c r="H779" i="3"/>
  <c r="I779" i="3"/>
  <c r="I778" i="3"/>
  <c r="J779" i="3"/>
  <c r="K779" i="3"/>
  <c r="D780" i="3"/>
  <c r="H780" i="3"/>
  <c r="F779" i="3"/>
  <c r="F780" i="3"/>
  <c r="J780" i="3"/>
  <c r="K780" i="3"/>
  <c r="D781" i="3"/>
  <c r="H781" i="3"/>
  <c r="I780" i="3"/>
  <c r="F781" i="3"/>
  <c r="J781" i="3"/>
  <c r="I781" i="3"/>
  <c r="K781" i="3"/>
  <c r="D782" i="3"/>
  <c r="H782" i="3"/>
  <c r="J782" i="3"/>
  <c r="I782" i="3"/>
  <c r="K782" i="3"/>
  <c r="D783" i="3"/>
  <c r="H783" i="3"/>
  <c r="F782" i="3"/>
  <c r="F783" i="3"/>
  <c r="J783" i="3"/>
  <c r="I783" i="3"/>
  <c r="K783" i="3"/>
  <c r="D784" i="3"/>
  <c r="H784" i="3"/>
  <c r="J784" i="3"/>
  <c r="I784" i="3"/>
  <c r="K784" i="3"/>
  <c r="D785" i="3"/>
  <c r="H785" i="3"/>
  <c r="F784" i="3"/>
  <c r="F785" i="3"/>
  <c r="J785" i="3"/>
  <c r="I785" i="3"/>
  <c r="K785" i="3"/>
  <c r="D786" i="3"/>
  <c r="H786" i="3"/>
  <c r="J786" i="3"/>
  <c r="I786" i="3"/>
  <c r="K786" i="3"/>
  <c r="D787" i="3"/>
  <c r="H787" i="3"/>
  <c r="F786" i="3"/>
  <c r="F787" i="3"/>
  <c r="J787" i="3"/>
  <c r="I787" i="3"/>
  <c r="K787" i="3"/>
  <c r="D788" i="3"/>
  <c r="H788" i="3"/>
  <c r="J788" i="3"/>
  <c r="I788" i="3"/>
  <c r="K788" i="3"/>
  <c r="D789" i="3"/>
  <c r="H789" i="3"/>
  <c r="F788" i="3"/>
  <c r="F789" i="3"/>
  <c r="J789" i="3"/>
  <c r="I789" i="3"/>
  <c r="K789" i="3"/>
  <c r="D790" i="3"/>
  <c r="H790" i="3"/>
  <c r="J790" i="3"/>
  <c r="I790" i="3"/>
  <c r="K790" i="3"/>
  <c r="D791" i="3"/>
  <c r="H791" i="3"/>
  <c r="F790" i="3"/>
  <c r="F791" i="3"/>
  <c r="J791" i="3"/>
  <c r="I791" i="3"/>
  <c r="K791" i="3"/>
  <c r="D792" i="3"/>
  <c r="H792" i="3"/>
  <c r="J792" i="3"/>
  <c r="I792" i="3"/>
  <c r="K792" i="3"/>
  <c r="D793" i="3"/>
  <c r="H793" i="3"/>
  <c r="F792" i="3"/>
  <c r="F793" i="3"/>
  <c r="J793" i="3"/>
  <c r="I793" i="3"/>
  <c r="K793" i="3"/>
  <c r="D794" i="3"/>
  <c r="H794" i="3"/>
  <c r="J794" i="3"/>
  <c r="I794" i="3"/>
  <c r="K794" i="3"/>
  <c r="D795" i="3"/>
  <c r="H795" i="3"/>
  <c r="F794" i="3"/>
  <c r="F795" i="3"/>
  <c r="J795" i="3"/>
  <c r="I795" i="3"/>
  <c r="K795" i="3"/>
  <c r="D796" i="3"/>
  <c r="H796" i="3"/>
  <c r="J796" i="3"/>
  <c r="I796" i="3"/>
  <c r="K796" i="3"/>
  <c r="D797" i="3"/>
  <c r="F796" i="3"/>
  <c r="H797" i="3"/>
  <c r="J797" i="3"/>
  <c r="I797" i="3"/>
  <c r="K797" i="3"/>
  <c r="D798" i="3"/>
  <c r="H798" i="3"/>
  <c r="F797" i="3"/>
  <c r="F798" i="3"/>
  <c r="J798" i="3"/>
  <c r="K798" i="3"/>
  <c r="D799" i="3"/>
  <c r="I798" i="3"/>
  <c r="H799" i="3"/>
  <c r="J799" i="3"/>
  <c r="I799" i="3"/>
  <c r="K799" i="3"/>
  <c r="D800" i="3"/>
  <c r="H800" i="3"/>
  <c r="F799" i="3"/>
  <c r="I800" i="3"/>
  <c r="F800" i="3"/>
  <c r="J800" i="3"/>
  <c r="K800" i="3"/>
  <c r="D801" i="3"/>
  <c r="H801" i="3"/>
  <c r="J801" i="3"/>
  <c r="F801" i="3"/>
  <c r="I801" i="3"/>
  <c r="K801" i="3"/>
  <c r="D802" i="3"/>
  <c r="J802" i="3"/>
  <c r="I802" i="3"/>
  <c r="K802" i="3"/>
  <c r="D803" i="3"/>
  <c r="F802" i="3"/>
  <c r="H802" i="3"/>
  <c r="J803" i="3"/>
  <c r="F803" i="3"/>
  <c r="H803" i="3"/>
  <c r="I803" i="3"/>
  <c r="K803" i="3"/>
  <c r="D804" i="3"/>
  <c r="H804" i="3"/>
  <c r="J804" i="3"/>
  <c r="K804" i="3"/>
  <c r="D805" i="3"/>
  <c r="F804" i="3"/>
  <c r="H805" i="3"/>
  <c r="I805" i="3"/>
  <c r="I804" i="3"/>
  <c r="J805" i="3"/>
  <c r="K805" i="3"/>
  <c r="D806" i="3"/>
  <c r="F805" i="3"/>
  <c r="F806" i="3"/>
  <c r="H806" i="3"/>
  <c r="J806" i="3"/>
  <c r="K806" i="3"/>
  <c r="D807" i="3"/>
  <c r="I806" i="3"/>
  <c r="F807" i="3"/>
  <c r="J807" i="3"/>
  <c r="I807" i="3"/>
  <c r="H807" i="3"/>
  <c r="K807" i="3"/>
  <c r="D808" i="3"/>
  <c r="H808" i="3"/>
  <c r="J808" i="3"/>
  <c r="I808" i="3"/>
  <c r="K808" i="3"/>
  <c r="D809" i="3"/>
  <c r="F808" i="3"/>
  <c r="H809" i="3"/>
  <c r="J809" i="3"/>
  <c r="I809" i="3"/>
  <c r="K809" i="3"/>
  <c r="D810" i="3"/>
  <c r="F809" i="3"/>
  <c r="F810" i="3"/>
  <c r="H810" i="3"/>
  <c r="J810" i="3"/>
  <c r="K810" i="3"/>
  <c r="D811" i="3"/>
  <c r="I810" i="3"/>
  <c r="F811" i="3"/>
  <c r="J811" i="3"/>
  <c r="I811" i="3"/>
  <c r="H811" i="3"/>
  <c r="K811" i="3"/>
  <c r="D812" i="3"/>
  <c r="H812" i="3"/>
  <c r="J812" i="3"/>
  <c r="I812" i="3"/>
  <c r="K812" i="3"/>
  <c r="D813" i="3"/>
  <c r="F812" i="3"/>
  <c r="J813" i="3"/>
  <c r="F813" i="3"/>
  <c r="H813" i="3"/>
  <c r="I813" i="3"/>
  <c r="K813" i="3"/>
  <c r="D814" i="3"/>
  <c r="H814" i="3"/>
  <c r="J814" i="3"/>
  <c r="K814" i="3"/>
  <c r="D815" i="3"/>
  <c r="F814" i="3"/>
  <c r="F815" i="3"/>
  <c r="I815" i="3"/>
  <c r="I814" i="3"/>
  <c r="H815" i="3"/>
  <c r="K815" i="3"/>
  <c r="D816" i="3"/>
  <c r="F816" i="3"/>
  <c r="J815" i="3"/>
  <c r="H816" i="3"/>
  <c r="J816" i="3"/>
  <c r="K816" i="3"/>
  <c r="D817" i="3"/>
  <c r="I816" i="3"/>
  <c r="H817" i="3"/>
  <c r="J817" i="3"/>
  <c r="I817" i="3"/>
  <c r="K817" i="3"/>
  <c r="D818" i="3"/>
  <c r="I818" i="3"/>
  <c r="F817" i="3"/>
  <c r="H818" i="3"/>
  <c r="F818" i="3"/>
  <c r="J818" i="3"/>
  <c r="K818" i="3"/>
  <c r="D819" i="3"/>
  <c r="J819" i="3"/>
  <c r="F819" i="3"/>
  <c r="H819" i="3"/>
  <c r="I819" i="3"/>
  <c r="K819" i="3"/>
  <c r="D820" i="3"/>
  <c r="H820" i="3"/>
  <c r="I820" i="3"/>
  <c r="J820" i="3"/>
  <c r="K820" i="3"/>
  <c r="D821" i="3"/>
  <c r="F821" i="3"/>
  <c r="I821" i="3"/>
  <c r="F820" i="3"/>
  <c r="J821" i="3"/>
  <c r="H821" i="3"/>
  <c r="K821" i="3"/>
  <c r="D822" i="3"/>
  <c r="H822" i="3"/>
  <c r="J822" i="3"/>
  <c r="K822" i="3"/>
  <c r="D823" i="3"/>
  <c r="I823" i="3"/>
  <c r="F822" i="3"/>
  <c r="I822" i="3"/>
  <c r="H823" i="3"/>
  <c r="J823" i="3"/>
  <c r="K823" i="3"/>
  <c r="D824" i="3"/>
  <c r="F824" i="3"/>
  <c r="F823" i="3"/>
  <c r="H824" i="3"/>
  <c r="J824" i="3"/>
  <c r="I824" i="3"/>
  <c r="K824" i="3"/>
  <c r="D825" i="3"/>
  <c r="F825" i="3"/>
  <c r="J825" i="3"/>
  <c r="H825" i="3"/>
  <c r="I825" i="3"/>
  <c r="K825" i="3"/>
  <c r="D826" i="3"/>
  <c r="H826" i="3"/>
  <c r="J826" i="3"/>
  <c r="K826" i="3"/>
  <c r="D827" i="3"/>
  <c r="I827" i="3"/>
  <c r="F826" i="3"/>
  <c r="I826" i="3"/>
  <c r="H827" i="3"/>
  <c r="J827" i="3"/>
  <c r="K827" i="3"/>
  <c r="D828" i="3"/>
  <c r="H828" i="3"/>
  <c r="I828" i="3"/>
  <c r="F827" i="3"/>
  <c r="J828" i="3"/>
  <c r="K828" i="3"/>
  <c r="D829" i="3"/>
  <c r="F828" i="3"/>
  <c r="J829" i="3"/>
  <c r="I829" i="3"/>
  <c r="H829" i="3"/>
  <c r="K829" i="3"/>
  <c r="D830" i="3"/>
  <c r="H830" i="3"/>
  <c r="F830" i="3"/>
  <c r="F829" i="3"/>
  <c r="I830" i="3"/>
  <c r="J830" i="3"/>
  <c r="K830" i="3"/>
  <c r="D831" i="3"/>
  <c r="I831" i="3"/>
  <c r="J831" i="3"/>
  <c r="H831" i="3"/>
  <c r="K831" i="3"/>
  <c r="D832" i="3"/>
  <c r="F832" i="3"/>
  <c r="F831" i="3"/>
  <c r="H832" i="3"/>
  <c r="J832" i="3"/>
  <c r="K832" i="3"/>
  <c r="D833" i="3"/>
  <c r="F833" i="3"/>
  <c r="I832" i="3"/>
  <c r="J833" i="3"/>
  <c r="I833" i="3"/>
  <c r="H833" i="3"/>
  <c r="K833" i="3"/>
  <c r="D834" i="3"/>
  <c r="H834" i="3"/>
  <c r="J834" i="3"/>
  <c r="K834" i="3"/>
  <c r="D835" i="3"/>
  <c r="I835" i="3"/>
  <c r="F834" i="3"/>
  <c r="I834" i="3"/>
  <c r="H835" i="3"/>
  <c r="J835" i="3"/>
  <c r="K835" i="3"/>
  <c r="D836" i="3"/>
  <c r="H836" i="3"/>
  <c r="F835" i="3"/>
  <c r="J836" i="3"/>
  <c r="I836" i="3"/>
  <c r="K836" i="3"/>
  <c r="D837" i="3"/>
  <c r="F837" i="3"/>
  <c r="F836" i="3"/>
  <c r="J837" i="3"/>
  <c r="I837" i="3"/>
  <c r="H837" i="3"/>
  <c r="K837" i="3"/>
  <c r="D838" i="3"/>
  <c r="H838" i="3"/>
  <c r="I838" i="3"/>
  <c r="J838" i="3"/>
  <c r="K838" i="3"/>
  <c r="D839" i="3"/>
  <c r="H839" i="3"/>
  <c r="F838" i="3"/>
  <c r="J839" i="3"/>
  <c r="I839" i="3"/>
  <c r="K839" i="3"/>
  <c r="D840" i="3"/>
  <c r="F840" i="3"/>
  <c r="F839" i="3"/>
  <c r="H840" i="3"/>
  <c r="J840" i="3"/>
  <c r="I840" i="3"/>
  <c r="K840" i="3"/>
  <c r="D841" i="3"/>
  <c r="H841" i="3"/>
  <c r="I841" i="3"/>
  <c r="J841" i="3"/>
  <c r="K841" i="3"/>
  <c r="D842" i="3"/>
  <c r="F842" i="3"/>
  <c r="F841" i="3"/>
  <c r="H842" i="3"/>
  <c r="J842" i="3"/>
  <c r="K842" i="3"/>
  <c r="D843" i="3"/>
  <c r="F843" i="3"/>
  <c r="I842" i="3"/>
  <c r="J843" i="3"/>
  <c r="I843" i="3"/>
  <c r="H843" i="3"/>
  <c r="K843" i="3"/>
  <c r="D844" i="3"/>
  <c r="H844" i="3"/>
  <c r="J844" i="3"/>
  <c r="K844" i="3"/>
  <c r="D845" i="3"/>
  <c r="F844" i="3"/>
  <c r="H845" i="3"/>
  <c r="I845" i="3"/>
  <c r="I844" i="3"/>
  <c r="K845" i="3"/>
  <c r="D846" i="3"/>
  <c r="F845" i="3"/>
  <c r="J845" i="3"/>
  <c r="H846" i="3"/>
  <c r="F846" i="3"/>
  <c r="I846" i="3"/>
  <c r="J846" i="3"/>
  <c r="K846" i="3"/>
  <c r="D847" i="3"/>
  <c r="I847" i="3"/>
  <c r="H847" i="3"/>
  <c r="J847" i="3"/>
  <c r="K847" i="3"/>
  <c r="D848" i="3"/>
  <c r="F848" i="3"/>
  <c r="F847" i="3"/>
  <c r="H848" i="3"/>
  <c r="J848" i="3"/>
  <c r="K848" i="3"/>
  <c r="D849" i="3"/>
  <c r="F849" i="3"/>
  <c r="I848" i="3"/>
  <c r="J849" i="3"/>
  <c r="I849" i="3"/>
  <c r="H849" i="3"/>
  <c r="K849" i="3"/>
  <c r="D850" i="3"/>
  <c r="H850" i="3"/>
  <c r="I850" i="3"/>
  <c r="J850" i="3"/>
  <c r="K850" i="3"/>
  <c r="D851" i="3"/>
  <c r="H851" i="3"/>
  <c r="I851" i="3"/>
  <c r="F850" i="3"/>
  <c r="J851" i="3"/>
  <c r="K851" i="3"/>
  <c r="D852" i="3"/>
  <c r="F852" i="3"/>
  <c r="F851" i="3"/>
  <c r="H852" i="3"/>
  <c r="J852" i="3"/>
  <c r="I852" i="3"/>
  <c r="K852" i="3"/>
  <c r="D853" i="3"/>
  <c r="F853" i="3"/>
  <c r="J853" i="3"/>
  <c r="H853" i="3"/>
  <c r="I853" i="3"/>
  <c r="K853" i="3"/>
  <c r="D854" i="3"/>
  <c r="H854" i="3"/>
  <c r="J854" i="3"/>
  <c r="K854" i="3"/>
  <c r="D855" i="3"/>
  <c r="I855" i="3"/>
  <c r="F854" i="3"/>
  <c r="I854" i="3"/>
  <c r="H855" i="3"/>
  <c r="J855" i="3"/>
  <c r="K855" i="3"/>
  <c r="D856" i="3"/>
  <c r="F856" i="3"/>
  <c r="F855" i="3"/>
  <c r="H856" i="3"/>
  <c r="J856" i="3"/>
  <c r="K856" i="3"/>
  <c r="D857" i="3"/>
  <c r="F857" i="3"/>
  <c r="I856" i="3"/>
  <c r="J857" i="3"/>
  <c r="I857" i="3"/>
  <c r="H857" i="3"/>
  <c r="K857" i="3"/>
  <c r="D858" i="3"/>
  <c r="H858" i="3"/>
  <c r="I858" i="3"/>
  <c r="J858" i="3"/>
  <c r="K858" i="3"/>
  <c r="D859" i="3"/>
  <c r="F859" i="3"/>
  <c r="F858" i="3"/>
  <c r="J859" i="3"/>
  <c r="I859" i="3"/>
  <c r="H859" i="3"/>
  <c r="K859" i="3"/>
  <c r="D860" i="3"/>
  <c r="H860" i="3"/>
  <c r="I860" i="3"/>
  <c r="J860" i="3"/>
  <c r="K860" i="3"/>
  <c r="D861" i="3"/>
  <c r="F861" i="3"/>
  <c r="F860" i="3"/>
  <c r="J861" i="3"/>
  <c r="I861" i="3"/>
  <c r="H861" i="3"/>
  <c r="K861" i="3"/>
  <c r="D862" i="3"/>
  <c r="H862" i="3"/>
  <c r="J862" i="3"/>
  <c r="K862" i="3"/>
  <c r="D863" i="3"/>
  <c r="F863" i="3"/>
  <c r="I863" i="3"/>
  <c r="F862" i="3"/>
  <c r="I862" i="3"/>
  <c r="H863" i="3"/>
  <c r="K863" i="3"/>
  <c r="D864" i="3"/>
  <c r="F864" i="3"/>
  <c r="J863" i="3"/>
  <c r="H864" i="3"/>
  <c r="J864" i="3"/>
  <c r="K864" i="3"/>
  <c r="D865" i="3"/>
  <c r="H865" i="3"/>
  <c r="I864" i="3"/>
  <c r="J865" i="3"/>
  <c r="I865" i="3"/>
  <c r="K865" i="3"/>
  <c r="D866" i="3"/>
  <c r="F865" i="3"/>
  <c r="H866" i="3"/>
  <c r="J866" i="3"/>
  <c r="I866" i="3"/>
  <c r="K866" i="3"/>
  <c r="D867" i="3"/>
  <c r="F867" i="3"/>
  <c r="F866" i="3"/>
  <c r="J867" i="3"/>
  <c r="I867" i="3"/>
  <c r="H867" i="3"/>
  <c r="K867" i="3"/>
  <c r="D868" i="3"/>
  <c r="H868" i="3"/>
  <c r="J868" i="3"/>
  <c r="K868" i="3"/>
  <c r="D869" i="3"/>
  <c r="H869" i="3"/>
  <c r="I869" i="3"/>
  <c r="F868" i="3"/>
  <c r="I868" i="3"/>
  <c r="F869" i="3"/>
  <c r="J869" i="3"/>
  <c r="K869" i="3"/>
  <c r="D870" i="3"/>
  <c r="H870" i="3"/>
  <c r="J870" i="3"/>
  <c r="K870" i="3"/>
  <c r="D871" i="3"/>
  <c r="F871" i="3"/>
  <c r="I871" i="3"/>
  <c r="F870" i="3"/>
  <c r="I870" i="3"/>
  <c r="H871" i="3"/>
  <c r="K871" i="3"/>
  <c r="D872" i="3"/>
  <c r="F872" i="3"/>
  <c r="J871" i="3"/>
  <c r="H872" i="3"/>
  <c r="J872" i="3"/>
  <c r="I872" i="3"/>
  <c r="K872" i="3"/>
  <c r="D873" i="3"/>
  <c r="F873" i="3"/>
  <c r="J873" i="3"/>
  <c r="H873" i="3"/>
  <c r="I873" i="3"/>
  <c r="K873" i="3"/>
  <c r="D874" i="3"/>
  <c r="I874" i="3"/>
  <c r="J874" i="3"/>
  <c r="K874" i="3"/>
  <c r="D875" i="3"/>
  <c r="F875" i="3"/>
  <c r="I875" i="3"/>
  <c r="F874" i="3"/>
  <c r="H874" i="3"/>
  <c r="J875" i="3"/>
  <c r="K875" i="3"/>
  <c r="D876" i="3"/>
  <c r="H875" i="3"/>
  <c r="H876" i="3"/>
  <c r="I876" i="3"/>
  <c r="J876" i="3"/>
  <c r="K876" i="3"/>
  <c r="D877" i="3"/>
  <c r="H877" i="3"/>
  <c r="I877" i="3"/>
  <c r="F876" i="3"/>
  <c r="J877" i="3"/>
  <c r="K877" i="3"/>
  <c r="D878" i="3"/>
  <c r="H878" i="3"/>
  <c r="F878" i="3"/>
  <c r="F877" i="3"/>
  <c r="J878" i="3"/>
  <c r="K878" i="3"/>
  <c r="D879" i="3"/>
  <c r="I878" i="3"/>
  <c r="H879" i="3"/>
  <c r="J879" i="3"/>
  <c r="I879" i="3"/>
  <c r="K879" i="3"/>
  <c r="D880" i="3"/>
  <c r="F880" i="3"/>
  <c r="F879" i="3"/>
  <c r="H880" i="3"/>
  <c r="J880" i="3"/>
  <c r="I880" i="3"/>
  <c r="K880" i="3"/>
  <c r="D881" i="3"/>
  <c r="F881" i="3"/>
  <c r="I881" i="3"/>
  <c r="J881" i="3"/>
  <c r="H881" i="3"/>
  <c r="K881" i="3"/>
  <c r="D882" i="3"/>
  <c r="H882" i="3"/>
  <c r="J882" i="3"/>
  <c r="K882" i="3"/>
  <c r="D883" i="3"/>
  <c r="F883" i="3"/>
  <c r="F882" i="3"/>
  <c r="I883" i="3"/>
  <c r="I882" i="3"/>
  <c r="H883" i="3"/>
  <c r="K883" i="3"/>
  <c r="D884" i="3"/>
  <c r="F884" i="3"/>
  <c r="J883" i="3"/>
  <c r="H884" i="3"/>
  <c r="J884" i="3"/>
  <c r="K884" i="3"/>
  <c r="D885" i="3"/>
  <c r="H885" i="3"/>
  <c r="I884" i="3"/>
  <c r="J885" i="3"/>
  <c r="I885" i="3"/>
  <c r="K885" i="3"/>
  <c r="D886" i="3"/>
  <c r="F886" i="3"/>
  <c r="I886" i="3"/>
  <c r="F885" i="3"/>
  <c r="J886" i="3"/>
  <c r="K886" i="3"/>
  <c r="D887" i="3"/>
  <c r="H886" i="3"/>
  <c r="F887" i="3"/>
  <c r="J887" i="3"/>
  <c r="I887" i="3"/>
  <c r="K887" i="3"/>
  <c r="D888" i="3"/>
  <c r="H887" i="3"/>
  <c r="H888" i="3"/>
  <c r="J888" i="3"/>
  <c r="I888" i="3"/>
  <c r="K888" i="3"/>
  <c r="D889" i="3"/>
  <c r="F889" i="3"/>
  <c r="F888" i="3"/>
  <c r="J889" i="3"/>
  <c r="I889" i="3"/>
  <c r="H889" i="3"/>
  <c r="K889" i="3"/>
  <c r="D890" i="3"/>
  <c r="H890" i="3"/>
  <c r="J890" i="3"/>
  <c r="K890" i="3"/>
  <c r="D891" i="3"/>
  <c r="I891" i="3"/>
  <c r="F890" i="3"/>
  <c r="I890" i="3"/>
  <c r="H891" i="3"/>
  <c r="J891" i="3"/>
  <c r="K891" i="3"/>
  <c r="D892" i="3"/>
  <c r="H892" i="3"/>
  <c r="F891" i="3"/>
  <c r="F892" i="3"/>
  <c r="I892" i="3"/>
  <c r="J892" i="3"/>
  <c r="K892" i="3"/>
  <c r="D893" i="3"/>
  <c r="F893" i="3"/>
  <c r="I893" i="3"/>
  <c r="J893" i="3"/>
  <c r="H893" i="3"/>
  <c r="K893" i="3"/>
  <c r="D894" i="3"/>
  <c r="H894" i="3"/>
  <c r="I894" i="3"/>
  <c r="J894" i="3"/>
  <c r="K894" i="3"/>
  <c r="D895" i="3"/>
  <c r="F894" i="3"/>
  <c r="J895" i="3"/>
  <c r="I895" i="3"/>
  <c r="K895" i="3"/>
  <c r="D896" i="3"/>
  <c r="F895" i="3"/>
  <c r="H895" i="3"/>
  <c r="H896" i="3"/>
  <c r="I896" i="3"/>
  <c r="J896" i="3"/>
  <c r="K896" i="3"/>
  <c r="D897" i="3"/>
  <c r="I897" i="3"/>
  <c r="F896" i="3"/>
  <c r="J897" i="3"/>
  <c r="K897" i="3"/>
  <c r="D898" i="3"/>
  <c r="F897" i="3"/>
  <c r="H897" i="3"/>
  <c r="H898" i="3"/>
  <c r="I898" i="3"/>
  <c r="J898" i="3"/>
  <c r="K898" i="3"/>
  <c r="D899" i="3"/>
  <c r="I899" i="3"/>
  <c r="F898" i="3"/>
  <c r="J899" i="3"/>
  <c r="K899" i="3"/>
  <c r="D900" i="3"/>
  <c r="F899" i="3"/>
  <c r="H899" i="3"/>
  <c r="H900" i="3"/>
  <c r="I900" i="3"/>
  <c r="J900" i="3"/>
  <c r="K900" i="3"/>
  <c r="D901" i="3"/>
  <c r="I901" i="3"/>
  <c r="F900" i="3"/>
  <c r="J901" i="3"/>
  <c r="K901" i="3"/>
  <c r="D902" i="3"/>
  <c r="F901" i="3"/>
  <c r="H901" i="3"/>
  <c r="H902" i="3"/>
  <c r="I902" i="3"/>
  <c r="J902" i="3"/>
  <c r="K902" i="3"/>
  <c r="D903" i="3"/>
  <c r="I903" i="3"/>
  <c r="F902" i="3"/>
  <c r="J903" i="3"/>
  <c r="K903" i="3"/>
  <c r="D904" i="3"/>
  <c r="F903" i="3"/>
  <c r="H903" i="3"/>
  <c r="H904" i="3"/>
  <c r="I904" i="3"/>
  <c r="J904" i="3"/>
  <c r="K904" i="3"/>
  <c r="D905" i="3"/>
  <c r="I905" i="3"/>
  <c r="F904" i="3"/>
  <c r="J905" i="3"/>
  <c r="K905" i="3"/>
  <c r="D906" i="3"/>
  <c r="F905" i="3"/>
  <c r="H905" i="3"/>
  <c r="H906" i="3"/>
  <c r="I906" i="3"/>
  <c r="J906" i="3"/>
  <c r="K906" i="3"/>
  <c r="D907" i="3"/>
  <c r="F906" i="3"/>
  <c r="J907" i="3"/>
  <c r="I907" i="3"/>
  <c r="K907" i="3"/>
  <c r="D908" i="3"/>
  <c r="F907" i="3"/>
  <c r="H907" i="3"/>
  <c r="H908" i="3"/>
  <c r="J908" i="3"/>
  <c r="K908" i="3"/>
  <c r="D909" i="3"/>
  <c r="F909" i="3"/>
  <c r="I909" i="3"/>
  <c r="F908" i="3"/>
  <c r="I908" i="3"/>
  <c r="H909" i="3"/>
  <c r="K909" i="3"/>
  <c r="D910" i="3"/>
  <c r="F910" i="3"/>
  <c r="J909" i="3"/>
  <c r="H910" i="3"/>
  <c r="J910" i="3"/>
  <c r="K910" i="3"/>
  <c r="D911" i="3"/>
  <c r="F911" i="3"/>
  <c r="I910" i="3"/>
  <c r="J911" i="3"/>
  <c r="I911" i="3"/>
  <c r="H911" i="3"/>
  <c r="K911" i="3"/>
  <c r="D912" i="3"/>
  <c r="H912" i="3"/>
  <c r="F912" i="3"/>
  <c r="J912" i="3"/>
  <c r="K912" i="3"/>
  <c r="D913" i="3"/>
  <c r="I912" i="3"/>
  <c r="J913" i="3"/>
  <c r="I913" i="3"/>
  <c r="H913" i="3"/>
  <c r="K913" i="3"/>
  <c r="D914" i="3"/>
  <c r="H914" i="3"/>
  <c r="F913" i="3"/>
  <c r="J914" i="3"/>
  <c r="K914" i="3"/>
  <c r="D915" i="3"/>
  <c r="F915" i="3"/>
  <c r="F914" i="3"/>
  <c r="I914" i="3"/>
  <c r="H915" i="3"/>
  <c r="K915" i="3"/>
  <c r="D916" i="3"/>
  <c r="I915" i="3"/>
  <c r="J915" i="3"/>
  <c r="H916" i="3"/>
  <c r="J916" i="3"/>
  <c r="K916" i="3"/>
  <c r="D917" i="3"/>
  <c r="F916" i="3"/>
  <c r="I916" i="3"/>
  <c r="F917" i="3"/>
  <c r="J917" i="3"/>
  <c r="I917" i="3"/>
  <c r="H917" i="3"/>
  <c r="K917" i="3"/>
  <c r="D918" i="3"/>
  <c r="H918" i="3"/>
  <c r="J918" i="3"/>
  <c r="K918" i="3"/>
  <c r="D919" i="3"/>
  <c r="I919" i="3"/>
  <c r="F918" i="3"/>
  <c r="I918" i="3"/>
  <c r="H919" i="3"/>
  <c r="J919" i="3"/>
  <c r="K919" i="3"/>
  <c r="D920" i="3"/>
  <c r="H920" i="3"/>
  <c r="F919" i="3"/>
  <c r="J920" i="3"/>
  <c r="I920" i="3"/>
  <c r="K920" i="3"/>
  <c r="D921" i="3"/>
  <c r="F921" i="3"/>
  <c r="F920" i="3"/>
  <c r="J921" i="3"/>
  <c r="I921" i="3"/>
  <c r="H921" i="3"/>
  <c r="K921" i="3"/>
  <c r="D922" i="3"/>
  <c r="H922" i="3"/>
  <c r="I922" i="3"/>
  <c r="J922" i="3"/>
  <c r="K922" i="3"/>
  <c r="D923" i="3"/>
  <c r="F923" i="3"/>
  <c r="F922" i="3"/>
  <c r="J923" i="3"/>
  <c r="I923" i="3"/>
  <c r="H923" i="3"/>
  <c r="K923" i="3"/>
  <c r="D924" i="3"/>
  <c r="H924" i="3"/>
  <c r="J924" i="3"/>
  <c r="K924" i="3"/>
  <c r="D925" i="3"/>
  <c r="H925" i="3"/>
  <c r="F924" i="3"/>
  <c r="I925" i="3"/>
  <c r="I924" i="3"/>
  <c r="F925" i="3"/>
  <c r="J925" i="3"/>
  <c r="K925" i="3"/>
  <c r="D926" i="3"/>
  <c r="H926" i="3"/>
  <c r="I926" i="3"/>
  <c r="J926" i="3"/>
  <c r="K926" i="3"/>
  <c r="D927" i="3"/>
  <c r="F927" i="3"/>
  <c r="F926" i="3"/>
  <c r="J927" i="3"/>
  <c r="I927" i="3"/>
  <c r="H927" i="3"/>
  <c r="K927" i="3"/>
  <c r="D928" i="3"/>
  <c r="H928" i="3"/>
  <c r="I928" i="3"/>
  <c r="J928" i="3"/>
  <c r="K928" i="3"/>
  <c r="D929" i="3"/>
  <c r="F929" i="3"/>
  <c r="F928" i="3"/>
  <c r="J929" i="3"/>
  <c r="I929" i="3"/>
  <c r="H929" i="3"/>
  <c r="K929" i="3"/>
  <c r="D930" i="3"/>
  <c r="H930" i="3"/>
  <c r="J930" i="3"/>
  <c r="I930" i="3"/>
  <c r="K930" i="3"/>
  <c r="D931" i="3"/>
  <c r="F931" i="3"/>
  <c r="F930" i="3"/>
  <c r="J931" i="3"/>
  <c r="I931" i="3"/>
  <c r="H931" i="3"/>
  <c r="K931" i="3"/>
  <c r="D932" i="3"/>
  <c r="H932" i="3"/>
  <c r="J932" i="3"/>
  <c r="I932" i="3"/>
  <c r="K932" i="3"/>
  <c r="D933" i="3"/>
  <c r="F932" i="3"/>
  <c r="F933" i="3"/>
  <c r="J933" i="3"/>
  <c r="I933" i="3"/>
  <c r="H933" i="3"/>
  <c r="K933" i="3"/>
  <c r="D934" i="3"/>
  <c r="H934" i="3"/>
  <c r="J934" i="3"/>
  <c r="K934" i="3"/>
  <c r="D935" i="3"/>
  <c r="I935" i="3"/>
  <c r="F934" i="3"/>
  <c r="I934" i="3"/>
  <c r="H935" i="3"/>
  <c r="J935" i="3"/>
  <c r="K935" i="3"/>
  <c r="D936" i="3"/>
  <c r="F936" i="3"/>
  <c r="F935" i="3"/>
  <c r="H936" i="3"/>
  <c r="J936" i="3"/>
  <c r="I936" i="3"/>
  <c r="K936" i="3"/>
  <c r="D937" i="3"/>
  <c r="F937" i="3"/>
  <c r="I937" i="3"/>
  <c r="J937" i="3"/>
  <c r="H937" i="3"/>
  <c r="K937" i="3"/>
  <c r="D938" i="3"/>
  <c r="H938" i="3"/>
  <c r="I938" i="3"/>
  <c r="J938" i="3"/>
  <c r="K938" i="3"/>
  <c r="D939" i="3"/>
  <c r="I939" i="3"/>
  <c r="F938" i="3"/>
  <c r="J939" i="3"/>
  <c r="K939" i="3"/>
  <c r="D940" i="3"/>
  <c r="F939" i="3"/>
  <c r="H939" i="3"/>
  <c r="H940" i="3"/>
  <c r="J940" i="3"/>
  <c r="K940" i="3"/>
  <c r="D941" i="3"/>
  <c r="I941" i="3"/>
  <c r="F940" i="3"/>
  <c r="F941" i="3"/>
  <c r="I940" i="3"/>
  <c r="H941" i="3"/>
  <c r="K941" i="3"/>
  <c r="D942" i="3"/>
  <c r="J941" i="3"/>
  <c r="F942" i="3"/>
  <c r="H942" i="3"/>
  <c r="J942" i="3"/>
  <c r="I942" i="3"/>
  <c r="K942" i="3"/>
  <c r="D943" i="3"/>
  <c r="F943" i="3"/>
  <c r="J943" i="3"/>
  <c r="H943" i="3"/>
  <c r="I943" i="3"/>
  <c r="K943" i="3"/>
  <c r="D944" i="3"/>
  <c r="H944" i="3"/>
  <c r="J944" i="3"/>
  <c r="I944" i="3"/>
  <c r="K944" i="3"/>
  <c r="D945" i="3"/>
  <c r="H945" i="3"/>
  <c r="I945" i="3"/>
  <c r="F944" i="3"/>
  <c r="J945" i="3"/>
  <c r="K945" i="3"/>
  <c r="D946" i="3"/>
  <c r="F946" i="3"/>
  <c r="F945" i="3"/>
  <c r="H946" i="3"/>
  <c r="J946" i="3"/>
  <c r="I946" i="3"/>
  <c r="K946" i="3"/>
  <c r="D947" i="3"/>
  <c r="F947" i="3"/>
  <c r="I947" i="3"/>
  <c r="J947" i="3"/>
  <c r="H947" i="3"/>
  <c r="K947" i="3"/>
  <c r="D948" i="3"/>
  <c r="H948" i="3"/>
  <c r="J948" i="3"/>
  <c r="K948" i="3"/>
  <c r="D949" i="3"/>
  <c r="H949" i="3"/>
  <c r="F948" i="3"/>
  <c r="I949" i="3"/>
  <c r="I948" i="3"/>
  <c r="F949" i="3"/>
  <c r="J949" i="3"/>
  <c r="K949" i="3"/>
  <c r="D950" i="3"/>
  <c r="H950" i="3"/>
  <c r="J950" i="3"/>
  <c r="K950" i="3"/>
  <c r="D951" i="3"/>
  <c r="H951" i="3"/>
  <c r="I951" i="3"/>
  <c r="F950" i="3"/>
  <c r="I950" i="3"/>
  <c r="F951" i="3"/>
  <c r="J951" i="3"/>
  <c r="K951" i="3"/>
  <c r="D952" i="3"/>
  <c r="H952" i="3"/>
  <c r="I952" i="3"/>
  <c r="J952" i="3"/>
  <c r="K952" i="3"/>
  <c r="D953" i="3"/>
  <c r="I953" i="3"/>
  <c r="F952" i="3"/>
  <c r="J953" i="3"/>
  <c r="K953" i="3"/>
  <c r="D954" i="3"/>
  <c r="F953" i="3"/>
  <c r="H953" i="3"/>
  <c r="H954" i="3"/>
  <c r="I954" i="3"/>
  <c r="J954" i="3"/>
  <c r="K954" i="3"/>
  <c r="D955" i="3"/>
  <c r="I955" i="3"/>
  <c r="F954" i="3"/>
  <c r="J955" i="3"/>
  <c r="K955" i="3"/>
  <c r="D956" i="3"/>
  <c r="F955" i="3"/>
  <c r="H955" i="3"/>
  <c r="H956" i="3"/>
  <c r="J956" i="3"/>
  <c r="K956" i="3"/>
  <c r="D957" i="3"/>
  <c r="F957" i="3"/>
  <c r="I957" i="3"/>
  <c r="F956" i="3"/>
  <c r="I956" i="3"/>
  <c r="H957" i="3"/>
  <c r="K957" i="3"/>
  <c r="D958" i="3"/>
  <c r="F958" i="3"/>
  <c r="J957" i="3"/>
  <c r="H958" i="3"/>
  <c r="J958" i="3"/>
  <c r="K958" i="3"/>
  <c r="D959" i="3"/>
  <c r="F959" i="3"/>
  <c r="I958" i="3"/>
  <c r="J959" i="3"/>
  <c r="I959" i="3"/>
  <c r="H959" i="3"/>
  <c r="K959" i="3"/>
  <c r="D960" i="3"/>
  <c r="H960" i="3"/>
  <c r="J960" i="3"/>
  <c r="I960" i="3"/>
  <c r="K960" i="3"/>
  <c r="D961" i="3"/>
  <c r="F960" i="3"/>
  <c r="J961" i="3"/>
  <c r="I961" i="3"/>
  <c r="K961" i="3"/>
  <c r="D962" i="3"/>
  <c r="F961" i="3"/>
  <c r="H961" i="3"/>
  <c r="H962" i="3"/>
  <c r="I962" i="3"/>
  <c r="J962" i="3"/>
  <c r="K962" i="3"/>
  <c r="D963" i="3"/>
  <c r="F962" i="3"/>
  <c r="J963" i="3"/>
  <c r="I963" i="3"/>
  <c r="K963" i="3"/>
  <c r="D964" i="3"/>
  <c r="F963" i="3"/>
  <c r="H963" i="3"/>
  <c r="H964" i="3"/>
  <c r="J964" i="3"/>
  <c r="K964" i="3"/>
  <c r="D965" i="3"/>
  <c r="H965" i="3"/>
  <c r="I965" i="3"/>
  <c r="F964" i="3"/>
  <c r="I964" i="3"/>
  <c r="K965" i="3"/>
  <c r="D966" i="3"/>
  <c r="F965" i="3"/>
  <c r="F966" i="3"/>
  <c r="J965" i="3"/>
  <c r="J966" i="3"/>
  <c r="K966" i="3"/>
  <c r="D967" i="3"/>
  <c r="H966" i="3"/>
  <c r="H967" i="3"/>
  <c r="I966" i="3"/>
  <c r="J967" i="3"/>
  <c r="I967" i="3"/>
  <c r="K967" i="3"/>
  <c r="D968" i="3"/>
  <c r="F968" i="3"/>
  <c r="F967" i="3"/>
  <c r="H968" i="3"/>
  <c r="J968" i="3"/>
  <c r="I968" i="3"/>
  <c r="K968" i="3"/>
  <c r="D969" i="3"/>
  <c r="I969" i="3"/>
  <c r="J969" i="3"/>
  <c r="K969" i="3"/>
  <c r="D970" i="3"/>
  <c r="F969" i="3"/>
  <c r="H969" i="3"/>
  <c r="H970" i="3"/>
  <c r="I970" i="3"/>
  <c r="J970" i="3"/>
  <c r="K970" i="3"/>
  <c r="D971" i="3"/>
  <c r="F970" i="3"/>
  <c r="I971" i="3"/>
  <c r="J971" i="3"/>
  <c r="K971" i="3"/>
  <c r="D972" i="3"/>
  <c r="F971" i="3"/>
  <c r="H971" i="3"/>
  <c r="H972" i="3"/>
  <c r="I972" i="3"/>
  <c r="J972" i="3"/>
  <c r="K972" i="3"/>
  <c r="D973" i="3"/>
  <c r="F972" i="3"/>
  <c r="J973" i="3"/>
  <c r="I973" i="3"/>
  <c r="K973" i="3"/>
  <c r="D974" i="3"/>
  <c r="F973" i="3"/>
  <c r="H973" i="3"/>
  <c r="H974" i="3"/>
  <c r="J974" i="3"/>
  <c r="K974" i="3"/>
  <c r="D975" i="3"/>
  <c r="H975" i="3"/>
  <c r="I975" i="3"/>
  <c r="F974" i="3"/>
  <c r="I974" i="3"/>
  <c r="K975" i="3"/>
  <c r="D976" i="3"/>
  <c r="F975" i="3"/>
  <c r="J975" i="3"/>
  <c r="F976" i="3"/>
  <c r="H976" i="3"/>
  <c r="J976" i="3"/>
  <c r="K976" i="3"/>
  <c r="D977" i="3"/>
  <c r="I977" i="3"/>
  <c r="I976" i="3"/>
  <c r="J977" i="3"/>
  <c r="K977" i="3"/>
  <c r="D978" i="3"/>
  <c r="F977" i="3"/>
  <c r="H977" i="3"/>
  <c r="H978" i="3"/>
  <c r="I978" i="3"/>
  <c r="J978" i="3"/>
  <c r="K978" i="3"/>
  <c r="D979" i="3"/>
  <c r="F978" i="3"/>
  <c r="F979" i="3"/>
  <c r="J979" i="3"/>
  <c r="I979" i="3"/>
  <c r="H979" i="3"/>
  <c r="K979" i="3"/>
  <c r="D980" i="3"/>
  <c r="H980" i="3"/>
  <c r="J980" i="3"/>
  <c r="I980" i="3"/>
  <c r="K980" i="3"/>
  <c r="D981" i="3"/>
  <c r="F981" i="3"/>
  <c r="F980" i="3"/>
  <c r="J981" i="3"/>
  <c r="I981" i="3"/>
  <c r="H981" i="3"/>
  <c r="K981" i="3"/>
  <c r="D982" i="3"/>
  <c r="H982" i="3"/>
  <c r="I982" i="3"/>
  <c r="J982" i="3"/>
  <c r="K982" i="3"/>
  <c r="D983" i="3"/>
  <c r="H983" i="3"/>
  <c r="F982" i="3"/>
  <c r="J983" i="3"/>
  <c r="I983" i="3"/>
  <c r="K983" i="3"/>
  <c r="D984" i="3"/>
  <c r="F984" i="3"/>
  <c r="F983" i="3"/>
  <c r="H984" i="3"/>
  <c r="J984" i="3"/>
  <c r="K984" i="3"/>
  <c r="D985" i="3"/>
  <c r="F985" i="3"/>
  <c r="I984" i="3"/>
  <c r="J985" i="3"/>
  <c r="I985" i="3"/>
  <c r="H985" i="3"/>
  <c r="K985" i="3"/>
  <c r="D986" i="3"/>
  <c r="H986" i="3"/>
  <c r="I986" i="3"/>
  <c r="J986" i="3"/>
  <c r="K986" i="3"/>
  <c r="D987" i="3"/>
  <c r="F987" i="3"/>
  <c r="F986" i="3"/>
  <c r="J987" i="3"/>
  <c r="I987" i="3"/>
  <c r="H987" i="3"/>
  <c r="K987" i="3"/>
  <c r="D988" i="3"/>
  <c r="I988" i="3"/>
  <c r="H988" i="3"/>
  <c r="J988" i="3"/>
  <c r="K988" i="3"/>
  <c r="D989" i="3"/>
  <c r="F989" i="3"/>
  <c r="F988" i="3"/>
  <c r="J989" i="3"/>
  <c r="I989" i="3"/>
  <c r="H989" i="3"/>
  <c r="K989" i="3"/>
  <c r="D990" i="3"/>
  <c r="H990" i="3"/>
  <c r="J990" i="3"/>
  <c r="K990" i="3"/>
  <c r="D991" i="3"/>
  <c r="F990" i="3"/>
  <c r="H991" i="3"/>
  <c r="I991" i="3"/>
  <c r="I990" i="3"/>
  <c r="J991" i="3"/>
  <c r="K991" i="3"/>
  <c r="D992" i="3"/>
  <c r="F992" i="3"/>
  <c r="F991" i="3"/>
  <c r="H992" i="3"/>
  <c r="J992" i="3"/>
  <c r="K992" i="3"/>
  <c r="D993" i="3"/>
  <c r="I992" i="3"/>
  <c r="J993" i="3"/>
  <c r="I993" i="3"/>
  <c r="H993" i="3"/>
  <c r="K993" i="3"/>
  <c r="D994" i="3"/>
  <c r="H994" i="3"/>
  <c r="F994" i="3"/>
  <c r="F993" i="3"/>
  <c r="I994" i="3"/>
  <c r="J994" i="3"/>
  <c r="K994" i="3"/>
  <c r="D995" i="3"/>
  <c r="F995" i="3"/>
  <c r="J995" i="3"/>
  <c r="I995" i="3"/>
  <c r="H995" i="3"/>
  <c r="K995" i="3"/>
  <c r="D996" i="3"/>
  <c r="H996" i="3"/>
  <c r="J996" i="3"/>
  <c r="K996" i="3"/>
  <c r="D997" i="3"/>
  <c r="F997" i="3"/>
  <c r="F996" i="3"/>
  <c r="I997" i="3"/>
  <c r="I996" i="3"/>
  <c r="H997" i="3"/>
  <c r="K997" i="3"/>
  <c r="D998" i="3"/>
  <c r="H998" i="3"/>
  <c r="J997" i="3"/>
  <c r="J998" i="3"/>
  <c r="K998" i="3"/>
  <c r="D999" i="3"/>
  <c r="O1000" i="2"/>
  <c r="N1000" i="2"/>
  <c r="F998" i="3"/>
  <c r="I999" i="3"/>
  <c r="I998" i="3"/>
  <c r="H999" i="3"/>
  <c r="J999" i="3"/>
  <c r="K999" i="3"/>
  <c r="D1000" i="3"/>
  <c r="F999" i="3"/>
  <c r="O1001" i="2"/>
  <c r="N1001" i="2"/>
  <c r="H1000" i="3"/>
  <c r="J1000" i="3"/>
  <c r="K1000" i="3"/>
  <c r="D1001" i="3"/>
  <c r="F1000" i="3"/>
  <c r="N1002" i="2"/>
  <c r="F1001" i="3"/>
  <c r="O1002" i="2"/>
  <c r="I1000" i="3"/>
  <c r="H1001" i="3"/>
  <c r="I1001" i="3"/>
  <c r="K1001" i="3"/>
  <c r="C2" i="5"/>
  <c r="B2" i="5"/>
  <c r="A2" i="5"/>
  <c r="J1001" i="3"/>
  <c r="D2" i="5"/>
  <c r="I2" i="5"/>
  <c r="A3" i="4"/>
  <c r="K3" i="4"/>
  <c r="B3" i="4"/>
  <c r="L3" i="4"/>
  <c r="C3" i="4"/>
  <c r="M3" i="4"/>
  <c r="C2" i="4"/>
  <c r="B2" i="4"/>
  <c r="A2" i="4"/>
  <c r="O3" i="4"/>
  <c r="E3" i="2"/>
  <c r="N3" i="2"/>
  <c r="G3" i="2"/>
  <c r="P3" i="2"/>
  <c r="F3" i="2"/>
  <c r="O3" i="2"/>
  <c r="E2" i="5"/>
  <c r="F2" i="5"/>
  <c r="Q3" i="4"/>
  <c r="G2" i="5"/>
  <c r="P3" i="4"/>
  <c r="N3" i="4"/>
  <c r="R3" i="4"/>
  <c r="H3" i="2"/>
  <c r="J3" i="2"/>
  <c r="I3" i="2"/>
  <c r="S3" i="4"/>
  <c r="U3" i="4"/>
  <c r="T3" i="4"/>
  <c r="V3" i="4"/>
  <c r="W3" i="4"/>
  <c r="X3" i="4"/>
  <c r="Y3" i="4"/>
  <c r="AF3" i="4"/>
  <c r="AG3" i="4"/>
  <c r="AH3" i="4"/>
  <c r="AK3" i="4"/>
  <c r="AE3" i="4"/>
  <c r="AA3" i="4"/>
  <c r="AM3" i="4"/>
  <c r="AS3" i="4"/>
  <c r="AB3" i="4"/>
  <c r="AN3" i="4"/>
  <c r="AT3" i="4"/>
  <c r="AC3" i="4"/>
  <c r="AD3" i="4"/>
  <c r="Z3" i="4"/>
  <c r="AL3" i="4"/>
  <c r="AR3" i="4"/>
  <c r="E3" i="4"/>
  <c r="I3" i="4"/>
  <c r="AI3" i="4"/>
  <c r="AJ3" i="4"/>
  <c r="L4" i="2"/>
  <c r="AO3" i="4"/>
  <c r="AU3" i="4"/>
  <c r="AQ3" i="4"/>
  <c r="AW3" i="4"/>
  <c r="F3" i="4"/>
  <c r="J3" i="4"/>
  <c r="G3" i="4"/>
  <c r="AP3" i="4"/>
  <c r="AV3" i="4"/>
  <c r="D3" i="4"/>
  <c r="H3" i="4"/>
  <c r="M2" i="4"/>
  <c r="L2" i="4"/>
  <c r="K2" i="4"/>
  <c r="O2" i="4"/>
  <c r="M4" i="2"/>
  <c r="K4" i="2"/>
  <c r="Q2" i="4"/>
  <c r="N2" i="4"/>
  <c r="P2" i="4"/>
  <c r="T2" i="4"/>
  <c r="S2" i="4"/>
  <c r="R2" i="4"/>
  <c r="V2" i="4"/>
  <c r="U2" i="4"/>
  <c r="W2" i="4"/>
  <c r="X2" i="4"/>
  <c r="Y2" i="4"/>
  <c r="AG2" i="4"/>
  <c r="AB2" i="4"/>
  <c r="AJ2" i="4"/>
  <c r="AI2" i="4"/>
  <c r="AC2" i="4"/>
  <c r="Z2" i="4"/>
  <c r="AF2" i="4"/>
  <c r="AD2" i="4"/>
  <c r="AK2" i="4"/>
  <c r="AA2" i="4"/>
  <c r="AM2" i="4"/>
  <c r="AS2" i="4"/>
  <c r="AE2" i="4"/>
  <c r="AH2" i="4"/>
  <c r="AN2" i="4"/>
  <c r="AT2" i="4"/>
  <c r="AQ2" i="4"/>
  <c r="AW2" i="4"/>
  <c r="AL2" i="4"/>
  <c r="AR2" i="4"/>
  <c r="G2" i="4"/>
  <c r="AO2" i="4"/>
  <c r="AU2" i="4"/>
  <c r="AP2" i="4"/>
  <c r="AV2" i="4"/>
  <c r="E2" i="4"/>
  <c r="I2" i="4"/>
  <c r="D2" i="4"/>
  <c r="H2" i="4"/>
  <c r="F2" i="4"/>
  <c r="J2" i="4"/>
  <c r="M3" i="2"/>
  <c r="K3" i="2"/>
  <c r="L3" i="2"/>
  <c r="K2" i="3"/>
  <c r="J2" i="3"/>
  <c r="H2" i="3"/>
  <c r="I2" i="3"/>
  <c r="F2" i="3"/>
  <c r="D207" i="10"/>
  <c r="D208" i="10"/>
  <c r="D201" i="10"/>
  <c r="D205" i="10"/>
  <c r="D206" i="10"/>
  <c r="D204" i="10"/>
  <c r="D202" i="10"/>
  <c r="D203" i="10"/>
  <c r="D385" i="3"/>
  <c r="D387" i="3"/>
  <c r="D389" i="3"/>
  <c r="D409" i="3"/>
  <c r="D411" i="3"/>
  <c r="D415" i="3"/>
  <c r="D421" i="3"/>
  <c r="D425" i="3"/>
  <c r="D427" i="3"/>
  <c r="D429" i="3"/>
  <c r="D435" i="3"/>
  <c r="D437" i="3"/>
  <c r="D441" i="3"/>
  <c r="D447" i="3"/>
  <c r="D455" i="3"/>
  <c r="D459" i="3"/>
  <c r="D461" i="3"/>
  <c r="D467" i="3"/>
  <c r="D469" i="3"/>
  <c r="D471" i="3"/>
  <c r="D473" i="3"/>
  <c r="D475" i="3"/>
  <c r="D483" i="3"/>
  <c r="D485" i="3"/>
  <c r="D487" i="3"/>
  <c r="D489" i="3"/>
  <c r="D491" i="3"/>
  <c r="D493" i="3"/>
  <c r="D495" i="3"/>
  <c r="D497" i="3"/>
  <c r="D505" i="3"/>
  <c r="D507" i="3"/>
  <c r="D511" i="3"/>
  <c r="D513" i="3"/>
  <c r="D515" i="3"/>
  <c r="D517" i="3"/>
  <c r="D535" i="3"/>
  <c r="D537" i="3"/>
  <c r="D541" i="3"/>
  <c r="D543" i="3"/>
  <c r="D545" i="3"/>
  <c r="D547" i="3"/>
  <c r="D549" i="3"/>
  <c r="D553" i="3"/>
  <c r="D555" i="3"/>
  <c r="D557" i="3"/>
  <c r="D559" i="3"/>
  <c r="D561" i="3"/>
  <c r="D565" i="3"/>
  <c r="D567" i="3"/>
  <c r="D575" i="3"/>
  <c r="D577" i="3"/>
  <c r="D579" i="3"/>
  <c r="D581" i="3"/>
  <c r="D583" i="3"/>
  <c r="D585" i="3"/>
  <c r="D587" i="3"/>
  <c r="D589" i="3"/>
  <c r="D591" i="3"/>
  <c r="D593" i="3"/>
  <c r="D386" i="3"/>
  <c r="D388" i="3"/>
  <c r="D390" i="3"/>
  <c r="D392" i="3"/>
  <c r="D394" i="3"/>
  <c r="D396" i="3"/>
  <c r="D398" i="3"/>
  <c r="D400" i="3"/>
  <c r="D402" i="3"/>
  <c r="D404" i="3"/>
  <c r="D410" i="3"/>
  <c r="D414" i="3"/>
  <c r="D416" i="3"/>
  <c r="D434" i="3"/>
  <c r="D445" i="3"/>
  <c r="D448" i="3"/>
  <c r="D456" i="3"/>
  <c r="D458" i="3"/>
  <c r="D460" i="3"/>
  <c r="D462" i="3"/>
  <c r="D464" i="3"/>
  <c r="D477" i="3"/>
  <c r="D479" i="3"/>
  <c r="D481" i="3"/>
  <c r="D490" i="3"/>
  <c r="D492" i="3"/>
  <c r="D494" i="3"/>
  <c r="D496" i="3"/>
  <c r="D499" i="3"/>
  <c r="D501" i="3"/>
  <c r="D518" i="3"/>
  <c r="D523" i="3"/>
  <c r="D525" i="3"/>
  <c r="D531" i="3"/>
  <c r="D539" i="3"/>
  <c r="D542" i="3"/>
  <c r="D544" i="3"/>
  <c r="D546" i="3"/>
  <c r="D548" i="3"/>
  <c r="D550" i="3"/>
  <c r="D562" i="3"/>
  <c r="D571" i="3"/>
  <c r="D573" i="3"/>
  <c r="D574" i="3"/>
  <c r="D576" i="3"/>
  <c r="D578" i="3"/>
  <c r="D580" i="3"/>
  <c r="D590" i="3"/>
  <c r="D406" i="3"/>
  <c r="D408" i="3"/>
  <c r="D412" i="3"/>
  <c r="D418" i="3"/>
  <c r="D420" i="3"/>
  <c r="D422" i="3"/>
  <c r="D424" i="3"/>
  <c r="D426" i="3"/>
  <c r="D432" i="3"/>
  <c r="D436" i="3"/>
  <c r="D438" i="3"/>
  <c r="D440" i="3"/>
  <c r="D442" i="3"/>
  <c r="D444" i="3"/>
  <c r="D446" i="3"/>
  <c r="D450" i="3"/>
  <c r="D454" i="3"/>
  <c r="D470" i="3"/>
  <c r="D474" i="3"/>
  <c r="D478" i="3"/>
  <c r="D480" i="3"/>
  <c r="D498" i="3"/>
  <c r="D500" i="3"/>
  <c r="D504" i="3"/>
  <c r="D510" i="3"/>
  <c r="D520" i="3"/>
  <c r="D522" i="3"/>
  <c r="D524" i="3"/>
  <c r="D526" i="3"/>
  <c r="D528" i="3"/>
  <c r="D530" i="3"/>
  <c r="D532" i="3"/>
  <c r="D534" i="3"/>
  <c r="D536" i="3"/>
  <c r="D538" i="3"/>
  <c r="D540" i="3"/>
  <c r="D552" i="3"/>
  <c r="D556" i="3"/>
  <c r="D558" i="3"/>
  <c r="D560" i="3"/>
  <c r="D564" i="3"/>
  <c r="D570" i="3"/>
  <c r="D572" i="3"/>
  <c r="D391" i="3"/>
  <c r="D393" i="3"/>
  <c r="D395" i="3"/>
  <c r="D397" i="3"/>
  <c r="D399" i="3"/>
  <c r="D401" i="3"/>
  <c r="D403" i="3"/>
  <c r="D405" i="3"/>
  <c r="D407" i="3"/>
  <c r="D413" i="3"/>
  <c r="D417" i="3"/>
  <c r="D419" i="3"/>
  <c r="D423" i="3"/>
  <c r="D428" i="3"/>
  <c r="D430" i="3"/>
  <c r="D431" i="3"/>
  <c r="D433" i="3"/>
  <c r="D439" i="3"/>
  <c r="D443" i="3"/>
  <c r="D449" i="3"/>
  <c r="D451" i="3"/>
  <c r="D452" i="3"/>
  <c r="D453" i="3"/>
  <c r="D457" i="3"/>
  <c r="D463" i="3"/>
  <c r="D465" i="3"/>
  <c r="D466" i="3"/>
  <c r="D468" i="3"/>
  <c r="D472" i="3"/>
  <c r="D476" i="3"/>
  <c r="D482" i="3"/>
  <c r="D484" i="3"/>
  <c r="D486" i="3"/>
  <c r="D488" i="3"/>
  <c r="D502" i="3"/>
  <c r="D503" i="3"/>
  <c r="D506" i="3"/>
  <c r="D508" i="3"/>
  <c r="D509" i="3"/>
  <c r="D512" i="3"/>
  <c r="D514" i="3"/>
  <c r="D516" i="3"/>
  <c r="D519" i="3"/>
  <c r="D521" i="3"/>
  <c r="D527" i="3"/>
  <c r="D529" i="3"/>
  <c r="D533" i="3"/>
  <c r="D551" i="3"/>
  <c r="D554" i="3"/>
  <c r="D563" i="3"/>
  <c r="D566" i="3"/>
  <c r="D568" i="3"/>
  <c r="D569" i="3"/>
  <c r="D582" i="3"/>
  <c r="D584" i="3"/>
  <c r="D586" i="3"/>
  <c r="D588" i="3"/>
  <c r="D592" i="3"/>
  <c r="D2" i="10"/>
  <c r="D3" i="10"/>
  <c r="D4" i="10"/>
  <c r="D100" i="10"/>
  <c r="D114" i="10"/>
  <c r="D108" i="10"/>
  <c r="D39" i="10"/>
  <c r="D148" i="10"/>
  <c r="D188" i="10"/>
  <c r="D40" i="10"/>
  <c r="D179" i="10"/>
  <c r="D142" i="10"/>
  <c r="D47" i="10"/>
  <c r="D33" i="10"/>
  <c r="D162" i="10"/>
  <c r="D155" i="10"/>
  <c r="D174" i="10"/>
  <c r="D28" i="10"/>
  <c r="D96" i="10"/>
  <c r="D83" i="10"/>
  <c r="D91" i="10"/>
  <c r="D185" i="10"/>
  <c r="D141" i="10"/>
  <c r="D128" i="10"/>
  <c r="D195" i="10"/>
  <c r="D72" i="10"/>
  <c r="D78" i="10"/>
  <c r="D71" i="10"/>
  <c r="D22" i="10"/>
  <c r="D168" i="10"/>
  <c r="D31" i="10"/>
  <c r="D67" i="10"/>
  <c r="D137" i="10"/>
  <c r="D122" i="10"/>
  <c r="D134" i="10"/>
  <c r="D94" i="10"/>
  <c r="D173" i="10"/>
  <c r="D149" i="10"/>
  <c r="D180" i="10"/>
  <c r="D70" i="10"/>
  <c r="D76" i="10"/>
  <c r="D90" i="10"/>
  <c r="D87" i="10"/>
  <c r="D181" i="10"/>
  <c r="D73" i="10"/>
  <c r="D139" i="10"/>
  <c r="D198" i="10"/>
  <c r="D200" i="10"/>
  <c r="D49" i="10"/>
  <c r="D119" i="10"/>
  <c r="D102" i="10"/>
  <c r="D182" i="10"/>
  <c r="D171" i="10"/>
  <c r="D107" i="10"/>
  <c r="D156" i="10"/>
  <c r="D105" i="10"/>
  <c r="D88" i="10"/>
  <c r="D66" i="10"/>
  <c r="D21" i="10"/>
  <c r="D165" i="10"/>
  <c r="D48" i="10"/>
  <c r="D123" i="10"/>
  <c r="D63" i="10"/>
  <c r="D23" i="10"/>
  <c r="D50" i="10"/>
  <c r="D164" i="10"/>
  <c r="D131" i="10"/>
  <c r="D93" i="10"/>
  <c r="D196" i="10"/>
  <c r="D199" i="10"/>
  <c r="D190" i="10"/>
  <c r="D112" i="10"/>
  <c r="D183" i="10"/>
  <c r="D35" i="10"/>
  <c r="D57" i="10"/>
  <c r="D118" i="10"/>
  <c r="D153" i="10"/>
  <c r="D32" i="10"/>
  <c r="D151" i="10"/>
  <c r="D140" i="10"/>
  <c r="D59" i="10"/>
  <c r="D44" i="10"/>
  <c r="D109" i="10"/>
  <c r="D89" i="10"/>
  <c r="D42" i="10"/>
  <c r="D158" i="10"/>
  <c r="D159" i="10"/>
  <c r="D82" i="10"/>
  <c r="D19" i="10"/>
  <c r="D11" i="10"/>
  <c r="D16" i="10"/>
  <c r="D68" i="10"/>
  <c r="D13" i="10"/>
  <c r="D29" i="10"/>
  <c r="D8" i="10"/>
  <c r="D58" i="10"/>
  <c r="D24" i="10"/>
  <c r="D14" i="10"/>
  <c r="D7" i="10"/>
  <c r="D124" i="10"/>
  <c r="D62" i="10"/>
  <c r="D65" i="10"/>
  <c r="D98" i="10"/>
  <c r="D45" i="10"/>
  <c r="D144" i="10"/>
  <c r="D170" i="10"/>
  <c r="D74" i="10"/>
  <c r="D116" i="10"/>
  <c r="D166" i="10"/>
  <c r="D97" i="10"/>
  <c r="D191" i="10"/>
  <c r="D192" i="10"/>
  <c r="D103" i="10"/>
  <c r="D85" i="10"/>
  <c r="D34" i="10"/>
  <c r="D120" i="10"/>
  <c r="D36" i="10"/>
  <c r="D161" i="10"/>
  <c r="D46" i="10"/>
  <c r="D80" i="10"/>
  <c r="D150" i="10"/>
  <c r="D138" i="10"/>
  <c r="D194" i="10"/>
  <c r="D86" i="10"/>
  <c r="D77" i="10"/>
  <c r="D64" i="10"/>
  <c r="D54" i="10"/>
  <c r="D133" i="10"/>
  <c r="D157" i="10"/>
  <c r="D160" i="10"/>
  <c r="D38" i="10"/>
  <c r="D60" i="10"/>
  <c r="D132" i="10"/>
  <c r="D193" i="10"/>
  <c r="D197" i="10"/>
  <c r="D75" i="10"/>
  <c r="D117" i="10"/>
  <c r="D146" i="10"/>
  <c r="D104" i="10"/>
  <c r="D55" i="10"/>
  <c r="D172" i="10"/>
  <c r="D79" i="10"/>
  <c r="D30" i="10"/>
  <c r="D15" i="10"/>
  <c r="D121" i="10"/>
  <c r="D10" i="10"/>
  <c r="D115" i="10"/>
  <c r="D17" i="10"/>
  <c r="D176" i="10"/>
  <c r="D6" i="10"/>
  <c r="D5" i="10"/>
  <c r="D51" i="10"/>
  <c r="D136" i="10"/>
  <c r="D152" i="10"/>
  <c r="D135" i="10"/>
  <c r="D27" i="10"/>
  <c r="D127" i="10"/>
  <c r="D53" i="10"/>
  <c r="D99" i="10"/>
  <c r="D143" i="10"/>
  <c r="D184" i="10"/>
  <c r="D167" i="10"/>
  <c r="D61" i="10"/>
  <c r="D130" i="10"/>
  <c r="D169" i="10"/>
  <c r="D129" i="10"/>
  <c r="D81" i="10"/>
  <c r="D56" i="10"/>
  <c r="D25" i="10"/>
  <c r="D37" i="10"/>
  <c r="D113" i="10"/>
  <c r="D175" i="10"/>
  <c r="D187" i="10"/>
  <c r="D125" i="10"/>
  <c r="D101" i="10"/>
  <c r="D154" i="10"/>
  <c r="D126" i="10"/>
  <c r="D106" i="10"/>
  <c r="D92" i="10"/>
  <c r="D52" i="10"/>
  <c r="D69" i="10"/>
  <c r="D110" i="10"/>
  <c r="D178" i="10"/>
  <c r="D163" i="10"/>
  <c r="D189" i="10"/>
  <c r="D95" i="10"/>
  <c r="D26" i="10"/>
  <c r="D177" i="10"/>
  <c r="D111" i="10"/>
  <c r="D186" i="10"/>
  <c r="D43" i="10"/>
  <c r="D84" i="10"/>
  <c r="D41" i="10"/>
  <c r="D145" i="10"/>
  <c r="D18" i="10"/>
  <c r="D12" i="10"/>
  <c r="D147" i="10"/>
  <c r="D9" i="10"/>
  <c r="D20" i="10"/>
  <c r="D187" i="3"/>
  <c r="D201" i="3"/>
  <c r="D207" i="3"/>
  <c r="D211" i="3"/>
  <c r="D227" i="3"/>
  <c r="D235" i="3"/>
  <c r="D245" i="3"/>
  <c r="D253" i="3"/>
  <c r="D261" i="3"/>
  <c r="D267" i="3"/>
  <c r="D273" i="3"/>
  <c r="D279" i="3"/>
  <c r="D287" i="3"/>
  <c r="D303" i="3"/>
  <c r="D319" i="3"/>
  <c r="D323" i="3"/>
  <c r="D335" i="3"/>
  <c r="D343" i="3"/>
  <c r="D353" i="3"/>
  <c r="D355" i="3"/>
  <c r="D357" i="3"/>
  <c r="D362" i="3"/>
  <c r="D191" i="3"/>
  <c r="D197" i="3"/>
  <c r="D205" i="3"/>
  <c r="D215" i="3"/>
  <c r="D219" i="3"/>
  <c r="D225" i="3"/>
  <c r="D233" i="3"/>
  <c r="D239" i="3"/>
  <c r="D247" i="3"/>
  <c r="D257" i="3"/>
  <c r="D263" i="3"/>
  <c r="D275" i="3"/>
  <c r="D311" i="3"/>
  <c r="D315" i="3"/>
  <c r="D327" i="3"/>
  <c r="D331" i="3"/>
  <c r="D339" i="3"/>
  <c r="D351" i="3"/>
  <c r="D363" i="3"/>
  <c r="D367" i="3"/>
  <c r="D371" i="3"/>
  <c r="D186" i="3"/>
  <c r="D192" i="3"/>
  <c r="D194" i="3"/>
  <c r="D198" i="3"/>
  <c r="D204" i="3"/>
  <c r="D218" i="3"/>
  <c r="D222" i="3"/>
  <c r="D228" i="3"/>
  <c r="D240" i="3"/>
  <c r="D248" i="3"/>
  <c r="D256" i="3"/>
  <c r="D272" i="3"/>
  <c r="D278" i="3"/>
  <c r="D283" i="3"/>
  <c r="D289" i="3"/>
  <c r="D293" i="3"/>
  <c r="D297" i="3"/>
  <c r="D301" i="3"/>
  <c r="D308" i="3"/>
  <c r="D312" i="3"/>
  <c r="D316" i="3"/>
  <c r="D320" i="3"/>
  <c r="D325" i="3"/>
  <c r="D328" i="3"/>
  <c r="D332" i="3"/>
  <c r="D338" i="3"/>
  <c r="D344" i="3"/>
  <c r="D352" i="3"/>
  <c r="D360" i="3"/>
  <c r="D366" i="3"/>
  <c r="D202" i="3"/>
  <c r="D210" i="3"/>
  <c r="D216" i="3"/>
  <c r="D224" i="3"/>
  <c r="D232" i="3"/>
  <c r="D238" i="3"/>
  <c r="D244" i="3"/>
  <c r="D254" i="3"/>
  <c r="D260" i="3"/>
  <c r="D264" i="3"/>
  <c r="D268" i="3"/>
  <c r="D280" i="3"/>
  <c r="D284" i="3"/>
  <c r="D290" i="3"/>
  <c r="D294" i="3"/>
  <c r="D298" i="3"/>
  <c r="D304" i="3"/>
  <c r="D322" i="3"/>
  <c r="D342" i="3"/>
  <c r="D348" i="3"/>
  <c r="D374" i="3"/>
  <c r="D380" i="3"/>
  <c r="D377" i="3"/>
  <c r="D368" i="3"/>
  <c r="D379" i="3"/>
  <c r="D372" i="3"/>
  <c r="D381" i="3"/>
  <c r="D189" i="3"/>
  <c r="D203" i="3"/>
  <c r="D209" i="3"/>
  <c r="D214" i="3"/>
  <c r="D231" i="3"/>
  <c r="D241" i="3"/>
  <c r="D251" i="3"/>
  <c r="D255" i="3"/>
  <c r="D265" i="3"/>
  <c r="D269" i="3"/>
  <c r="D277" i="3"/>
  <c r="D286" i="3"/>
  <c r="D302" i="3"/>
  <c r="D305" i="3"/>
  <c r="D321" i="3"/>
  <c r="D333" i="3"/>
  <c r="D341" i="3"/>
  <c r="D345" i="3"/>
  <c r="D354" i="3"/>
  <c r="D356" i="3"/>
  <c r="D359" i="3"/>
  <c r="D375" i="3"/>
  <c r="D195" i="3"/>
  <c r="D199" i="3"/>
  <c r="D213" i="3"/>
  <c r="D217" i="3"/>
  <c r="D223" i="3"/>
  <c r="D229" i="3"/>
  <c r="D237" i="3"/>
  <c r="D243" i="3"/>
  <c r="D249" i="3"/>
  <c r="D259" i="3"/>
  <c r="D271" i="3"/>
  <c r="D309" i="3"/>
  <c r="D313" i="3"/>
  <c r="D317" i="3"/>
  <c r="D329" i="3"/>
  <c r="D337" i="3"/>
  <c r="D347" i="3"/>
  <c r="D361" i="3"/>
  <c r="D365" i="3"/>
  <c r="D369" i="3"/>
  <c r="D373" i="3"/>
  <c r="D190" i="3"/>
  <c r="D193" i="3"/>
  <c r="D196" i="3"/>
  <c r="D200" i="3"/>
  <c r="D208" i="3"/>
  <c r="D221" i="3"/>
  <c r="D226" i="3"/>
  <c r="D234" i="3"/>
  <c r="D246" i="3"/>
  <c r="D252" i="3"/>
  <c r="D270" i="3"/>
  <c r="D276" i="3"/>
  <c r="D281" i="3"/>
  <c r="D285" i="3"/>
  <c r="D291" i="3"/>
  <c r="D295" i="3"/>
  <c r="D299" i="3"/>
  <c r="D307" i="3"/>
  <c r="D310" i="3"/>
  <c r="D314" i="3"/>
  <c r="D318" i="3"/>
  <c r="D324" i="3"/>
  <c r="D326" i="3"/>
  <c r="D330" i="3"/>
  <c r="D334" i="3"/>
  <c r="D340" i="3"/>
  <c r="D349" i="3"/>
  <c r="D358" i="3"/>
  <c r="D364" i="3"/>
  <c r="D188" i="3"/>
  <c r="D206" i="3"/>
  <c r="D212" i="3"/>
  <c r="D220" i="3"/>
  <c r="D230" i="3"/>
  <c r="D236" i="3"/>
  <c r="D242" i="3"/>
  <c r="D250" i="3"/>
  <c r="D258" i="3"/>
  <c r="D262" i="3"/>
  <c r="D266" i="3"/>
  <c r="D274" i="3"/>
  <c r="D282" i="3"/>
  <c r="D288" i="3"/>
  <c r="D292" i="3"/>
  <c r="D296" i="3"/>
  <c r="D300" i="3"/>
  <c r="D306" i="3"/>
  <c r="D336" i="3"/>
  <c r="D346" i="3"/>
  <c r="D350" i="3"/>
  <c r="D376" i="3"/>
  <c r="D370" i="3"/>
  <c r="D383" i="3"/>
  <c r="D384" i="3"/>
  <c r="D378" i="3"/>
  <c r="D382" i="3"/>
  <c r="E31" i="11" l="1"/>
  <c r="G15" i="9"/>
  <c r="E23" i="9"/>
  <c r="D31" i="9"/>
  <c r="G33" i="9"/>
  <c r="E31" i="9"/>
  <c r="E21" i="9"/>
  <c r="C8" i="9"/>
  <c r="F33" i="11"/>
  <c r="H32" i="11"/>
  <c r="E30" i="11"/>
  <c r="F29" i="11"/>
  <c r="E25" i="11"/>
  <c r="Y209" i="4"/>
  <c r="AE209" i="4" s="1"/>
  <c r="U213" i="4"/>
  <c r="T201" i="4"/>
  <c r="Q215" i="4"/>
  <c r="T215" i="4" s="1"/>
  <c r="P215" i="4"/>
  <c r="S215" i="4" s="1"/>
  <c r="Q213" i="4"/>
  <c r="T213" i="4" s="1"/>
  <c r="P213" i="4"/>
  <c r="S213" i="4" s="1"/>
  <c r="Q207" i="4"/>
  <c r="T207" i="4" s="1"/>
  <c r="V207" i="4" s="1"/>
  <c r="W207" i="4" s="1"/>
  <c r="P207" i="4"/>
  <c r="S207" i="4" s="1"/>
  <c r="Q205" i="4"/>
  <c r="T205" i="4" s="1"/>
  <c r="P205" i="4"/>
  <c r="S205" i="4" s="1"/>
  <c r="Q203" i="4"/>
  <c r="T203" i="4" s="1"/>
  <c r="P203" i="4"/>
  <c r="S203" i="4" s="1"/>
  <c r="Q197" i="4"/>
  <c r="T197" i="4" s="1"/>
  <c r="P197" i="4"/>
  <c r="S197" i="4" s="1"/>
  <c r="Q187" i="4"/>
  <c r="T187" i="4" s="1"/>
  <c r="P187" i="4"/>
  <c r="S187" i="4" s="1"/>
  <c r="G215" i="5"/>
  <c r="E215" i="5"/>
  <c r="G211" i="5"/>
  <c r="G207" i="5"/>
  <c r="D207" i="5"/>
  <c r="I207" i="5"/>
  <c r="D203" i="5"/>
  <c r="D200" i="5"/>
  <c r="F200" i="5"/>
  <c r="E199" i="5"/>
  <c r="G197" i="5"/>
  <c r="D192" i="5"/>
  <c r="F192" i="5"/>
  <c r="D191" i="5"/>
  <c r="D187" i="5"/>
  <c r="T193" i="4"/>
  <c r="I211" i="5"/>
  <c r="F211" i="5"/>
  <c r="P217" i="4"/>
  <c r="S217" i="4" s="1"/>
  <c r="P211" i="4"/>
  <c r="S211" i="4" s="1"/>
  <c r="P201" i="4"/>
  <c r="S201" i="4" s="1"/>
  <c r="P200" i="4"/>
  <c r="S200" i="4" s="1"/>
  <c r="P199" i="4"/>
  <c r="S199" i="4" s="1"/>
  <c r="Q195" i="4"/>
  <c r="T195" i="4" s="1"/>
  <c r="P195" i="4"/>
  <c r="S195" i="4" s="1"/>
  <c r="P193" i="4"/>
  <c r="S193" i="4" s="1"/>
  <c r="P192" i="4"/>
  <c r="S192" i="4" s="1"/>
  <c r="P191" i="4"/>
  <c r="S191" i="4" s="1"/>
  <c r="V191" i="4" s="1"/>
  <c r="W191" i="4" s="1"/>
  <c r="Q190" i="4"/>
  <c r="T190" i="4" s="1"/>
  <c r="V190" i="4" s="1"/>
  <c r="W190" i="4" s="1"/>
  <c r="Q189" i="4"/>
  <c r="T189" i="4" s="1"/>
  <c r="P189" i="4"/>
  <c r="S189" i="4" s="1"/>
  <c r="Q206" i="4"/>
  <c r="T206" i="4" s="1"/>
  <c r="V206" i="4" s="1"/>
  <c r="W206" i="4" s="1"/>
  <c r="X206" i="4" s="1"/>
  <c r="D216" i="5"/>
  <c r="D214" i="5"/>
  <c r="D212" i="5"/>
  <c r="D204" i="5"/>
  <c r="D202" i="5"/>
  <c r="D198" i="5"/>
  <c r="D194" i="5"/>
  <c r="I153" i="11"/>
  <c r="I112" i="11"/>
  <c r="J29" i="11"/>
  <c r="I29" i="11"/>
  <c r="J116" i="11"/>
  <c r="E176" i="11"/>
  <c r="F176" i="11"/>
  <c r="H157" i="11"/>
  <c r="E157" i="11"/>
  <c r="F157" i="11"/>
  <c r="H149" i="11"/>
  <c r="E149" i="11"/>
  <c r="F130" i="11"/>
  <c r="E130" i="11"/>
  <c r="E103" i="11"/>
  <c r="H103" i="11"/>
  <c r="E60" i="11"/>
  <c r="F60" i="11"/>
  <c r="E12" i="9"/>
  <c r="E20" i="9"/>
  <c r="M157" i="11"/>
  <c r="E90" i="9"/>
  <c r="L126" i="11"/>
  <c r="E197" i="9"/>
  <c r="E196" i="9"/>
  <c r="E180" i="9"/>
  <c r="E174" i="9"/>
  <c r="E164" i="9"/>
  <c r="E132" i="9"/>
  <c r="E117" i="9"/>
  <c r="E101" i="9"/>
  <c r="E85" i="9"/>
  <c r="E3" i="9"/>
  <c r="E11" i="9"/>
  <c r="J59" i="11"/>
  <c r="L59" i="11" s="1"/>
  <c r="N59" i="11" s="1"/>
  <c r="J21" i="11"/>
  <c r="L21" i="11" s="1"/>
  <c r="N21" i="11" s="1"/>
  <c r="I116" i="11"/>
  <c r="E4" i="9"/>
  <c r="E5" i="9"/>
  <c r="H31" i="11"/>
  <c r="H37" i="11"/>
  <c r="J37" i="11" s="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J153" i="11" s="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AN307" i="4"/>
  <c r="W370" i="4"/>
  <c r="V236" i="4"/>
  <c r="V344" i="4"/>
  <c r="U337" i="4"/>
  <c r="W337" i="4" s="1"/>
  <c r="X337" i="4" s="1"/>
  <c r="U305" i="4"/>
  <c r="W305" i="4" s="1"/>
  <c r="X305" i="4" s="1"/>
  <c r="U289" i="4"/>
  <c r="W289" i="4" s="1"/>
  <c r="X289" i="4" s="1"/>
  <c r="U273" i="4"/>
  <c r="W273" i="4" s="1"/>
  <c r="X273" i="4" s="1"/>
  <c r="U257" i="4"/>
  <c r="S341" i="4"/>
  <c r="R341" i="4"/>
  <c r="U369" i="4"/>
  <c r="W378" i="4"/>
  <c r="W362" i="4"/>
  <c r="W238" i="4"/>
  <c r="Y265" i="4"/>
  <c r="U321" i="4"/>
  <c r="V222" i="4"/>
  <c r="U217" i="4"/>
  <c r="V333" i="4"/>
  <c r="W333" i="4" s="1"/>
  <c r="Q358" i="4"/>
  <c r="T358" i="4" s="1"/>
  <c r="P358" i="4"/>
  <c r="S358" i="4" s="1"/>
  <c r="Q366" i="4"/>
  <c r="T366" i="4" s="1"/>
  <c r="P366" i="4"/>
  <c r="S366" i="4" s="1"/>
  <c r="Q374" i="4"/>
  <c r="T374" i="4" s="1"/>
  <c r="P374" i="4"/>
  <c r="S374" i="4" s="1"/>
  <c r="Q186" i="4"/>
  <c r="T186" i="4" s="1"/>
  <c r="N186" i="4"/>
  <c r="P194" i="4"/>
  <c r="Q194" i="4"/>
  <c r="N194" i="4"/>
  <c r="R194" i="4" s="1"/>
  <c r="Q198" i="4"/>
  <c r="T198" i="4" s="1"/>
  <c r="P198" i="4"/>
  <c r="S198" i="4" s="1"/>
  <c r="Q202" i="4"/>
  <c r="P202" i="4"/>
  <c r="S202" i="4" s="1"/>
  <c r="N202" i="4"/>
  <c r="R202" i="4" s="1"/>
  <c r="N210" i="4"/>
  <c r="P210" i="4"/>
  <c r="Q230" i="4"/>
  <c r="T230" i="4" s="1"/>
  <c r="N230" i="4"/>
  <c r="N240" i="4"/>
  <c r="P240" i="4"/>
  <c r="Q256" i="4"/>
  <c r="T256" i="4" s="1"/>
  <c r="N256" i="4"/>
  <c r="Q260" i="4"/>
  <c r="T260" i="4" s="1"/>
  <c r="V260" i="4" s="1"/>
  <c r="W260" i="4" s="1"/>
  <c r="P260" i="4"/>
  <c r="S260" i="4" s="1"/>
  <c r="U260" i="4" s="1"/>
  <c r="Q264" i="4"/>
  <c r="T264" i="4" s="1"/>
  <c r="N264" i="4"/>
  <c r="Q272" i="4"/>
  <c r="T272" i="4" s="1"/>
  <c r="N272" i="4"/>
  <c r="S276" i="4"/>
  <c r="U276" i="4" s="1"/>
  <c r="Q280" i="4"/>
  <c r="N280" i="4"/>
  <c r="Q284" i="4"/>
  <c r="T284" i="4" s="1"/>
  <c r="P284" i="4"/>
  <c r="S284" i="4" s="1"/>
  <c r="Q292" i="4"/>
  <c r="T292" i="4" s="1"/>
  <c r="P292" i="4"/>
  <c r="S292" i="4" s="1"/>
  <c r="U292" i="4" s="1"/>
  <c r="Q296" i="4"/>
  <c r="N296" i="4"/>
  <c r="Q300" i="4"/>
  <c r="T300" i="4" s="1"/>
  <c r="P300" i="4"/>
  <c r="S300" i="4" s="1"/>
  <c r="Q308" i="4"/>
  <c r="T308" i="4" s="1"/>
  <c r="P308" i="4"/>
  <c r="S308" i="4" s="1"/>
  <c r="U308" i="4" s="1"/>
  <c r="Q320" i="4"/>
  <c r="N320" i="4"/>
  <c r="Q324" i="4"/>
  <c r="T324" i="4" s="1"/>
  <c r="P324" i="4"/>
  <c r="S324" i="4" s="1"/>
  <c r="U324" i="4" s="1"/>
  <c r="Q328" i="4"/>
  <c r="N328" i="4"/>
  <c r="Q232" i="4"/>
  <c r="N232" i="4"/>
  <c r="Q381" i="4"/>
  <c r="N381" i="4"/>
  <c r="Q336" i="4"/>
  <c r="T336" i="4" s="1"/>
  <c r="P336" i="4"/>
  <c r="S336" i="4" s="1"/>
  <c r="U336" i="4" s="1"/>
  <c r="Q352" i="4"/>
  <c r="T352" i="4" s="1"/>
  <c r="P352" i="4"/>
  <c r="S352" i="4" s="1"/>
  <c r="U352" i="4" s="1"/>
  <c r="N360" i="4"/>
  <c r="P360" i="4"/>
  <c r="S360" i="4" s="1"/>
  <c r="Q376" i="4"/>
  <c r="T376" i="4" s="1"/>
  <c r="P376" i="4"/>
  <c r="S376" i="4" s="1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T220" i="4" s="1"/>
  <c r="P220" i="4"/>
  <c r="S220" i="4" s="1"/>
  <c r="Q363" i="4"/>
  <c r="T363" i="4" s="1"/>
  <c r="N363" i="4"/>
  <c r="R363" i="4" s="1"/>
  <c r="Q339" i="4"/>
  <c r="T339" i="4" s="1"/>
  <c r="P339" i="4"/>
  <c r="Q323" i="4"/>
  <c r="T323" i="4" s="1"/>
  <c r="N323" i="4"/>
  <c r="R323" i="4" s="1"/>
  <c r="V356" i="4"/>
  <c r="V348" i="4"/>
  <c r="V340" i="4"/>
  <c r="V214" i="4"/>
  <c r="W214" i="4" s="1"/>
  <c r="U245" i="4"/>
  <c r="P323" i="4"/>
  <c r="S323" i="4" s="1"/>
  <c r="P329" i="4"/>
  <c r="S329" i="4" s="1"/>
  <c r="N339" i="4"/>
  <c r="R339" i="4" s="1"/>
  <c r="N345" i="4"/>
  <c r="N353" i="4"/>
  <c r="P377" i="4"/>
  <c r="S377" i="4" s="1"/>
  <c r="V377" i="4" s="1"/>
  <c r="T217" i="4"/>
  <c r="V217" i="4" s="1"/>
  <c r="W217" i="4" s="1"/>
  <c r="Q346" i="4"/>
  <c r="T346" i="4" s="1"/>
  <c r="V346" i="4" s="1"/>
  <c r="Q371" i="4"/>
  <c r="T371" i="4" s="1"/>
  <c r="V371" i="4" s="1"/>
  <c r="W371" i="4" s="1"/>
  <c r="X371" i="4" s="1"/>
  <c r="T245" i="4"/>
  <c r="T253" i="4"/>
  <c r="V253" i="4" s="1"/>
  <c r="W253" i="4" s="1"/>
  <c r="X253" i="4" s="1"/>
  <c r="T257" i="4"/>
  <c r="V257" i="4" s="1"/>
  <c r="W257" i="4" s="1"/>
  <c r="X257" i="4" s="1"/>
  <c r="T269" i="4"/>
  <c r="V269" i="4" s="1"/>
  <c r="W269" i="4" s="1"/>
  <c r="Q297" i="4"/>
  <c r="T297" i="4" s="1"/>
  <c r="V297" i="4" s="1"/>
  <c r="W297" i="4" s="1"/>
  <c r="X297" i="4" s="1"/>
  <c r="Q329" i="4"/>
  <c r="T329" i="4" s="1"/>
  <c r="T341" i="4"/>
  <c r="Q353" i="4"/>
  <c r="T353" i="4" s="1"/>
  <c r="Q377" i="4"/>
  <c r="T377" i="4" s="1"/>
  <c r="Q384" i="4"/>
  <c r="T384" i="4" s="1"/>
  <c r="P384" i="4"/>
  <c r="S384" i="4" s="1"/>
  <c r="V361" i="4"/>
  <c r="Q357" i="4"/>
  <c r="T357" i="4" s="1"/>
  <c r="P357" i="4"/>
  <c r="S357" i="4" s="1"/>
  <c r="Q347" i="4"/>
  <c r="T347" i="4" s="1"/>
  <c r="P347" i="4"/>
  <c r="S347" i="4" s="1"/>
  <c r="Q343" i="4"/>
  <c r="T343" i="4" s="1"/>
  <c r="P343" i="4"/>
  <c r="S343" i="4" s="1"/>
  <c r="Q331" i="4"/>
  <c r="T331" i="4" s="1"/>
  <c r="N331" i="4"/>
  <c r="R331" i="4" s="1"/>
  <c r="Q327" i="4"/>
  <c r="T327" i="4" s="1"/>
  <c r="N327" i="4"/>
  <c r="Q319" i="4"/>
  <c r="T319" i="4" s="1"/>
  <c r="N319" i="4"/>
  <c r="Q299" i="4"/>
  <c r="T299" i="4" s="1"/>
  <c r="N299" i="4"/>
  <c r="Q382" i="4"/>
  <c r="T382" i="4" s="1"/>
  <c r="V382" i="4" s="1"/>
  <c r="W382" i="4" s="1"/>
  <c r="Q375" i="4"/>
  <c r="T375" i="4" s="1"/>
  <c r="V375" i="4" s="1"/>
  <c r="W375" i="4" s="1"/>
  <c r="X375" i="4" s="1"/>
  <c r="Q369" i="4"/>
  <c r="T369" i="4" s="1"/>
  <c r="V369" i="4" s="1"/>
  <c r="W369" i="4" s="1"/>
  <c r="Q225" i="4"/>
  <c r="T225" i="4" s="1"/>
  <c r="V225" i="4" s="1"/>
  <c r="W225" i="4" s="1"/>
  <c r="X225" i="4" s="1"/>
  <c r="Q223" i="4"/>
  <c r="T223" i="4" s="1"/>
  <c r="D369" i="5"/>
  <c r="D365" i="5"/>
  <c r="E365" i="5" s="1"/>
  <c r="G364" i="5"/>
  <c r="D361" i="5"/>
  <c r="E361" i="5" s="1"/>
  <c r="D353" i="5"/>
  <c r="D349" i="5"/>
  <c r="I349" i="5" s="1"/>
  <c r="G348" i="5"/>
  <c r="D345" i="5"/>
  <c r="E345" i="5" s="1"/>
  <c r="D337" i="5"/>
  <c r="D333" i="5"/>
  <c r="D325" i="5"/>
  <c r="D321" i="5"/>
  <c r="E321" i="5" s="1"/>
  <c r="G316" i="5"/>
  <c r="D313" i="5"/>
  <c r="D309" i="5"/>
  <c r="G308" i="5"/>
  <c r="D305" i="5"/>
  <c r="I305" i="5" s="1"/>
  <c r="G304" i="5"/>
  <c r="D301" i="5"/>
  <c r="I301" i="5" s="1"/>
  <c r="G300" i="5"/>
  <c r="D297" i="5"/>
  <c r="I297" i="5" s="1"/>
  <c r="G296" i="5"/>
  <c r="D293" i="5"/>
  <c r="I293" i="5" s="1"/>
  <c r="G292" i="5"/>
  <c r="D289" i="5"/>
  <c r="I289" i="5" s="1"/>
  <c r="D285" i="5"/>
  <c r="I285" i="5" s="1"/>
  <c r="D249" i="5"/>
  <c r="D245" i="5"/>
  <c r="D241" i="5"/>
  <c r="D237" i="5"/>
  <c r="D233" i="5"/>
  <c r="E233" i="5" s="1"/>
  <c r="D229" i="5"/>
  <c r="E229" i="5" s="1"/>
  <c r="D225" i="5"/>
  <c r="E225" i="5" s="1"/>
  <c r="D221" i="5"/>
  <c r="E221" i="5" s="1"/>
  <c r="D217" i="5"/>
  <c r="D213" i="5"/>
  <c r="D209" i="5"/>
  <c r="D205" i="5"/>
  <c r="D201" i="5"/>
  <c r="D197" i="5"/>
  <c r="D193" i="5"/>
  <c r="D189" i="5"/>
  <c r="H25" i="11"/>
  <c r="C25" i="9"/>
  <c r="F25" i="11"/>
  <c r="J25" i="11" s="1"/>
  <c r="L25" i="11" s="1"/>
  <c r="N25" i="11" s="1"/>
  <c r="H201" i="11"/>
  <c r="E201" i="11"/>
  <c r="H208" i="11"/>
  <c r="E207" i="11"/>
  <c r="F207" i="11"/>
  <c r="H207" i="11"/>
  <c r="E208" i="11"/>
  <c r="F208" i="11"/>
  <c r="C203" i="9"/>
  <c r="G203" i="9" s="1"/>
  <c r="G115" i="9"/>
  <c r="D115" i="9"/>
  <c r="J55" i="11"/>
  <c r="L55" i="11" s="1"/>
  <c r="N55" i="11" s="1"/>
  <c r="I55" i="11"/>
  <c r="I193" i="11"/>
  <c r="J193" i="11"/>
  <c r="J32" i="11"/>
  <c r="L32" i="11" s="1"/>
  <c r="N32" i="11" s="1"/>
  <c r="I32" i="11"/>
  <c r="F184" i="11"/>
  <c r="H184" i="11"/>
  <c r="I184" i="11" s="1"/>
  <c r="E184" i="11"/>
  <c r="E123" i="11"/>
  <c r="F123" i="11"/>
  <c r="F90" i="11"/>
  <c r="H90" i="11"/>
  <c r="C63" i="11"/>
  <c r="E35" i="11"/>
  <c r="F35" i="11"/>
  <c r="H35" i="11"/>
  <c r="E188" i="9"/>
  <c r="G188" i="9"/>
  <c r="D188" i="9"/>
  <c r="D146" i="9"/>
  <c r="G146" i="9"/>
  <c r="E146" i="9"/>
  <c r="K132" i="11"/>
  <c r="M132" i="11" s="1"/>
  <c r="L132" i="11"/>
  <c r="N132" i="11" s="1"/>
  <c r="I96" i="11"/>
  <c r="J96" i="11"/>
  <c r="E90" i="11"/>
  <c r="I169" i="11"/>
  <c r="J169" i="11"/>
  <c r="L133" i="11"/>
  <c r="N133" i="11" s="1"/>
  <c r="K133" i="11"/>
  <c r="M133" i="11" s="1"/>
  <c r="E102" i="11"/>
  <c r="H102" i="11"/>
  <c r="C53" i="11"/>
  <c r="E27" i="11"/>
  <c r="H27" i="11"/>
  <c r="I27" i="11" s="1"/>
  <c r="K55" i="11"/>
  <c r="M55" i="11" s="1"/>
  <c r="G34" i="9"/>
  <c r="D34" i="9"/>
  <c r="G99" i="9"/>
  <c r="E99" i="9"/>
  <c r="D67" i="9"/>
  <c r="G67" i="9"/>
  <c r="E67" i="9"/>
  <c r="J176" i="11"/>
  <c r="I50" i="11"/>
  <c r="J50" i="11"/>
  <c r="L116" i="11"/>
  <c r="N116" i="11" s="1"/>
  <c r="K116" i="11"/>
  <c r="M116" i="11" s="1"/>
  <c r="G83" i="9"/>
  <c r="D83" i="9"/>
  <c r="D35" i="9"/>
  <c r="G35" i="9"/>
  <c r="E35" i="9"/>
  <c r="I60" i="11"/>
  <c r="J60" i="11"/>
  <c r="L60" i="11" s="1"/>
  <c r="N60" i="11" s="1"/>
  <c r="C179" i="11"/>
  <c r="F160" i="11"/>
  <c r="H160" i="11"/>
  <c r="E152" i="11"/>
  <c r="H152" i="11"/>
  <c r="I152" i="11" s="1"/>
  <c r="E136" i="11"/>
  <c r="F136" i="11"/>
  <c r="H92" i="11"/>
  <c r="F92" i="11"/>
  <c r="C42" i="11"/>
  <c r="K32" i="11"/>
  <c r="M32" i="11" s="1"/>
  <c r="E22" i="11"/>
  <c r="H22" i="11"/>
  <c r="I22" i="11" s="1"/>
  <c r="E115" i="9"/>
  <c r="E172" i="9"/>
  <c r="D172" i="9"/>
  <c r="G172" i="9"/>
  <c r="D138" i="9"/>
  <c r="G138" i="9"/>
  <c r="E138" i="9"/>
  <c r="D51" i="9"/>
  <c r="E51" i="9"/>
  <c r="G51" i="9"/>
  <c r="C199" i="9"/>
  <c r="E199" i="9"/>
  <c r="C195" i="9"/>
  <c r="E195" i="9" s="1"/>
  <c r="C183" i="9"/>
  <c r="E183" i="9"/>
  <c r="C179" i="9"/>
  <c r="E179" i="9" s="1"/>
  <c r="C175" i="9"/>
  <c r="E175" i="9"/>
  <c r="C167" i="9"/>
  <c r="E167" i="9" s="1"/>
  <c r="C163" i="9"/>
  <c r="E163" i="9"/>
  <c r="C159" i="9"/>
  <c r="E159" i="9" s="1"/>
  <c r="C151" i="9"/>
  <c r="E151" i="9"/>
  <c r="G147" i="9"/>
  <c r="D147" i="9"/>
  <c r="D145" i="9"/>
  <c r="G145" i="9"/>
  <c r="C139" i="9"/>
  <c r="E139" i="9"/>
  <c r="G137" i="9"/>
  <c r="D137" i="9"/>
  <c r="D133" i="9"/>
  <c r="G133" i="9"/>
  <c r="C131" i="9"/>
  <c r="E131" i="9"/>
  <c r="D129" i="9"/>
  <c r="G129" i="9"/>
  <c r="C116" i="9"/>
  <c r="G116" i="9" s="1"/>
  <c r="E116" i="9"/>
  <c r="E114" i="9"/>
  <c r="C110" i="9"/>
  <c r="E110" i="9"/>
  <c r="C106" i="9"/>
  <c r="E106" i="9" s="1"/>
  <c r="C100" i="9"/>
  <c r="E100" i="9"/>
  <c r="E98" i="9"/>
  <c r="C96" i="9"/>
  <c r="E96" i="9" s="1"/>
  <c r="C94" i="9"/>
  <c r="E94" i="9"/>
  <c r="C84" i="9"/>
  <c r="E84" i="9" s="1"/>
  <c r="E82" i="9"/>
  <c r="C78" i="9"/>
  <c r="C74" i="9"/>
  <c r="E74" i="9"/>
  <c r="C68" i="9"/>
  <c r="C62" i="9"/>
  <c r="E62" i="9"/>
  <c r="C52" i="9"/>
  <c r="E52" i="9" s="1"/>
  <c r="C46" i="9"/>
  <c r="E46" i="9"/>
  <c r="G44" i="9"/>
  <c r="D44" i="9"/>
  <c r="C36" i="9"/>
  <c r="E36" i="9"/>
  <c r="C30" i="9"/>
  <c r="C26" i="9"/>
  <c r="E26" i="9" s="1"/>
  <c r="C6" i="9"/>
  <c r="E6" i="9" s="1"/>
  <c r="J30" i="11"/>
  <c r="I30" i="11"/>
  <c r="J54" i="11"/>
  <c r="K54" i="11" s="1"/>
  <c r="M54" i="11" s="1"/>
  <c r="I54" i="11"/>
  <c r="E140" i="9"/>
  <c r="J112" i="11"/>
  <c r="J23" i="11"/>
  <c r="I107" i="11"/>
  <c r="F56" i="11"/>
  <c r="E56" i="11"/>
  <c r="E32" i="11"/>
  <c r="H186" i="11"/>
  <c r="F182" i="11"/>
  <c r="F174" i="11"/>
  <c r="F167" i="11"/>
  <c r="H135" i="11"/>
  <c r="J135" i="11" s="1"/>
  <c r="F101" i="11"/>
  <c r="F66" i="11"/>
  <c r="S3" i="8"/>
  <c r="E198" i="9"/>
  <c r="D198" i="9"/>
  <c r="E77" i="9"/>
  <c r="G77" i="9"/>
  <c r="G61" i="9"/>
  <c r="E61" i="9"/>
  <c r="L188" i="11"/>
  <c r="N188" i="11" s="1"/>
  <c r="K188" i="11"/>
  <c r="M188" i="11" s="1"/>
  <c r="J38" i="11"/>
  <c r="I38" i="11"/>
  <c r="J64" i="11"/>
  <c r="I64" i="11"/>
  <c r="I103" i="11"/>
  <c r="J103" i="11"/>
  <c r="K21" i="11"/>
  <c r="M21" i="11" s="1"/>
  <c r="D141" i="9"/>
  <c r="D77" i="9"/>
  <c r="L80" i="11"/>
  <c r="N80" i="11" s="1"/>
  <c r="K60" i="11"/>
  <c r="M60" i="11" s="1"/>
  <c r="K34" i="11"/>
  <c r="M34" i="11" s="1"/>
  <c r="L54" i="11"/>
  <c r="N54" i="11" s="1"/>
  <c r="E202" i="9"/>
  <c r="D202" i="9"/>
  <c r="G202" i="9"/>
  <c r="D186" i="9"/>
  <c r="G186" i="9"/>
  <c r="D170" i="9"/>
  <c r="G170" i="9"/>
  <c r="G136" i="9"/>
  <c r="E136" i="9"/>
  <c r="D136" i="9"/>
  <c r="D114" i="9"/>
  <c r="G114" i="9"/>
  <c r="G76" i="9"/>
  <c r="D76" i="9"/>
  <c r="D50" i="9"/>
  <c r="G50" i="9"/>
  <c r="D153" i="9"/>
  <c r="G153" i="9"/>
  <c r="E113" i="9"/>
  <c r="D113" i="9"/>
  <c r="E97" i="9"/>
  <c r="D97" i="9"/>
  <c r="E81" i="9"/>
  <c r="D81" i="9"/>
  <c r="D49" i="9"/>
  <c r="G49" i="9"/>
  <c r="I80" i="11"/>
  <c r="I49" i="11"/>
  <c r="J49" i="11"/>
  <c r="J140" i="11"/>
  <c r="I140" i="11"/>
  <c r="J83" i="11"/>
  <c r="I83" i="11"/>
  <c r="E182" i="9"/>
  <c r="G182" i="9"/>
  <c r="G29" i="9"/>
  <c r="E29" i="9"/>
  <c r="D61" i="9"/>
  <c r="E206" i="9"/>
  <c r="G206" i="9"/>
  <c r="D206" i="9"/>
  <c r="E190" i="9"/>
  <c r="D190" i="9"/>
  <c r="G190" i="9"/>
  <c r="E126" i="9"/>
  <c r="G126" i="9"/>
  <c r="D98" i="9"/>
  <c r="G98" i="9"/>
  <c r="G60" i="9"/>
  <c r="D60" i="9"/>
  <c r="D69" i="9"/>
  <c r="E69" i="9"/>
  <c r="G53" i="9"/>
  <c r="E53" i="9"/>
  <c r="D53" i="9"/>
  <c r="G37" i="9"/>
  <c r="D37" i="9"/>
  <c r="E37" i="9"/>
  <c r="C205" i="9"/>
  <c r="E205" i="9"/>
  <c r="C201" i="9"/>
  <c r="G199" i="9"/>
  <c r="D199" i="9"/>
  <c r="D197" i="9"/>
  <c r="G197" i="9"/>
  <c r="C193" i="9"/>
  <c r="E193" i="9"/>
  <c r="G191" i="9"/>
  <c r="D191" i="9"/>
  <c r="C189" i="9"/>
  <c r="E189" i="9"/>
  <c r="C187" i="9"/>
  <c r="D185" i="9"/>
  <c r="G185" i="9"/>
  <c r="C181" i="9"/>
  <c r="C177" i="9"/>
  <c r="E177" i="9"/>
  <c r="C173" i="9"/>
  <c r="C169" i="9"/>
  <c r="E169" i="9" s="1"/>
  <c r="C165" i="9"/>
  <c r="C161" i="9"/>
  <c r="E161" i="9"/>
  <c r="C157" i="9"/>
  <c r="D155" i="9"/>
  <c r="G155" i="9"/>
  <c r="E153" i="9"/>
  <c r="E149" i="9"/>
  <c r="E145" i="9"/>
  <c r="C143" i="9"/>
  <c r="E143" i="9"/>
  <c r="E141" i="9"/>
  <c r="E137" i="9"/>
  <c r="C135" i="9"/>
  <c r="E135" i="9"/>
  <c r="E133" i="9"/>
  <c r="E129" i="9"/>
  <c r="C127" i="9"/>
  <c r="E125" i="9"/>
  <c r="D122" i="9"/>
  <c r="G122" i="9"/>
  <c r="C120" i="9"/>
  <c r="E120" i="9"/>
  <c r="C118" i="9"/>
  <c r="D116" i="9"/>
  <c r="C112" i="9"/>
  <c r="E108" i="9"/>
  <c r="C104" i="9"/>
  <c r="C102" i="9"/>
  <c r="E102" i="9"/>
  <c r="G96" i="9"/>
  <c r="D96" i="9"/>
  <c r="E92" i="9"/>
  <c r="D90" i="9"/>
  <c r="G90" i="9"/>
  <c r="C88" i="9"/>
  <c r="C86" i="9"/>
  <c r="E86" i="9"/>
  <c r="D84" i="9"/>
  <c r="G84" i="9"/>
  <c r="C80" i="9"/>
  <c r="E80" i="9"/>
  <c r="E76" i="9"/>
  <c r="D74" i="9"/>
  <c r="G74" i="9"/>
  <c r="C72" i="9"/>
  <c r="C70" i="9"/>
  <c r="E70" i="9"/>
  <c r="E66" i="9"/>
  <c r="C64" i="9"/>
  <c r="E60" i="9"/>
  <c r="C58" i="9"/>
  <c r="E58" i="9"/>
  <c r="C56" i="9"/>
  <c r="C54" i="9"/>
  <c r="E54" i="9"/>
  <c r="G52" i="9"/>
  <c r="E50" i="9"/>
  <c r="C48" i="9"/>
  <c r="E48" i="9"/>
  <c r="E44" i="9"/>
  <c r="C42" i="9"/>
  <c r="E42" i="9"/>
  <c r="C40" i="9"/>
  <c r="C38" i="9"/>
  <c r="E38" i="9"/>
  <c r="E34" i="9"/>
  <c r="C32" i="9"/>
  <c r="C28" i="9"/>
  <c r="E28" i="9" s="1"/>
  <c r="I33" i="11"/>
  <c r="J33" i="11"/>
  <c r="J41" i="11"/>
  <c r="I41" i="11"/>
  <c r="I149" i="11"/>
  <c r="J149" i="11"/>
  <c r="I89" i="11"/>
  <c r="J89" i="11"/>
  <c r="J26" i="11"/>
  <c r="I26" i="11"/>
  <c r="H204" i="11"/>
  <c r="H203" i="11"/>
  <c r="E203" i="11"/>
  <c r="F203" i="11"/>
  <c r="H200" i="11"/>
  <c r="H199" i="11"/>
  <c r="J199" i="11" s="1"/>
  <c r="L199" i="11" s="1"/>
  <c r="N199" i="11" s="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J178" i="11" s="1"/>
  <c r="E177" i="11"/>
  <c r="F177" i="11"/>
  <c r="H177" i="11"/>
  <c r="I174" i="11"/>
  <c r="J174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I121" i="11"/>
  <c r="J121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J101" i="11"/>
  <c r="I101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I76" i="11" s="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I51" i="11" s="1"/>
  <c r="D44" i="11"/>
  <c r="E43" i="11"/>
  <c r="H43" i="11"/>
  <c r="I43" i="11" s="1"/>
  <c r="E166" i="9"/>
  <c r="G166" i="9"/>
  <c r="G156" i="9"/>
  <c r="E156" i="9"/>
  <c r="D156" i="9"/>
  <c r="E142" i="9"/>
  <c r="G142" i="9"/>
  <c r="G92" i="9"/>
  <c r="D92" i="9"/>
  <c r="D66" i="9"/>
  <c r="G66" i="9"/>
  <c r="E109" i="9"/>
  <c r="G109" i="9"/>
  <c r="E93" i="9"/>
  <c r="G93" i="9"/>
  <c r="G45" i="9"/>
  <c r="D45" i="9"/>
  <c r="I130" i="11"/>
  <c r="J130" i="11"/>
  <c r="J117" i="11"/>
  <c r="I117" i="11"/>
  <c r="I172" i="11"/>
  <c r="J172" i="11"/>
  <c r="J184" i="11"/>
  <c r="D125" i="9"/>
  <c r="D93" i="9"/>
  <c r="D29" i="9"/>
  <c r="G198" i="9"/>
  <c r="E194" i="9"/>
  <c r="G194" i="9"/>
  <c r="D178" i="9"/>
  <c r="G178" i="9"/>
  <c r="D162" i="9"/>
  <c r="G162" i="9"/>
  <c r="D152" i="9"/>
  <c r="E152" i="9"/>
  <c r="G108" i="9"/>
  <c r="D108" i="9"/>
  <c r="D82" i="9"/>
  <c r="G82" i="9"/>
  <c r="E121" i="9"/>
  <c r="D121" i="9"/>
  <c r="G121" i="9"/>
  <c r="E105" i="9"/>
  <c r="G105" i="9"/>
  <c r="E89" i="9"/>
  <c r="D89" i="9"/>
  <c r="G89" i="9"/>
  <c r="E73" i="9"/>
  <c r="G73" i="9"/>
  <c r="D57" i="9"/>
  <c r="G57" i="9"/>
  <c r="J47" i="11"/>
  <c r="I47" i="11"/>
  <c r="I84" i="11"/>
  <c r="J84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I167" i="11" s="1"/>
  <c r="F163" i="11"/>
  <c r="H163" i="11"/>
  <c r="E159" i="11"/>
  <c r="H159" i="11"/>
  <c r="F159" i="11"/>
  <c r="E155" i="11"/>
  <c r="H155" i="11"/>
  <c r="E151" i="11"/>
  <c r="H147" i="11"/>
  <c r="I147" i="11" s="1"/>
  <c r="E147" i="11"/>
  <c r="F144" i="11"/>
  <c r="E140" i="11"/>
  <c r="F138" i="11"/>
  <c r="E138" i="11"/>
  <c r="E135" i="11"/>
  <c r="E121" i="11"/>
  <c r="H115" i="11"/>
  <c r="I115" i="11" s="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I66" i="11" s="1"/>
  <c r="E62" i="11"/>
  <c r="H62" i="11"/>
  <c r="J62" i="11" s="1"/>
  <c r="E58" i="11"/>
  <c r="H58" i="11"/>
  <c r="J58" i="11" s="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9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I165" i="11" s="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I71" i="11" s="1"/>
  <c r="E71" i="11"/>
  <c r="E40" i="11"/>
  <c r="F40" i="11"/>
  <c r="F36" i="11"/>
  <c r="E36" i="11"/>
  <c r="D124" i="11"/>
  <c r="E124" i="11" s="1"/>
  <c r="F124" i="11"/>
  <c r="H124" i="11"/>
  <c r="C124" i="9"/>
  <c r="E124" i="9" s="1"/>
  <c r="E227" i="4"/>
  <c r="I227" i="4" s="1"/>
  <c r="D227" i="4"/>
  <c r="H227" i="4" s="1"/>
  <c r="F227" i="4"/>
  <c r="J227" i="4" s="1"/>
  <c r="G227" i="4"/>
  <c r="AC247" i="4"/>
  <c r="AD247" i="4"/>
  <c r="AP247" i="4" s="1"/>
  <c r="AV247" i="4" s="1"/>
  <c r="AG247" i="4"/>
  <c r="AM247" i="4" s="1"/>
  <c r="AS247" i="4" s="1"/>
  <c r="AE247" i="4"/>
  <c r="AI247" i="4"/>
  <c r="AK247" i="4"/>
  <c r="Z247" i="4"/>
  <c r="AF247" i="4"/>
  <c r="AH247" i="4"/>
  <c r="AN247" i="4" s="1"/>
  <c r="AT247" i="4" s="1"/>
  <c r="AC311" i="4"/>
  <c r="AD311" i="4"/>
  <c r="AP311" i="4" s="1"/>
  <c r="AV311" i="4" s="1"/>
  <c r="AG311" i="4"/>
  <c r="AM311" i="4" s="1"/>
  <c r="AS311" i="4" s="1"/>
  <c r="AE311" i="4"/>
  <c r="AI311" i="4"/>
  <c r="AK311" i="4"/>
  <c r="Z311" i="4"/>
  <c r="AF311" i="4"/>
  <c r="AH311" i="4"/>
  <c r="AN311" i="4" s="1"/>
  <c r="AT311" i="4" s="1"/>
  <c r="AM380" i="4"/>
  <c r="AS380" i="4" s="1"/>
  <c r="AO275" i="4"/>
  <c r="AU275" i="4" s="1"/>
  <c r="AQ231" i="4"/>
  <c r="AW231" i="4" s="1"/>
  <c r="AP380" i="4"/>
  <c r="AV380" i="4" s="1"/>
  <c r="AN248" i="4"/>
  <c r="AT248" i="4" s="1"/>
  <c r="AL350" i="4"/>
  <c r="AR350" i="4" s="1"/>
  <c r="AN312" i="4"/>
  <c r="AT312" i="4" s="1"/>
  <c r="AO354" i="4"/>
  <c r="AU354" i="4" s="1"/>
  <c r="X383" i="4"/>
  <c r="U372" i="4"/>
  <c r="V372" i="4"/>
  <c r="W372" i="4" s="1"/>
  <c r="V326" i="4"/>
  <c r="U326" i="4"/>
  <c r="U310" i="4"/>
  <c r="V310" i="4"/>
  <c r="V294" i="4"/>
  <c r="U294" i="4"/>
  <c r="U278" i="4"/>
  <c r="V278" i="4"/>
  <c r="V262" i="4"/>
  <c r="W262" i="4" s="1"/>
  <c r="U262" i="4"/>
  <c r="V250" i="4"/>
  <c r="W250" i="4" s="1"/>
  <c r="U250" i="4"/>
  <c r="U191" i="4"/>
  <c r="U322" i="4"/>
  <c r="V322" i="4"/>
  <c r="W322" i="4" s="1"/>
  <c r="V306" i="4"/>
  <c r="U306" i="4"/>
  <c r="U290" i="4"/>
  <c r="V290" i="4"/>
  <c r="W290" i="4" s="1"/>
  <c r="V274" i="4"/>
  <c r="U274" i="4"/>
  <c r="U258" i="4"/>
  <c r="V258" i="4"/>
  <c r="W258" i="4" s="1"/>
  <c r="U207" i="4"/>
  <c r="U255" i="4"/>
  <c r="V255" i="4"/>
  <c r="W255" i="4" s="1"/>
  <c r="Y206" i="4"/>
  <c r="U244" i="4"/>
  <c r="V244" i="4"/>
  <c r="U334" i="4"/>
  <c r="V334" i="4"/>
  <c r="V318" i="4"/>
  <c r="U318" i="4"/>
  <c r="U302" i="4"/>
  <c r="V302" i="4"/>
  <c r="V286" i="4"/>
  <c r="W286" i="4" s="1"/>
  <c r="U286" i="4"/>
  <c r="U270" i="4"/>
  <c r="V270" i="4"/>
  <c r="U223" i="4"/>
  <c r="V223" i="4"/>
  <c r="U287" i="4"/>
  <c r="V287" i="4"/>
  <c r="U303" i="4"/>
  <c r="V303" i="4"/>
  <c r="X190" i="4"/>
  <c r="Y254" i="4"/>
  <c r="AB229" i="4"/>
  <c r="AC229" i="4"/>
  <c r="AA229" i="4"/>
  <c r="AK229" i="4"/>
  <c r="AJ229" i="4"/>
  <c r="AE229" i="4"/>
  <c r="AG229" i="4"/>
  <c r="AD229" i="4"/>
  <c r="AP229" i="4" s="1"/>
  <c r="AV229" i="4" s="1"/>
  <c r="AF229" i="4"/>
  <c r="AI229" i="4"/>
  <c r="Z229" i="4"/>
  <c r="AL229" i="4" s="1"/>
  <c r="AR229" i="4" s="1"/>
  <c r="AH229" i="4"/>
  <c r="V364" i="4"/>
  <c r="W364" i="4" s="1"/>
  <c r="U364" i="4"/>
  <c r="W344" i="4"/>
  <c r="U330" i="4"/>
  <c r="V330" i="4"/>
  <c r="V314" i="4"/>
  <c r="U314" i="4"/>
  <c r="U298" i="4"/>
  <c r="V298" i="4"/>
  <c r="V282" i="4"/>
  <c r="U282" i="4"/>
  <c r="U266" i="4"/>
  <c r="V266" i="4"/>
  <c r="V235" i="4"/>
  <c r="U235" i="4"/>
  <c r="U351" i="4"/>
  <c r="V351" i="4"/>
  <c r="W351" i="4" s="1"/>
  <c r="Y225" i="4"/>
  <c r="Y221" i="4"/>
  <c r="Y313" i="4"/>
  <c r="U348" i="4"/>
  <c r="U236" i="4"/>
  <c r="U222" i="4"/>
  <c r="W304" i="4"/>
  <c r="V245" i="4"/>
  <c r="W245" i="4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F329" i="5"/>
  <c r="D328" i="5"/>
  <c r="I328" i="5"/>
  <c r="D324" i="5"/>
  <c r="I324" i="5"/>
  <c r="D320" i="5"/>
  <c r="I320" i="5" s="1"/>
  <c r="D264" i="5"/>
  <c r="E264" i="5"/>
  <c r="D260" i="5"/>
  <c r="E260" i="5" s="1"/>
  <c r="D256" i="5"/>
  <c r="E256" i="5"/>
  <c r="D244" i="5"/>
  <c r="E240" i="5"/>
  <c r="D232" i="5"/>
  <c r="E228" i="5"/>
  <c r="D208" i="5"/>
  <c r="E208" i="5" s="1"/>
  <c r="D188" i="5"/>
  <c r="E188" i="5" s="1"/>
  <c r="Y233" i="4"/>
  <c r="Y273" i="4"/>
  <c r="U356" i="4"/>
  <c r="W356" i="4" s="1"/>
  <c r="W234" i="4"/>
  <c r="W228" i="4"/>
  <c r="W346" i="4"/>
  <c r="U377" i="4"/>
  <c r="Q365" i="4"/>
  <c r="T365" i="4" s="1"/>
  <c r="V365" i="4" s="1"/>
  <c r="W365" i="4" s="1"/>
  <c r="Y359" i="4"/>
  <c r="Y337" i="4"/>
  <c r="Y305" i="4"/>
  <c r="Y257" i="4"/>
  <c r="W242" i="4"/>
  <c r="W288" i="4"/>
  <c r="W338" i="4"/>
  <c r="U361" i="4"/>
  <c r="W361" i="4" s="1"/>
  <c r="Y281" i="4"/>
  <c r="Y249" i="4"/>
  <c r="U340" i="4"/>
  <c r="Q355" i="4"/>
  <c r="T355" i="4" s="1"/>
  <c r="V355" i="4" s="1"/>
  <c r="W355" i="4" s="1"/>
  <c r="D234" i="5"/>
  <c r="D230" i="5"/>
  <c r="D226" i="5"/>
  <c r="H592" i="3"/>
  <c r="J592" i="3"/>
  <c r="F592" i="3"/>
  <c r="I592" i="3"/>
  <c r="K592" i="3"/>
  <c r="H588" i="3"/>
  <c r="I588" i="3"/>
  <c r="F588" i="3"/>
  <c r="J588" i="3"/>
  <c r="K588" i="3"/>
  <c r="H586" i="3"/>
  <c r="J586" i="3"/>
  <c r="F586" i="3"/>
  <c r="I586" i="3"/>
  <c r="K586" i="3"/>
  <c r="H584" i="3"/>
  <c r="I584" i="3"/>
  <c r="F584" i="3"/>
  <c r="J584" i="3"/>
  <c r="K584" i="3"/>
  <c r="H582" i="3"/>
  <c r="J582" i="3"/>
  <c r="F582" i="3"/>
  <c r="I582" i="3"/>
  <c r="K582" i="3"/>
  <c r="J569" i="3"/>
  <c r="H569" i="3"/>
  <c r="K569" i="3"/>
  <c r="I569" i="3"/>
  <c r="F569" i="3"/>
  <c r="H568" i="3"/>
  <c r="F568" i="3"/>
  <c r="J568" i="3"/>
  <c r="K568" i="3"/>
  <c r="I568" i="3"/>
  <c r="H566" i="3"/>
  <c r="J566" i="3"/>
  <c r="F566" i="3"/>
  <c r="I566" i="3"/>
  <c r="K566" i="3"/>
  <c r="H563" i="3"/>
  <c r="F563" i="3"/>
  <c r="K563" i="3"/>
  <c r="I563" i="3"/>
  <c r="J563" i="3"/>
  <c r="H554" i="3"/>
  <c r="J554" i="3"/>
  <c r="F554" i="3"/>
  <c r="I554" i="3"/>
  <c r="K554" i="3"/>
  <c r="H551" i="3"/>
  <c r="F551" i="3"/>
  <c r="K551" i="3"/>
  <c r="I551" i="3"/>
  <c r="J551" i="3"/>
  <c r="H533" i="3"/>
  <c r="F533" i="3"/>
  <c r="K533" i="3"/>
  <c r="I533" i="3"/>
  <c r="J533" i="3"/>
  <c r="J529" i="3"/>
  <c r="H529" i="3"/>
  <c r="K529" i="3"/>
  <c r="I529" i="3"/>
  <c r="F529" i="3"/>
  <c r="J527" i="3"/>
  <c r="H527" i="3"/>
  <c r="K527" i="3"/>
  <c r="I527" i="3"/>
  <c r="F527" i="3"/>
  <c r="J521" i="3"/>
  <c r="H521" i="3"/>
  <c r="K521" i="3"/>
  <c r="I521" i="3"/>
  <c r="F521" i="3"/>
  <c r="H519" i="3"/>
  <c r="K519" i="3"/>
  <c r="J519" i="3"/>
  <c r="I519" i="3"/>
  <c r="F519" i="3"/>
  <c r="H516" i="3"/>
  <c r="J516" i="3"/>
  <c r="F516" i="3"/>
  <c r="I516" i="3"/>
  <c r="K516" i="3"/>
  <c r="H514" i="3"/>
  <c r="J514" i="3"/>
  <c r="F514" i="3"/>
  <c r="I514" i="3"/>
  <c r="K514" i="3"/>
  <c r="H512" i="3"/>
  <c r="J512" i="3"/>
  <c r="F512" i="3"/>
  <c r="I512" i="3"/>
  <c r="K512" i="3"/>
  <c r="J509" i="3"/>
  <c r="H509" i="3"/>
  <c r="K509" i="3"/>
  <c r="I509" i="3"/>
  <c r="F509" i="3"/>
  <c r="H508" i="3"/>
  <c r="F508" i="3"/>
  <c r="J508" i="3"/>
  <c r="K508" i="3"/>
  <c r="I508" i="3"/>
  <c r="H506" i="3"/>
  <c r="J506" i="3"/>
  <c r="F506" i="3"/>
  <c r="I506" i="3"/>
  <c r="K506" i="3"/>
  <c r="J503" i="3"/>
  <c r="H503" i="3"/>
  <c r="K503" i="3"/>
  <c r="I503" i="3"/>
  <c r="F503" i="3"/>
  <c r="H502" i="3"/>
  <c r="F502" i="3"/>
  <c r="J502" i="3"/>
  <c r="K502" i="3"/>
  <c r="I502" i="3"/>
  <c r="H488" i="3"/>
  <c r="I488" i="3"/>
  <c r="F488" i="3"/>
  <c r="J488" i="3"/>
  <c r="K488" i="3"/>
  <c r="H486" i="3"/>
  <c r="J486" i="3"/>
  <c r="F486" i="3"/>
  <c r="I486" i="3"/>
  <c r="K486" i="3"/>
  <c r="H484" i="3"/>
  <c r="J484" i="3"/>
  <c r="F484" i="3"/>
  <c r="I484" i="3"/>
  <c r="K484" i="3"/>
  <c r="H482" i="3"/>
  <c r="J482" i="3"/>
  <c r="F482" i="3"/>
  <c r="I482" i="3"/>
  <c r="K482" i="3"/>
  <c r="H476" i="3"/>
  <c r="K476" i="3"/>
  <c r="F476" i="3"/>
  <c r="I476" i="3"/>
  <c r="J476" i="3"/>
  <c r="H472" i="3"/>
  <c r="J472" i="3"/>
  <c r="F472" i="3"/>
  <c r="I472" i="3"/>
  <c r="K472" i="3"/>
  <c r="H468" i="3"/>
  <c r="J468" i="3"/>
  <c r="F468" i="3"/>
  <c r="I468" i="3"/>
  <c r="K468" i="3"/>
  <c r="H466" i="3"/>
  <c r="J466" i="3"/>
  <c r="F466" i="3"/>
  <c r="I466" i="3"/>
  <c r="K466" i="3"/>
  <c r="H465" i="3"/>
  <c r="I465" i="3"/>
  <c r="J465" i="3"/>
  <c r="K465" i="3"/>
  <c r="F465" i="3"/>
  <c r="K463" i="3"/>
  <c r="H463" i="3"/>
  <c r="I463" i="3"/>
  <c r="F463" i="3"/>
  <c r="J463" i="3"/>
  <c r="K457" i="3"/>
  <c r="I457" i="3"/>
  <c r="F457" i="3"/>
  <c r="J457" i="3"/>
  <c r="H457" i="3"/>
  <c r="I453" i="3"/>
  <c r="K453" i="3"/>
  <c r="H453" i="3"/>
  <c r="J453" i="3"/>
  <c r="F453" i="3"/>
  <c r="H452" i="3"/>
  <c r="F452" i="3"/>
  <c r="J452" i="3"/>
  <c r="I452" i="3"/>
  <c r="K452" i="3"/>
  <c r="I451" i="3"/>
  <c r="H451" i="3"/>
  <c r="F451" i="3"/>
  <c r="K451" i="3"/>
  <c r="J451" i="3"/>
  <c r="H449" i="3"/>
  <c r="K449" i="3"/>
  <c r="J449" i="3"/>
  <c r="I449" i="3"/>
  <c r="F449" i="3"/>
  <c r="I443" i="3"/>
  <c r="K443" i="3"/>
  <c r="H443" i="3"/>
  <c r="J443" i="3"/>
  <c r="F443" i="3"/>
  <c r="J439" i="3"/>
  <c r="H439" i="3"/>
  <c r="K439" i="3"/>
  <c r="I439" i="3"/>
  <c r="F439" i="3"/>
  <c r="K433" i="3"/>
  <c r="J433" i="3"/>
  <c r="F433" i="3"/>
  <c r="I433" i="3"/>
  <c r="H433" i="3"/>
  <c r="J431" i="3"/>
  <c r="H431" i="3"/>
  <c r="K431" i="3"/>
  <c r="I431" i="3"/>
  <c r="F431" i="3"/>
  <c r="H430" i="3"/>
  <c r="F430" i="3"/>
  <c r="J430" i="3"/>
  <c r="K430" i="3"/>
  <c r="I430" i="3"/>
  <c r="H428" i="3"/>
  <c r="J428" i="3"/>
  <c r="F428" i="3"/>
  <c r="I428" i="3"/>
  <c r="K428" i="3"/>
  <c r="I423" i="3"/>
  <c r="K423" i="3"/>
  <c r="H423" i="3"/>
  <c r="J423" i="3"/>
  <c r="F423" i="3"/>
  <c r="I419" i="3"/>
  <c r="K419" i="3"/>
  <c r="H419" i="3"/>
  <c r="J419" i="3"/>
  <c r="F419" i="3"/>
  <c r="J417" i="3"/>
  <c r="I417" i="3"/>
  <c r="K417" i="3"/>
  <c r="H417" i="3"/>
  <c r="F417" i="3"/>
  <c r="K413" i="3"/>
  <c r="H413" i="3"/>
  <c r="I413" i="3"/>
  <c r="F413" i="3"/>
  <c r="J413" i="3"/>
  <c r="I407" i="3"/>
  <c r="K407" i="3"/>
  <c r="H407" i="3"/>
  <c r="J407" i="3"/>
  <c r="F407" i="3"/>
  <c r="J405" i="3"/>
  <c r="H405" i="3"/>
  <c r="K405" i="3"/>
  <c r="I405" i="3"/>
  <c r="F405" i="3"/>
  <c r="K403" i="3"/>
  <c r="J403" i="3"/>
  <c r="F403" i="3"/>
  <c r="I403" i="3"/>
  <c r="H403" i="3"/>
  <c r="K401" i="3"/>
  <c r="H401" i="3"/>
  <c r="I401" i="3"/>
  <c r="F401" i="3"/>
  <c r="J401" i="3"/>
  <c r="K399" i="3"/>
  <c r="J399" i="3"/>
  <c r="F399" i="3"/>
  <c r="I399" i="3"/>
  <c r="H399" i="3"/>
  <c r="K397" i="3"/>
  <c r="J397" i="3"/>
  <c r="F397" i="3"/>
  <c r="I397" i="3"/>
  <c r="H397" i="3"/>
  <c r="K395" i="3"/>
  <c r="I395" i="3"/>
  <c r="F395" i="3"/>
  <c r="J395" i="3"/>
  <c r="H395" i="3"/>
  <c r="K393" i="3"/>
  <c r="I393" i="3"/>
  <c r="F393" i="3"/>
  <c r="J393" i="3"/>
  <c r="H393" i="3"/>
  <c r="K391" i="3"/>
  <c r="J391" i="3"/>
  <c r="F391" i="3"/>
  <c r="I391" i="3"/>
  <c r="H391" i="3"/>
  <c r="I382" i="3"/>
  <c r="H382" i="3"/>
  <c r="F382" i="3"/>
  <c r="J382" i="3"/>
  <c r="K382" i="3"/>
  <c r="J381" i="3"/>
  <c r="F381" i="3"/>
  <c r="H381" i="3"/>
  <c r="I381" i="3"/>
  <c r="K381" i="3"/>
  <c r="K378" i="3"/>
  <c r="I378" i="3"/>
  <c r="H378" i="3"/>
  <c r="J378" i="3"/>
  <c r="F378" i="3"/>
  <c r="K372" i="3"/>
  <c r="H372" i="3"/>
  <c r="I372" i="3"/>
  <c r="J372" i="3"/>
  <c r="F372" i="3"/>
  <c r="I572" i="3"/>
  <c r="K572" i="3"/>
  <c r="H572" i="3"/>
  <c r="F572" i="3"/>
  <c r="J572" i="3"/>
  <c r="I570" i="3"/>
  <c r="K570" i="3"/>
  <c r="H570" i="3"/>
  <c r="F570" i="3"/>
  <c r="J570" i="3"/>
  <c r="F564" i="3"/>
  <c r="H564" i="3"/>
  <c r="I564" i="3"/>
  <c r="J564" i="3"/>
  <c r="K564" i="3"/>
  <c r="F560" i="3"/>
  <c r="H560" i="3"/>
  <c r="I560" i="3"/>
  <c r="J560" i="3"/>
  <c r="K560" i="3"/>
  <c r="F558" i="3"/>
  <c r="H558" i="3"/>
  <c r="I558" i="3"/>
  <c r="J558" i="3"/>
  <c r="K558" i="3"/>
  <c r="F556" i="3"/>
  <c r="H556" i="3"/>
  <c r="I556" i="3"/>
  <c r="J556" i="3"/>
  <c r="K556" i="3"/>
  <c r="F552" i="3"/>
  <c r="H552" i="3"/>
  <c r="I552" i="3"/>
  <c r="J552" i="3"/>
  <c r="K552" i="3"/>
  <c r="F540" i="3"/>
  <c r="H540" i="3"/>
  <c r="I540" i="3"/>
  <c r="J540" i="3"/>
  <c r="K540" i="3"/>
  <c r="I538" i="3"/>
  <c r="K538" i="3"/>
  <c r="H538" i="3"/>
  <c r="F538" i="3"/>
  <c r="J538" i="3"/>
  <c r="F536" i="3"/>
  <c r="H536" i="3"/>
  <c r="I536" i="3"/>
  <c r="J536" i="3"/>
  <c r="K536" i="3"/>
  <c r="F534" i="3"/>
  <c r="H534" i="3"/>
  <c r="I534" i="3"/>
  <c r="J534" i="3"/>
  <c r="K534" i="3"/>
  <c r="H532" i="3"/>
  <c r="F532" i="3"/>
  <c r="J532" i="3"/>
  <c r="K532" i="3"/>
  <c r="I532" i="3"/>
  <c r="I530" i="3"/>
  <c r="K530" i="3"/>
  <c r="H530" i="3"/>
  <c r="F530" i="3"/>
  <c r="J530" i="3"/>
  <c r="H528" i="3"/>
  <c r="F528" i="3"/>
  <c r="J528" i="3"/>
  <c r="K528" i="3"/>
  <c r="I528" i="3"/>
  <c r="H526" i="3"/>
  <c r="F526" i="3"/>
  <c r="J526" i="3"/>
  <c r="K526" i="3"/>
  <c r="I526" i="3"/>
  <c r="I524" i="3"/>
  <c r="K524" i="3"/>
  <c r="H524" i="3"/>
  <c r="F524" i="3"/>
  <c r="J524" i="3"/>
  <c r="I522" i="3"/>
  <c r="K522" i="3"/>
  <c r="H522" i="3"/>
  <c r="F522" i="3"/>
  <c r="J522" i="3"/>
  <c r="H520" i="3"/>
  <c r="F520" i="3"/>
  <c r="J520" i="3"/>
  <c r="K520" i="3"/>
  <c r="I520" i="3"/>
  <c r="F510" i="3"/>
  <c r="H510" i="3"/>
  <c r="I510" i="3"/>
  <c r="J510" i="3"/>
  <c r="K510" i="3"/>
  <c r="F504" i="3"/>
  <c r="H504" i="3"/>
  <c r="I504" i="3"/>
  <c r="J504" i="3"/>
  <c r="K504" i="3"/>
  <c r="I500" i="3"/>
  <c r="K500" i="3"/>
  <c r="H500" i="3"/>
  <c r="F500" i="3"/>
  <c r="J500" i="3"/>
  <c r="I498" i="3"/>
  <c r="K498" i="3"/>
  <c r="H498" i="3"/>
  <c r="F498" i="3"/>
  <c r="J498" i="3"/>
  <c r="I480" i="3"/>
  <c r="K480" i="3"/>
  <c r="H480" i="3"/>
  <c r="F480" i="3"/>
  <c r="J480" i="3"/>
  <c r="I478" i="3"/>
  <c r="K478" i="3"/>
  <c r="H478" i="3"/>
  <c r="F478" i="3"/>
  <c r="J478" i="3"/>
  <c r="F474" i="3"/>
  <c r="H474" i="3"/>
  <c r="I474" i="3"/>
  <c r="J474" i="3"/>
  <c r="K474" i="3"/>
  <c r="F470" i="3"/>
  <c r="H470" i="3"/>
  <c r="I470" i="3"/>
  <c r="J470" i="3"/>
  <c r="K470" i="3"/>
  <c r="I454" i="3"/>
  <c r="H454" i="3"/>
  <c r="F454" i="3"/>
  <c r="J454" i="3"/>
  <c r="K454" i="3"/>
  <c r="H450" i="3"/>
  <c r="F450" i="3"/>
  <c r="J450" i="3"/>
  <c r="I450" i="3"/>
  <c r="K450" i="3"/>
  <c r="F446" i="3"/>
  <c r="H446" i="3"/>
  <c r="I446" i="3"/>
  <c r="J446" i="3"/>
  <c r="K446" i="3"/>
  <c r="F444" i="3"/>
  <c r="K444" i="3"/>
  <c r="H444" i="3"/>
  <c r="J444" i="3"/>
  <c r="I444" i="3"/>
  <c r="H442" i="3"/>
  <c r="F442" i="3"/>
  <c r="J442" i="3"/>
  <c r="I442" i="3"/>
  <c r="K442" i="3"/>
  <c r="I440" i="3"/>
  <c r="H440" i="3"/>
  <c r="F440" i="3"/>
  <c r="J440" i="3"/>
  <c r="K440" i="3"/>
  <c r="H438" i="3"/>
  <c r="F438" i="3"/>
  <c r="J438" i="3"/>
  <c r="K438" i="3"/>
  <c r="I438" i="3"/>
  <c r="I436" i="3"/>
  <c r="H436" i="3"/>
  <c r="F436" i="3"/>
  <c r="J436" i="3"/>
  <c r="K436" i="3"/>
  <c r="H432" i="3"/>
  <c r="F432" i="3"/>
  <c r="J432" i="3"/>
  <c r="I432" i="3"/>
  <c r="K432" i="3"/>
  <c r="I426" i="3"/>
  <c r="H426" i="3"/>
  <c r="F426" i="3"/>
  <c r="J426" i="3"/>
  <c r="K426" i="3"/>
  <c r="I424" i="3"/>
  <c r="H424" i="3"/>
  <c r="F424" i="3"/>
  <c r="J424" i="3"/>
  <c r="K424" i="3"/>
  <c r="H422" i="3"/>
  <c r="F422" i="3"/>
  <c r="J422" i="3"/>
  <c r="I422" i="3"/>
  <c r="K422" i="3"/>
  <c r="I420" i="3"/>
  <c r="H420" i="3"/>
  <c r="F420" i="3"/>
  <c r="J420" i="3"/>
  <c r="K420" i="3"/>
  <c r="H418" i="3"/>
  <c r="F418" i="3"/>
  <c r="J418" i="3"/>
  <c r="I418" i="3"/>
  <c r="K418" i="3"/>
  <c r="H412" i="3"/>
  <c r="F412" i="3"/>
  <c r="J412" i="3"/>
  <c r="K412" i="3"/>
  <c r="I412" i="3"/>
  <c r="I408" i="3"/>
  <c r="H408" i="3"/>
  <c r="F408" i="3"/>
  <c r="J408" i="3"/>
  <c r="K408" i="3"/>
  <c r="H406" i="3"/>
  <c r="F406" i="3"/>
  <c r="J406" i="3"/>
  <c r="I406" i="3"/>
  <c r="K406" i="3"/>
  <c r="H379" i="3"/>
  <c r="J379" i="3"/>
  <c r="I379" i="3"/>
  <c r="K379" i="3"/>
  <c r="F379" i="3"/>
  <c r="H590" i="3"/>
  <c r="I590" i="3"/>
  <c r="F590" i="3"/>
  <c r="J590" i="3"/>
  <c r="K590" i="3"/>
  <c r="H580" i="3"/>
  <c r="I580" i="3"/>
  <c r="F580" i="3"/>
  <c r="J580" i="3"/>
  <c r="K580" i="3"/>
  <c r="H578" i="3"/>
  <c r="I578" i="3"/>
  <c r="F578" i="3"/>
  <c r="J578" i="3"/>
  <c r="K578" i="3"/>
  <c r="H576" i="3"/>
  <c r="I576" i="3"/>
  <c r="F576" i="3"/>
  <c r="J576" i="3"/>
  <c r="K576" i="3"/>
  <c r="H574" i="3"/>
  <c r="I574" i="3"/>
  <c r="F574" i="3"/>
  <c r="J574" i="3"/>
  <c r="K574" i="3"/>
  <c r="K573" i="3"/>
  <c r="I573" i="3"/>
  <c r="F573" i="3"/>
  <c r="J573" i="3"/>
  <c r="H573" i="3"/>
  <c r="H571" i="3"/>
  <c r="K571" i="3"/>
  <c r="J571" i="3"/>
  <c r="I571" i="3"/>
  <c r="F571" i="3"/>
  <c r="H562" i="3"/>
  <c r="F562" i="3"/>
  <c r="J562" i="3"/>
  <c r="K562" i="3"/>
  <c r="I562" i="3"/>
  <c r="H550" i="3"/>
  <c r="F550" i="3"/>
  <c r="J550" i="3"/>
  <c r="K550" i="3"/>
  <c r="I550" i="3"/>
  <c r="H548" i="3"/>
  <c r="I548" i="3"/>
  <c r="F548" i="3"/>
  <c r="J548" i="3"/>
  <c r="K548" i="3"/>
  <c r="H546" i="3"/>
  <c r="I546" i="3"/>
  <c r="F546" i="3"/>
  <c r="J546" i="3"/>
  <c r="K546" i="3"/>
  <c r="H544" i="3"/>
  <c r="I544" i="3"/>
  <c r="F544" i="3"/>
  <c r="J544" i="3"/>
  <c r="K544" i="3"/>
  <c r="H542" i="3"/>
  <c r="I542" i="3"/>
  <c r="F542" i="3"/>
  <c r="J542" i="3"/>
  <c r="K542" i="3"/>
  <c r="H539" i="3"/>
  <c r="K539" i="3"/>
  <c r="J539" i="3"/>
  <c r="I539" i="3"/>
  <c r="F539" i="3"/>
  <c r="H531" i="3"/>
  <c r="K531" i="3"/>
  <c r="J531" i="3"/>
  <c r="I531" i="3"/>
  <c r="F531" i="3"/>
  <c r="H525" i="3"/>
  <c r="K525" i="3"/>
  <c r="J525" i="3"/>
  <c r="I525" i="3"/>
  <c r="F525" i="3"/>
  <c r="H523" i="3"/>
  <c r="K523" i="3"/>
  <c r="J523" i="3"/>
  <c r="I523" i="3"/>
  <c r="F523" i="3"/>
  <c r="F518" i="3"/>
  <c r="J518" i="3"/>
  <c r="H518" i="3"/>
  <c r="K518" i="3"/>
  <c r="I518" i="3"/>
  <c r="H501" i="3"/>
  <c r="I501" i="3"/>
  <c r="J501" i="3"/>
  <c r="K501" i="3"/>
  <c r="F501" i="3"/>
  <c r="J499" i="3"/>
  <c r="K499" i="3"/>
  <c r="I499" i="3"/>
  <c r="H499" i="3"/>
  <c r="F499" i="3"/>
  <c r="H496" i="3"/>
  <c r="J496" i="3"/>
  <c r="F496" i="3"/>
  <c r="I496" i="3"/>
  <c r="K496" i="3"/>
  <c r="H494" i="3"/>
  <c r="I494" i="3"/>
  <c r="F494" i="3"/>
  <c r="J494" i="3"/>
  <c r="K494" i="3"/>
  <c r="H492" i="3"/>
  <c r="I492" i="3"/>
  <c r="F492" i="3"/>
  <c r="J492" i="3"/>
  <c r="K492" i="3"/>
  <c r="H490" i="3"/>
  <c r="I490" i="3"/>
  <c r="F490" i="3"/>
  <c r="J490" i="3"/>
  <c r="K490" i="3"/>
  <c r="H481" i="3"/>
  <c r="I481" i="3"/>
  <c r="J481" i="3"/>
  <c r="K481" i="3"/>
  <c r="F481" i="3"/>
  <c r="H479" i="3"/>
  <c r="K479" i="3"/>
  <c r="J479" i="3"/>
  <c r="I479" i="3"/>
  <c r="F479" i="3"/>
  <c r="H477" i="3"/>
  <c r="K477" i="3"/>
  <c r="J477" i="3"/>
  <c r="I477" i="3"/>
  <c r="F477" i="3"/>
  <c r="H464" i="3"/>
  <c r="F464" i="3"/>
  <c r="J464" i="3"/>
  <c r="I464" i="3"/>
  <c r="K464" i="3"/>
  <c r="H462" i="3"/>
  <c r="F462" i="3"/>
  <c r="J462" i="3"/>
  <c r="K462" i="3"/>
  <c r="I462" i="3"/>
  <c r="H460" i="3"/>
  <c r="J460" i="3"/>
  <c r="F460" i="3"/>
  <c r="I460" i="3"/>
  <c r="K460" i="3"/>
  <c r="H458" i="3"/>
  <c r="J458" i="3"/>
  <c r="F458" i="3"/>
  <c r="I458" i="3"/>
  <c r="K458" i="3"/>
  <c r="H456" i="3"/>
  <c r="F456" i="3"/>
  <c r="J456" i="3"/>
  <c r="I456" i="3"/>
  <c r="K456" i="3"/>
  <c r="H448" i="3"/>
  <c r="F448" i="3"/>
  <c r="J448" i="3"/>
  <c r="I448" i="3"/>
  <c r="K448" i="3"/>
  <c r="I445" i="3"/>
  <c r="K445" i="3"/>
  <c r="H445" i="3"/>
  <c r="J445" i="3"/>
  <c r="F445" i="3"/>
  <c r="H434" i="3"/>
  <c r="J434" i="3"/>
  <c r="F434" i="3"/>
  <c r="I434" i="3"/>
  <c r="K434" i="3"/>
  <c r="H416" i="3"/>
  <c r="F416" i="3"/>
  <c r="J416" i="3"/>
  <c r="K416" i="3"/>
  <c r="I416" i="3"/>
  <c r="I414" i="3"/>
  <c r="H414" i="3"/>
  <c r="F414" i="3"/>
  <c r="J414" i="3"/>
  <c r="K414" i="3"/>
  <c r="H410" i="3"/>
  <c r="J410" i="3"/>
  <c r="F410" i="3"/>
  <c r="I410" i="3"/>
  <c r="K410" i="3"/>
  <c r="H404" i="3"/>
  <c r="F404" i="3"/>
  <c r="J404" i="3"/>
  <c r="K404" i="3"/>
  <c r="I404" i="3"/>
  <c r="H402" i="3"/>
  <c r="F402" i="3"/>
  <c r="J402" i="3"/>
  <c r="I402" i="3"/>
  <c r="K402" i="3"/>
  <c r="H400" i="3"/>
  <c r="F400" i="3"/>
  <c r="J400" i="3"/>
  <c r="K400" i="3"/>
  <c r="I400" i="3"/>
  <c r="H398" i="3"/>
  <c r="F398" i="3"/>
  <c r="J398" i="3"/>
  <c r="I398" i="3"/>
  <c r="K398" i="3"/>
  <c r="H396" i="3"/>
  <c r="F396" i="3"/>
  <c r="J396" i="3"/>
  <c r="I396" i="3"/>
  <c r="K396" i="3"/>
  <c r="H394" i="3"/>
  <c r="F394" i="3"/>
  <c r="J394" i="3"/>
  <c r="I394" i="3"/>
  <c r="K394" i="3"/>
  <c r="H392" i="3"/>
  <c r="F392" i="3"/>
  <c r="J392" i="3"/>
  <c r="I392" i="3"/>
  <c r="K392" i="3"/>
  <c r="H390" i="3"/>
  <c r="F390" i="3"/>
  <c r="J390" i="3"/>
  <c r="I390" i="3"/>
  <c r="K390" i="3"/>
  <c r="H388" i="3"/>
  <c r="J388" i="3"/>
  <c r="F388" i="3"/>
  <c r="I388" i="3"/>
  <c r="K388" i="3"/>
  <c r="H386" i="3"/>
  <c r="J386" i="3"/>
  <c r="F386" i="3"/>
  <c r="I386" i="3"/>
  <c r="K386" i="3"/>
  <c r="H384" i="3"/>
  <c r="J384" i="3"/>
  <c r="F384" i="3"/>
  <c r="I384" i="3"/>
  <c r="K384" i="3"/>
  <c r="K368" i="3"/>
  <c r="I368" i="3"/>
  <c r="J368" i="3"/>
  <c r="H368" i="3"/>
  <c r="F368" i="3"/>
  <c r="I593" i="3"/>
  <c r="H593" i="3"/>
  <c r="F593" i="3"/>
  <c r="K593" i="3"/>
  <c r="J593" i="3"/>
  <c r="I591" i="3"/>
  <c r="H591" i="3"/>
  <c r="F591" i="3"/>
  <c r="K591" i="3"/>
  <c r="J591" i="3"/>
  <c r="K589" i="3"/>
  <c r="J589" i="3"/>
  <c r="F589" i="3"/>
  <c r="I589" i="3"/>
  <c r="H589" i="3"/>
  <c r="I587" i="3"/>
  <c r="H587" i="3"/>
  <c r="F587" i="3"/>
  <c r="K587" i="3"/>
  <c r="J587" i="3"/>
  <c r="I585" i="3"/>
  <c r="H585" i="3"/>
  <c r="F585" i="3"/>
  <c r="K585" i="3"/>
  <c r="J585" i="3"/>
  <c r="I583" i="3"/>
  <c r="H583" i="3"/>
  <c r="F583" i="3"/>
  <c r="K583" i="3"/>
  <c r="J583" i="3"/>
  <c r="I581" i="3"/>
  <c r="H581" i="3"/>
  <c r="F581" i="3"/>
  <c r="K581" i="3"/>
  <c r="J581" i="3"/>
  <c r="K579" i="3"/>
  <c r="J579" i="3"/>
  <c r="F579" i="3"/>
  <c r="I579" i="3"/>
  <c r="H579" i="3"/>
  <c r="K577" i="3"/>
  <c r="J577" i="3"/>
  <c r="F577" i="3"/>
  <c r="I577" i="3"/>
  <c r="H577" i="3"/>
  <c r="K575" i="3"/>
  <c r="J575" i="3"/>
  <c r="F575" i="3"/>
  <c r="I575" i="3"/>
  <c r="H575" i="3"/>
  <c r="I567" i="3"/>
  <c r="H567" i="3"/>
  <c r="F567" i="3"/>
  <c r="K567" i="3"/>
  <c r="J567" i="3"/>
  <c r="I565" i="3"/>
  <c r="H565" i="3"/>
  <c r="F565" i="3"/>
  <c r="K565" i="3"/>
  <c r="J565" i="3"/>
  <c r="K561" i="3"/>
  <c r="J561" i="3"/>
  <c r="F561" i="3"/>
  <c r="I561" i="3"/>
  <c r="H561" i="3"/>
  <c r="I559" i="3"/>
  <c r="K559" i="3"/>
  <c r="H559" i="3"/>
  <c r="J559" i="3"/>
  <c r="F559" i="3"/>
  <c r="I557" i="3"/>
  <c r="K557" i="3"/>
  <c r="H557" i="3"/>
  <c r="J557" i="3"/>
  <c r="F557" i="3"/>
  <c r="I555" i="3"/>
  <c r="K555" i="3"/>
  <c r="H555" i="3"/>
  <c r="J555" i="3"/>
  <c r="F555" i="3"/>
  <c r="I553" i="3"/>
  <c r="H553" i="3"/>
  <c r="F553" i="3"/>
  <c r="K553" i="3"/>
  <c r="J553" i="3"/>
  <c r="K549" i="3"/>
  <c r="J549" i="3"/>
  <c r="F549" i="3"/>
  <c r="I549" i="3"/>
  <c r="H549" i="3"/>
  <c r="K547" i="3"/>
  <c r="I547" i="3"/>
  <c r="F547" i="3"/>
  <c r="J547" i="3"/>
  <c r="H547" i="3"/>
  <c r="K545" i="3"/>
  <c r="J545" i="3"/>
  <c r="F545" i="3"/>
  <c r="I545" i="3"/>
  <c r="H545" i="3"/>
  <c r="K543" i="3"/>
  <c r="I543" i="3"/>
  <c r="F543" i="3"/>
  <c r="J543" i="3"/>
  <c r="H543" i="3"/>
  <c r="K541" i="3"/>
  <c r="J541" i="3"/>
  <c r="F541" i="3"/>
  <c r="I541" i="3"/>
  <c r="H541" i="3"/>
  <c r="I537" i="3"/>
  <c r="K537" i="3"/>
  <c r="H537" i="3"/>
  <c r="J537" i="3"/>
  <c r="F537" i="3"/>
  <c r="I535" i="3"/>
  <c r="K535" i="3"/>
  <c r="H535" i="3"/>
  <c r="J535" i="3"/>
  <c r="F535" i="3"/>
  <c r="K517" i="3"/>
  <c r="H517" i="3"/>
  <c r="I517" i="3"/>
  <c r="F517" i="3"/>
  <c r="J517" i="3"/>
  <c r="I515" i="3"/>
  <c r="H515" i="3"/>
  <c r="F515" i="3"/>
  <c r="K515" i="3"/>
  <c r="J515" i="3"/>
  <c r="I513" i="3"/>
  <c r="H513" i="3"/>
  <c r="F513" i="3"/>
  <c r="K513" i="3"/>
  <c r="J513" i="3"/>
  <c r="I511" i="3"/>
  <c r="H511" i="3"/>
  <c r="F511" i="3"/>
  <c r="K511" i="3"/>
  <c r="J511" i="3"/>
  <c r="I507" i="3"/>
  <c r="H507" i="3"/>
  <c r="F507" i="3"/>
  <c r="K507" i="3"/>
  <c r="J507" i="3"/>
  <c r="I505" i="3"/>
  <c r="H505" i="3"/>
  <c r="F505" i="3"/>
  <c r="K505" i="3"/>
  <c r="J505" i="3"/>
  <c r="I497" i="3"/>
  <c r="K497" i="3"/>
  <c r="H497" i="3"/>
  <c r="J497" i="3"/>
  <c r="F497" i="3"/>
  <c r="K495" i="3"/>
  <c r="J495" i="3"/>
  <c r="F495" i="3"/>
  <c r="I495" i="3"/>
  <c r="H495" i="3"/>
  <c r="K493" i="3"/>
  <c r="J493" i="3"/>
  <c r="F493" i="3"/>
  <c r="I493" i="3"/>
  <c r="H493" i="3"/>
  <c r="K491" i="3"/>
  <c r="J491" i="3"/>
  <c r="F491" i="3"/>
  <c r="I491" i="3"/>
  <c r="H491" i="3"/>
  <c r="K489" i="3"/>
  <c r="J489" i="3"/>
  <c r="F489" i="3"/>
  <c r="I489" i="3"/>
  <c r="H489" i="3"/>
  <c r="I487" i="3"/>
  <c r="H487" i="3"/>
  <c r="F487" i="3"/>
  <c r="K487" i="3"/>
  <c r="J487" i="3"/>
  <c r="I485" i="3"/>
  <c r="H485" i="3"/>
  <c r="F485" i="3"/>
  <c r="K485" i="3"/>
  <c r="J485" i="3"/>
  <c r="I483" i="3"/>
  <c r="H483" i="3"/>
  <c r="F483" i="3"/>
  <c r="K483" i="3"/>
  <c r="J483" i="3"/>
  <c r="I475" i="3"/>
  <c r="H475" i="3"/>
  <c r="F475" i="3"/>
  <c r="K475" i="3"/>
  <c r="J475" i="3"/>
  <c r="I473" i="3"/>
  <c r="K473" i="3"/>
  <c r="H473" i="3"/>
  <c r="J473" i="3"/>
  <c r="F473" i="3"/>
  <c r="I471" i="3"/>
  <c r="H471" i="3"/>
  <c r="F471" i="3"/>
  <c r="K471" i="3"/>
  <c r="J471" i="3"/>
  <c r="I469" i="3"/>
  <c r="K469" i="3"/>
  <c r="H469" i="3"/>
  <c r="J469" i="3"/>
  <c r="F469" i="3"/>
  <c r="I467" i="3"/>
  <c r="H467" i="3"/>
  <c r="F467" i="3"/>
  <c r="K467" i="3"/>
  <c r="J467" i="3"/>
  <c r="K461" i="3"/>
  <c r="J461" i="3"/>
  <c r="F461" i="3"/>
  <c r="I461" i="3"/>
  <c r="H461" i="3"/>
  <c r="K459" i="3"/>
  <c r="J459" i="3"/>
  <c r="F459" i="3"/>
  <c r="I459" i="3"/>
  <c r="H459" i="3"/>
  <c r="K455" i="3"/>
  <c r="J455" i="3"/>
  <c r="F455" i="3"/>
  <c r="I455" i="3"/>
  <c r="H455" i="3"/>
  <c r="K447" i="3"/>
  <c r="J447" i="3"/>
  <c r="F447" i="3"/>
  <c r="I447" i="3"/>
  <c r="H447" i="3"/>
  <c r="I441" i="3"/>
  <c r="K441" i="3"/>
  <c r="H441" i="3"/>
  <c r="J441" i="3"/>
  <c r="F441" i="3"/>
  <c r="I437" i="3"/>
  <c r="K437" i="3"/>
  <c r="H437" i="3"/>
  <c r="J437" i="3"/>
  <c r="F437" i="3"/>
  <c r="I435" i="3"/>
  <c r="K435" i="3"/>
  <c r="H435" i="3"/>
  <c r="J435" i="3"/>
  <c r="F435" i="3"/>
  <c r="I429" i="3"/>
  <c r="H429" i="3"/>
  <c r="F429" i="3"/>
  <c r="K429" i="3"/>
  <c r="J429" i="3"/>
  <c r="I427" i="3"/>
  <c r="H427" i="3"/>
  <c r="F427" i="3"/>
  <c r="K427" i="3"/>
  <c r="J427" i="3"/>
  <c r="I425" i="3"/>
  <c r="K425" i="3"/>
  <c r="H425" i="3"/>
  <c r="J425" i="3"/>
  <c r="F425" i="3"/>
  <c r="I421" i="3"/>
  <c r="K421" i="3"/>
  <c r="H421" i="3"/>
  <c r="J421" i="3"/>
  <c r="F421" i="3"/>
  <c r="K415" i="3"/>
  <c r="J415" i="3"/>
  <c r="F415" i="3"/>
  <c r="I415" i="3"/>
  <c r="H415" i="3"/>
  <c r="I411" i="3"/>
  <c r="K411" i="3"/>
  <c r="H411" i="3"/>
  <c r="J411" i="3"/>
  <c r="F411" i="3"/>
  <c r="K409" i="3"/>
  <c r="J409" i="3"/>
  <c r="F409" i="3"/>
  <c r="I409" i="3"/>
  <c r="H409" i="3"/>
  <c r="K389" i="3"/>
  <c r="I389" i="3"/>
  <c r="F389" i="3"/>
  <c r="J389" i="3"/>
  <c r="H389" i="3"/>
  <c r="K387" i="3"/>
  <c r="I387" i="3"/>
  <c r="F387" i="3"/>
  <c r="J387" i="3"/>
  <c r="H387" i="3"/>
  <c r="K385" i="3"/>
  <c r="I385" i="3"/>
  <c r="F385" i="3"/>
  <c r="J385" i="3"/>
  <c r="H385" i="3"/>
  <c r="K383" i="3"/>
  <c r="J383" i="3"/>
  <c r="F383" i="3"/>
  <c r="I383" i="3"/>
  <c r="H383" i="3"/>
  <c r="I377" i="3"/>
  <c r="H377" i="3"/>
  <c r="J377" i="3"/>
  <c r="F377" i="3"/>
  <c r="K377" i="3"/>
  <c r="K370" i="3"/>
  <c r="I370" i="3"/>
  <c r="J370" i="3"/>
  <c r="H370" i="3"/>
  <c r="F370" i="3"/>
  <c r="J380" i="3"/>
  <c r="I380" i="3"/>
  <c r="F380" i="3"/>
  <c r="H380" i="3"/>
  <c r="K380" i="3"/>
  <c r="K376" i="3"/>
  <c r="J376" i="3"/>
  <c r="F376" i="3"/>
  <c r="I376" i="3"/>
  <c r="H376" i="3"/>
  <c r="H374" i="3"/>
  <c r="F374" i="3"/>
  <c r="K374" i="3"/>
  <c r="I374" i="3"/>
  <c r="J374" i="3"/>
  <c r="K350" i="3"/>
  <c r="I350" i="3"/>
  <c r="H350" i="3"/>
  <c r="F350" i="3"/>
  <c r="J350" i="3"/>
  <c r="J348" i="3"/>
  <c r="I348" i="3"/>
  <c r="K348" i="3"/>
  <c r="H348" i="3"/>
  <c r="F348" i="3"/>
  <c r="K346" i="3"/>
  <c r="F346" i="3"/>
  <c r="H346" i="3"/>
  <c r="I346" i="3"/>
  <c r="J346" i="3"/>
  <c r="I342" i="3"/>
  <c r="H342" i="3"/>
  <c r="F342" i="3"/>
  <c r="J342" i="3"/>
  <c r="K342" i="3"/>
  <c r="K336" i="3"/>
  <c r="I336" i="3"/>
  <c r="H336" i="3"/>
  <c r="F336" i="3"/>
  <c r="J336" i="3"/>
  <c r="H322" i="3"/>
  <c r="F322" i="3"/>
  <c r="J322" i="3"/>
  <c r="I322" i="3"/>
  <c r="K322" i="3"/>
  <c r="I306" i="3"/>
  <c r="F306" i="3"/>
  <c r="K306" i="3"/>
  <c r="H306" i="3"/>
  <c r="J306" i="3"/>
  <c r="H304" i="3"/>
  <c r="F304" i="3"/>
  <c r="J304" i="3"/>
  <c r="I304" i="3"/>
  <c r="K304" i="3"/>
  <c r="J300" i="3"/>
  <c r="H300" i="3"/>
  <c r="K300" i="3"/>
  <c r="F300" i="3"/>
  <c r="I300" i="3"/>
  <c r="J298" i="3"/>
  <c r="H298" i="3"/>
  <c r="K298" i="3"/>
  <c r="F298" i="3"/>
  <c r="I298" i="3"/>
  <c r="I296" i="3"/>
  <c r="F296" i="3"/>
  <c r="K296" i="3"/>
  <c r="H296" i="3"/>
  <c r="J296" i="3"/>
  <c r="J294" i="3"/>
  <c r="H294" i="3"/>
  <c r="K294" i="3"/>
  <c r="F294" i="3"/>
  <c r="I294" i="3"/>
  <c r="J292" i="3"/>
  <c r="I292" i="3"/>
  <c r="K292" i="3"/>
  <c r="H292" i="3"/>
  <c r="F292" i="3"/>
  <c r="J290" i="3"/>
  <c r="H290" i="3"/>
  <c r="K290" i="3"/>
  <c r="F290" i="3"/>
  <c r="I290" i="3"/>
  <c r="I288" i="3"/>
  <c r="F288" i="3"/>
  <c r="K288" i="3"/>
  <c r="H288" i="3"/>
  <c r="J288" i="3"/>
  <c r="J284" i="3"/>
  <c r="H284" i="3"/>
  <c r="K284" i="3"/>
  <c r="F284" i="3"/>
  <c r="I284" i="3"/>
  <c r="J282" i="3"/>
  <c r="H282" i="3"/>
  <c r="K282" i="3"/>
  <c r="F282" i="3"/>
  <c r="I282" i="3"/>
  <c r="J280" i="3"/>
  <c r="H280" i="3"/>
  <c r="K280" i="3"/>
  <c r="F280" i="3"/>
  <c r="I280" i="3"/>
  <c r="K274" i="3"/>
  <c r="I274" i="3"/>
  <c r="H274" i="3"/>
  <c r="F274" i="3"/>
  <c r="J274" i="3"/>
  <c r="H268" i="3"/>
  <c r="F268" i="3"/>
  <c r="J268" i="3"/>
  <c r="I268" i="3"/>
  <c r="K268" i="3"/>
  <c r="H266" i="3"/>
  <c r="F266" i="3"/>
  <c r="J266" i="3"/>
  <c r="I266" i="3"/>
  <c r="K266" i="3"/>
  <c r="H264" i="3"/>
  <c r="F264" i="3"/>
  <c r="J264" i="3"/>
  <c r="I264" i="3"/>
  <c r="K264" i="3"/>
  <c r="K262" i="3"/>
  <c r="H262" i="3"/>
  <c r="J262" i="3"/>
  <c r="F262" i="3"/>
  <c r="I262" i="3"/>
  <c r="H260" i="3"/>
  <c r="F260" i="3"/>
  <c r="J260" i="3"/>
  <c r="I260" i="3"/>
  <c r="K260" i="3"/>
  <c r="K258" i="3"/>
  <c r="I258" i="3"/>
  <c r="H258" i="3"/>
  <c r="F258" i="3"/>
  <c r="J258" i="3"/>
  <c r="H254" i="3"/>
  <c r="F254" i="3"/>
  <c r="J254" i="3"/>
  <c r="I254" i="3"/>
  <c r="K254" i="3"/>
  <c r="H250" i="3"/>
  <c r="F250" i="3"/>
  <c r="J250" i="3"/>
  <c r="I250" i="3"/>
  <c r="K250" i="3"/>
  <c r="I244" i="3"/>
  <c r="H244" i="3"/>
  <c r="J244" i="3"/>
  <c r="F244" i="3"/>
  <c r="K244" i="3"/>
  <c r="K242" i="3"/>
  <c r="F242" i="3"/>
  <c r="H242" i="3"/>
  <c r="I242" i="3"/>
  <c r="J242" i="3"/>
  <c r="K238" i="3"/>
  <c r="I238" i="3"/>
  <c r="H238" i="3"/>
  <c r="J238" i="3"/>
  <c r="F238" i="3"/>
  <c r="K236" i="3"/>
  <c r="I236" i="3"/>
  <c r="H236" i="3"/>
  <c r="F236" i="3"/>
  <c r="J236" i="3"/>
  <c r="K232" i="3"/>
  <c r="I232" i="3"/>
  <c r="H232" i="3"/>
  <c r="J232" i="3"/>
  <c r="F232" i="3"/>
  <c r="H230" i="3"/>
  <c r="F230" i="3"/>
  <c r="J230" i="3"/>
  <c r="I230" i="3"/>
  <c r="K230" i="3"/>
  <c r="K224" i="3"/>
  <c r="H224" i="3"/>
  <c r="J224" i="3"/>
  <c r="F224" i="3"/>
  <c r="I224" i="3"/>
  <c r="J220" i="3"/>
  <c r="H220" i="3"/>
  <c r="K220" i="3"/>
  <c r="F220" i="3"/>
  <c r="I220" i="3"/>
  <c r="K216" i="3"/>
  <c r="I216" i="3"/>
  <c r="H216" i="3"/>
  <c r="F216" i="3"/>
  <c r="J216" i="3"/>
  <c r="K212" i="3"/>
  <c r="I212" i="3"/>
  <c r="H212" i="3"/>
  <c r="F212" i="3"/>
  <c r="J212" i="3"/>
  <c r="H210" i="3"/>
  <c r="F210" i="3"/>
  <c r="J210" i="3"/>
  <c r="I210" i="3"/>
  <c r="K210" i="3"/>
  <c r="H206" i="3"/>
  <c r="F206" i="3"/>
  <c r="J206" i="3"/>
  <c r="I206" i="3"/>
  <c r="K206" i="3"/>
  <c r="H202" i="3"/>
  <c r="F202" i="3"/>
  <c r="J202" i="3"/>
  <c r="I202" i="3"/>
  <c r="K202" i="3"/>
  <c r="H188" i="3"/>
  <c r="F188" i="3"/>
  <c r="J188" i="3"/>
  <c r="I188" i="3"/>
  <c r="K188" i="3"/>
  <c r="K366" i="3"/>
  <c r="I366" i="3"/>
  <c r="H366" i="3"/>
  <c r="J366" i="3"/>
  <c r="F366" i="3"/>
  <c r="K364" i="3"/>
  <c r="I364" i="3"/>
  <c r="H364" i="3"/>
  <c r="F364" i="3"/>
  <c r="J364" i="3"/>
  <c r="K360" i="3"/>
  <c r="H360" i="3"/>
  <c r="J360" i="3"/>
  <c r="F360" i="3"/>
  <c r="I360" i="3"/>
  <c r="J358" i="3"/>
  <c r="F358" i="3"/>
  <c r="I358" i="3"/>
  <c r="H358" i="3"/>
  <c r="K358" i="3"/>
  <c r="H352" i="3"/>
  <c r="F352" i="3"/>
  <c r="J352" i="3"/>
  <c r="I352" i="3"/>
  <c r="K352" i="3"/>
  <c r="I349" i="3"/>
  <c r="F349" i="3"/>
  <c r="H349" i="3"/>
  <c r="K349" i="3"/>
  <c r="J349" i="3"/>
  <c r="H344" i="3"/>
  <c r="F344" i="3"/>
  <c r="J344" i="3"/>
  <c r="I344" i="3"/>
  <c r="K344" i="3"/>
  <c r="H340" i="3"/>
  <c r="F340" i="3"/>
  <c r="J340" i="3"/>
  <c r="I340" i="3"/>
  <c r="K340" i="3"/>
  <c r="K338" i="3"/>
  <c r="H338" i="3"/>
  <c r="J338" i="3"/>
  <c r="F338" i="3"/>
  <c r="I338" i="3"/>
  <c r="H334" i="3"/>
  <c r="F334" i="3"/>
  <c r="J334" i="3"/>
  <c r="I334" i="3"/>
  <c r="K334" i="3"/>
  <c r="I332" i="3"/>
  <c r="H332" i="3"/>
  <c r="F332" i="3"/>
  <c r="J332" i="3"/>
  <c r="K332" i="3"/>
  <c r="K330" i="3"/>
  <c r="H330" i="3"/>
  <c r="J330" i="3"/>
  <c r="F330" i="3"/>
  <c r="I330" i="3"/>
  <c r="K328" i="3"/>
  <c r="H328" i="3"/>
  <c r="I328" i="3"/>
  <c r="F328" i="3"/>
  <c r="J328" i="3"/>
  <c r="K326" i="3"/>
  <c r="H326" i="3"/>
  <c r="J326" i="3"/>
  <c r="F326" i="3"/>
  <c r="I326" i="3"/>
  <c r="I325" i="3"/>
  <c r="H325" i="3"/>
  <c r="K325" i="3"/>
  <c r="J325" i="3"/>
  <c r="F325" i="3"/>
  <c r="I324" i="3"/>
  <c r="F324" i="3"/>
  <c r="K324" i="3"/>
  <c r="H324" i="3"/>
  <c r="J324" i="3"/>
  <c r="H320" i="3"/>
  <c r="F320" i="3"/>
  <c r="J320" i="3"/>
  <c r="I320" i="3"/>
  <c r="K320" i="3"/>
  <c r="H318" i="3"/>
  <c r="F318" i="3"/>
  <c r="J318" i="3"/>
  <c r="K318" i="3"/>
  <c r="I318" i="3"/>
  <c r="K316" i="3"/>
  <c r="I316" i="3"/>
  <c r="H316" i="3"/>
  <c r="F316" i="3"/>
  <c r="J316" i="3"/>
  <c r="K314" i="3"/>
  <c r="I314" i="3"/>
  <c r="H314" i="3"/>
  <c r="F314" i="3"/>
  <c r="J314" i="3"/>
  <c r="K312" i="3"/>
  <c r="H312" i="3"/>
  <c r="J312" i="3"/>
  <c r="F312" i="3"/>
  <c r="I312" i="3"/>
  <c r="K310" i="3"/>
  <c r="H310" i="3"/>
  <c r="J310" i="3"/>
  <c r="F310" i="3"/>
  <c r="I310" i="3"/>
  <c r="K308" i="3"/>
  <c r="H308" i="3"/>
  <c r="J308" i="3"/>
  <c r="F308" i="3"/>
  <c r="I308" i="3"/>
  <c r="I307" i="3"/>
  <c r="H307" i="3"/>
  <c r="K307" i="3"/>
  <c r="J307" i="3"/>
  <c r="F307" i="3"/>
  <c r="I301" i="3"/>
  <c r="F301" i="3"/>
  <c r="H301" i="3"/>
  <c r="J301" i="3"/>
  <c r="K301" i="3"/>
  <c r="I299" i="3"/>
  <c r="F299" i="3"/>
  <c r="H299" i="3"/>
  <c r="K299" i="3"/>
  <c r="J299" i="3"/>
  <c r="I297" i="3"/>
  <c r="F297" i="3"/>
  <c r="H297" i="3"/>
  <c r="K297" i="3"/>
  <c r="J297" i="3"/>
  <c r="I295" i="3"/>
  <c r="F295" i="3"/>
  <c r="H295" i="3"/>
  <c r="K295" i="3"/>
  <c r="J295" i="3"/>
  <c r="I293" i="3"/>
  <c r="F293" i="3"/>
  <c r="H293" i="3"/>
  <c r="K293" i="3"/>
  <c r="J293" i="3"/>
  <c r="I291" i="3"/>
  <c r="F291" i="3"/>
  <c r="H291" i="3"/>
  <c r="K291" i="3"/>
  <c r="J291" i="3"/>
  <c r="I289" i="3"/>
  <c r="F289" i="3"/>
  <c r="H289" i="3"/>
  <c r="K289" i="3"/>
  <c r="J289" i="3"/>
  <c r="I285" i="3"/>
  <c r="F285" i="3"/>
  <c r="H285" i="3"/>
  <c r="J285" i="3"/>
  <c r="K285" i="3"/>
  <c r="I283" i="3"/>
  <c r="F283" i="3"/>
  <c r="H283" i="3"/>
  <c r="K283" i="3"/>
  <c r="J283" i="3"/>
  <c r="I281" i="3"/>
  <c r="F281" i="3"/>
  <c r="H281" i="3"/>
  <c r="K281" i="3"/>
  <c r="J281" i="3"/>
  <c r="H278" i="3"/>
  <c r="F278" i="3"/>
  <c r="J278" i="3"/>
  <c r="I278" i="3"/>
  <c r="K278" i="3"/>
  <c r="H276" i="3"/>
  <c r="F276" i="3"/>
  <c r="J276" i="3"/>
  <c r="I276" i="3"/>
  <c r="K276" i="3"/>
  <c r="H272" i="3"/>
  <c r="F272" i="3"/>
  <c r="J272" i="3"/>
  <c r="I272" i="3"/>
  <c r="K272" i="3"/>
  <c r="K270" i="3"/>
  <c r="H270" i="3"/>
  <c r="J270" i="3"/>
  <c r="F270" i="3"/>
  <c r="I270" i="3"/>
  <c r="K256" i="3"/>
  <c r="I256" i="3"/>
  <c r="H256" i="3"/>
  <c r="F256" i="3"/>
  <c r="J256" i="3"/>
  <c r="H252" i="3"/>
  <c r="F252" i="3"/>
  <c r="J252" i="3"/>
  <c r="K252" i="3"/>
  <c r="I252" i="3"/>
  <c r="K248" i="3"/>
  <c r="H248" i="3"/>
  <c r="F248" i="3"/>
  <c r="I248" i="3"/>
  <c r="J248" i="3"/>
  <c r="K246" i="3"/>
  <c r="H246" i="3"/>
  <c r="I246" i="3"/>
  <c r="J246" i="3"/>
  <c r="F246" i="3"/>
  <c r="H240" i="3"/>
  <c r="J240" i="3"/>
  <c r="F240" i="3"/>
  <c r="K240" i="3"/>
  <c r="I240" i="3"/>
  <c r="I234" i="3"/>
  <c r="H234" i="3"/>
  <c r="J234" i="3"/>
  <c r="F234" i="3"/>
  <c r="K234" i="3"/>
  <c r="K228" i="3"/>
  <c r="I228" i="3"/>
  <c r="H228" i="3"/>
  <c r="F228" i="3"/>
  <c r="J228" i="3"/>
  <c r="H226" i="3"/>
  <c r="F226" i="3"/>
  <c r="J226" i="3"/>
  <c r="K226" i="3"/>
  <c r="I226" i="3"/>
  <c r="K222" i="3"/>
  <c r="I222" i="3"/>
  <c r="H222" i="3"/>
  <c r="F222" i="3"/>
  <c r="J222" i="3"/>
  <c r="J221" i="3"/>
  <c r="H221" i="3"/>
  <c r="K221" i="3"/>
  <c r="I221" i="3"/>
  <c r="F221" i="3"/>
  <c r="K218" i="3"/>
  <c r="H218" i="3"/>
  <c r="J218" i="3"/>
  <c r="F218" i="3"/>
  <c r="I218" i="3"/>
  <c r="H208" i="3"/>
  <c r="F208" i="3"/>
  <c r="J208" i="3"/>
  <c r="K208" i="3"/>
  <c r="I208" i="3"/>
  <c r="K204" i="3"/>
  <c r="H204" i="3"/>
  <c r="J204" i="3"/>
  <c r="F204" i="3"/>
  <c r="I204" i="3"/>
  <c r="H200" i="3"/>
  <c r="F200" i="3"/>
  <c r="J200" i="3"/>
  <c r="K200" i="3"/>
  <c r="I200" i="3"/>
  <c r="K198" i="3"/>
  <c r="H198" i="3"/>
  <c r="I198" i="3"/>
  <c r="F198" i="3"/>
  <c r="J198" i="3"/>
  <c r="K196" i="3"/>
  <c r="H196" i="3"/>
  <c r="I196" i="3"/>
  <c r="F196" i="3"/>
  <c r="J196" i="3"/>
  <c r="K194" i="3"/>
  <c r="H194" i="3"/>
  <c r="I194" i="3"/>
  <c r="J194" i="3"/>
  <c r="F194" i="3"/>
  <c r="J193" i="3"/>
  <c r="H193" i="3"/>
  <c r="K193" i="3"/>
  <c r="I193" i="3"/>
  <c r="F193" i="3"/>
  <c r="J192" i="3"/>
  <c r="K192" i="3"/>
  <c r="H192" i="3"/>
  <c r="I192" i="3"/>
  <c r="F192" i="3"/>
  <c r="K190" i="3"/>
  <c r="H190" i="3"/>
  <c r="J190" i="3"/>
  <c r="F190" i="3"/>
  <c r="I190" i="3"/>
  <c r="I186" i="3"/>
  <c r="H186" i="3"/>
  <c r="J186" i="3"/>
  <c r="F186" i="3"/>
  <c r="K186" i="3"/>
  <c r="J373" i="3"/>
  <c r="F373" i="3"/>
  <c r="I373" i="3"/>
  <c r="H373" i="3"/>
  <c r="K373" i="3"/>
  <c r="I371" i="3"/>
  <c r="H371" i="3"/>
  <c r="K371" i="3"/>
  <c r="J371" i="3"/>
  <c r="F371" i="3"/>
  <c r="I369" i="3"/>
  <c r="H369" i="3"/>
  <c r="K369" i="3"/>
  <c r="J369" i="3"/>
  <c r="F369" i="3"/>
  <c r="I367" i="3"/>
  <c r="H367" i="3"/>
  <c r="K367" i="3"/>
  <c r="J367" i="3"/>
  <c r="F367" i="3"/>
  <c r="I365" i="3"/>
  <c r="H365" i="3"/>
  <c r="K365" i="3"/>
  <c r="J365" i="3"/>
  <c r="F365" i="3"/>
  <c r="I363" i="3"/>
  <c r="H363" i="3"/>
  <c r="K363" i="3"/>
  <c r="J363" i="3"/>
  <c r="F363" i="3"/>
  <c r="J361" i="3"/>
  <c r="I361" i="3"/>
  <c r="H361" i="3"/>
  <c r="F361" i="3"/>
  <c r="K361" i="3"/>
  <c r="I351" i="3"/>
  <c r="H351" i="3"/>
  <c r="K351" i="3"/>
  <c r="J351" i="3"/>
  <c r="F351" i="3"/>
  <c r="J347" i="3"/>
  <c r="F347" i="3"/>
  <c r="I347" i="3"/>
  <c r="K347" i="3"/>
  <c r="H347" i="3"/>
  <c r="I339" i="3"/>
  <c r="H339" i="3"/>
  <c r="K339" i="3"/>
  <c r="J339" i="3"/>
  <c r="F339" i="3"/>
  <c r="I337" i="3"/>
  <c r="H337" i="3"/>
  <c r="K337" i="3"/>
  <c r="J337" i="3"/>
  <c r="F337" i="3"/>
  <c r="I331" i="3"/>
  <c r="H331" i="3"/>
  <c r="K331" i="3"/>
  <c r="J331" i="3"/>
  <c r="F331" i="3"/>
  <c r="I329" i="3"/>
  <c r="H329" i="3"/>
  <c r="K329" i="3"/>
  <c r="J329" i="3"/>
  <c r="F329" i="3"/>
  <c r="J327" i="3"/>
  <c r="H327" i="3"/>
  <c r="K327" i="3"/>
  <c r="I327" i="3"/>
  <c r="F327" i="3"/>
  <c r="I317" i="3"/>
  <c r="H317" i="3"/>
  <c r="K317" i="3"/>
  <c r="J317" i="3"/>
  <c r="F317" i="3"/>
  <c r="J315" i="3"/>
  <c r="H315" i="3"/>
  <c r="K315" i="3"/>
  <c r="I315" i="3"/>
  <c r="F315" i="3"/>
  <c r="I313" i="3"/>
  <c r="H313" i="3"/>
  <c r="K313" i="3"/>
  <c r="J313" i="3"/>
  <c r="F313" i="3"/>
  <c r="I311" i="3"/>
  <c r="H311" i="3"/>
  <c r="K311" i="3"/>
  <c r="J311" i="3"/>
  <c r="F311" i="3"/>
  <c r="I309" i="3"/>
  <c r="H309" i="3"/>
  <c r="K309" i="3"/>
  <c r="J309" i="3"/>
  <c r="F309" i="3"/>
  <c r="J275" i="3"/>
  <c r="H275" i="3"/>
  <c r="K275" i="3"/>
  <c r="I275" i="3"/>
  <c r="F275" i="3"/>
  <c r="J271" i="3"/>
  <c r="H271" i="3"/>
  <c r="K271" i="3"/>
  <c r="I271" i="3"/>
  <c r="F271" i="3"/>
  <c r="I263" i="3"/>
  <c r="F263" i="3"/>
  <c r="H263" i="3"/>
  <c r="K263" i="3"/>
  <c r="J263" i="3"/>
  <c r="J259" i="3"/>
  <c r="F259" i="3"/>
  <c r="I259" i="3"/>
  <c r="K259" i="3"/>
  <c r="H259" i="3"/>
  <c r="J257" i="3"/>
  <c r="F257" i="3"/>
  <c r="I257" i="3"/>
  <c r="K257" i="3"/>
  <c r="H257" i="3"/>
  <c r="J249" i="3"/>
  <c r="F249" i="3"/>
  <c r="I249" i="3"/>
  <c r="K249" i="3"/>
  <c r="H249" i="3"/>
  <c r="J247" i="3"/>
  <c r="F247" i="3"/>
  <c r="K247" i="3"/>
  <c r="H247" i="3"/>
  <c r="I247" i="3"/>
  <c r="J243" i="3"/>
  <c r="F243" i="3"/>
  <c r="I243" i="3"/>
  <c r="K243" i="3"/>
  <c r="H243" i="3"/>
  <c r="J239" i="3"/>
  <c r="H239" i="3"/>
  <c r="K239" i="3"/>
  <c r="I239" i="3"/>
  <c r="F239" i="3"/>
  <c r="J237" i="3"/>
  <c r="F237" i="3"/>
  <c r="I237" i="3"/>
  <c r="K237" i="3"/>
  <c r="H237" i="3"/>
  <c r="J233" i="3"/>
  <c r="H233" i="3"/>
  <c r="K233" i="3"/>
  <c r="I233" i="3"/>
  <c r="F233" i="3"/>
  <c r="I229" i="3"/>
  <c r="F229" i="3"/>
  <c r="H229" i="3"/>
  <c r="K229" i="3"/>
  <c r="J229" i="3"/>
  <c r="I225" i="3"/>
  <c r="H225" i="3"/>
  <c r="K225" i="3"/>
  <c r="J225" i="3"/>
  <c r="F225" i="3"/>
  <c r="J223" i="3"/>
  <c r="F223" i="3"/>
  <c r="I223" i="3"/>
  <c r="K223" i="3"/>
  <c r="H223" i="3"/>
  <c r="F219" i="3"/>
  <c r="I219" i="3"/>
  <c r="H219" i="3"/>
  <c r="K219" i="3"/>
  <c r="J219" i="3"/>
  <c r="I217" i="3"/>
  <c r="H217" i="3"/>
  <c r="K217" i="3"/>
  <c r="J217" i="3"/>
  <c r="F217" i="3"/>
  <c r="J215" i="3"/>
  <c r="F215" i="3"/>
  <c r="I215" i="3"/>
  <c r="K215" i="3"/>
  <c r="H215" i="3"/>
  <c r="J213" i="3"/>
  <c r="I213" i="3"/>
  <c r="H213" i="3"/>
  <c r="F213" i="3"/>
  <c r="K213" i="3"/>
  <c r="J205" i="3"/>
  <c r="F205" i="3"/>
  <c r="I205" i="3"/>
  <c r="K205" i="3"/>
  <c r="H205" i="3"/>
  <c r="I199" i="3"/>
  <c r="H199" i="3"/>
  <c r="K199" i="3"/>
  <c r="J199" i="3"/>
  <c r="F199" i="3"/>
  <c r="I197" i="3"/>
  <c r="H197" i="3"/>
  <c r="K197" i="3"/>
  <c r="J197" i="3"/>
  <c r="F197" i="3"/>
  <c r="J195" i="3"/>
  <c r="H195" i="3"/>
  <c r="K195" i="3"/>
  <c r="I195" i="3"/>
  <c r="F195" i="3"/>
  <c r="I191" i="3"/>
  <c r="F191" i="3"/>
  <c r="K191" i="3"/>
  <c r="H191" i="3"/>
  <c r="J191" i="3"/>
  <c r="I375" i="3"/>
  <c r="F375" i="3"/>
  <c r="H375" i="3"/>
  <c r="J375" i="3"/>
  <c r="K375" i="3"/>
  <c r="K362" i="3"/>
  <c r="I362" i="3"/>
  <c r="H362" i="3"/>
  <c r="F362" i="3"/>
  <c r="J362" i="3"/>
  <c r="I359" i="3"/>
  <c r="H359" i="3"/>
  <c r="K359" i="3"/>
  <c r="J359" i="3"/>
  <c r="F359" i="3"/>
  <c r="J357" i="3"/>
  <c r="K357" i="3"/>
  <c r="H357" i="3"/>
  <c r="I357" i="3"/>
  <c r="F357" i="3"/>
  <c r="H356" i="3"/>
  <c r="F356" i="3"/>
  <c r="J356" i="3"/>
  <c r="I356" i="3"/>
  <c r="K356" i="3"/>
  <c r="F355" i="3"/>
  <c r="H355" i="3"/>
  <c r="I355" i="3"/>
  <c r="J355" i="3"/>
  <c r="K355" i="3"/>
  <c r="H354" i="3"/>
  <c r="F354" i="3"/>
  <c r="J354" i="3"/>
  <c r="I354" i="3"/>
  <c r="K354" i="3"/>
  <c r="F353" i="3"/>
  <c r="H353" i="3"/>
  <c r="I353" i="3"/>
  <c r="J353" i="3"/>
  <c r="K353" i="3"/>
  <c r="J345" i="3"/>
  <c r="F345" i="3"/>
  <c r="I345" i="3"/>
  <c r="K345" i="3"/>
  <c r="H345" i="3"/>
  <c r="J343" i="3"/>
  <c r="K343" i="3"/>
  <c r="H343" i="3"/>
  <c r="I343" i="3"/>
  <c r="F343" i="3"/>
  <c r="J341" i="3"/>
  <c r="F341" i="3"/>
  <c r="I341" i="3"/>
  <c r="K341" i="3"/>
  <c r="H341" i="3"/>
  <c r="J335" i="3"/>
  <c r="F335" i="3"/>
  <c r="I335" i="3"/>
  <c r="K335" i="3"/>
  <c r="H335" i="3"/>
  <c r="J333" i="3"/>
  <c r="K333" i="3"/>
  <c r="H333" i="3"/>
  <c r="I333" i="3"/>
  <c r="F333" i="3"/>
  <c r="I323" i="3"/>
  <c r="H323" i="3"/>
  <c r="K323" i="3"/>
  <c r="J323" i="3"/>
  <c r="F323" i="3"/>
  <c r="J321" i="3"/>
  <c r="F321" i="3"/>
  <c r="I321" i="3"/>
  <c r="K321" i="3"/>
  <c r="H321" i="3"/>
  <c r="H319" i="3"/>
  <c r="J319" i="3"/>
  <c r="K319" i="3"/>
  <c r="I319" i="3"/>
  <c r="F319" i="3"/>
  <c r="J305" i="3"/>
  <c r="F305" i="3"/>
  <c r="I305" i="3"/>
  <c r="K305" i="3"/>
  <c r="H305" i="3"/>
  <c r="J303" i="3"/>
  <c r="F303" i="3"/>
  <c r="I303" i="3"/>
  <c r="K303" i="3"/>
  <c r="H303" i="3"/>
  <c r="H302" i="3"/>
  <c r="F302" i="3"/>
  <c r="J302" i="3"/>
  <c r="I302" i="3"/>
  <c r="K302" i="3"/>
  <c r="J287" i="3"/>
  <c r="F287" i="3"/>
  <c r="I287" i="3"/>
  <c r="K287" i="3"/>
  <c r="H287" i="3"/>
  <c r="H286" i="3"/>
  <c r="F286" i="3"/>
  <c r="J286" i="3"/>
  <c r="I286" i="3"/>
  <c r="K286" i="3"/>
  <c r="I279" i="3"/>
  <c r="F279" i="3"/>
  <c r="H279" i="3"/>
  <c r="K279" i="3"/>
  <c r="J279" i="3"/>
  <c r="J277" i="3"/>
  <c r="H277" i="3"/>
  <c r="K277" i="3"/>
  <c r="I277" i="3"/>
  <c r="F277" i="3"/>
  <c r="I273" i="3"/>
  <c r="F273" i="3"/>
  <c r="H273" i="3"/>
  <c r="K273" i="3"/>
  <c r="J273" i="3"/>
  <c r="I269" i="3"/>
  <c r="H269" i="3"/>
  <c r="K269" i="3"/>
  <c r="J269" i="3"/>
  <c r="F269" i="3"/>
  <c r="I267" i="3"/>
  <c r="F267" i="3"/>
  <c r="H267" i="3"/>
  <c r="K267" i="3"/>
  <c r="J267" i="3"/>
  <c r="I265" i="3"/>
  <c r="F265" i="3"/>
  <c r="H265" i="3"/>
  <c r="K265" i="3"/>
  <c r="J265" i="3"/>
  <c r="J261" i="3"/>
  <c r="F261" i="3"/>
  <c r="I261" i="3"/>
  <c r="K261" i="3"/>
  <c r="H261" i="3"/>
  <c r="I255" i="3"/>
  <c r="H255" i="3"/>
  <c r="K255" i="3"/>
  <c r="J255" i="3"/>
  <c r="F255" i="3"/>
  <c r="H253" i="3"/>
  <c r="F253" i="3"/>
  <c r="J253" i="3"/>
  <c r="I253" i="3"/>
  <c r="K253" i="3"/>
  <c r="I251" i="3"/>
  <c r="H251" i="3"/>
  <c r="K251" i="3"/>
  <c r="J251" i="3"/>
  <c r="F251" i="3"/>
  <c r="F245" i="3"/>
  <c r="I245" i="3"/>
  <c r="K245" i="3"/>
  <c r="J245" i="3"/>
  <c r="H245" i="3"/>
  <c r="H241" i="3"/>
  <c r="F241" i="3"/>
  <c r="I241" i="3"/>
  <c r="J241" i="3"/>
  <c r="K241" i="3"/>
  <c r="F235" i="3"/>
  <c r="I235" i="3"/>
  <c r="J235" i="3"/>
  <c r="K235" i="3"/>
  <c r="H235" i="3"/>
  <c r="J231" i="3"/>
  <c r="F231" i="3"/>
  <c r="I231" i="3"/>
  <c r="K231" i="3"/>
  <c r="H231" i="3"/>
  <c r="H227" i="3"/>
  <c r="J227" i="3"/>
  <c r="K227" i="3"/>
  <c r="I227" i="3"/>
  <c r="F227" i="3"/>
  <c r="K214" i="3"/>
  <c r="H214" i="3"/>
  <c r="J214" i="3"/>
  <c r="F214" i="3"/>
  <c r="I214" i="3"/>
  <c r="I211" i="3"/>
  <c r="F211" i="3"/>
  <c r="H211" i="3"/>
  <c r="K211" i="3"/>
  <c r="J211" i="3"/>
  <c r="H209" i="3"/>
  <c r="F209" i="3"/>
  <c r="J209" i="3"/>
  <c r="I209" i="3"/>
  <c r="K209" i="3"/>
  <c r="I207" i="3"/>
  <c r="H207" i="3"/>
  <c r="K207" i="3"/>
  <c r="J207" i="3"/>
  <c r="F207" i="3"/>
  <c r="I203" i="3"/>
  <c r="H203" i="3"/>
  <c r="K203" i="3"/>
  <c r="J203" i="3"/>
  <c r="F203" i="3"/>
  <c r="H201" i="3"/>
  <c r="F201" i="3"/>
  <c r="J201" i="3"/>
  <c r="I201" i="3"/>
  <c r="K201" i="3"/>
  <c r="I189" i="3"/>
  <c r="H189" i="3"/>
  <c r="K189" i="3"/>
  <c r="J189" i="3"/>
  <c r="F189" i="3"/>
  <c r="F187" i="3"/>
  <c r="I187" i="3"/>
  <c r="J187" i="3"/>
  <c r="K187" i="3"/>
  <c r="H187" i="3"/>
  <c r="AL380" i="4"/>
  <c r="AR380" i="4" s="1"/>
  <c r="AL557" i="4"/>
  <c r="D585" i="4"/>
  <c r="AD560" i="4"/>
  <c r="AP560" i="4" s="1"/>
  <c r="AA568" i="4"/>
  <c r="AM568" i="4" s="1"/>
  <c r="AC568" i="4"/>
  <c r="AO568" i="4" s="1"/>
  <c r="AF415" i="4"/>
  <c r="AB415" i="4"/>
  <c r="AN415" i="4" s="1"/>
  <c r="AD415" i="4"/>
  <c r="D510" i="4"/>
  <c r="AE557" i="4"/>
  <c r="AH557" i="4"/>
  <c r="AN557" i="4" s="1"/>
  <c r="AD582" i="4"/>
  <c r="AP582" i="4" s="1"/>
  <c r="Z582" i="4"/>
  <c r="AL582" i="4" s="1"/>
  <c r="AJ557" i="4"/>
  <c r="AI557" i="4"/>
  <c r="F569" i="4"/>
  <c r="G569" i="4"/>
  <c r="F585" i="4"/>
  <c r="AE560" i="4"/>
  <c r="AQ560" i="4" s="1"/>
  <c r="E312" i="4"/>
  <c r="I312" i="4" s="1"/>
  <c r="F312" i="4"/>
  <c r="J312" i="4" s="1"/>
  <c r="AB568" i="4"/>
  <c r="AN568" i="4" s="1"/>
  <c r="AG415" i="4"/>
  <c r="AM415" i="4" s="1"/>
  <c r="AI415" i="4"/>
  <c r="AO415" i="4" s="1"/>
  <c r="AG557" i="4"/>
  <c r="AD557" i="4"/>
  <c r="AP557" i="4" s="1"/>
  <c r="AE582" i="4"/>
  <c r="AQ582" i="4" s="1"/>
  <c r="AC582" i="4"/>
  <c r="AO582" i="4" s="1"/>
  <c r="AA557" i="4"/>
  <c r="G585" i="4"/>
  <c r="AA560" i="4"/>
  <c r="AM560" i="4" s="1"/>
  <c r="AD568" i="4"/>
  <c r="AP568" i="4" s="1"/>
  <c r="Z560" i="4"/>
  <c r="AL560" i="4" s="1"/>
  <c r="AK415" i="4"/>
  <c r="AQ415" i="4" s="1"/>
  <c r="Z415" i="4"/>
  <c r="AL415" i="4" s="1"/>
  <c r="AJ415" i="4"/>
  <c r="E510" i="4"/>
  <c r="AC557" i="4"/>
  <c r="AO557" i="4" s="1"/>
  <c r="AA582" i="4"/>
  <c r="AM582" i="4" s="1"/>
  <c r="AK557" i="4"/>
  <c r="X427" i="4"/>
  <c r="Y467" i="4"/>
  <c r="Y499" i="4"/>
  <c r="Y541" i="4"/>
  <c r="Y535" i="4"/>
  <c r="Y551" i="4"/>
  <c r="Y367" i="4"/>
  <c r="Y239" i="4"/>
  <c r="X513" i="4"/>
  <c r="Y513" i="4"/>
  <c r="AG513" i="4" s="1"/>
  <c r="X477" i="4"/>
  <c r="Y477" i="4"/>
  <c r="X208" i="4"/>
  <c r="Y208" i="4" s="1"/>
  <c r="X332" i="4"/>
  <c r="Y332" i="4"/>
  <c r="X268" i="4"/>
  <c r="Y268" i="4" s="1"/>
  <c r="X390" i="4"/>
  <c r="Y390" i="4"/>
  <c r="Y371" i="4"/>
  <c r="Y243" i="4"/>
  <c r="X316" i="4"/>
  <c r="Y316" i="4"/>
  <c r="X252" i="4"/>
  <c r="W469" i="4"/>
  <c r="X565" i="4"/>
  <c r="Y565" i="4"/>
  <c r="V545" i="4"/>
  <c r="U545" i="4"/>
  <c r="X241" i="4"/>
  <c r="Y241" i="4"/>
  <c r="W553" i="4"/>
  <c r="X581" i="4"/>
  <c r="Y581" i="4"/>
  <c r="X224" i="4"/>
  <c r="Y224" i="4"/>
  <c r="Y501" i="4"/>
  <c r="X501" i="4"/>
  <c r="AG477" i="4"/>
  <c r="X394" i="4"/>
  <c r="X245" i="4"/>
  <c r="Y373" i="4"/>
  <c r="Y297" i="4"/>
  <c r="Y289" i="4"/>
  <c r="R381" i="4"/>
  <c r="N546" i="4"/>
  <c r="R546" i="4" s="1"/>
  <c r="Q546" i="4"/>
  <c r="T546" i="4" s="1"/>
  <c r="P546" i="4"/>
  <c r="S546" i="4" s="1"/>
  <c r="N542" i="4"/>
  <c r="R542" i="4" s="1"/>
  <c r="P542" i="4"/>
  <c r="Q542" i="4"/>
  <c r="T542" i="4" s="1"/>
  <c r="Q538" i="4"/>
  <c r="T538" i="4" s="1"/>
  <c r="P538" i="4"/>
  <c r="S538" i="4" s="1"/>
  <c r="N538" i="4"/>
  <c r="R538" i="4" s="1"/>
  <c r="Q528" i="4"/>
  <c r="T528" i="4" s="1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T508" i="4" s="1"/>
  <c r="P508" i="4"/>
  <c r="S508" i="4" s="1"/>
  <c r="N508" i="4"/>
  <c r="R508" i="4" s="1"/>
  <c r="P502" i="4"/>
  <c r="S502" i="4" s="1"/>
  <c r="N502" i="4"/>
  <c r="R502" i="4" s="1"/>
  <c r="Q502" i="4"/>
  <c r="T502" i="4" s="1"/>
  <c r="P496" i="4"/>
  <c r="Q496" i="4"/>
  <c r="T496" i="4" s="1"/>
  <c r="N496" i="4"/>
  <c r="R496" i="4" s="1"/>
  <c r="Q488" i="4"/>
  <c r="P488" i="4"/>
  <c r="N488" i="4"/>
  <c r="R488" i="4" s="1"/>
  <c r="P482" i="4"/>
  <c r="N482" i="4"/>
  <c r="R482" i="4" s="1"/>
  <c r="Q482" i="4"/>
  <c r="Q476" i="4"/>
  <c r="T476" i="4" s="1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S464" i="4" s="1"/>
  <c r="Q464" i="4"/>
  <c r="T464" i="4" s="1"/>
  <c r="N464" i="4"/>
  <c r="R464" i="4" s="1"/>
  <c r="Q456" i="4"/>
  <c r="T456" i="4" s="1"/>
  <c r="P456" i="4"/>
  <c r="N456" i="4"/>
  <c r="R456" i="4" s="1"/>
  <c r="Q435" i="4"/>
  <c r="T435" i="4" s="1"/>
  <c r="V435" i="4" s="1"/>
  <c r="W435" i="4" s="1"/>
  <c r="Q424" i="4"/>
  <c r="T424" i="4" s="1"/>
  <c r="P424" i="4"/>
  <c r="N424" i="4"/>
  <c r="R424" i="4" s="1"/>
  <c r="N552" i="4"/>
  <c r="R552" i="4" s="1"/>
  <c r="Q552" i="4"/>
  <c r="T552" i="4" s="1"/>
  <c r="P552" i="4"/>
  <c r="S552" i="4" s="1"/>
  <c r="P548" i="4"/>
  <c r="Q548" i="4"/>
  <c r="N548" i="4"/>
  <c r="R548" i="4" s="1"/>
  <c r="P534" i="4"/>
  <c r="S534" i="4" s="1"/>
  <c r="Q534" i="4"/>
  <c r="T534" i="4" s="1"/>
  <c r="N534" i="4"/>
  <c r="R534" i="4" s="1"/>
  <c r="N520" i="4"/>
  <c r="R520" i="4" s="1"/>
  <c r="P520" i="4"/>
  <c r="Q520" i="4"/>
  <c r="Q516" i="4"/>
  <c r="N516" i="4"/>
  <c r="R516" i="4" s="1"/>
  <c r="P516" i="4"/>
  <c r="Q514" i="4"/>
  <c r="T514" i="4" s="1"/>
  <c r="N514" i="4"/>
  <c r="Q504" i="4"/>
  <c r="T504" i="4" s="1"/>
  <c r="P504" i="4"/>
  <c r="N504" i="4"/>
  <c r="R504" i="4" s="1"/>
  <c r="P498" i="4"/>
  <c r="N498" i="4"/>
  <c r="R498" i="4" s="1"/>
  <c r="Q498" i="4"/>
  <c r="Q478" i="4"/>
  <c r="P478" i="4"/>
  <c r="N478" i="4"/>
  <c r="R478" i="4" s="1"/>
  <c r="Q468" i="4"/>
  <c r="P468" i="4"/>
  <c r="S468" i="4" s="1"/>
  <c r="N468" i="4"/>
  <c r="R468" i="4" s="1"/>
  <c r="P448" i="4"/>
  <c r="S448" i="4" s="1"/>
  <c r="Q448" i="4"/>
  <c r="N448" i="4"/>
  <c r="R448" i="4" s="1"/>
  <c r="Q446" i="4"/>
  <c r="P446" i="4"/>
  <c r="S446" i="4" s="1"/>
  <c r="N446" i="4"/>
  <c r="R446" i="4" s="1"/>
  <c r="P440" i="4"/>
  <c r="Q440" i="4"/>
  <c r="N440" i="4"/>
  <c r="R440" i="4" s="1"/>
  <c r="Q436" i="4"/>
  <c r="P436" i="4"/>
  <c r="S436" i="4" s="1"/>
  <c r="N436" i="4"/>
  <c r="R436" i="4" s="1"/>
  <c r="P434" i="4"/>
  <c r="S434" i="4" s="1"/>
  <c r="N434" i="4"/>
  <c r="R434" i="4" s="1"/>
  <c r="Q434" i="4"/>
  <c r="T434" i="4" s="1"/>
  <c r="Q432" i="4"/>
  <c r="P432" i="4"/>
  <c r="S432" i="4" s="1"/>
  <c r="N432" i="4"/>
  <c r="R432" i="4" s="1"/>
  <c r="Q404" i="4"/>
  <c r="P404" i="4"/>
  <c r="N404" i="4"/>
  <c r="R404" i="4" s="1"/>
  <c r="Q554" i="4"/>
  <c r="P554" i="4"/>
  <c r="S554" i="4" s="1"/>
  <c r="N554" i="4"/>
  <c r="R554" i="4" s="1"/>
  <c r="Q544" i="4"/>
  <c r="T544" i="4" s="1"/>
  <c r="N544" i="4"/>
  <c r="R544" i="4" s="1"/>
  <c r="P544" i="4"/>
  <c r="S544" i="4" s="1"/>
  <c r="N540" i="4"/>
  <c r="R540" i="4" s="1"/>
  <c r="Q540" i="4"/>
  <c r="T540" i="4" s="1"/>
  <c r="P540" i="4"/>
  <c r="S540" i="4" s="1"/>
  <c r="N530" i="4"/>
  <c r="R530" i="4" s="1"/>
  <c r="Q530" i="4"/>
  <c r="P530" i="4"/>
  <c r="S530" i="4" s="1"/>
  <c r="Q512" i="4"/>
  <c r="P512" i="4"/>
  <c r="S512" i="4" s="1"/>
  <c r="N512" i="4"/>
  <c r="R512" i="4" s="1"/>
  <c r="Q500" i="4"/>
  <c r="T500" i="4" s="1"/>
  <c r="P500" i="4"/>
  <c r="N500" i="4"/>
  <c r="R500" i="4" s="1"/>
  <c r="Q492" i="4"/>
  <c r="P492" i="4"/>
  <c r="S492" i="4" s="1"/>
  <c r="N492" i="4"/>
  <c r="R492" i="4" s="1"/>
  <c r="P490" i="4"/>
  <c r="S490" i="4" s="1"/>
  <c r="N490" i="4"/>
  <c r="R490" i="4" s="1"/>
  <c r="Q490" i="4"/>
  <c r="T490" i="4" s="1"/>
  <c r="Q486" i="4"/>
  <c r="P486" i="4"/>
  <c r="S486" i="4" s="1"/>
  <c r="N486" i="4"/>
  <c r="R486" i="4" s="1"/>
  <c r="P480" i="4"/>
  <c r="S480" i="4" s="1"/>
  <c r="Q480" i="4"/>
  <c r="N480" i="4"/>
  <c r="R480" i="4" s="1"/>
  <c r="Q472" i="4"/>
  <c r="P472" i="4"/>
  <c r="S472" i="4" s="1"/>
  <c r="N472" i="4"/>
  <c r="R472" i="4" s="1"/>
  <c r="P466" i="4"/>
  <c r="S466" i="4" s="1"/>
  <c r="N466" i="4"/>
  <c r="R466" i="4" s="1"/>
  <c r="Q466" i="4"/>
  <c r="T466" i="4" s="1"/>
  <c r="Q460" i="4"/>
  <c r="P460" i="4"/>
  <c r="S460" i="4" s="1"/>
  <c r="N460" i="4"/>
  <c r="R460" i="4" s="1"/>
  <c r="P458" i="4"/>
  <c r="S458" i="4" s="1"/>
  <c r="N458" i="4"/>
  <c r="R458" i="4" s="1"/>
  <c r="Q458" i="4"/>
  <c r="T458" i="4" s="1"/>
  <c r="P454" i="4"/>
  <c r="N454" i="4"/>
  <c r="R454" i="4" s="1"/>
  <c r="Q454" i="4"/>
  <c r="P450" i="4"/>
  <c r="Q450" i="4"/>
  <c r="N450" i="4"/>
  <c r="R450" i="4" s="1"/>
  <c r="P444" i="4"/>
  <c r="Q444" i="4"/>
  <c r="T444" i="4" s="1"/>
  <c r="N444" i="4"/>
  <c r="R444" i="4" s="1"/>
  <c r="P430" i="4"/>
  <c r="S430" i="4" s="1"/>
  <c r="N430" i="4"/>
  <c r="R430" i="4" s="1"/>
  <c r="Q430" i="4"/>
  <c r="T430" i="4" s="1"/>
  <c r="Q410" i="4"/>
  <c r="P410" i="4"/>
  <c r="S410" i="4" s="1"/>
  <c r="N410" i="4"/>
  <c r="R410" i="4" s="1"/>
  <c r="Q550" i="4"/>
  <c r="T550" i="4" s="1"/>
  <c r="N550" i="4"/>
  <c r="R550" i="4" s="1"/>
  <c r="P550" i="4"/>
  <c r="S550" i="4" s="1"/>
  <c r="N536" i="4"/>
  <c r="R536" i="4" s="1"/>
  <c r="P536" i="4"/>
  <c r="S536" i="4" s="1"/>
  <c r="Q536" i="4"/>
  <c r="T536" i="4" s="1"/>
  <c r="P532" i="4"/>
  <c r="S532" i="4" s="1"/>
  <c r="Q532" i="4"/>
  <c r="N532" i="4"/>
  <c r="R532" i="4" s="1"/>
  <c r="N526" i="4"/>
  <c r="R526" i="4" s="1"/>
  <c r="Q526" i="4"/>
  <c r="T526" i="4" s="1"/>
  <c r="P526" i="4"/>
  <c r="S526" i="4" s="1"/>
  <c r="N522" i="4"/>
  <c r="R522" i="4" s="1"/>
  <c r="P522" i="4"/>
  <c r="Q522" i="4"/>
  <c r="T522" i="4" s="1"/>
  <c r="P510" i="4"/>
  <c r="Q510" i="4"/>
  <c r="T510" i="4" s="1"/>
  <c r="N510" i="4"/>
  <c r="R510" i="4" s="1"/>
  <c r="P506" i="4"/>
  <c r="S506" i="4" s="1"/>
  <c r="Q506" i="4"/>
  <c r="N506" i="4"/>
  <c r="R506" i="4" s="1"/>
  <c r="Q494" i="4"/>
  <c r="P494" i="4"/>
  <c r="S494" i="4" s="1"/>
  <c r="N494" i="4"/>
  <c r="R494" i="4" s="1"/>
  <c r="Q484" i="4"/>
  <c r="P484" i="4"/>
  <c r="N484" i="4"/>
  <c r="R484" i="4" s="1"/>
  <c r="Q462" i="4"/>
  <c r="P462" i="4"/>
  <c r="S462" i="4" s="1"/>
  <c r="N462" i="4"/>
  <c r="R462" i="4" s="1"/>
  <c r="Q452" i="4"/>
  <c r="T452" i="4" s="1"/>
  <c r="P452" i="4"/>
  <c r="N452" i="4"/>
  <c r="R452" i="4" s="1"/>
  <c r="Q442" i="4"/>
  <c r="P442" i="4"/>
  <c r="S442" i="4" s="1"/>
  <c r="N442" i="4"/>
  <c r="R442" i="4" s="1"/>
  <c r="Q438" i="4"/>
  <c r="P438" i="4"/>
  <c r="N438" i="4"/>
  <c r="R438" i="4" s="1"/>
  <c r="Q414" i="4"/>
  <c r="P414" i="4"/>
  <c r="S414" i="4" s="1"/>
  <c r="N414" i="4"/>
  <c r="R414" i="4" s="1"/>
  <c r="P408" i="4"/>
  <c r="S408" i="4" s="1"/>
  <c r="Q408" i="4"/>
  <c r="N408" i="4"/>
  <c r="R408" i="4" s="1"/>
  <c r="E24" i="11"/>
  <c r="F24" i="11"/>
  <c r="H24" i="11"/>
  <c r="G24" i="9"/>
  <c r="G20" i="9"/>
  <c r="E20" i="11"/>
  <c r="F20" i="11"/>
  <c r="H20" i="11"/>
  <c r="D19" i="9"/>
  <c r="E19" i="9"/>
  <c r="G19" i="9"/>
  <c r="E19" i="11"/>
  <c r="F19" i="11"/>
  <c r="H19" i="11"/>
  <c r="G18" i="9"/>
  <c r="D18" i="9"/>
  <c r="E18" i="9"/>
  <c r="E18" i="11"/>
  <c r="H18" i="11"/>
  <c r="F18" i="11"/>
  <c r="D17" i="9"/>
  <c r="G17" i="9"/>
  <c r="E17" i="9"/>
  <c r="E17" i="11"/>
  <c r="F17" i="11"/>
  <c r="H17" i="11"/>
  <c r="G16" i="9"/>
  <c r="D16" i="9"/>
  <c r="E16" i="9"/>
  <c r="H16" i="11"/>
  <c r="E16" i="11"/>
  <c r="F16" i="11"/>
  <c r="E15" i="11"/>
  <c r="H15" i="11"/>
  <c r="F15" i="11"/>
  <c r="G13" i="9"/>
  <c r="F13" i="11"/>
  <c r="E13" i="11"/>
  <c r="H13" i="11"/>
  <c r="D14" i="9"/>
  <c r="G14" i="9"/>
  <c r="E14" i="9"/>
  <c r="E14" i="11"/>
  <c r="H14" i="11"/>
  <c r="F14" i="11"/>
  <c r="E12" i="11"/>
  <c r="H12" i="11"/>
  <c r="F12" i="11"/>
  <c r="G11" i="9"/>
  <c r="D11" i="9"/>
  <c r="E11" i="11"/>
  <c r="F11" i="11"/>
  <c r="H11" i="11"/>
  <c r="J11" i="11"/>
  <c r="H10" i="11"/>
  <c r="E10" i="11"/>
  <c r="F10" i="11"/>
  <c r="G9" i="9"/>
  <c r="D9" i="9"/>
  <c r="F9" i="11"/>
  <c r="E9" i="11"/>
  <c r="H9" i="11"/>
  <c r="F8" i="11"/>
  <c r="E8" i="11"/>
  <c r="H8" i="11"/>
  <c r="E7" i="11"/>
  <c r="H7" i="11"/>
  <c r="F7" i="11"/>
  <c r="H6" i="11"/>
  <c r="E6" i="11"/>
  <c r="F6" i="11"/>
  <c r="G5" i="9"/>
  <c r="E5" i="11"/>
  <c r="F5" i="11"/>
  <c r="H5" i="11"/>
  <c r="G4" i="9"/>
  <c r="D4" i="9"/>
  <c r="F4" i="11"/>
  <c r="H4" i="11"/>
  <c r="E4" i="11"/>
  <c r="E3" i="11"/>
  <c r="F3" i="11"/>
  <c r="H3" i="11"/>
  <c r="J3" i="8"/>
  <c r="K3" i="8"/>
  <c r="E2" i="9"/>
  <c r="D2" i="9"/>
  <c r="F2" i="11"/>
  <c r="H2" i="11"/>
  <c r="E2" i="11"/>
  <c r="G2" i="9"/>
  <c r="K29" i="11" l="1"/>
  <c r="M29" i="11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193" i="4"/>
  <c r="V193" i="4"/>
  <c r="U200" i="4"/>
  <c r="V200" i="4"/>
  <c r="V211" i="4"/>
  <c r="W211" i="4" s="1"/>
  <c r="U211" i="4"/>
  <c r="G187" i="5"/>
  <c r="F187" i="5"/>
  <c r="E187" i="5"/>
  <c r="I187" i="5"/>
  <c r="E203" i="5"/>
  <c r="I203" i="5"/>
  <c r="F203" i="5"/>
  <c r="G217" i="5"/>
  <c r="Z209" i="4"/>
  <c r="AH209" i="4"/>
  <c r="AB209" i="4"/>
  <c r="AG209" i="4"/>
  <c r="AA209" i="4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189" i="4"/>
  <c r="V189" i="4"/>
  <c r="W189" i="4" s="1"/>
  <c r="U192" i="4"/>
  <c r="V192" i="4"/>
  <c r="W192" i="4" s="1"/>
  <c r="X192" i="4" s="1"/>
  <c r="V195" i="4"/>
  <c r="U195" i="4"/>
  <c r="V199" i="4"/>
  <c r="U199" i="4"/>
  <c r="V201" i="4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V187" i="4"/>
  <c r="W187" i="4" s="1"/>
  <c r="X187" i="4" s="1"/>
  <c r="U187" i="4"/>
  <c r="U197" i="4"/>
  <c r="V197" i="4"/>
  <c r="V203" i="4"/>
  <c r="W203" i="4" s="1"/>
  <c r="X203" i="4" s="1"/>
  <c r="U203" i="4"/>
  <c r="U205" i="4"/>
  <c r="V205" i="4"/>
  <c r="V213" i="4"/>
  <c r="W213" i="4" s="1"/>
  <c r="X213" i="4" s="1"/>
  <c r="V215" i="4"/>
  <c r="U215" i="4"/>
  <c r="AD209" i="4"/>
  <c r="AK209" i="4"/>
  <c r="AQ209" i="4" s="1"/>
  <c r="AW209" i="4" s="1"/>
  <c r="AF209" i="4"/>
  <c r="AI209" i="4"/>
  <c r="AJ209" i="4"/>
  <c r="AC209" i="4"/>
  <c r="AO209" i="4" s="1"/>
  <c r="AU209" i="4" s="1"/>
  <c r="J66" i="1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57" i="11"/>
  <c r="I157" i="11"/>
  <c r="J115" i="11"/>
  <c r="J74" i="11"/>
  <c r="I74" i="11"/>
  <c r="I188" i="11"/>
  <c r="J188" i="11"/>
  <c r="I31" i="11"/>
  <c r="J31" i="11"/>
  <c r="I176" i="11"/>
  <c r="I37" i="11"/>
  <c r="X369" i="4"/>
  <c r="Y369" i="4"/>
  <c r="AL247" i="4"/>
  <c r="AR247" i="4" s="1"/>
  <c r="X382" i="4"/>
  <c r="Y382" i="4"/>
  <c r="AC382" i="4" s="1"/>
  <c r="V384" i="4"/>
  <c r="U384" i="4"/>
  <c r="S345" i="4"/>
  <c r="R345" i="4"/>
  <c r="V329" i="4"/>
  <c r="W329" i="4" s="1"/>
  <c r="X329" i="4" s="1"/>
  <c r="U329" i="4"/>
  <c r="U220" i="4"/>
  <c r="V220" i="4"/>
  <c r="R216" i="4"/>
  <c r="T216" i="4"/>
  <c r="R204" i="4"/>
  <c r="S204" i="4"/>
  <c r="R196" i="4"/>
  <c r="S196" i="4"/>
  <c r="R188" i="4"/>
  <c r="S188" i="4"/>
  <c r="V376" i="4"/>
  <c r="W376" i="4" s="1"/>
  <c r="U376" i="4"/>
  <c r="T381" i="4"/>
  <c r="S381" i="4"/>
  <c r="R232" i="4"/>
  <c r="S232" i="4"/>
  <c r="R328" i="4"/>
  <c r="S328" i="4"/>
  <c r="R320" i="4"/>
  <c r="S320" i="4"/>
  <c r="U300" i="4"/>
  <c r="V300" i="4"/>
  <c r="R296" i="4"/>
  <c r="S296" i="4"/>
  <c r="U284" i="4"/>
  <c r="V284" i="4"/>
  <c r="W284" i="4" s="1"/>
  <c r="R280" i="4"/>
  <c r="S280" i="4"/>
  <c r="Y260" i="4"/>
  <c r="X260" i="4"/>
  <c r="T240" i="4"/>
  <c r="R240" i="4"/>
  <c r="R210" i="4"/>
  <c r="T210" i="4"/>
  <c r="U202" i="4"/>
  <c r="U198" i="4"/>
  <c r="V198" i="4"/>
  <c r="S194" i="4"/>
  <c r="S331" i="4"/>
  <c r="V276" i="4"/>
  <c r="W276" i="4" s="1"/>
  <c r="X276" i="4" s="1"/>
  <c r="X362" i="4"/>
  <c r="Y362" i="4"/>
  <c r="T345" i="4"/>
  <c r="V336" i="4"/>
  <c r="W336" i="4" s="1"/>
  <c r="V352" i="4"/>
  <c r="W352" i="4" s="1"/>
  <c r="X370" i="4"/>
  <c r="Y370" i="4"/>
  <c r="AC370" i="4" s="1"/>
  <c r="V381" i="4"/>
  <c r="W377" i="4"/>
  <c r="W303" i="4"/>
  <c r="W287" i="4"/>
  <c r="W223" i="4"/>
  <c r="W270" i="4"/>
  <c r="W302" i="4"/>
  <c r="W334" i="4"/>
  <c r="X334" i="4" s="1"/>
  <c r="AL311" i="4"/>
  <c r="AR311" i="4" s="1"/>
  <c r="AQ247" i="4"/>
  <c r="AW247" i="4" s="1"/>
  <c r="Y375" i="4"/>
  <c r="AB375" i="4" s="1"/>
  <c r="AN375" i="4" s="1"/>
  <c r="AC375" i="4"/>
  <c r="AG375" i="4"/>
  <c r="AJ375" i="4"/>
  <c r="AW375" i="4"/>
  <c r="AU375" i="4"/>
  <c r="AT375" i="4"/>
  <c r="Z375" i="4"/>
  <c r="AD375" i="4"/>
  <c r="AP375" i="4" s="1"/>
  <c r="AA375" i="4"/>
  <c r="AM375" i="4" s="1"/>
  <c r="AI375" i="4"/>
  <c r="AH375" i="4"/>
  <c r="AK375" i="4"/>
  <c r="AF375" i="4"/>
  <c r="AS375" i="4"/>
  <c r="AV375" i="4"/>
  <c r="R299" i="4"/>
  <c r="S299" i="4"/>
  <c r="R319" i="4"/>
  <c r="S319" i="4"/>
  <c r="R327" i="4"/>
  <c r="S327" i="4"/>
  <c r="V343" i="4"/>
  <c r="W343" i="4" s="1"/>
  <c r="X343" i="4" s="1"/>
  <c r="U343" i="4"/>
  <c r="U347" i="4"/>
  <c r="V347" i="4"/>
  <c r="V357" i="4"/>
  <c r="W357" i="4" s="1"/>
  <c r="X357" i="4" s="1"/>
  <c r="U357" i="4"/>
  <c r="X269" i="4"/>
  <c r="Y269" i="4"/>
  <c r="Y253" i="4"/>
  <c r="AA253" i="4" s="1"/>
  <c r="AE253" i="4"/>
  <c r="AI253" i="4"/>
  <c r="AK253" i="4"/>
  <c r="Z253" i="4"/>
  <c r="AF253" i="4"/>
  <c r="AH253" i="4"/>
  <c r="AS253" i="4"/>
  <c r="AT253" i="4"/>
  <c r="AV253" i="4"/>
  <c r="X217" i="4"/>
  <c r="Y217" i="4" s="1"/>
  <c r="S353" i="4"/>
  <c r="R353" i="4"/>
  <c r="U323" i="4"/>
  <c r="V323" i="4"/>
  <c r="S339" i="4"/>
  <c r="S212" i="4"/>
  <c r="T212" i="4"/>
  <c r="T204" i="4"/>
  <c r="T196" i="4"/>
  <c r="T188" i="4"/>
  <c r="T360" i="4"/>
  <c r="R360" i="4"/>
  <c r="U360" i="4" s="1"/>
  <c r="T232" i="4"/>
  <c r="T328" i="4"/>
  <c r="V324" i="4"/>
  <c r="W324" i="4" s="1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AF260" i="4"/>
  <c r="AI260" i="4"/>
  <c r="AG260" i="4"/>
  <c r="AJ260" i="4"/>
  <c r="AH260" i="4"/>
  <c r="AK260" i="4"/>
  <c r="R256" i="4"/>
  <c r="S256" i="4"/>
  <c r="S240" i="4"/>
  <c r="R230" i="4"/>
  <c r="S230" i="4"/>
  <c r="U230" i="4" s="1"/>
  <c r="S210" i="4"/>
  <c r="T202" i="4"/>
  <c r="V202" i="4" s="1"/>
  <c r="W202" i="4" s="1"/>
  <c r="T194" i="4"/>
  <c r="R186" i="4"/>
  <c r="S186" i="4"/>
  <c r="U374" i="4"/>
  <c r="V374" i="4"/>
  <c r="U366" i="4"/>
  <c r="V366" i="4"/>
  <c r="U358" i="4"/>
  <c r="V358" i="4"/>
  <c r="Y333" i="4"/>
  <c r="X333" i="4"/>
  <c r="W321" i="4"/>
  <c r="AA265" i="4"/>
  <c r="AE265" i="4"/>
  <c r="AB265" i="4"/>
  <c r="AI265" i="4"/>
  <c r="AJ265" i="4"/>
  <c r="AK265" i="4"/>
  <c r="AC265" i="4"/>
  <c r="Z265" i="4"/>
  <c r="AD265" i="4"/>
  <c r="AP265" i="4" s="1"/>
  <c r="AF265" i="4"/>
  <c r="AG265" i="4"/>
  <c r="AH265" i="4"/>
  <c r="X238" i="4"/>
  <c r="Y238" i="4"/>
  <c r="AA238" i="4" s="1"/>
  <c r="X378" i="4"/>
  <c r="Y378" i="4"/>
  <c r="AA378" i="4" s="1"/>
  <c r="S363" i="4"/>
  <c r="V341" i="4"/>
  <c r="W341" i="4" s="1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J152" i="11"/>
  <c r="I58" i="11"/>
  <c r="K199" i="11"/>
  <c r="M199" i="11" s="1"/>
  <c r="J76" i="11"/>
  <c r="D106" i="9"/>
  <c r="I199" i="11"/>
  <c r="J56" i="11"/>
  <c r="I56" i="11"/>
  <c r="K30" i="11"/>
  <c r="M30" i="11" s="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K23" i="11"/>
  <c r="M23" i="11" s="1"/>
  <c r="L23" i="11"/>
  <c r="N23" i="11" s="1"/>
  <c r="G78" i="9"/>
  <c r="D78" i="9"/>
  <c r="L193" i="11"/>
  <c r="N193" i="11" s="1"/>
  <c r="K193" i="11"/>
  <c r="M193" i="11" s="1"/>
  <c r="G94" i="9"/>
  <c r="D94" i="9"/>
  <c r="D163" i="9"/>
  <c r="G163" i="9"/>
  <c r="G183" i="9"/>
  <c r="D183" i="9"/>
  <c r="J123" i="11"/>
  <c r="I123" i="11"/>
  <c r="J51" i="1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K27" i="11"/>
  <c r="M27" i="11" s="1"/>
  <c r="K169" i="11"/>
  <c r="M169" i="11" s="1"/>
  <c r="L169" i="11"/>
  <c r="N169" i="11" s="1"/>
  <c r="I90" i="11"/>
  <c r="J90" i="11"/>
  <c r="K62" i="11"/>
  <c r="M62" i="11" s="1"/>
  <c r="L62" i="11"/>
  <c r="N62" i="11" s="1"/>
  <c r="K167" i="11"/>
  <c r="M167" i="11" s="1"/>
  <c r="L167" i="11"/>
  <c r="N167" i="11" s="1"/>
  <c r="K58" i="11"/>
  <c r="M58" i="11" s="1"/>
  <c r="L58" i="11"/>
  <c r="N58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K165" i="11"/>
  <c r="M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K89" i="11"/>
  <c r="M89" i="11" s="1"/>
  <c r="L89" i="11"/>
  <c r="N89" i="11" s="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K115" i="11"/>
  <c r="M115" i="11" s="1"/>
  <c r="L115" i="11"/>
  <c r="N115" i="11" s="1"/>
  <c r="J128" i="11"/>
  <c r="I128" i="11"/>
  <c r="J143" i="11"/>
  <c r="I143" i="11"/>
  <c r="K76" i="11"/>
  <c r="M76" i="11" s="1"/>
  <c r="L76" i="11"/>
  <c r="N76" i="11" s="1"/>
  <c r="L41" i="11"/>
  <c r="N41" i="11" s="1"/>
  <c r="K41" i="11"/>
  <c r="M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L84" i="11"/>
  <c r="N84" i="11" s="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K38" i="11"/>
  <c r="M38" i="11" s="1"/>
  <c r="L38" i="11"/>
  <c r="N38" i="11" s="1"/>
  <c r="I97" i="11"/>
  <c r="J97" i="11"/>
  <c r="I148" i="11"/>
  <c r="J148" i="11"/>
  <c r="J191" i="11"/>
  <c r="I191" i="11"/>
  <c r="I204" i="11"/>
  <c r="J204" i="11"/>
  <c r="L51" i="11"/>
  <c r="N51" i="11" s="1"/>
  <c r="K51" i="11"/>
  <c r="M51" i="11" s="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L33" i="11"/>
  <c r="N33" i="11" s="1"/>
  <c r="K33" i="11"/>
  <c r="M33" i="11" s="1"/>
  <c r="G38" i="9"/>
  <c r="D38" i="9"/>
  <c r="D135" i="9"/>
  <c r="G135" i="9"/>
  <c r="D24" i="9"/>
  <c r="G124" i="9"/>
  <c r="J124" i="11"/>
  <c r="I124" i="11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K117" i="11"/>
  <c r="M117" i="11" s="1"/>
  <c r="I57" i="11"/>
  <c r="J57" i="11"/>
  <c r="I61" i="11"/>
  <c r="J61" i="11"/>
  <c r="L66" i="11"/>
  <c r="N66" i="11" s="1"/>
  <c r="K66" i="11"/>
  <c r="M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L174" i="11"/>
  <c r="N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K152" i="11"/>
  <c r="M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K121" i="11"/>
  <c r="M121" i="11" s="1"/>
  <c r="L121" i="11"/>
  <c r="N121" i="11" s="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K64" i="11"/>
  <c r="M64" i="11" s="1"/>
  <c r="Y377" i="4"/>
  <c r="X377" i="4"/>
  <c r="X361" i="4"/>
  <c r="Y361" i="4" s="1"/>
  <c r="I234" i="5"/>
  <c r="E234" i="5"/>
  <c r="G234" i="5"/>
  <c r="F234" i="5"/>
  <c r="X288" i="4"/>
  <c r="Y288" i="4" s="1"/>
  <c r="AF288" i="4" s="1"/>
  <c r="G336" i="5"/>
  <c r="F336" i="5"/>
  <c r="I336" i="5"/>
  <c r="AG225" i="4"/>
  <c r="AF225" i="4"/>
  <c r="AE225" i="4"/>
  <c r="AK225" i="4"/>
  <c r="AB225" i="4"/>
  <c r="AI225" i="4"/>
  <c r="Z225" i="4"/>
  <c r="AH225" i="4"/>
  <c r="AA225" i="4"/>
  <c r="AM225" i="4" s="1"/>
  <c r="AS225" i="4" s="1"/>
  <c r="AJ225" i="4"/>
  <c r="AD225" i="4"/>
  <c r="AC225" i="4"/>
  <c r="AO225" i="4" s="1"/>
  <c r="AU225" i="4" s="1"/>
  <c r="X270" i="4"/>
  <c r="Y270" i="4"/>
  <c r="X336" i="4"/>
  <c r="Y336" i="4"/>
  <c r="X250" i="4"/>
  <c r="Y250" i="4"/>
  <c r="X356" i="4"/>
  <c r="Y356" i="4"/>
  <c r="AE273" i="4"/>
  <c r="AI273" i="4"/>
  <c r="AK273" i="4"/>
  <c r="Z273" i="4"/>
  <c r="AF273" i="4"/>
  <c r="AH273" i="4"/>
  <c r="AA273" i="4"/>
  <c r="AB273" i="4"/>
  <c r="AN273" i="4" s="1"/>
  <c r="AT273" i="4" s="1"/>
  <c r="AJ273" i="4"/>
  <c r="AC273" i="4"/>
  <c r="AO273" i="4" s="1"/>
  <c r="AU273" i="4" s="1"/>
  <c r="AD273" i="4"/>
  <c r="AG273" i="4"/>
  <c r="F368" i="5"/>
  <c r="E368" i="5"/>
  <c r="G368" i="5"/>
  <c r="X287" i="4"/>
  <c r="Y287" i="4"/>
  <c r="X207" i="4"/>
  <c r="Y207" i="4" s="1"/>
  <c r="X355" i="4"/>
  <c r="AE337" i="4"/>
  <c r="AI337" i="4"/>
  <c r="AK337" i="4"/>
  <c r="Z337" i="4"/>
  <c r="AL337" i="4" s="1"/>
  <c r="AR337" i="4" s="1"/>
  <c r="AF337" i="4"/>
  <c r="AH337" i="4"/>
  <c r="AA337" i="4"/>
  <c r="AB337" i="4"/>
  <c r="AN337" i="4" s="1"/>
  <c r="AT337" i="4" s="1"/>
  <c r="AJ337" i="4"/>
  <c r="AC337" i="4"/>
  <c r="AO337" i="4" s="1"/>
  <c r="AU337" i="4" s="1"/>
  <c r="AD337" i="4"/>
  <c r="AP337" i="4" s="1"/>
  <c r="AV337" i="4" s="1"/>
  <c r="AG337" i="4"/>
  <c r="X234" i="4"/>
  <c r="Y234" i="4"/>
  <c r="AG233" i="4"/>
  <c r="AA233" i="4"/>
  <c r="AM233" i="4" s="1"/>
  <c r="AS233" i="4" s="1"/>
  <c r="AK233" i="4"/>
  <c r="AI233" i="4"/>
  <c r="AE233" i="4"/>
  <c r="AQ233" i="4" s="1"/>
  <c r="AW233" i="4" s="1"/>
  <c r="Z233" i="4"/>
  <c r="AL233" i="4" s="1"/>
  <c r="AR233" i="4" s="1"/>
  <c r="AF233" i="4"/>
  <c r="AB233" i="4"/>
  <c r="AJ233" i="4"/>
  <c r="AH233" i="4"/>
  <c r="AD233" i="4"/>
  <c r="AC233" i="4"/>
  <c r="AO233" i="4" s="1"/>
  <c r="AU233" i="4" s="1"/>
  <c r="G208" i="5"/>
  <c r="F208" i="5"/>
  <c r="I208" i="5"/>
  <c r="F256" i="5"/>
  <c r="G256" i="5"/>
  <c r="I256" i="5"/>
  <c r="F264" i="5"/>
  <c r="I264" i="5"/>
  <c r="G264" i="5"/>
  <c r="G324" i="5"/>
  <c r="E324" i="5"/>
  <c r="F324" i="5"/>
  <c r="AE313" i="4"/>
  <c r="AI313" i="4"/>
  <c r="AK313" i="4"/>
  <c r="Z313" i="4"/>
  <c r="AL313" i="4" s="1"/>
  <c r="AR313" i="4" s="1"/>
  <c r="AF313" i="4"/>
  <c r="AH313" i="4"/>
  <c r="AA313" i="4"/>
  <c r="AB313" i="4"/>
  <c r="AN313" i="4" s="1"/>
  <c r="AT313" i="4" s="1"/>
  <c r="AJ313" i="4"/>
  <c r="AC313" i="4"/>
  <c r="AO313" i="4" s="1"/>
  <c r="AU313" i="4" s="1"/>
  <c r="AD313" i="4"/>
  <c r="AP313" i="4" s="1"/>
  <c r="AV313" i="4" s="1"/>
  <c r="AG313" i="4"/>
  <c r="W235" i="4"/>
  <c r="X344" i="4"/>
  <c r="Y344" i="4"/>
  <c r="AE344" i="4" s="1"/>
  <c r="G229" i="4"/>
  <c r="D229" i="4"/>
  <c r="H229" i="4" s="1"/>
  <c r="E229" i="4"/>
  <c r="I229" i="4" s="1"/>
  <c r="F229" i="4"/>
  <c r="J229" i="4" s="1"/>
  <c r="AM229" i="4"/>
  <c r="AS229" i="4" s="1"/>
  <c r="AK287" i="4"/>
  <c r="AF287" i="4"/>
  <c r="AH287" i="4"/>
  <c r="AJ287" i="4"/>
  <c r="AI287" i="4"/>
  <c r="AG287" i="4"/>
  <c r="AF270" i="4"/>
  <c r="AI270" i="4"/>
  <c r="AG270" i="4"/>
  <c r="AK270" i="4"/>
  <c r="AJ270" i="4"/>
  <c r="AH206" i="4"/>
  <c r="AG206" i="4"/>
  <c r="AJ206" i="4"/>
  <c r="AD206" i="4"/>
  <c r="AC206" i="4"/>
  <c r="AA206" i="4"/>
  <c r="AM206" i="4" s="1"/>
  <c r="AS206" i="4" s="1"/>
  <c r="AF206" i="4"/>
  <c r="AB206" i="4"/>
  <c r="AE206" i="4"/>
  <c r="AI206" i="4"/>
  <c r="AK206" i="4"/>
  <c r="Z206" i="4"/>
  <c r="W274" i="4"/>
  <c r="W306" i="4"/>
  <c r="X352" i="4"/>
  <c r="Y352" i="4" s="1"/>
  <c r="AK352" i="4" s="1"/>
  <c r="X372" i="4"/>
  <c r="Y372" i="4" s="1"/>
  <c r="AO311" i="4"/>
  <c r="AU311" i="4" s="1"/>
  <c r="AE281" i="4"/>
  <c r="AI281" i="4"/>
  <c r="AK281" i="4"/>
  <c r="Z281" i="4"/>
  <c r="AL281" i="4" s="1"/>
  <c r="AR281" i="4" s="1"/>
  <c r="AF281" i="4"/>
  <c r="AH281" i="4"/>
  <c r="AA281" i="4"/>
  <c r="AB281" i="4"/>
  <c r="AN281" i="4" s="1"/>
  <c r="AT281" i="4" s="1"/>
  <c r="AJ281" i="4"/>
  <c r="AC281" i="4"/>
  <c r="AO281" i="4" s="1"/>
  <c r="AU281" i="4" s="1"/>
  <c r="AD281" i="4"/>
  <c r="AG281" i="4"/>
  <c r="E356" i="5"/>
  <c r="F356" i="5"/>
  <c r="G356" i="5"/>
  <c r="Y302" i="4"/>
  <c r="X302" i="4"/>
  <c r="AK302" i="4" s="1"/>
  <c r="E247" i="4"/>
  <c r="I247" i="4" s="1"/>
  <c r="G247" i="4"/>
  <c r="D247" i="4"/>
  <c r="H247" i="4" s="1"/>
  <c r="F247" i="4"/>
  <c r="J247" i="4" s="1"/>
  <c r="Y334" i="4"/>
  <c r="I226" i="5"/>
  <c r="G226" i="5"/>
  <c r="F226" i="5"/>
  <c r="E226" i="5"/>
  <c r="X242" i="4"/>
  <c r="Y242" i="4"/>
  <c r="AC359" i="4"/>
  <c r="Z359" i="4"/>
  <c r="AA359" i="4"/>
  <c r="AI359" i="4"/>
  <c r="AB359" i="4"/>
  <c r="AE359" i="4"/>
  <c r="AG359" i="4"/>
  <c r="AD359" i="4"/>
  <c r="AH359" i="4"/>
  <c r="AF359" i="4"/>
  <c r="AK359" i="4"/>
  <c r="AJ359" i="4"/>
  <c r="X346" i="4"/>
  <c r="Y346" i="4"/>
  <c r="AF356" i="4"/>
  <c r="AH356" i="4"/>
  <c r="AI356" i="4"/>
  <c r="AK356" i="4"/>
  <c r="AG356" i="4"/>
  <c r="AJ356" i="4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X351" i="4"/>
  <c r="Y351" i="4"/>
  <c r="W222" i="4"/>
  <c r="W282" i="4"/>
  <c r="W314" i="4"/>
  <c r="AQ229" i="4"/>
  <c r="AW229" i="4" s="1"/>
  <c r="AO229" i="4"/>
  <c r="AU229" i="4" s="1"/>
  <c r="X303" i="4"/>
  <c r="Y303" i="4" s="1"/>
  <c r="X223" i="4"/>
  <c r="Y223" i="4" s="1"/>
  <c r="W348" i="4"/>
  <c r="X255" i="4"/>
  <c r="Y255" i="4"/>
  <c r="X258" i="4"/>
  <c r="Y258" i="4"/>
  <c r="X290" i="4"/>
  <c r="Y290" i="4"/>
  <c r="X322" i="4"/>
  <c r="Y322" i="4"/>
  <c r="W236" i="4"/>
  <c r="X214" i="4"/>
  <c r="Y214" i="4" s="1"/>
  <c r="X262" i="4"/>
  <c r="W294" i="4"/>
  <c r="W326" i="4"/>
  <c r="Y190" i="4"/>
  <c r="AE190" i="4" s="1"/>
  <c r="D350" i="4"/>
  <c r="H350" i="4" s="1"/>
  <c r="E350" i="4"/>
  <c r="I350" i="4" s="1"/>
  <c r="G350" i="4"/>
  <c r="F350" i="4"/>
  <c r="J350" i="4" s="1"/>
  <c r="AQ311" i="4"/>
  <c r="AW311" i="4" s="1"/>
  <c r="AO247" i="4"/>
  <c r="AU247" i="4" s="1"/>
  <c r="G380" i="4"/>
  <c r="D380" i="4"/>
  <c r="H380" i="4" s="1"/>
  <c r="F380" i="4"/>
  <c r="J380" i="4" s="1"/>
  <c r="E380" i="4"/>
  <c r="I380" i="4" s="1"/>
  <c r="AE305" i="4"/>
  <c r="AI305" i="4"/>
  <c r="AK305" i="4"/>
  <c r="Z305" i="4"/>
  <c r="AL305" i="4" s="1"/>
  <c r="AR305" i="4" s="1"/>
  <c r="AF305" i="4"/>
  <c r="AH305" i="4"/>
  <c r="AA305" i="4"/>
  <c r="AB305" i="4"/>
  <c r="AN305" i="4" s="1"/>
  <c r="AT305" i="4" s="1"/>
  <c r="AJ305" i="4"/>
  <c r="AC305" i="4"/>
  <c r="AO305" i="4" s="1"/>
  <c r="AU305" i="4" s="1"/>
  <c r="AD305" i="4"/>
  <c r="AP305" i="4" s="1"/>
  <c r="AV305" i="4" s="1"/>
  <c r="AG305" i="4"/>
  <c r="F232" i="5"/>
  <c r="I232" i="5"/>
  <c r="G232" i="5"/>
  <c r="E344" i="5"/>
  <c r="F344" i="5"/>
  <c r="G344" i="5"/>
  <c r="X304" i="4"/>
  <c r="Y304" i="4"/>
  <c r="AD254" i="4"/>
  <c r="AE254" i="4"/>
  <c r="AJ254" i="4"/>
  <c r="AF254" i="4"/>
  <c r="AH254" i="4"/>
  <c r="AC254" i="4"/>
  <c r="AK254" i="4"/>
  <c r="AI254" i="4"/>
  <c r="AB254" i="4"/>
  <c r="AN254" i="4" s="1"/>
  <c r="AT254" i="4" s="1"/>
  <c r="Z254" i="4"/>
  <c r="AL254" i="4" s="1"/>
  <c r="AR254" i="4" s="1"/>
  <c r="AA254" i="4"/>
  <c r="AG254" i="4"/>
  <c r="X191" i="4"/>
  <c r="Y191" i="4"/>
  <c r="Y252" i="4"/>
  <c r="AH334" i="4"/>
  <c r="F230" i="5"/>
  <c r="E230" i="5"/>
  <c r="I230" i="5"/>
  <c r="G230" i="5"/>
  <c r="AE249" i="4"/>
  <c r="AI249" i="4"/>
  <c r="AK249" i="4"/>
  <c r="Z249" i="4"/>
  <c r="AF249" i="4"/>
  <c r="AH249" i="4"/>
  <c r="AA249" i="4"/>
  <c r="AB249" i="4"/>
  <c r="AN249" i="4" s="1"/>
  <c r="AT249" i="4" s="1"/>
  <c r="AJ249" i="4"/>
  <c r="AC249" i="4"/>
  <c r="AO249" i="4" s="1"/>
  <c r="AU249" i="4" s="1"/>
  <c r="AD249" i="4"/>
  <c r="AP249" i="4" s="1"/>
  <c r="AV249" i="4" s="1"/>
  <c r="AG249" i="4"/>
  <c r="X338" i="4"/>
  <c r="Y338" i="4" s="1"/>
  <c r="AE257" i="4"/>
  <c r="AI257" i="4"/>
  <c r="AK257" i="4"/>
  <c r="Z257" i="4"/>
  <c r="AF257" i="4"/>
  <c r="AH257" i="4"/>
  <c r="AA257" i="4"/>
  <c r="AB257" i="4"/>
  <c r="AN257" i="4" s="1"/>
  <c r="AT257" i="4" s="1"/>
  <c r="AJ257" i="4"/>
  <c r="AC257" i="4"/>
  <c r="AO257" i="4" s="1"/>
  <c r="AU257" i="4" s="1"/>
  <c r="AD257" i="4"/>
  <c r="AG257" i="4"/>
  <c r="X365" i="4"/>
  <c r="Y365" i="4" s="1"/>
  <c r="X228" i="4"/>
  <c r="Y228" i="4" s="1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Y245" i="4"/>
  <c r="AE221" i="4"/>
  <c r="AG221" i="4"/>
  <c r="AI221" i="4"/>
  <c r="Z221" i="4"/>
  <c r="AB221" i="4"/>
  <c r="AK221" i="4"/>
  <c r="AD221" i="4"/>
  <c r="AH221" i="4"/>
  <c r="AJ221" i="4"/>
  <c r="AA221" i="4"/>
  <c r="AM221" i="4" s="1"/>
  <c r="AS221" i="4" s="1"/>
  <c r="AF221" i="4"/>
  <c r="AC221" i="4"/>
  <c r="AO221" i="4" s="1"/>
  <c r="AU221" i="4" s="1"/>
  <c r="AK351" i="4"/>
  <c r="AF351" i="4"/>
  <c r="AH351" i="4"/>
  <c r="AG351" i="4"/>
  <c r="AI351" i="4"/>
  <c r="AJ351" i="4"/>
  <c r="W266" i="4"/>
  <c r="W298" i="4"/>
  <c r="W330" i="4"/>
  <c r="X364" i="4"/>
  <c r="AN229" i="4"/>
  <c r="AT229" i="4" s="1"/>
  <c r="X286" i="4"/>
  <c r="W318" i="4"/>
  <c r="W244" i="4"/>
  <c r="AI255" i="4"/>
  <c r="AG255" i="4"/>
  <c r="AJ255" i="4"/>
  <c r="AF255" i="4"/>
  <c r="AK255" i="4"/>
  <c r="AH255" i="4"/>
  <c r="AH258" i="4"/>
  <c r="AG258" i="4"/>
  <c r="AK258" i="4"/>
  <c r="AF258" i="4"/>
  <c r="AJ258" i="4"/>
  <c r="AI258" i="4"/>
  <c r="AH290" i="4"/>
  <c r="AG290" i="4"/>
  <c r="AK290" i="4"/>
  <c r="AF290" i="4"/>
  <c r="AJ290" i="4"/>
  <c r="AI290" i="4"/>
  <c r="AH322" i="4"/>
  <c r="AG322" i="4"/>
  <c r="AK322" i="4"/>
  <c r="AF322" i="4"/>
  <c r="AJ322" i="4"/>
  <c r="AI322" i="4"/>
  <c r="AG250" i="4"/>
  <c r="AK250" i="4"/>
  <c r="AH250" i="4"/>
  <c r="AJ250" i="4"/>
  <c r="AI250" i="4"/>
  <c r="W278" i="4"/>
  <c r="W310" i="4"/>
  <c r="W340" i="4"/>
  <c r="Y383" i="4"/>
  <c r="Z383" i="4" s="1"/>
  <c r="D311" i="4"/>
  <c r="H311" i="4" s="1"/>
  <c r="F311" i="4"/>
  <c r="J311" i="4" s="1"/>
  <c r="E311" i="4"/>
  <c r="I311" i="4" s="1"/>
  <c r="G311" i="4"/>
  <c r="U408" i="4"/>
  <c r="U442" i="4"/>
  <c r="U494" i="4"/>
  <c r="U506" i="4"/>
  <c r="U532" i="4"/>
  <c r="U550" i="4"/>
  <c r="V550" i="4"/>
  <c r="W550" i="4" s="1"/>
  <c r="U410" i="4"/>
  <c r="U430" i="4"/>
  <c r="V430" i="4"/>
  <c r="W430" i="4" s="1"/>
  <c r="V458" i="4"/>
  <c r="W458" i="4" s="1"/>
  <c r="U458" i="4"/>
  <c r="U472" i="4"/>
  <c r="U480" i="4"/>
  <c r="U492" i="4"/>
  <c r="U530" i="4"/>
  <c r="U432" i="4"/>
  <c r="U434" i="4"/>
  <c r="V434" i="4"/>
  <c r="U446" i="4"/>
  <c r="U448" i="4"/>
  <c r="U502" i="4"/>
  <c r="V502" i="4"/>
  <c r="W502" i="4" s="1"/>
  <c r="AB373" i="4"/>
  <c r="AE373" i="4"/>
  <c r="AF373" i="4"/>
  <c r="AD373" i="4"/>
  <c r="AH373" i="4"/>
  <c r="AJ373" i="4"/>
  <c r="AC373" i="4"/>
  <c r="AG373" i="4"/>
  <c r="AK373" i="4"/>
  <c r="Z373" i="4"/>
  <c r="AA373" i="4"/>
  <c r="AI373" i="4"/>
  <c r="AK369" i="4"/>
  <c r="AH369" i="4"/>
  <c r="Z369" i="4"/>
  <c r="AA369" i="4"/>
  <c r="AI369" i="4"/>
  <c r="AB369" i="4"/>
  <c r="AN369" i="4" s="1"/>
  <c r="AT369" i="4" s="1"/>
  <c r="AE369" i="4"/>
  <c r="AG369" i="4"/>
  <c r="AF369" i="4"/>
  <c r="AD369" i="4"/>
  <c r="AP369" i="4" s="1"/>
  <c r="AV369" i="4" s="1"/>
  <c r="AJ369" i="4"/>
  <c r="AC369" i="4"/>
  <c r="AO369" i="4" s="1"/>
  <c r="AU369" i="4"/>
  <c r="AF224" i="4"/>
  <c r="AG224" i="4"/>
  <c r="AA224" i="4"/>
  <c r="AJ224" i="4"/>
  <c r="AK224" i="4"/>
  <c r="AD224" i="4"/>
  <c r="AP224" i="4" s="1"/>
  <c r="AE224" i="4"/>
  <c r="AQ224" i="4" s="1"/>
  <c r="AW224" i="4" s="1"/>
  <c r="AI224" i="4"/>
  <c r="Z224" i="4"/>
  <c r="AL224" i="4" s="1"/>
  <c r="AR224" i="4" s="1"/>
  <c r="AC224" i="4"/>
  <c r="AO224" i="4" s="1"/>
  <c r="AH224" i="4"/>
  <c r="AB224" i="4"/>
  <c r="AU224" i="4"/>
  <c r="AV224" i="4"/>
  <c r="AB581" i="4"/>
  <c r="AN581" i="4" s="1"/>
  <c r="AC581" i="4"/>
  <c r="AO581" i="4" s="1"/>
  <c r="AH581" i="4"/>
  <c r="AD581" i="4"/>
  <c r="AK581" i="4"/>
  <c r="AA581" i="4"/>
  <c r="AM581" i="4" s="1"/>
  <c r="AJ581" i="4"/>
  <c r="AG581" i="4"/>
  <c r="Z581" i="4"/>
  <c r="AL581" i="4" s="1"/>
  <c r="AE581" i="4"/>
  <c r="AQ581" i="4" s="1"/>
  <c r="AF581" i="4"/>
  <c r="AI581" i="4"/>
  <c r="AU581" i="4"/>
  <c r="AV581" i="4"/>
  <c r="AS581" i="4"/>
  <c r="AW581" i="4"/>
  <c r="AT581" i="4"/>
  <c r="Y469" i="4"/>
  <c r="X469" i="4"/>
  <c r="AG390" i="4"/>
  <c r="AH390" i="4"/>
  <c r="AK390" i="4"/>
  <c r="AC390" i="4"/>
  <c r="AD390" i="4"/>
  <c r="AJ390" i="4"/>
  <c r="AW390" i="4"/>
  <c r="AE390" i="4"/>
  <c r="AF390" i="4"/>
  <c r="AS390" i="4"/>
  <c r="Z390" i="4"/>
  <c r="AL390" i="4" s="1"/>
  <c r="AI390" i="4"/>
  <c r="AT390" i="4"/>
  <c r="AA390" i="4"/>
  <c r="AM390" i="4" s="1"/>
  <c r="AB390" i="4"/>
  <c r="AN390" i="4" s="1"/>
  <c r="AV390" i="4"/>
  <c r="AU390" i="4"/>
  <c r="AD467" i="4"/>
  <c r="AK467" i="4"/>
  <c r="AF467" i="4"/>
  <c r="AG467" i="4"/>
  <c r="AB467" i="4"/>
  <c r="AN467" i="4" s="1"/>
  <c r="AC467" i="4"/>
  <c r="AO467" i="4" s="1"/>
  <c r="AH467" i="4"/>
  <c r="AI467" i="4"/>
  <c r="AA467" i="4"/>
  <c r="AM467" i="4" s="1"/>
  <c r="Z467" i="4"/>
  <c r="AL467" i="4" s="1"/>
  <c r="AJ467" i="4"/>
  <c r="AE467" i="4"/>
  <c r="S438" i="4"/>
  <c r="T442" i="4"/>
  <c r="V442" i="4" s="1"/>
  <c r="W442" i="4" s="1"/>
  <c r="S484" i="4"/>
  <c r="T494" i="4"/>
  <c r="V494" i="4" s="1"/>
  <c r="W494" i="4" s="1"/>
  <c r="S522" i="4"/>
  <c r="T410" i="4"/>
  <c r="V410" i="4" s="1"/>
  <c r="W410" i="4" s="1"/>
  <c r="T450" i="4"/>
  <c r="S454" i="4"/>
  <c r="T472" i="4"/>
  <c r="V472" i="4" s="1"/>
  <c r="W472" i="4" s="1"/>
  <c r="T492" i="4"/>
  <c r="V492" i="4" s="1"/>
  <c r="W492" i="4" s="1"/>
  <c r="T530" i="4"/>
  <c r="V530" i="4" s="1"/>
  <c r="W530" i="4" s="1"/>
  <c r="S404" i="4"/>
  <c r="T432" i="4"/>
  <c r="V432" i="4" s="1"/>
  <c r="W432" i="4" s="1"/>
  <c r="T440" i="4"/>
  <c r="T446" i="4"/>
  <c r="V446" i="4" s="1"/>
  <c r="W446" i="4" s="1"/>
  <c r="S478" i="4"/>
  <c r="S498" i="4"/>
  <c r="R514" i="4"/>
  <c r="S514" i="4"/>
  <c r="T516" i="4"/>
  <c r="T548" i="4"/>
  <c r="Y435" i="4"/>
  <c r="X435" i="4"/>
  <c r="S470" i="4"/>
  <c r="S474" i="4"/>
  <c r="T482" i="4"/>
  <c r="S488" i="4"/>
  <c r="S496" i="4"/>
  <c r="T518" i="4"/>
  <c r="T524" i="4"/>
  <c r="S542" i="4"/>
  <c r="AE297" i="4"/>
  <c r="AI297" i="4"/>
  <c r="AK297" i="4"/>
  <c r="Z297" i="4"/>
  <c r="AF297" i="4"/>
  <c r="AH297" i="4"/>
  <c r="AA297" i="4"/>
  <c r="AB297" i="4"/>
  <c r="AJ297" i="4"/>
  <c r="AC297" i="4"/>
  <c r="AO297" i="4" s="1"/>
  <c r="AU297" i="4" s="1"/>
  <c r="AD297" i="4"/>
  <c r="AP297" i="4" s="1"/>
  <c r="AV297" i="4" s="1"/>
  <c r="AG297" i="4"/>
  <c r="AK245" i="4"/>
  <c r="AJ245" i="4"/>
  <c r="AF245" i="4"/>
  <c r="AB245" i="4"/>
  <c r="AE245" i="4"/>
  <c r="AQ245" i="4" s="1"/>
  <c r="AW245" i="4" s="1"/>
  <c r="AH245" i="4"/>
  <c r="AD245" i="4"/>
  <c r="AP245" i="4" s="1"/>
  <c r="AV245" i="4" s="1"/>
  <c r="AC245" i="4"/>
  <c r="AI245" i="4"/>
  <c r="Z245" i="4"/>
  <c r="AA245" i="4"/>
  <c r="AM245" i="4" s="1"/>
  <c r="AG245" i="4"/>
  <c r="AS245" i="4"/>
  <c r="AE501" i="4"/>
  <c r="AQ501" i="4" s="1"/>
  <c r="AC501" i="4"/>
  <c r="AG501" i="4"/>
  <c r="AF501" i="4"/>
  <c r="AW501" i="4"/>
  <c r="AI501" i="4"/>
  <c r="AK501" i="4"/>
  <c r="AB501" i="4"/>
  <c r="Z501" i="4"/>
  <c r="AL501" i="4" s="1"/>
  <c r="AH501" i="4"/>
  <c r="AJ501" i="4"/>
  <c r="AA501" i="4"/>
  <c r="AM501" i="4" s="1"/>
  <c r="AD501" i="4"/>
  <c r="AP501" i="4" s="1"/>
  <c r="AT501" i="4"/>
  <c r="AU501" i="4"/>
  <c r="AS501" i="4"/>
  <c r="AV501" i="4"/>
  <c r="X553" i="4"/>
  <c r="Y553" i="4"/>
  <c r="AI316" i="4"/>
  <c r="Z316" i="4"/>
  <c r="AA316" i="4"/>
  <c r="AH316" i="4"/>
  <c r="AD316" i="4"/>
  <c r="AE316" i="4"/>
  <c r="AF316" i="4"/>
  <c r="AG316" i="4"/>
  <c r="AC316" i="4"/>
  <c r="AO316" i="4" s="1"/>
  <c r="AU316" i="4" s="1"/>
  <c r="AJ316" i="4"/>
  <c r="AK316" i="4"/>
  <c r="AB316" i="4"/>
  <c r="AN316" i="4" s="1"/>
  <c r="AT316" i="4"/>
  <c r="AD243" i="4"/>
  <c r="AG243" i="4"/>
  <c r="AC243" i="4"/>
  <c r="AH243" i="4"/>
  <c r="Z243" i="4"/>
  <c r="AA243" i="4"/>
  <c r="AM243" i="4" s="1"/>
  <c r="AS243" i="4" s="1"/>
  <c r="AB243" i="4"/>
  <c r="AE243" i="4"/>
  <c r="AI243" i="4"/>
  <c r="AK243" i="4"/>
  <c r="AJ243" i="4"/>
  <c r="AF243" i="4"/>
  <c r="U381" i="4"/>
  <c r="AF332" i="4"/>
  <c r="AG332" i="4"/>
  <c r="AC332" i="4"/>
  <c r="AJ332" i="4"/>
  <c r="AK332" i="4"/>
  <c r="AB332" i="4"/>
  <c r="AI332" i="4"/>
  <c r="Z332" i="4"/>
  <c r="AA332" i="4"/>
  <c r="AH332" i="4"/>
  <c r="AD332" i="4"/>
  <c r="AP332" i="4" s="1"/>
  <c r="AV332" i="4" s="1"/>
  <c r="AE332" i="4"/>
  <c r="Z513" i="4"/>
  <c r="AA513" i="4"/>
  <c r="AM513" i="4" s="1"/>
  <c r="AH513" i="4"/>
  <c r="AD513" i="4"/>
  <c r="AI513" i="4"/>
  <c r="AC513" i="4"/>
  <c r="AS513" i="4"/>
  <c r="AJ513" i="4"/>
  <c r="AF513" i="4"/>
  <c r="AB513" i="4"/>
  <c r="AN513" i="4" s="1"/>
  <c r="AE513" i="4"/>
  <c r="AK513" i="4"/>
  <c r="AT513" i="4"/>
  <c r="AV513" i="4"/>
  <c r="AW513" i="4"/>
  <c r="AU513" i="4"/>
  <c r="AJ551" i="4"/>
  <c r="AI551" i="4"/>
  <c r="AG551" i="4"/>
  <c r="AF551" i="4"/>
  <c r="AH551" i="4"/>
  <c r="AC551" i="4"/>
  <c r="AO551" i="4" s="1"/>
  <c r="Z551" i="4"/>
  <c r="AE551" i="4"/>
  <c r="AQ551" i="4" s="1"/>
  <c r="AB551" i="4"/>
  <c r="AN551" i="4" s="1"/>
  <c r="AK551" i="4"/>
  <c r="AA551" i="4"/>
  <c r="AM551" i="4" s="1"/>
  <c r="AD551" i="4"/>
  <c r="AP551" i="4" s="1"/>
  <c r="AK427" i="4"/>
  <c r="AG427" i="4"/>
  <c r="Z427" i="4"/>
  <c r="AB427" i="4"/>
  <c r="AD427" i="4"/>
  <c r="AP427" i="4" s="1"/>
  <c r="AF427" i="4"/>
  <c r="AA427" i="4"/>
  <c r="AC427" i="4"/>
  <c r="AV427" i="4"/>
  <c r="AW427" i="4"/>
  <c r="AJ427" i="4"/>
  <c r="AH427" i="4"/>
  <c r="AT427" i="4"/>
  <c r="AS427" i="4"/>
  <c r="AU427" i="4"/>
  <c r="AI427" i="4"/>
  <c r="AE427" i="4"/>
  <c r="AQ427" i="4" s="1"/>
  <c r="AQ557" i="4"/>
  <c r="U462" i="4"/>
  <c r="T484" i="4"/>
  <c r="U536" i="4"/>
  <c r="V536" i="4"/>
  <c r="S450" i="4"/>
  <c r="U460" i="4"/>
  <c r="U466" i="4"/>
  <c r="V466" i="4"/>
  <c r="W466" i="4" s="1"/>
  <c r="U486" i="4"/>
  <c r="U490" i="4"/>
  <c r="V490" i="4"/>
  <c r="W490" i="4" s="1"/>
  <c r="U512" i="4"/>
  <c r="U544" i="4"/>
  <c r="V544" i="4"/>
  <c r="W544" i="4" s="1"/>
  <c r="U554" i="4"/>
  <c r="T404" i="4"/>
  <c r="U436" i="4"/>
  <c r="S440" i="4"/>
  <c r="U468" i="4"/>
  <c r="T478" i="4"/>
  <c r="T520" i="4"/>
  <c r="S548" i="4"/>
  <c r="T470" i="4"/>
  <c r="T488" i="4"/>
  <c r="U508" i="4"/>
  <c r="V508" i="4"/>
  <c r="S518" i="4"/>
  <c r="U538" i="4"/>
  <c r="V538" i="4"/>
  <c r="W381" i="4"/>
  <c r="AG394" i="4"/>
  <c r="AH394" i="4"/>
  <c r="AA394" i="4"/>
  <c r="AB394" i="4"/>
  <c r="AJ394" i="4"/>
  <c r="AK394" i="4"/>
  <c r="AC394" i="4"/>
  <c r="AD394" i="4"/>
  <c r="AF394" i="4"/>
  <c r="AS394" i="4"/>
  <c r="AE394" i="4"/>
  <c r="AI394" i="4"/>
  <c r="Z394" i="4"/>
  <c r="AL394" i="4" s="1"/>
  <c r="AV394" i="4"/>
  <c r="AU394" i="4"/>
  <c r="AT394" i="4"/>
  <c r="AW394" i="4"/>
  <c r="AF377" i="4"/>
  <c r="AK377" i="4"/>
  <c r="AJ377" i="4"/>
  <c r="AD377" i="4"/>
  <c r="AP377" i="4" s="1"/>
  <c r="AV377" i="4" s="1"/>
  <c r="AH377" i="4"/>
  <c r="AC377" i="4"/>
  <c r="Z377" i="4"/>
  <c r="AL377" i="4" s="1"/>
  <c r="AA377" i="4"/>
  <c r="AI377" i="4"/>
  <c r="AB377" i="4"/>
  <c r="AE377" i="4"/>
  <c r="AQ377" i="4" s="1"/>
  <c r="AW377" i="4" s="1"/>
  <c r="AG377" i="4"/>
  <c r="AD371" i="4"/>
  <c r="AG371" i="4"/>
  <c r="AC371" i="4"/>
  <c r="AH371" i="4"/>
  <c r="Z371" i="4"/>
  <c r="AA371" i="4"/>
  <c r="AM371" i="4" s="1"/>
  <c r="AS371" i="4" s="1"/>
  <c r="AB371" i="4"/>
  <c r="AN371" i="4" s="1"/>
  <c r="AT371" i="4" s="1"/>
  <c r="AE371" i="4"/>
  <c r="AI371" i="4"/>
  <c r="AK371" i="4"/>
  <c r="AJ371" i="4"/>
  <c r="AF371" i="4"/>
  <c r="Z239" i="4"/>
  <c r="AA239" i="4"/>
  <c r="AH239" i="4"/>
  <c r="AB239" i="4"/>
  <c r="AE239" i="4"/>
  <c r="AD239" i="4"/>
  <c r="AI239" i="4"/>
  <c r="AC239" i="4"/>
  <c r="AG239" i="4"/>
  <c r="AJ239" i="4"/>
  <c r="AF239" i="4"/>
  <c r="AK239" i="4"/>
  <c r="AK535" i="4"/>
  <c r="AF535" i="4"/>
  <c r="AG535" i="4"/>
  <c r="AH535" i="4"/>
  <c r="AJ535" i="4"/>
  <c r="AB535" i="4"/>
  <c r="AN535" i="4" s="1"/>
  <c r="AA535" i="4"/>
  <c r="AM535" i="4" s="1"/>
  <c r="AD535" i="4"/>
  <c r="AI535" i="4"/>
  <c r="AC535" i="4"/>
  <c r="Z535" i="4"/>
  <c r="AL535" i="4" s="1"/>
  <c r="AE535" i="4"/>
  <c r="AQ535" i="4" s="1"/>
  <c r="AJ541" i="4"/>
  <c r="AH541" i="4"/>
  <c r="AK541" i="4"/>
  <c r="AI541" i="4"/>
  <c r="AC541" i="4"/>
  <c r="AO541" i="4" s="1"/>
  <c r="Z541" i="4"/>
  <c r="AE541" i="4"/>
  <c r="AQ541" i="4" s="1"/>
  <c r="AB541" i="4"/>
  <c r="AN541" i="4" s="1"/>
  <c r="AG541" i="4"/>
  <c r="AF541" i="4"/>
  <c r="AA541" i="4"/>
  <c r="AM541" i="4" s="1"/>
  <c r="AD541" i="4"/>
  <c r="AP541" i="4" s="1"/>
  <c r="AM557" i="4"/>
  <c r="U414" i="4"/>
  <c r="T438" i="4"/>
  <c r="T408" i="4"/>
  <c r="V408" i="4" s="1"/>
  <c r="W408" i="4" s="1"/>
  <c r="T414" i="4"/>
  <c r="V414" i="4" s="1"/>
  <c r="W414" i="4" s="1"/>
  <c r="S452" i="4"/>
  <c r="T462" i="4"/>
  <c r="V462" i="4" s="1"/>
  <c r="W462" i="4" s="1"/>
  <c r="T506" i="4"/>
  <c r="V506" i="4" s="1"/>
  <c r="W506" i="4" s="1"/>
  <c r="S510" i="4"/>
  <c r="V526" i="4"/>
  <c r="U526" i="4"/>
  <c r="T532" i="4"/>
  <c r="V532" i="4" s="1"/>
  <c r="W532" i="4" s="1"/>
  <c r="S444" i="4"/>
  <c r="T454" i="4"/>
  <c r="T460" i="4"/>
  <c r="V460" i="4" s="1"/>
  <c r="W460" i="4" s="1"/>
  <c r="T480" i="4"/>
  <c r="V480" i="4" s="1"/>
  <c r="W480" i="4" s="1"/>
  <c r="T486" i="4"/>
  <c r="V486" i="4" s="1"/>
  <c r="W486" i="4" s="1"/>
  <c r="S500" i="4"/>
  <c r="T512" i="4"/>
  <c r="V512" i="4" s="1"/>
  <c r="W512" i="4" s="1"/>
  <c r="U540" i="4"/>
  <c r="V540" i="4"/>
  <c r="W540" i="4" s="1"/>
  <c r="T554" i="4"/>
  <c r="V554" i="4" s="1"/>
  <c r="W554" i="4" s="1"/>
  <c r="T436" i="4"/>
  <c r="V436" i="4" s="1"/>
  <c r="W436" i="4" s="1"/>
  <c r="T448" i="4"/>
  <c r="V448" i="4" s="1"/>
  <c r="W448" i="4" s="1"/>
  <c r="T468" i="4"/>
  <c r="V468" i="4" s="1"/>
  <c r="W468" i="4" s="1"/>
  <c r="T498" i="4"/>
  <c r="S504" i="4"/>
  <c r="S516" i="4"/>
  <c r="S520" i="4"/>
  <c r="V534" i="4"/>
  <c r="U534" i="4"/>
  <c r="V552" i="4"/>
  <c r="U552" i="4"/>
  <c r="S424" i="4"/>
  <c r="S456" i="4"/>
  <c r="U464" i="4"/>
  <c r="V464" i="4"/>
  <c r="W464" i="4" s="1"/>
  <c r="T474" i="4"/>
  <c r="S476" i="4"/>
  <c r="S482" i="4"/>
  <c r="S524" i="4"/>
  <c r="S528" i="4"/>
  <c r="U546" i="4"/>
  <c r="V546" i="4"/>
  <c r="AE289" i="4"/>
  <c r="AI289" i="4"/>
  <c r="AK289" i="4"/>
  <c r="Z289" i="4"/>
  <c r="AF289" i="4"/>
  <c r="AH289" i="4"/>
  <c r="AA289" i="4"/>
  <c r="AB289" i="4"/>
  <c r="AN289" i="4" s="1"/>
  <c r="AT289" i="4" s="1"/>
  <c r="AJ289" i="4"/>
  <c r="AC289" i="4"/>
  <c r="AO289" i="4" s="1"/>
  <c r="AU289" i="4" s="1"/>
  <c r="AD289" i="4"/>
  <c r="AG289" i="4"/>
  <c r="AJ241" i="4"/>
  <c r="AF241" i="4"/>
  <c r="AK241" i="4"/>
  <c r="AD241" i="4"/>
  <c r="AC241" i="4"/>
  <c r="Z241" i="4"/>
  <c r="AA241" i="4"/>
  <c r="AI241" i="4"/>
  <c r="AH241" i="4"/>
  <c r="AB241" i="4"/>
  <c r="AE241" i="4"/>
  <c r="AQ241" i="4" s="1"/>
  <c r="AW241" i="4" s="1"/>
  <c r="AG241" i="4"/>
  <c r="W545" i="4"/>
  <c r="AA565" i="4"/>
  <c r="AK565" i="4"/>
  <c r="Z565" i="4"/>
  <c r="AL565" i="4" s="1"/>
  <c r="AE565" i="4"/>
  <c r="AJ565" i="4"/>
  <c r="AG565" i="4"/>
  <c r="AB565" i="4"/>
  <c r="AC565" i="4"/>
  <c r="AF565" i="4"/>
  <c r="AD565" i="4"/>
  <c r="AP565" i="4" s="1"/>
  <c r="AH565" i="4"/>
  <c r="AI565" i="4"/>
  <c r="AS565" i="4"/>
  <c r="AU565" i="4"/>
  <c r="AV565" i="4"/>
  <c r="AT565" i="4"/>
  <c r="AW565" i="4"/>
  <c r="AI252" i="4"/>
  <c r="Z252" i="4"/>
  <c r="AA252" i="4"/>
  <c r="AH252" i="4"/>
  <c r="AD252" i="4"/>
  <c r="AE252" i="4"/>
  <c r="AF252" i="4"/>
  <c r="AG252" i="4"/>
  <c r="AC252" i="4"/>
  <c r="AO252" i="4" s="1"/>
  <c r="AU252" i="4" s="1"/>
  <c r="AJ252" i="4"/>
  <c r="AK252" i="4"/>
  <c r="AB252" i="4"/>
  <c r="AN252" i="4" s="1"/>
  <c r="AT252" i="4"/>
  <c r="AF268" i="4"/>
  <c r="AG268" i="4"/>
  <c r="AC268" i="4"/>
  <c r="AJ268" i="4"/>
  <c r="AK268" i="4"/>
  <c r="AB268" i="4"/>
  <c r="AI268" i="4"/>
  <c r="Z268" i="4"/>
  <c r="AA268" i="4"/>
  <c r="AH268" i="4"/>
  <c r="AD268" i="4"/>
  <c r="AE268" i="4"/>
  <c r="AI208" i="4"/>
  <c r="Z208" i="4"/>
  <c r="AC208" i="4"/>
  <c r="AO208" i="4" s="1"/>
  <c r="AH208" i="4"/>
  <c r="AB208" i="4"/>
  <c r="AF208" i="4"/>
  <c r="AG208" i="4"/>
  <c r="AA208" i="4"/>
  <c r="AJ208" i="4"/>
  <c r="AK208" i="4"/>
  <c r="AD208" i="4"/>
  <c r="AP208" i="4" s="1"/>
  <c r="AV208" i="4" s="1"/>
  <c r="AE208" i="4"/>
  <c r="AU208" i="4"/>
  <c r="Z477" i="4"/>
  <c r="AL477" i="4" s="1"/>
  <c r="AA477" i="4"/>
  <c r="AM477" i="4" s="1"/>
  <c r="AF477" i="4"/>
  <c r="AD477" i="4"/>
  <c r="AP477" i="4" s="1"/>
  <c r="AJ477" i="4"/>
  <c r="AC477" i="4"/>
  <c r="AO477" i="4" s="1"/>
  <c r="AS477" i="4"/>
  <c r="AK477" i="4"/>
  <c r="AB477" i="4"/>
  <c r="AN477" i="4" s="1"/>
  <c r="AE477" i="4"/>
  <c r="AQ477" i="4" s="1"/>
  <c r="AH477" i="4"/>
  <c r="AI477" i="4"/>
  <c r="AT477" i="4"/>
  <c r="AV477" i="4"/>
  <c r="AW477" i="4"/>
  <c r="AU477" i="4"/>
  <c r="Z367" i="4"/>
  <c r="AA367" i="4"/>
  <c r="AH367" i="4"/>
  <c r="AB367" i="4"/>
  <c r="AE367" i="4"/>
  <c r="AD367" i="4"/>
  <c r="AI367" i="4"/>
  <c r="AC367" i="4"/>
  <c r="AG367" i="4"/>
  <c r="AJ367" i="4"/>
  <c r="AF367" i="4"/>
  <c r="AK367" i="4"/>
  <c r="AD334" i="4"/>
  <c r="AF334" i="4"/>
  <c r="AC334" i="4"/>
  <c r="AA334" i="4"/>
  <c r="AI334" i="4"/>
  <c r="AK334" i="4"/>
  <c r="AB334" i="4"/>
  <c r="AN334" i="4" s="1"/>
  <c r="AT334" i="4" s="1"/>
  <c r="AE334" i="4"/>
  <c r="AG334" i="4"/>
  <c r="AJ334" i="4"/>
  <c r="Z334" i="4"/>
  <c r="AD499" i="4"/>
  <c r="AK499" i="4"/>
  <c r="AF499" i="4"/>
  <c r="AG499" i="4"/>
  <c r="AB499" i="4"/>
  <c r="AC499" i="4"/>
  <c r="AO499" i="4" s="1"/>
  <c r="AH499" i="4"/>
  <c r="AI499" i="4"/>
  <c r="AA499" i="4"/>
  <c r="AM499" i="4" s="1"/>
  <c r="Z499" i="4"/>
  <c r="AJ499" i="4"/>
  <c r="AE499" i="4"/>
  <c r="AQ499" i="4" s="1"/>
  <c r="AP41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L11" i="11"/>
  <c r="N11" i="11" s="1"/>
  <c r="K11" i="11"/>
  <c r="M11" i="11" s="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F3" i="8"/>
  <c r="E3" i="8"/>
  <c r="M3" i="8" s="1"/>
  <c r="D3" i="8"/>
  <c r="L3" i="8" s="1"/>
  <c r="I2" i="11"/>
  <c r="J2" i="11"/>
  <c r="G3" i="8"/>
  <c r="L31" i="11" l="1"/>
  <c r="N31" i="11" s="1"/>
  <c r="K31" i="11"/>
  <c r="M31" i="11" s="1"/>
  <c r="AJ217" i="4"/>
  <c r="AF217" i="4"/>
  <c r="AG217" i="4"/>
  <c r="AI192" i="4"/>
  <c r="Y213" i="4"/>
  <c r="AE213" i="4" s="1"/>
  <c r="AQ213" i="4" s="1"/>
  <c r="AW213" i="4" s="1"/>
  <c r="AC213" i="4"/>
  <c r="AD213" i="4"/>
  <c r="AB213" i="4"/>
  <c r="Y203" i="4"/>
  <c r="AC203" i="4" s="1"/>
  <c r="Z203" i="4"/>
  <c r="AA203" i="4"/>
  <c r="AB203" i="4"/>
  <c r="Y187" i="4"/>
  <c r="AC187" i="4"/>
  <c r="Z187" i="4"/>
  <c r="AD187" i="4"/>
  <c r="AP187" i="4" s="1"/>
  <c r="AV187" i="4" s="1"/>
  <c r="AA187" i="4"/>
  <c r="AE187" i="4"/>
  <c r="AB187" i="4"/>
  <c r="X189" i="4"/>
  <c r="AH213" i="4"/>
  <c r="AJ213" i="4"/>
  <c r="X211" i="4"/>
  <c r="Y211" i="4"/>
  <c r="AK211" i="4" s="1"/>
  <c r="AH192" i="4"/>
  <c r="AJ192" i="4"/>
  <c r="AA192" i="4"/>
  <c r="Y192" i="4"/>
  <c r="AH217" i="4"/>
  <c r="AK217" i="4"/>
  <c r="AI217" i="4"/>
  <c r="W198" i="4"/>
  <c r="X198" i="4" s="1"/>
  <c r="AP209" i="4"/>
  <c r="AV209" i="4" s="1"/>
  <c r="W215" i="4"/>
  <c r="W205" i="4"/>
  <c r="AF203" i="4"/>
  <c r="AH203" i="4"/>
  <c r="AJ203" i="4"/>
  <c r="W197" i="4"/>
  <c r="AF187" i="4"/>
  <c r="AG187" i="4"/>
  <c r="AH187" i="4"/>
  <c r="AI187" i="4"/>
  <c r="AJ187" i="4"/>
  <c r="AK187" i="4"/>
  <c r="W201" i="4"/>
  <c r="W199" i="4"/>
  <c r="W195" i="4"/>
  <c r="AM209" i="4"/>
  <c r="AS209" i="4" s="1"/>
  <c r="AN209" i="4"/>
  <c r="AT209" i="4" s="1"/>
  <c r="AL209" i="4"/>
  <c r="AR209" i="4" s="1"/>
  <c r="AK213" i="4"/>
  <c r="AG211" i="4"/>
  <c r="AF211" i="4"/>
  <c r="W200" i="4"/>
  <c r="W193" i="4"/>
  <c r="X193" i="4" s="1"/>
  <c r="X202" i="4"/>
  <c r="AQ289" i="4"/>
  <c r="AW289" i="4" s="1"/>
  <c r="AL221" i="4"/>
  <c r="AR221" i="4" s="1"/>
  <c r="AM249" i="4"/>
  <c r="AS249" i="4" s="1"/>
  <c r="U216" i="4"/>
  <c r="V216" i="4"/>
  <c r="X341" i="4"/>
  <c r="Y341" i="4"/>
  <c r="AL265" i="4"/>
  <c r="AQ265" i="4"/>
  <c r="X321" i="4"/>
  <c r="Y321" i="4"/>
  <c r="V240" i="4"/>
  <c r="U240" i="4"/>
  <c r="X292" i="4"/>
  <c r="Y292" i="4"/>
  <c r="Y308" i="4"/>
  <c r="AD308" i="4"/>
  <c r="AE308" i="4"/>
  <c r="AA308" i="4"/>
  <c r="Z308" i="4"/>
  <c r="AC308" i="4"/>
  <c r="AB308" i="4"/>
  <c r="AS308" i="4"/>
  <c r="AU308" i="4"/>
  <c r="Y324" i="4"/>
  <c r="X324" i="4"/>
  <c r="U339" i="4"/>
  <c r="V339" i="4"/>
  <c r="U353" i="4"/>
  <c r="V353" i="4"/>
  <c r="AA217" i="4"/>
  <c r="AD217" i="4"/>
  <c r="AP217" i="4" s="1"/>
  <c r="AC217" i="4"/>
  <c r="AB217" i="4"/>
  <c r="AN217" i="4" s="1"/>
  <c r="AE217" i="4"/>
  <c r="AQ217" i="4" s="1"/>
  <c r="AW217" i="4" s="1"/>
  <c r="Z217" i="4"/>
  <c r="AL217" i="4" s="1"/>
  <c r="AR217" i="4" s="1"/>
  <c r="AT217" i="4"/>
  <c r="AV217" i="4"/>
  <c r="AL253" i="4"/>
  <c r="AQ253" i="4"/>
  <c r="AW253" i="4" s="1"/>
  <c r="AA269" i="4"/>
  <c r="AE269" i="4"/>
  <c r="AB269" i="4"/>
  <c r="AN269" i="4" s="1"/>
  <c r="AI269" i="4"/>
  <c r="AJ269" i="4"/>
  <c r="AK269" i="4"/>
  <c r="AC269" i="4"/>
  <c r="AO269" i="4" s="1"/>
  <c r="Z269" i="4"/>
  <c r="AD269" i="4"/>
  <c r="AP269" i="4" s="1"/>
  <c r="AF269" i="4"/>
  <c r="AG269" i="4"/>
  <c r="AH269" i="4"/>
  <c r="AV269" i="4"/>
  <c r="AS269" i="4"/>
  <c r="AT269" i="4"/>
  <c r="AU269" i="4"/>
  <c r="Y357" i="4"/>
  <c r="AA357" i="4" s="1"/>
  <c r="AB357" i="4"/>
  <c r="Z357" i="4"/>
  <c r="AE357" i="4"/>
  <c r="Y343" i="4"/>
  <c r="AC343" i="4"/>
  <c r="Z343" i="4"/>
  <c r="AD343" i="4"/>
  <c r="AA343" i="4"/>
  <c r="AE343" i="4"/>
  <c r="AB343" i="4"/>
  <c r="AT343" i="4"/>
  <c r="AV343" i="4"/>
  <c r="AW343" i="4"/>
  <c r="AS343" i="4"/>
  <c r="AU343" i="4"/>
  <c r="AO375" i="4"/>
  <c r="AE370" i="4"/>
  <c r="AA370" i="4"/>
  <c r="Z370" i="4"/>
  <c r="AL370" i="4" s="1"/>
  <c r="AR370" i="4" s="1"/>
  <c r="AI370" i="4"/>
  <c r="AO370" i="4" s="1"/>
  <c r="AH370" i="4"/>
  <c r="AG370" i="4"/>
  <c r="AK370" i="4"/>
  <c r="AD370" i="4"/>
  <c r="AB370" i="4"/>
  <c r="AN370" i="4" s="1"/>
  <c r="AU370" i="4"/>
  <c r="AJ370" i="4"/>
  <c r="AP370" i="4" s="1"/>
  <c r="AF370" i="4"/>
  <c r="AT370" i="4"/>
  <c r="AV370" i="4"/>
  <c r="AC362" i="4"/>
  <c r="Y276" i="4"/>
  <c r="AD276" i="4" s="1"/>
  <c r="AE276" i="4"/>
  <c r="AB276" i="4"/>
  <c r="AA276" i="4"/>
  <c r="AS276" i="4"/>
  <c r="AU276" i="4"/>
  <c r="V194" i="4"/>
  <c r="U194" i="4"/>
  <c r="AK276" i="4"/>
  <c r="AI308" i="4"/>
  <c r="AK308" i="4"/>
  <c r="AJ308" i="4"/>
  <c r="V360" i="4"/>
  <c r="W360" i="4" s="1"/>
  <c r="X376" i="4"/>
  <c r="Y376" i="4"/>
  <c r="Y329" i="4"/>
  <c r="AA329" i="4" s="1"/>
  <c r="AM329" i="4" s="1"/>
  <c r="AE329" i="4"/>
  <c r="AC329" i="4"/>
  <c r="AD329" i="4"/>
  <c r="AU329" i="4"/>
  <c r="AV329" i="4"/>
  <c r="AW329" i="4"/>
  <c r="AS329" i="4"/>
  <c r="U345" i="4"/>
  <c r="V345" i="4"/>
  <c r="W345" i="4" s="1"/>
  <c r="W384" i="4"/>
  <c r="X384" i="4" s="1"/>
  <c r="AB382" i="4"/>
  <c r="AJ382" i="4"/>
  <c r="AD382" i="4"/>
  <c r="AP382" i="4" s="1"/>
  <c r="AV382" i="4" s="1"/>
  <c r="AE382" i="4"/>
  <c r="AK382" i="4"/>
  <c r="AF382" i="4"/>
  <c r="AA382" i="4"/>
  <c r="AM382" i="4" s="1"/>
  <c r="AG382" i="4"/>
  <c r="AI382" i="4"/>
  <c r="AO382" i="4" s="1"/>
  <c r="AU382" i="4" s="1"/>
  <c r="Z382" i="4"/>
  <c r="AL382" i="4" s="1"/>
  <c r="AR382" i="4" s="1"/>
  <c r="AH382" i="4"/>
  <c r="AS382" i="4"/>
  <c r="AW382" i="4"/>
  <c r="AM297" i="4"/>
  <c r="AS297" i="4" s="1"/>
  <c r="AM257" i="4"/>
  <c r="AS257" i="4" s="1"/>
  <c r="AQ257" i="4"/>
  <c r="AW257" i="4" s="1"/>
  <c r="AQ254" i="4"/>
  <c r="AW254" i="4" s="1"/>
  <c r="AQ359" i="4"/>
  <c r="AW359" i="4" s="1"/>
  <c r="AQ281" i="4"/>
  <c r="AW281" i="4" s="1"/>
  <c r="AO206" i="4"/>
  <c r="AU206" i="4" s="1"/>
  <c r="AM273" i="4"/>
  <c r="AS273" i="4" s="1"/>
  <c r="AQ273" i="4"/>
  <c r="AW273" i="4" s="1"/>
  <c r="AF250" i="4"/>
  <c r="AE336" i="4"/>
  <c r="AI341" i="4"/>
  <c r="AG341" i="4"/>
  <c r="AK341" i="4"/>
  <c r="AJ341" i="4"/>
  <c r="AF341" i="4"/>
  <c r="AH341" i="4"/>
  <c r="U363" i="4"/>
  <c r="V363" i="4"/>
  <c r="AB378" i="4"/>
  <c r="AE378" i="4"/>
  <c r="AH378" i="4"/>
  <c r="AG378" i="4"/>
  <c r="AM378" i="4" s="1"/>
  <c r="AS378" i="4" s="1"/>
  <c r="AF378" i="4"/>
  <c r="AC378" i="4"/>
  <c r="Z378" i="4"/>
  <c r="AL378" i="4" s="1"/>
  <c r="AR378" i="4" s="1"/>
  <c r="AD378" i="4"/>
  <c r="AI378" i="4"/>
  <c r="AJ378" i="4"/>
  <c r="AK378" i="4"/>
  <c r="AV378" i="4"/>
  <c r="AU378" i="4"/>
  <c r="Z238" i="4"/>
  <c r="AC238" i="4"/>
  <c r="AO238" i="4" s="1"/>
  <c r="AE238" i="4"/>
  <c r="AH238" i="4"/>
  <c r="AG238" i="4"/>
  <c r="AM238" i="4" s="1"/>
  <c r="AS238" i="4" s="1"/>
  <c r="AK238" i="4"/>
  <c r="AB238" i="4"/>
  <c r="AD238" i="4"/>
  <c r="AI238" i="4"/>
  <c r="AJ238" i="4"/>
  <c r="AF238" i="4"/>
  <c r="AV238" i="4"/>
  <c r="AU238" i="4"/>
  <c r="AO265" i="4"/>
  <c r="AU265" i="4" s="1"/>
  <c r="AN265" i="4"/>
  <c r="AM265" i="4"/>
  <c r="AA333" i="4"/>
  <c r="AE333" i="4"/>
  <c r="AB333" i="4"/>
  <c r="AI333" i="4"/>
  <c r="AJ333" i="4"/>
  <c r="AK333" i="4"/>
  <c r="AC333" i="4"/>
  <c r="Z333" i="4"/>
  <c r="AD333" i="4"/>
  <c r="AP333" i="4" s="1"/>
  <c r="AF333" i="4"/>
  <c r="AG333" i="4"/>
  <c r="AH333" i="4"/>
  <c r="AV333" i="4"/>
  <c r="AS333" i="4"/>
  <c r="AU333" i="4"/>
  <c r="W358" i="4"/>
  <c r="X358" i="4" s="1"/>
  <c r="Y358" i="4" s="1"/>
  <c r="W366" i="4"/>
  <c r="W374" i="4"/>
  <c r="U186" i="4"/>
  <c r="V186" i="4"/>
  <c r="W186" i="4" s="1"/>
  <c r="U210" i="4"/>
  <c r="V210" i="4"/>
  <c r="W210" i="4" s="1"/>
  <c r="V230" i="4"/>
  <c r="W230" i="4" s="1"/>
  <c r="U256" i="4"/>
  <c r="V256" i="4"/>
  <c r="U264" i="4"/>
  <c r="V264" i="4"/>
  <c r="U272" i="4"/>
  <c r="V272" i="4"/>
  <c r="U212" i="4"/>
  <c r="V212" i="4"/>
  <c r="W323" i="4"/>
  <c r="X323" i="4" s="1"/>
  <c r="AG253" i="4"/>
  <c r="AM253" i="4" s="1"/>
  <c r="AD253" i="4"/>
  <c r="AC253" i="4"/>
  <c r="AO253" i="4" s="1"/>
  <c r="AU253" i="4" s="1"/>
  <c r="AJ253" i="4"/>
  <c r="AB253" i="4"/>
  <c r="AN253" i="4" s="1"/>
  <c r="AK357" i="4"/>
  <c r="AG357" i="4"/>
  <c r="AI357" i="4"/>
  <c r="AJ357" i="4"/>
  <c r="AF357" i="4"/>
  <c r="AH357" i="4"/>
  <c r="AN357" i="4" s="1"/>
  <c r="AT357" i="4" s="1"/>
  <c r="W347" i="4"/>
  <c r="AF343" i="4"/>
  <c r="AG343" i="4"/>
  <c r="AH343" i="4"/>
  <c r="AI343" i="4"/>
  <c r="AJ343" i="4"/>
  <c r="AK343" i="4"/>
  <c r="V327" i="4"/>
  <c r="U327" i="4"/>
  <c r="V319" i="4"/>
  <c r="U319" i="4"/>
  <c r="U299" i="4"/>
  <c r="V299" i="4"/>
  <c r="W299" i="4" s="1"/>
  <c r="X299" i="4" s="1"/>
  <c r="AL375" i="4"/>
  <c r="AE375" i="4"/>
  <c r="AQ375" i="4" s="1"/>
  <c r="AD362" i="4"/>
  <c r="AE362" i="4"/>
  <c r="AQ362" i="4" s="1"/>
  <c r="Z362" i="4"/>
  <c r="AH362" i="4"/>
  <c r="AG362" i="4"/>
  <c r="AF362" i="4"/>
  <c r="AA362" i="4"/>
  <c r="AM362" i="4" s="1"/>
  <c r="AB362" i="4"/>
  <c r="AN362" i="4" s="1"/>
  <c r="AI362" i="4"/>
  <c r="AO362" i="4" s="1"/>
  <c r="AU362" i="4" s="1"/>
  <c r="AJ362" i="4"/>
  <c r="AK362" i="4"/>
  <c r="AT362" i="4"/>
  <c r="AS362" i="4"/>
  <c r="AW362" i="4"/>
  <c r="U331" i="4"/>
  <c r="V331" i="4"/>
  <c r="Z260" i="4"/>
  <c r="AL260" i="4" s="1"/>
  <c r="AC260" i="4"/>
  <c r="AO260" i="4" s="1"/>
  <c r="AB260" i="4"/>
  <c r="AN260" i="4" s="1"/>
  <c r="AT260" i="4" s="1"/>
  <c r="AD260" i="4"/>
  <c r="AP260" i="4" s="1"/>
  <c r="AV260" i="4" s="1"/>
  <c r="AE260" i="4"/>
  <c r="AQ260" i="4" s="1"/>
  <c r="AW260" i="4" s="1"/>
  <c r="AA260" i="4"/>
  <c r="AM260" i="4" s="1"/>
  <c r="AS260" i="4"/>
  <c r="AU260" i="4"/>
  <c r="AG276" i="4"/>
  <c r="AF276" i="4"/>
  <c r="AH276" i="4"/>
  <c r="U280" i="4"/>
  <c r="V280" i="4"/>
  <c r="W280" i="4" s="1"/>
  <c r="Y284" i="4"/>
  <c r="X284" i="4"/>
  <c r="U296" i="4"/>
  <c r="V296" i="4"/>
  <c r="W296" i="4" s="1"/>
  <c r="X296" i="4" s="1"/>
  <c r="Y296" i="4" s="1"/>
  <c r="W300" i="4"/>
  <c r="X300" i="4" s="1"/>
  <c r="AG308" i="4"/>
  <c r="AF308" i="4"/>
  <c r="AH308" i="4"/>
  <c r="U320" i="4"/>
  <c r="V320" i="4"/>
  <c r="W320" i="4" s="1"/>
  <c r="U328" i="4"/>
  <c r="V328" i="4"/>
  <c r="W328" i="4" s="1"/>
  <c r="U232" i="4"/>
  <c r="V232" i="4"/>
  <c r="W232" i="4" s="1"/>
  <c r="X232" i="4" s="1"/>
  <c r="Y232" i="4" s="1"/>
  <c r="AD232" i="4" s="1"/>
  <c r="AK376" i="4"/>
  <c r="AI376" i="4"/>
  <c r="AJ376" i="4"/>
  <c r="AG376" i="4"/>
  <c r="AH376" i="4"/>
  <c r="AF376" i="4"/>
  <c r="U188" i="4"/>
  <c r="V188" i="4"/>
  <c r="W188" i="4" s="1"/>
  <c r="U196" i="4"/>
  <c r="V196" i="4"/>
  <c r="W196" i="4" s="1"/>
  <c r="V204" i="4"/>
  <c r="U204" i="4"/>
  <c r="W220" i="4"/>
  <c r="AI329" i="4"/>
  <c r="AJ329" i="4"/>
  <c r="AK329" i="4"/>
  <c r="AF329" i="4"/>
  <c r="AG329" i="4"/>
  <c r="AH329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H372" i="4"/>
  <c r="AF372" i="4"/>
  <c r="AG372" i="4"/>
  <c r="AI372" i="4"/>
  <c r="AK372" i="4"/>
  <c r="AJ372" i="4"/>
  <c r="AF207" i="4"/>
  <c r="AK207" i="4"/>
  <c r="AI207" i="4"/>
  <c r="AJ207" i="4"/>
  <c r="AG207" i="4"/>
  <c r="AH207" i="4"/>
  <c r="Z361" i="4"/>
  <c r="AB361" i="4"/>
  <c r="AN361" i="4" s="1"/>
  <c r="AT361" i="4" s="1"/>
  <c r="AD361" i="4"/>
  <c r="AA361" i="4"/>
  <c r="AE361" i="4"/>
  <c r="AF361" i="4"/>
  <c r="AK361" i="4"/>
  <c r="AJ361" i="4"/>
  <c r="AH361" i="4"/>
  <c r="AC361" i="4"/>
  <c r="AI361" i="4"/>
  <c r="AG361" i="4"/>
  <c r="G224" i="4"/>
  <c r="F224" i="4"/>
  <c r="J224" i="4" s="1"/>
  <c r="D224" i="4"/>
  <c r="H224" i="4" s="1"/>
  <c r="E224" i="4"/>
  <c r="I224" i="4" s="1"/>
  <c r="Z223" i="4"/>
  <c r="AJ223" i="4"/>
  <c r="AH223" i="4"/>
  <c r="AI223" i="4"/>
  <c r="AG223" i="4"/>
  <c r="AF223" i="4"/>
  <c r="AK223" i="4"/>
  <c r="AH303" i="4"/>
  <c r="AK303" i="4"/>
  <c r="AI303" i="4"/>
  <c r="AJ303" i="4"/>
  <c r="AF303" i="4"/>
  <c r="AG303" i="4"/>
  <c r="AM334" i="4"/>
  <c r="AS334" i="4" s="1"/>
  <c r="AO367" i="4"/>
  <c r="AU367" i="4" s="1"/>
  <c r="AN367" i="4"/>
  <c r="AT367" i="4" s="1"/>
  <c r="AN208" i="4"/>
  <c r="AT208" i="4" s="1"/>
  <c r="AN241" i="4"/>
  <c r="AT241" i="4" s="1"/>
  <c r="AL241" i="4"/>
  <c r="AR241" i="4" s="1"/>
  <c r="AN243" i="4"/>
  <c r="AT243" i="4" s="1"/>
  <c r="AL245" i="4"/>
  <c r="AR245" i="4" s="1"/>
  <c r="AM369" i="4"/>
  <c r="AS369" i="4" s="1"/>
  <c r="AP373" i="4"/>
  <c r="AV373" i="4" s="1"/>
  <c r="X278" i="4"/>
  <c r="Y278" i="4"/>
  <c r="X318" i="4"/>
  <c r="Y318" i="4" s="1"/>
  <c r="Y364" i="4"/>
  <c r="AB364" i="4" s="1"/>
  <c r="X266" i="4"/>
  <c r="AP221" i="4"/>
  <c r="AV221" i="4" s="1"/>
  <c r="AL249" i="4"/>
  <c r="AR249" i="4" s="1"/>
  <c r="AD191" i="4"/>
  <c r="AB191" i="4"/>
  <c r="Z191" i="4"/>
  <c r="AC191" i="4"/>
  <c r="AA191" i="4"/>
  <c r="AE191" i="4"/>
  <c r="AM254" i="4"/>
  <c r="AS254" i="4" s="1"/>
  <c r="AJ304" i="4"/>
  <c r="AH304" i="4"/>
  <c r="Z304" i="4"/>
  <c r="AK304" i="4"/>
  <c r="AF304" i="4"/>
  <c r="AE304" i="4"/>
  <c r="AQ304" i="4" s="1"/>
  <c r="AI304" i="4"/>
  <c r="AD304" i="4"/>
  <c r="AA304" i="4"/>
  <c r="AC304" i="4"/>
  <c r="AG304" i="4"/>
  <c r="AB304" i="4"/>
  <c r="AN304" i="4" s="1"/>
  <c r="AT304" i="4"/>
  <c r="AW304" i="4"/>
  <c r="AM305" i="4"/>
  <c r="AS305" i="4" s="1"/>
  <c r="Y262" i="4"/>
  <c r="AG262" i="4" s="1"/>
  <c r="X236" i="4"/>
  <c r="Y236" i="4" s="1"/>
  <c r="Z290" i="4"/>
  <c r="AL290" i="4" s="1"/>
  <c r="AB290" i="4"/>
  <c r="AN290" i="4" s="1"/>
  <c r="AD290" i="4"/>
  <c r="AP290" i="4" s="1"/>
  <c r="AA290" i="4"/>
  <c r="AM290" i="4" s="1"/>
  <c r="AC290" i="4"/>
  <c r="AO290" i="4" s="1"/>
  <c r="AU290" i="4" s="1"/>
  <c r="AE290" i="4"/>
  <c r="AQ290" i="4" s="1"/>
  <c r="AW290" i="4" s="1"/>
  <c r="AV290" i="4"/>
  <c r="AT290" i="4"/>
  <c r="AR290" i="4"/>
  <c r="AS290" i="4"/>
  <c r="AU255" i="4"/>
  <c r="AE255" i="4"/>
  <c r="AQ255" i="4" s="1"/>
  <c r="AD255" i="4"/>
  <c r="AP255" i="4" s="1"/>
  <c r="AV255" i="4" s="1"/>
  <c r="AA255" i="4"/>
  <c r="AC255" i="4"/>
  <c r="AO255" i="4" s="1"/>
  <c r="AB255" i="4"/>
  <c r="AN255" i="4" s="1"/>
  <c r="AT255" i="4" s="1"/>
  <c r="Z255" i="4"/>
  <c r="AL255" i="4" s="1"/>
  <c r="AW255" i="4"/>
  <c r="AR255" i="4"/>
  <c r="X314" i="4"/>
  <c r="Y314" i="4" s="1"/>
  <c r="AD314" i="4" s="1"/>
  <c r="AB351" i="4"/>
  <c r="AN351" i="4" s="1"/>
  <c r="AT351" i="4" s="1"/>
  <c r="AE351" i="4"/>
  <c r="AQ351" i="4" s="1"/>
  <c r="Z351" i="4"/>
  <c r="AL351" i="4" s="1"/>
  <c r="AD351" i="4"/>
  <c r="AP351" i="4" s="1"/>
  <c r="AW351" i="4"/>
  <c r="AA351" i="4"/>
  <c r="AM351" i="4" s="1"/>
  <c r="AC351" i="4"/>
  <c r="AO351" i="4" s="1"/>
  <c r="AU351" i="4" s="1"/>
  <c r="AS351" i="4"/>
  <c r="AR351" i="4"/>
  <c r="AV351" i="4"/>
  <c r="AD346" i="4"/>
  <c r="AJ346" i="4"/>
  <c r="AF346" i="4"/>
  <c r="AI346" i="4"/>
  <c r="AA346" i="4"/>
  <c r="Z346" i="4"/>
  <c r="AB346" i="4"/>
  <c r="AH346" i="4"/>
  <c r="AG346" i="4"/>
  <c r="AE346" i="4"/>
  <c r="AK346" i="4"/>
  <c r="AC346" i="4"/>
  <c r="AO346" i="4" s="1"/>
  <c r="AU346" i="4" s="1"/>
  <c r="AR346" i="4"/>
  <c r="AW346" i="4"/>
  <c r="AN359" i="4"/>
  <c r="AT359" i="4" s="1"/>
  <c r="AO359" i="4"/>
  <c r="AU359" i="4" s="1"/>
  <c r="AP281" i="4"/>
  <c r="AV281" i="4" s="1"/>
  <c r="AM281" i="4"/>
  <c r="AS281" i="4" s="1"/>
  <c r="AH383" i="4"/>
  <c r="AJ383" i="4"/>
  <c r="AD383" i="4"/>
  <c r="AI262" i="4"/>
  <c r="AH191" i="4"/>
  <c r="AF302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D344" i="4"/>
  <c r="AW344" i="4"/>
  <c r="Z344" i="4"/>
  <c r="AL344" i="4" s="1"/>
  <c r="AJ344" i="4"/>
  <c r="AC344" i="4"/>
  <c r="AS344" i="4"/>
  <c r="AG344" i="4"/>
  <c r="AI344" i="4"/>
  <c r="AR344" i="4"/>
  <c r="AM313" i="4"/>
  <c r="AS313" i="4" s="1"/>
  <c r="AM337" i="4"/>
  <c r="AS337" i="4" s="1"/>
  <c r="AL273" i="4"/>
  <c r="AR273" i="4" s="1"/>
  <c r="AC356" i="4"/>
  <c r="AO356" i="4" s="1"/>
  <c r="AU356" i="4" s="1"/>
  <c r="AE356" i="4"/>
  <c r="AQ356" i="4" s="1"/>
  <c r="Z356" i="4"/>
  <c r="AL356" i="4" s="1"/>
  <c r="AR356" i="4" s="1"/>
  <c r="AB356" i="4"/>
  <c r="AN356" i="4" s="1"/>
  <c r="AD356" i="4"/>
  <c r="AP356" i="4" s="1"/>
  <c r="AA356" i="4"/>
  <c r="AM356" i="4" s="1"/>
  <c r="AS356" i="4"/>
  <c r="AT356" i="4"/>
  <c r="AW356" i="4"/>
  <c r="AV356" i="4"/>
  <c r="AB336" i="4"/>
  <c r="Z336" i="4"/>
  <c r="AK336" i="4"/>
  <c r="AD336" i="4"/>
  <c r="AC336" i="4"/>
  <c r="AO336" i="4" s="1"/>
  <c r="AH336" i="4"/>
  <c r="AF336" i="4"/>
  <c r="AI336" i="4"/>
  <c r="AG336" i="4"/>
  <c r="AA336" i="4"/>
  <c r="AJ336" i="4"/>
  <c r="AT336" i="4"/>
  <c r="AU336" i="4"/>
  <c r="AH270" i="4"/>
  <c r="AB270" i="4"/>
  <c r="AN270" i="4" s="1"/>
  <c r="AE270" i="4"/>
  <c r="AQ270" i="4" s="1"/>
  <c r="Z270" i="4"/>
  <c r="AL270" i="4" s="1"/>
  <c r="AD270" i="4"/>
  <c r="AP270" i="4" s="1"/>
  <c r="AT270" i="4"/>
  <c r="AA270" i="4"/>
  <c r="AM270" i="4" s="1"/>
  <c r="AS270" i="4" s="1"/>
  <c r="AV270" i="4"/>
  <c r="AW270" i="4"/>
  <c r="AC270" i="4"/>
  <c r="AO270" i="4" s="1"/>
  <c r="AU270" i="4" s="1"/>
  <c r="AR270" i="4"/>
  <c r="AP225" i="4"/>
  <c r="AV225" i="4" s="1"/>
  <c r="AL225" i="4"/>
  <c r="AR225" i="4" s="1"/>
  <c r="AQ225" i="4"/>
  <c r="AW225" i="4" s="1"/>
  <c r="AO371" i="4"/>
  <c r="AU371" i="4" s="1"/>
  <c r="AM255" i="4"/>
  <c r="AS255" i="4" s="1"/>
  <c r="AC364" i="4"/>
  <c r="AE364" i="4"/>
  <c r="AD364" i="4"/>
  <c r="Z364" i="4"/>
  <c r="AA364" i="4"/>
  <c r="AJ232" i="4"/>
  <c r="AP232" i="4" s="1"/>
  <c r="AV232" i="4" s="1"/>
  <c r="AC232" i="4"/>
  <c r="AH232" i="4"/>
  <c r="AK232" i="4"/>
  <c r="Z232" i="4"/>
  <c r="AA232" i="4"/>
  <c r="AF232" i="4"/>
  <c r="AE232" i="4"/>
  <c r="AQ232" i="4" s="1"/>
  <c r="AW232" i="4" s="1"/>
  <c r="AG232" i="4"/>
  <c r="AT232" i="4"/>
  <c r="AB232" i="4"/>
  <c r="AN232" i="4" s="1"/>
  <c r="AI232" i="4"/>
  <c r="AS232" i="4"/>
  <c r="AC365" i="4"/>
  <c r="AG365" i="4"/>
  <c r="AK365" i="4"/>
  <c r="Z365" i="4"/>
  <c r="AA365" i="4"/>
  <c r="AI365" i="4"/>
  <c r="AB365" i="4"/>
  <c r="AE365" i="4"/>
  <c r="AQ365" i="4" s="1"/>
  <c r="AW365" i="4" s="1"/>
  <c r="AF365" i="4"/>
  <c r="AD365" i="4"/>
  <c r="AH365" i="4"/>
  <c r="AJ365" i="4"/>
  <c r="AI296" i="4"/>
  <c r="AC296" i="4"/>
  <c r="AO296" i="4" s="1"/>
  <c r="AJ296" i="4"/>
  <c r="AD296" i="4"/>
  <c r="AP296" i="4" s="1"/>
  <c r="AG296" i="4"/>
  <c r="AU296" i="4"/>
  <c r="Z296" i="4"/>
  <c r="AH296" i="4"/>
  <c r="AK296" i="4"/>
  <c r="AB296" i="4"/>
  <c r="AE296" i="4"/>
  <c r="AQ296" i="4" s="1"/>
  <c r="AA296" i="4"/>
  <c r="AM296" i="4" s="1"/>
  <c r="AS296" i="4" s="1"/>
  <c r="AF296" i="4"/>
  <c r="AW296" i="4"/>
  <c r="AV296" i="4"/>
  <c r="E254" i="4"/>
  <c r="I254" i="4" s="1"/>
  <c r="D254" i="4"/>
  <c r="H254" i="4" s="1"/>
  <c r="F254" i="4"/>
  <c r="J254" i="4" s="1"/>
  <c r="G254" i="4"/>
  <c r="AO254" i="4"/>
  <c r="AU254" i="4" s="1"/>
  <c r="AE262" i="4"/>
  <c r="Z262" i="4"/>
  <c r="AB262" i="4"/>
  <c r="AD262" i="4"/>
  <c r="AA262" i="4"/>
  <c r="AC262" i="4"/>
  <c r="AO262" i="4" s="1"/>
  <c r="AU262" i="4" s="1"/>
  <c r="X348" i="4"/>
  <c r="Y348" i="4" s="1"/>
  <c r="AC223" i="4"/>
  <c r="AO223" i="4" s="1"/>
  <c r="AE223" i="4"/>
  <c r="AQ223" i="4" s="1"/>
  <c r="AW223" i="4" s="1"/>
  <c r="AA223" i="4"/>
  <c r="AM223" i="4" s="1"/>
  <c r="AB223" i="4"/>
  <c r="AN223" i="4" s="1"/>
  <c r="AD223" i="4"/>
  <c r="AS223" i="4"/>
  <c r="AT223" i="4"/>
  <c r="AU223" i="4"/>
  <c r="AG364" i="4"/>
  <c r="X282" i="4"/>
  <c r="Y282" i="4"/>
  <c r="AP359" i="4"/>
  <c r="AV359" i="4" s="1"/>
  <c r="AE383" i="4"/>
  <c r="AC383" i="4"/>
  <c r="AK383" i="4"/>
  <c r="AE372" i="4"/>
  <c r="AQ372" i="4" s="1"/>
  <c r="AB372" i="4"/>
  <c r="AN372" i="4" s="1"/>
  <c r="AT372" i="4" s="1"/>
  <c r="AA372" i="4"/>
  <c r="AM372" i="4" s="1"/>
  <c r="AS372" i="4" s="1"/>
  <c r="Z372" i="4"/>
  <c r="AL372" i="4" s="1"/>
  <c r="AR372" i="4"/>
  <c r="AD372" i="4"/>
  <c r="AP372" i="4" s="1"/>
  <c r="AV372" i="4"/>
  <c r="AC372" i="4"/>
  <c r="AO372" i="4" s="1"/>
  <c r="AU372" i="4" s="1"/>
  <c r="AW372" i="4"/>
  <c r="AJ262" i="4"/>
  <c r="AH262" i="4"/>
  <c r="AG191" i="4"/>
  <c r="AD352" i="4"/>
  <c r="AE352" i="4"/>
  <c r="AQ352" i="4" s="1"/>
  <c r="AU352" i="4"/>
  <c r="AJ352" i="4"/>
  <c r="AW352" i="4"/>
  <c r="AG352" i="4"/>
  <c r="AA352" i="4"/>
  <c r="AI352" i="4"/>
  <c r="Z352" i="4"/>
  <c r="AH352" i="4"/>
  <c r="AB352" i="4"/>
  <c r="AC352" i="4"/>
  <c r="AO352" i="4" s="1"/>
  <c r="AF352" i="4"/>
  <c r="AS352" i="4"/>
  <c r="AQ206" i="4"/>
  <c r="AW206" i="4" s="1"/>
  <c r="AC190" i="4"/>
  <c r="AO190" i="4" s="1"/>
  <c r="AU190" i="4" s="1"/>
  <c r="AA190" i="4"/>
  <c r="Z190" i="4"/>
  <c r="AJ190" i="4"/>
  <c r="X235" i="4"/>
  <c r="Y235" i="4"/>
  <c r="AN233" i="4"/>
  <c r="AT233" i="4" s="1"/>
  <c r="X230" i="4"/>
  <c r="Y230" i="4" s="1"/>
  <c r="AP273" i="4"/>
  <c r="AV273" i="4" s="1"/>
  <c r="AC358" i="4"/>
  <c r="AB358" i="4"/>
  <c r="AD358" i="4"/>
  <c r="Z358" i="4"/>
  <c r="AA358" i="4"/>
  <c r="AH358" i="4"/>
  <c r="AE358" i="4"/>
  <c r="AJ358" i="4"/>
  <c r="AK358" i="4"/>
  <c r="AI358" i="4"/>
  <c r="AG358" i="4"/>
  <c r="AF358" i="4"/>
  <c r="AV358" i="4"/>
  <c r="AA288" i="4"/>
  <c r="AM288" i="4" s="1"/>
  <c r="AD288" i="4"/>
  <c r="AI288" i="4"/>
  <c r="AB288" i="4"/>
  <c r="AE288" i="4"/>
  <c r="AJ288" i="4"/>
  <c r="Z288" i="4"/>
  <c r="AL288" i="4" s="1"/>
  <c r="AR288" i="4" s="1"/>
  <c r="AG288" i="4"/>
  <c r="AH288" i="4"/>
  <c r="AW288" i="4"/>
  <c r="AK288" i="4"/>
  <c r="AS288" i="4"/>
  <c r="AC288" i="4"/>
  <c r="AO288" i="4" s="1"/>
  <c r="AU288" i="4" s="1"/>
  <c r="AM367" i="4"/>
  <c r="AS367" i="4" s="1"/>
  <c r="AQ268" i="4"/>
  <c r="AW268" i="4" s="1"/>
  <c r="AL268" i="4"/>
  <c r="AR268" i="4" s="1"/>
  <c r="AQ252" i="4"/>
  <c r="AW252" i="4" s="1"/>
  <c r="AL252" i="4"/>
  <c r="AR252" i="4" s="1"/>
  <c r="AQ332" i="4"/>
  <c r="AW332" i="4" s="1"/>
  <c r="AL332" i="4"/>
  <c r="AR332" i="4" s="1"/>
  <c r="AQ316" i="4"/>
  <c r="AW316" i="4" s="1"/>
  <c r="AL316" i="4"/>
  <c r="AR316" i="4" s="1"/>
  <c r="AO245" i="4"/>
  <c r="AU245" i="4" s="1"/>
  <c r="AL297" i="4"/>
  <c r="AR297" i="4" s="1"/>
  <c r="AQ369" i="4"/>
  <c r="AW369" i="4" s="1"/>
  <c r="AL373" i="4"/>
  <c r="AR373" i="4" s="1"/>
  <c r="X340" i="4"/>
  <c r="Y340" i="4" s="1"/>
  <c r="Y286" i="4"/>
  <c r="AD286" i="4" s="1"/>
  <c r="Y330" i="4"/>
  <c r="X330" i="4"/>
  <c r="AN221" i="4"/>
  <c r="AT221" i="4" s="1"/>
  <c r="AQ221" i="4"/>
  <c r="AW221" i="4" s="1"/>
  <c r="AL257" i="4"/>
  <c r="AR257" i="4" s="1"/>
  <c r="AP254" i="4"/>
  <c r="AV254" i="4" s="1"/>
  <c r="AQ305" i="4"/>
  <c r="AW305" i="4" s="1"/>
  <c r="X326" i="4"/>
  <c r="Y326" i="4"/>
  <c r="Z322" i="4"/>
  <c r="AL322" i="4" s="1"/>
  <c r="AB322" i="4"/>
  <c r="AN322" i="4" s="1"/>
  <c r="AD322" i="4"/>
  <c r="AP322" i="4" s="1"/>
  <c r="AA322" i="4"/>
  <c r="AM322" i="4" s="1"/>
  <c r="AS322" i="4" s="1"/>
  <c r="AC322" i="4"/>
  <c r="AO322" i="4" s="1"/>
  <c r="AE322" i="4"/>
  <c r="AQ322" i="4" s="1"/>
  <c r="AR322" i="4"/>
  <c r="AV322" i="4"/>
  <c r="AT322" i="4"/>
  <c r="AU322" i="4"/>
  <c r="AW322" i="4"/>
  <c r="Z258" i="4"/>
  <c r="AL258" i="4" s="1"/>
  <c r="AB258" i="4"/>
  <c r="AN258" i="4" s="1"/>
  <c r="AD258" i="4"/>
  <c r="AP258" i="4" s="1"/>
  <c r="AA258" i="4"/>
  <c r="AM258" i="4" s="1"/>
  <c r="AS258" i="4" s="1"/>
  <c r="AC258" i="4"/>
  <c r="AO258" i="4" s="1"/>
  <c r="AU258" i="4" s="1"/>
  <c r="AE258" i="4"/>
  <c r="AQ258" i="4" s="1"/>
  <c r="AR258" i="4"/>
  <c r="AV258" i="4"/>
  <c r="AT258" i="4"/>
  <c r="AW258" i="4"/>
  <c r="AK286" i="4"/>
  <c r="AI286" i="4"/>
  <c r="AF364" i="4"/>
  <c r="AJ364" i="4"/>
  <c r="X222" i="4"/>
  <c r="Y222" i="4"/>
  <c r="AM359" i="4"/>
  <c r="AS359" i="4" s="1"/>
  <c r="AA242" i="4"/>
  <c r="AB242" i="4"/>
  <c r="AC242" i="4"/>
  <c r="AD242" i="4"/>
  <c r="AI242" i="4"/>
  <c r="AJ242" i="4"/>
  <c r="AK242" i="4"/>
  <c r="Z242" i="4"/>
  <c r="AE242" i="4"/>
  <c r="AH242" i="4"/>
  <c r="AG242" i="4"/>
  <c r="AF242" i="4"/>
  <c r="AU242" i="4"/>
  <c r="AR328" i="4"/>
  <c r="AD302" i="4"/>
  <c r="AA302" i="4"/>
  <c r="AC302" i="4"/>
  <c r="AE302" i="4"/>
  <c r="AQ302" i="4" s="1"/>
  <c r="AB302" i="4"/>
  <c r="Z302" i="4"/>
  <c r="AL302" i="4" s="1"/>
  <c r="AR302" i="4" s="1"/>
  <c r="AW302" i="4"/>
  <c r="AH302" i="4"/>
  <c r="AG383" i="4"/>
  <c r="AF383" i="4"/>
  <c r="AL383" i="4" s="1"/>
  <c r="AR383" i="4" s="1"/>
  <c r="AB383" i="4"/>
  <c r="AN383" i="4" s="1"/>
  <c r="AT383" i="4" s="1"/>
  <c r="AF262" i="4"/>
  <c r="AF191" i="4"/>
  <c r="AI191" i="4"/>
  <c r="X306" i="4"/>
  <c r="Y306" i="4"/>
  <c r="AL206" i="4"/>
  <c r="AR206" i="4" s="1"/>
  <c r="AN206" i="4"/>
  <c r="AT206" i="4" s="1"/>
  <c r="AP206" i="4"/>
  <c r="AV206" i="4" s="1"/>
  <c r="AI302" i="4"/>
  <c r="AG302" i="4"/>
  <c r="AD190" i="4"/>
  <c r="AP190" i="4" s="1"/>
  <c r="AV190" i="4" s="1"/>
  <c r="AG190" i="4"/>
  <c r="AQ313" i="4"/>
  <c r="AW313" i="4" s="1"/>
  <c r="AP233" i="4"/>
  <c r="AV233" i="4" s="1"/>
  <c r="AA234" i="4"/>
  <c r="AB234" i="4"/>
  <c r="AE234" i="4"/>
  <c r="AH234" i="4"/>
  <c r="AC234" i="4"/>
  <c r="AJ234" i="4"/>
  <c r="AK234" i="4"/>
  <c r="Z234" i="4"/>
  <c r="AG234" i="4"/>
  <c r="AF234" i="4"/>
  <c r="AD234" i="4"/>
  <c r="AI234" i="4"/>
  <c r="AO234" i="4" s="1"/>
  <c r="AU234" i="4"/>
  <c r="AQ337" i="4"/>
  <c r="AW337" i="4" s="1"/>
  <c r="Y355" i="4"/>
  <c r="AE355" i="4" s="1"/>
  <c r="AE287" i="4"/>
  <c r="AQ287" i="4" s="1"/>
  <c r="AC287" i="4"/>
  <c r="AO287" i="4" s="1"/>
  <c r="AU287" i="4" s="1"/>
  <c r="AW287" i="4"/>
  <c r="Z287" i="4"/>
  <c r="AL287" i="4" s="1"/>
  <c r="AA287" i="4"/>
  <c r="AM287" i="4" s="1"/>
  <c r="AS287" i="4" s="1"/>
  <c r="AR287" i="4"/>
  <c r="AB287" i="4"/>
  <c r="AN287" i="4" s="1"/>
  <c r="AD287" i="4"/>
  <c r="AP287" i="4" s="1"/>
  <c r="AV287" i="4" s="1"/>
  <c r="AT287" i="4"/>
  <c r="AC250" i="4"/>
  <c r="AO250" i="4" s="1"/>
  <c r="AU250" i="4"/>
  <c r="Z250" i="4"/>
  <c r="AL250" i="4" s="1"/>
  <c r="AE250" i="4"/>
  <c r="AQ250" i="4" s="1"/>
  <c r="AD250" i="4"/>
  <c r="AP250" i="4" s="1"/>
  <c r="AV250" i="4" s="1"/>
  <c r="AR250" i="4"/>
  <c r="AB250" i="4"/>
  <c r="AN250" i="4" s="1"/>
  <c r="AA250" i="4"/>
  <c r="AM250" i="4" s="1"/>
  <c r="AS250" i="4" s="1"/>
  <c r="AW250" i="4"/>
  <c r="AT250" i="4"/>
  <c r="AN225" i="4"/>
  <c r="AT225" i="4" s="1"/>
  <c r="AR377" i="4"/>
  <c r="AQ243" i="4"/>
  <c r="AW243" i="4" s="1"/>
  <c r="X310" i="4"/>
  <c r="Y310" i="4" s="1"/>
  <c r="X244" i="4"/>
  <c r="Y244" i="4" s="1"/>
  <c r="AJ244" i="4" s="1"/>
  <c r="X298" i="4"/>
  <c r="Y298" i="4" s="1"/>
  <c r="F221" i="4"/>
  <c r="J221" i="4" s="1"/>
  <c r="G221" i="4"/>
  <c r="D221" i="4"/>
  <c r="H221" i="4" s="1"/>
  <c r="E221" i="4"/>
  <c r="I221" i="4" s="1"/>
  <c r="AJ228" i="4"/>
  <c r="AC228" i="4"/>
  <c r="Z228" i="4"/>
  <c r="AG228" i="4"/>
  <c r="AH228" i="4"/>
  <c r="AK228" i="4"/>
  <c r="AB228" i="4"/>
  <c r="AN228" i="4" s="1"/>
  <c r="AT228" i="4" s="1"/>
  <c r="AA228" i="4"/>
  <c r="AM228" i="4" s="1"/>
  <c r="AF228" i="4"/>
  <c r="AE228" i="4"/>
  <c r="AQ228" i="4" s="1"/>
  <c r="AI228" i="4"/>
  <c r="AS228" i="4"/>
  <c r="AD228" i="4"/>
  <c r="AW228" i="4"/>
  <c r="AP257" i="4"/>
  <c r="AV257" i="4" s="1"/>
  <c r="AJ338" i="4"/>
  <c r="AD338" i="4"/>
  <c r="AP338" i="4" s="1"/>
  <c r="AI338" i="4"/>
  <c r="AB338" i="4"/>
  <c r="AC338" i="4"/>
  <c r="AG338" i="4"/>
  <c r="AE338" i="4"/>
  <c r="AK338" i="4"/>
  <c r="AA338" i="4"/>
  <c r="AF338" i="4"/>
  <c r="Z338" i="4"/>
  <c r="AH338" i="4"/>
  <c r="AV338" i="4"/>
  <c r="AT338" i="4"/>
  <c r="AQ249" i="4"/>
  <c r="AW249" i="4" s="1"/>
  <c r="E305" i="4"/>
  <c r="I305" i="4" s="1"/>
  <c r="F305" i="4"/>
  <c r="J305" i="4" s="1"/>
  <c r="G305" i="4"/>
  <c r="D305" i="4"/>
  <c r="H305" i="4" s="1"/>
  <c r="X294" i="4"/>
  <c r="Y294" i="4" s="1"/>
  <c r="AD214" i="4"/>
  <c r="AF214" i="4"/>
  <c r="AI214" i="4"/>
  <c r="AK214" i="4"/>
  <c r="AB214" i="4"/>
  <c r="AH214" i="4"/>
  <c r="AG214" i="4"/>
  <c r="AA214" i="4"/>
  <c r="AE214" i="4"/>
  <c r="AJ214" i="4"/>
  <c r="AC214" i="4"/>
  <c r="Z214" i="4"/>
  <c r="AL214" i="4" s="1"/>
  <c r="AR214" i="4" s="1"/>
  <c r="AF286" i="4"/>
  <c r="AJ286" i="4"/>
  <c r="AE303" i="4"/>
  <c r="AQ303" i="4" s="1"/>
  <c r="AW303" i="4" s="1"/>
  <c r="AB303" i="4"/>
  <c r="AN303" i="4" s="1"/>
  <c r="AD303" i="4"/>
  <c r="AP303" i="4" s="1"/>
  <c r="AC303" i="4"/>
  <c r="AO303" i="4" s="1"/>
  <c r="AU303" i="4" s="1"/>
  <c r="AA303" i="4"/>
  <c r="AM303" i="4" s="1"/>
  <c r="Z303" i="4"/>
  <c r="AL303" i="4" s="1"/>
  <c r="AV303" i="4"/>
  <c r="AR303" i="4"/>
  <c r="AT303" i="4"/>
  <c r="AS303" i="4"/>
  <c r="AH364" i="4"/>
  <c r="AN364" i="4" s="1"/>
  <c r="AT364" i="4" s="1"/>
  <c r="AI364" i="4"/>
  <c r="AO364" i="4" s="1"/>
  <c r="AU364" i="4" s="1"/>
  <c r="AL359" i="4"/>
  <c r="AR359" i="4" s="1"/>
  <c r="D281" i="4"/>
  <c r="H281" i="4" s="1"/>
  <c r="G281" i="4"/>
  <c r="F281" i="4"/>
  <c r="J281" i="4" s="1"/>
  <c r="E281" i="4"/>
  <c r="I281" i="4" s="1"/>
  <c r="AI383" i="4"/>
  <c r="AA383" i="4"/>
  <c r="AM383" i="4" s="1"/>
  <c r="AS383" i="4" s="1"/>
  <c r="AK262" i="4"/>
  <c r="AJ191" i="4"/>
  <c r="AK191" i="4"/>
  <c r="X274" i="4"/>
  <c r="Y274" i="4" s="1"/>
  <c r="AA274" i="4" s="1"/>
  <c r="AJ302" i="4"/>
  <c r="AF190" i="4"/>
  <c r="AH190" i="4"/>
  <c r="D313" i="4"/>
  <c r="H313" i="4" s="1"/>
  <c r="E313" i="4"/>
  <c r="I313" i="4" s="1"/>
  <c r="G313" i="4"/>
  <c r="F313" i="4"/>
  <c r="J313" i="4" s="1"/>
  <c r="F233" i="4"/>
  <c r="J233" i="4" s="1"/>
  <c r="E233" i="4"/>
  <c r="I233" i="4" s="1"/>
  <c r="D233" i="4"/>
  <c r="H233" i="4" s="1"/>
  <c r="G233" i="4"/>
  <c r="D337" i="4"/>
  <c r="H337" i="4" s="1"/>
  <c r="E337" i="4"/>
  <c r="I337" i="4" s="1"/>
  <c r="F337" i="4"/>
  <c r="J337" i="4" s="1"/>
  <c r="G337" i="4"/>
  <c r="AC207" i="4"/>
  <c r="AD207" i="4"/>
  <c r="AP207" i="4" s="1"/>
  <c r="AV207" i="4" s="1"/>
  <c r="AE207" i="4"/>
  <c r="AQ207" i="4" s="1"/>
  <c r="AW207" i="4" s="1"/>
  <c r="Z207" i="4"/>
  <c r="AL207" i="4" s="1"/>
  <c r="AR207" i="4" s="1"/>
  <c r="AA207" i="4"/>
  <c r="AB207" i="4"/>
  <c r="AN207" i="4" s="1"/>
  <c r="AT207" i="4" s="1"/>
  <c r="AQ336" i="4"/>
  <c r="AW336" i="4" s="1"/>
  <c r="X448" i="4"/>
  <c r="Y448" i="4"/>
  <c r="X480" i="4"/>
  <c r="Y480" i="4"/>
  <c r="X532" i="4"/>
  <c r="Y532" i="4"/>
  <c r="X506" i="4"/>
  <c r="Y506" i="4"/>
  <c r="X408" i="4"/>
  <c r="Y408" i="4"/>
  <c r="Y492" i="4"/>
  <c r="X492" i="4"/>
  <c r="Y410" i="4"/>
  <c r="X410" i="4"/>
  <c r="X442" i="4"/>
  <c r="Y442" i="4"/>
  <c r="X436" i="4"/>
  <c r="AJ436" i="4" s="1"/>
  <c r="Y436" i="4"/>
  <c r="X512" i="4"/>
  <c r="Y512" i="4"/>
  <c r="X460" i="4"/>
  <c r="Y460" i="4"/>
  <c r="Y462" i="4"/>
  <c r="X462" i="4"/>
  <c r="X432" i="4"/>
  <c r="Y432" i="4"/>
  <c r="X472" i="4"/>
  <c r="Y472" i="4"/>
  <c r="Y554" i="4"/>
  <c r="X554" i="4"/>
  <c r="X494" i="4"/>
  <c r="Y494" i="4"/>
  <c r="X468" i="4"/>
  <c r="Y468" i="4"/>
  <c r="X486" i="4"/>
  <c r="Y486" i="4"/>
  <c r="Y414" i="4"/>
  <c r="X414" i="4"/>
  <c r="Y446" i="4"/>
  <c r="X446" i="4"/>
  <c r="X530" i="4"/>
  <c r="Y530" i="4"/>
  <c r="AP367" i="4"/>
  <c r="AV367" i="4" s="1"/>
  <c r="AN565" i="4"/>
  <c r="AO241" i="4"/>
  <c r="AU241" i="4" s="1"/>
  <c r="V524" i="4"/>
  <c r="W524" i="4" s="1"/>
  <c r="U524" i="4"/>
  <c r="X464" i="4"/>
  <c r="Y464" i="4"/>
  <c r="V520" i="4"/>
  <c r="U520" i="4"/>
  <c r="X540" i="4"/>
  <c r="Y540" i="4"/>
  <c r="U444" i="4"/>
  <c r="V444" i="4"/>
  <c r="W444" i="4" s="1"/>
  <c r="U510" i="4"/>
  <c r="V510" i="4"/>
  <c r="U518" i="4"/>
  <c r="V518" i="4"/>
  <c r="W518" i="4" s="1"/>
  <c r="AK436" i="4"/>
  <c r="AI436" i="4"/>
  <c r="AG436" i="4"/>
  <c r="X544" i="4"/>
  <c r="Y544" i="4"/>
  <c r="X490" i="4"/>
  <c r="Y490" i="4"/>
  <c r="X466" i="4"/>
  <c r="Y466" i="4"/>
  <c r="V450" i="4"/>
  <c r="W450" i="4" s="1"/>
  <c r="U450" i="4"/>
  <c r="AI462" i="4"/>
  <c r="AH462" i="4"/>
  <c r="AG462" i="4"/>
  <c r="AJ462" i="4"/>
  <c r="AK462" i="4"/>
  <c r="AF462" i="4"/>
  <c r="AO427" i="4"/>
  <c r="AN427" i="4"/>
  <c r="AP513" i="4"/>
  <c r="AN332" i="4"/>
  <c r="AT332" i="4" s="1"/>
  <c r="AO243" i="4"/>
  <c r="AU243" i="4" s="1"/>
  <c r="AO361" i="4"/>
  <c r="AU361" i="4" s="1"/>
  <c r="V474" i="4"/>
  <c r="W474" i="4" s="1"/>
  <c r="U474" i="4"/>
  <c r="V498" i="4"/>
  <c r="U498" i="4"/>
  <c r="V522" i="4"/>
  <c r="W522" i="4" s="1"/>
  <c r="U522" i="4"/>
  <c r="U438" i="4"/>
  <c r="V438" i="4"/>
  <c r="W438" i="4" s="1"/>
  <c r="AP467" i="4"/>
  <c r="X502" i="4"/>
  <c r="Y502" i="4"/>
  <c r="AI446" i="4"/>
  <c r="AK446" i="4"/>
  <c r="AJ446" i="4"/>
  <c r="AH446" i="4"/>
  <c r="AG446" i="4"/>
  <c r="AF446" i="4"/>
  <c r="AF472" i="4"/>
  <c r="AG472" i="4"/>
  <c r="AJ472" i="4"/>
  <c r="AI472" i="4"/>
  <c r="AK472" i="4"/>
  <c r="AH472" i="4"/>
  <c r="X430" i="4"/>
  <c r="Y430" i="4"/>
  <c r="X550" i="4"/>
  <c r="Y550" i="4"/>
  <c r="AK506" i="4"/>
  <c r="AJ506" i="4"/>
  <c r="AI506" i="4"/>
  <c r="AF506" i="4"/>
  <c r="AH506" i="4"/>
  <c r="AG506" i="4"/>
  <c r="AL499" i="4"/>
  <c r="AP334" i="4"/>
  <c r="AV334" i="4" s="1"/>
  <c r="AQ367" i="4"/>
  <c r="AW367" i="4" s="1"/>
  <c r="AL367" i="4"/>
  <c r="AR367" i="4" s="1"/>
  <c r="AL208" i="4"/>
  <c r="AR208" i="4" s="1"/>
  <c r="AP268" i="4"/>
  <c r="AV268" i="4" s="1"/>
  <c r="AO268" i="4"/>
  <c r="AU268" i="4" s="1"/>
  <c r="AP252" i="4"/>
  <c r="AV252" i="4" s="1"/>
  <c r="AM241" i="4"/>
  <c r="AS241" i="4" s="1"/>
  <c r="AP241" i="4"/>
  <c r="AV241" i="4" s="1"/>
  <c r="AL289" i="4"/>
  <c r="AR289" i="4" s="1"/>
  <c r="W546" i="4"/>
  <c r="V482" i="4"/>
  <c r="W482" i="4" s="1"/>
  <c r="U482" i="4"/>
  <c r="AF464" i="4"/>
  <c r="AH464" i="4"/>
  <c r="AJ464" i="4"/>
  <c r="AG464" i="4"/>
  <c r="AI464" i="4"/>
  <c r="AK464" i="4"/>
  <c r="W552" i="4"/>
  <c r="V516" i="4"/>
  <c r="U516" i="4"/>
  <c r="AK540" i="4"/>
  <c r="AF540" i="4"/>
  <c r="AI540" i="4"/>
  <c r="AG540" i="4"/>
  <c r="AJ540" i="4"/>
  <c r="AH540" i="4"/>
  <c r="AL541" i="4"/>
  <c r="AO535" i="4"/>
  <c r="AP239" i="4"/>
  <c r="AV239" i="4" s="1"/>
  <c r="AM239" i="4"/>
  <c r="AS239" i="4" s="1"/>
  <c r="AN377" i="4"/>
  <c r="AT377" i="4" s="1"/>
  <c r="AO377" i="4"/>
  <c r="AU377" i="4" s="1"/>
  <c r="AP394" i="4"/>
  <c r="AN394" i="4"/>
  <c r="X381" i="4"/>
  <c r="Y381" i="4" s="1"/>
  <c r="W508" i="4"/>
  <c r="V548" i="4"/>
  <c r="U548" i="4"/>
  <c r="AK468" i="4"/>
  <c r="AJ468" i="4"/>
  <c r="AH468" i="4"/>
  <c r="AI468" i="4"/>
  <c r="AG468" i="4"/>
  <c r="AF468" i="4"/>
  <c r="AK544" i="4"/>
  <c r="AJ544" i="4"/>
  <c r="AF544" i="4"/>
  <c r="AI544" i="4"/>
  <c r="AH544" i="4"/>
  <c r="AG544" i="4"/>
  <c r="AK490" i="4"/>
  <c r="AG490" i="4"/>
  <c r="AH490" i="4"/>
  <c r="AI490" i="4"/>
  <c r="AJ490" i="4"/>
  <c r="AF490" i="4"/>
  <c r="AI466" i="4"/>
  <c r="AJ466" i="4"/>
  <c r="AK466" i="4"/>
  <c r="AH466" i="4"/>
  <c r="AF466" i="4"/>
  <c r="AG466" i="4"/>
  <c r="W536" i="4"/>
  <c r="AM427" i="4"/>
  <c r="AL427" i="4"/>
  <c r="AL551" i="4"/>
  <c r="AQ513" i="4"/>
  <c r="AM332" i="4"/>
  <c r="AS332" i="4" s="1"/>
  <c r="AM316" i="4"/>
  <c r="AS316" i="4" s="1"/>
  <c r="AN501" i="4"/>
  <c r="AQ297" i="4"/>
  <c r="AW297" i="4" s="1"/>
  <c r="U496" i="4"/>
  <c r="V496" i="4"/>
  <c r="W496" i="4" s="1"/>
  <c r="U470" i="4"/>
  <c r="V470" i="4"/>
  <c r="U478" i="4"/>
  <c r="V478" i="4"/>
  <c r="W478" i="4" s="1"/>
  <c r="U404" i="4"/>
  <c r="V404" i="4"/>
  <c r="U454" i="4"/>
  <c r="V454" i="4"/>
  <c r="W454" i="4" s="1"/>
  <c r="AQ467" i="4"/>
  <c r="AP390" i="4"/>
  <c r="AP581" i="4"/>
  <c r="AL369" i="4"/>
  <c r="AR369" i="4" s="1"/>
  <c r="AM373" i="4"/>
  <c r="AS373" i="4" s="1"/>
  <c r="AO373" i="4"/>
  <c r="AU373" i="4" s="1"/>
  <c r="AH502" i="4"/>
  <c r="AF502" i="4"/>
  <c r="AG502" i="4"/>
  <c r="AJ502" i="4"/>
  <c r="AK502" i="4"/>
  <c r="AI502" i="4"/>
  <c r="AF432" i="4"/>
  <c r="AH432" i="4"/>
  <c r="AJ432" i="4"/>
  <c r="AG432" i="4"/>
  <c r="AI432" i="4"/>
  <c r="AK432" i="4"/>
  <c r="AF492" i="4"/>
  <c r="AH492" i="4"/>
  <c r="AJ492" i="4"/>
  <c r="AG492" i="4"/>
  <c r="AI492" i="4"/>
  <c r="AK492" i="4"/>
  <c r="AH430" i="4"/>
  <c r="AI430" i="4"/>
  <c r="AG430" i="4"/>
  <c r="AF430" i="4"/>
  <c r="AK430" i="4"/>
  <c r="AJ430" i="4"/>
  <c r="AH550" i="4"/>
  <c r="AG550" i="4"/>
  <c r="AI550" i="4"/>
  <c r="AJ550" i="4"/>
  <c r="AF550" i="4"/>
  <c r="AK550" i="4"/>
  <c r="AG442" i="4"/>
  <c r="AI442" i="4"/>
  <c r="AK442" i="4"/>
  <c r="AF442" i="4"/>
  <c r="AH442" i="4"/>
  <c r="AJ442" i="4"/>
  <c r="AN499" i="4"/>
  <c r="AQ334" i="4"/>
  <c r="AW334" i="4" s="1"/>
  <c r="AN268" i="4"/>
  <c r="AT268" i="4" s="1"/>
  <c r="AM565" i="4"/>
  <c r="AP289" i="4"/>
  <c r="AV289" i="4" s="1"/>
  <c r="AM289" i="4"/>
  <c r="AS289" i="4" s="1"/>
  <c r="U476" i="4"/>
  <c r="V476" i="4"/>
  <c r="V456" i="4"/>
  <c r="W456" i="4" s="1"/>
  <c r="U456" i="4"/>
  <c r="V504" i="4"/>
  <c r="W504" i="4" s="1"/>
  <c r="U504" i="4"/>
  <c r="AQ239" i="4"/>
  <c r="AW239" i="4" s="1"/>
  <c r="AL239" i="4"/>
  <c r="AR239" i="4" s="1"/>
  <c r="AL371" i="4"/>
  <c r="AR371" i="4" s="1"/>
  <c r="AP371" i="4"/>
  <c r="AV371" i="4" s="1"/>
  <c r="AQ394" i="4"/>
  <c r="AO394" i="4"/>
  <c r="AM394" i="4"/>
  <c r="W538" i="4"/>
  <c r="V440" i="4"/>
  <c r="W440" i="4" s="1"/>
  <c r="U440" i="4"/>
  <c r="AG486" i="4"/>
  <c r="AF486" i="4"/>
  <c r="AJ486" i="4"/>
  <c r="AH486" i="4"/>
  <c r="AK486" i="4"/>
  <c r="AI486" i="4"/>
  <c r="AO513" i="4"/>
  <c r="AL243" i="4"/>
  <c r="AR243" i="4" s="1"/>
  <c r="AP243" i="4"/>
  <c r="AV243" i="4" s="1"/>
  <c r="AM361" i="4"/>
  <c r="AS361" i="4" s="1"/>
  <c r="AN245" i="4"/>
  <c r="AT245" i="4" s="1"/>
  <c r="AN297" i="4"/>
  <c r="AT297" i="4" s="1"/>
  <c r="V542" i="4"/>
  <c r="W542" i="4" s="1"/>
  <c r="U542" i="4"/>
  <c r="V488" i="4"/>
  <c r="U488" i="4"/>
  <c r="AH435" i="4"/>
  <c r="AK435" i="4"/>
  <c r="AD435" i="4"/>
  <c r="AF435" i="4"/>
  <c r="AJ435" i="4"/>
  <c r="AT435" i="4"/>
  <c r="AC435" i="4"/>
  <c r="AI435" i="4"/>
  <c r="AA435" i="4"/>
  <c r="AM435" i="4" s="1"/>
  <c r="Z435" i="4"/>
  <c r="AG435" i="4"/>
  <c r="AB435" i="4"/>
  <c r="AN435" i="4" s="1"/>
  <c r="AW435" i="4"/>
  <c r="AS435" i="4"/>
  <c r="AE435" i="4"/>
  <c r="AQ435" i="4" s="1"/>
  <c r="AV435" i="4"/>
  <c r="AU435" i="4"/>
  <c r="V514" i="4"/>
  <c r="U514" i="4"/>
  <c r="U484" i="4"/>
  <c r="V484" i="4"/>
  <c r="AQ390" i="4"/>
  <c r="AO390" i="4"/>
  <c r="AB469" i="4"/>
  <c r="AE469" i="4"/>
  <c r="AJ469" i="4"/>
  <c r="AA469" i="4"/>
  <c r="Z469" i="4"/>
  <c r="AK469" i="4"/>
  <c r="AI469" i="4"/>
  <c r="AD469" i="4"/>
  <c r="AP469" i="4" s="1"/>
  <c r="AH469" i="4"/>
  <c r="AF469" i="4"/>
  <c r="AS469" i="4"/>
  <c r="AC469" i="4"/>
  <c r="AO469" i="4" s="1"/>
  <c r="AU469" i="4"/>
  <c r="AW469" i="4"/>
  <c r="AT469" i="4"/>
  <c r="AV469" i="4"/>
  <c r="AG469" i="4"/>
  <c r="AN224" i="4"/>
  <c r="AT224" i="4" s="1"/>
  <c r="AQ373" i="4"/>
  <c r="AW373" i="4" s="1"/>
  <c r="W434" i="4"/>
  <c r="AI408" i="4"/>
  <c r="AK408" i="4"/>
  <c r="AH408" i="4"/>
  <c r="AF408" i="4"/>
  <c r="AJ408" i="4"/>
  <c r="AG408" i="4"/>
  <c r="AP499" i="4"/>
  <c r="AL334" i="4"/>
  <c r="AR334" i="4" s="1"/>
  <c r="AO334" i="4"/>
  <c r="AU334" i="4" s="1"/>
  <c r="AQ208" i="4"/>
  <c r="AW208" i="4" s="1"/>
  <c r="AM208" i="4"/>
  <c r="AS208" i="4" s="1"/>
  <c r="AM268" i="4"/>
  <c r="AS268" i="4" s="1"/>
  <c r="AM252" i="4"/>
  <c r="AS252" i="4" s="1"/>
  <c r="AO565" i="4"/>
  <c r="AQ565" i="4"/>
  <c r="X545" i="4"/>
  <c r="Y545" i="4"/>
  <c r="U528" i="4"/>
  <c r="V528" i="4"/>
  <c r="W528" i="4" s="1"/>
  <c r="V424" i="4"/>
  <c r="W424" i="4" s="1"/>
  <c r="U424" i="4"/>
  <c r="W534" i="4"/>
  <c r="U500" i="4"/>
  <c r="V500" i="4"/>
  <c r="W526" i="4"/>
  <c r="U452" i="4"/>
  <c r="V452" i="4"/>
  <c r="W452" i="4" s="1"/>
  <c r="AG414" i="4"/>
  <c r="AF414" i="4"/>
  <c r="AI414" i="4"/>
  <c r="AH414" i="4"/>
  <c r="AK414" i="4"/>
  <c r="AJ414" i="4"/>
  <c r="AP535" i="4"/>
  <c r="AO239" i="4"/>
  <c r="AU239" i="4" s="1"/>
  <c r="AN239" i="4"/>
  <c r="AT239" i="4" s="1"/>
  <c r="AQ371" i="4"/>
  <c r="AW371" i="4" s="1"/>
  <c r="AM377" i="4"/>
  <c r="AS377" i="4" s="1"/>
  <c r="AF554" i="4"/>
  <c r="AK554" i="4"/>
  <c r="AJ554" i="4"/>
  <c r="AG554" i="4"/>
  <c r="AI554" i="4"/>
  <c r="AH554" i="4"/>
  <c r="AF512" i="4"/>
  <c r="AH512" i="4"/>
  <c r="AJ512" i="4"/>
  <c r="AG512" i="4"/>
  <c r="AI512" i="4"/>
  <c r="AK512" i="4"/>
  <c r="AF460" i="4"/>
  <c r="AH460" i="4"/>
  <c r="AJ460" i="4"/>
  <c r="AG460" i="4"/>
  <c r="AI460" i="4"/>
  <c r="AK460" i="4"/>
  <c r="AL513" i="4"/>
  <c r="AO332" i="4"/>
  <c r="AU332" i="4" s="1"/>
  <c r="AP316" i="4"/>
  <c r="AV316" i="4" s="1"/>
  <c r="AL361" i="4"/>
  <c r="AR361" i="4" s="1"/>
  <c r="AB553" i="4"/>
  <c r="AE553" i="4"/>
  <c r="AD553" i="4"/>
  <c r="AJ553" i="4"/>
  <c r="AC553" i="4"/>
  <c r="AI553" i="4"/>
  <c r="AT553" i="4"/>
  <c r="Z553" i="4"/>
  <c r="AL553" i="4" s="1"/>
  <c r="AF553" i="4"/>
  <c r="AG553" i="4"/>
  <c r="AA553" i="4"/>
  <c r="AM553" i="4" s="1"/>
  <c r="AU553" i="4"/>
  <c r="AH553" i="4"/>
  <c r="AK553" i="4"/>
  <c r="AS553" i="4"/>
  <c r="AW553" i="4"/>
  <c r="AV553" i="4"/>
  <c r="AO501" i="4"/>
  <c r="AM224" i="4"/>
  <c r="AS224" i="4" s="1"/>
  <c r="AN373" i="4"/>
  <c r="AT373" i="4" s="1"/>
  <c r="AF448" i="4"/>
  <c r="AH448" i="4"/>
  <c r="AJ448" i="4"/>
  <c r="AG448" i="4"/>
  <c r="AI448" i="4"/>
  <c r="AK448" i="4"/>
  <c r="AH530" i="4"/>
  <c r="AJ530" i="4"/>
  <c r="AG530" i="4"/>
  <c r="AF530" i="4"/>
  <c r="AK530" i="4"/>
  <c r="AI530" i="4"/>
  <c r="AF480" i="4"/>
  <c r="AH480" i="4"/>
  <c r="AJ480" i="4"/>
  <c r="AG480" i="4"/>
  <c r="AI480" i="4"/>
  <c r="AK480" i="4"/>
  <c r="X458" i="4"/>
  <c r="AK458" i="4" s="1"/>
  <c r="Y458" i="4"/>
  <c r="AH410" i="4"/>
  <c r="AI410" i="4"/>
  <c r="AG410" i="4"/>
  <c r="AF410" i="4"/>
  <c r="AK410" i="4"/>
  <c r="AJ410" i="4"/>
  <c r="AF532" i="4"/>
  <c r="AK532" i="4"/>
  <c r="AJ532" i="4"/>
  <c r="AG532" i="4"/>
  <c r="AI532" i="4"/>
  <c r="AH532" i="4"/>
  <c r="AH494" i="4"/>
  <c r="AG494" i="4"/>
  <c r="AF494" i="4"/>
  <c r="AK494" i="4"/>
  <c r="AI494" i="4"/>
  <c r="AJ494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K2" i="11"/>
  <c r="M2" i="11" s="1"/>
  <c r="Y198" i="4" l="1"/>
  <c r="AJ198" i="4" s="1"/>
  <c r="X200" i="4"/>
  <c r="G209" i="4"/>
  <c r="F209" i="4"/>
  <c r="J209" i="4" s="1"/>
  <c r="D209" i="4"/>
  <c r="H209" i="4" s="1"/>
  <c r="E209" i="4"/>
  <c r="I209" i="4" s="1"/>
  <c r="Y199" i="4"/>
  <c r="X199" i="4"/>
  <c r="X197" i="4"/>
  <c r="Y215" i="4"/>
  <c r="X215" i="4"/>
  <c r="AQ187" i="4"/>
  <c r="AW187" i="4" s="1"/>
  <c r="AO187" i="4"/>
  <c r="AU187" i="4" s="1"/>
  <c r="AN203" i="4"/>
  <c r="AT203" i="4" s="1"/>
  <c r="AL203" i="4"/>
  <c r="AR203" i="4" s="1"/>
  <c r="AN213" i="4"/>
  <c r="AT213" i="4" s="1"/>
  <c r="AP213" i="4"/>
  <c r="AV213" i="4" s="1"/>
  <c r="AM207" i="4"/>
  <c r="AS207" i="4" s="1"/>
  <c r="AO207" i="4"/>
  <c r="AU207" i="4" s="1"/>
  <c r="AM214" i="4"/>
  <c r="AS214" i="4" s="1"/>
  <c r="AH202" i="4"/>
  <c r="AF202" i="4"/>
  <c r="AO217" i="4"/>
  <c r="AU217" i="4" s="1"/>
  <c r="AM217" i="4"/>
  <c r="AS217" i="4" s="1"/>
  <c r="Y202" i="4"/>
  <c r="Y193" i="4"/>
  <c r="AB193" i="4"/>
  <c r="AC193" i="4"/>
  <c r="Z193" i="4"/>
  <c r="AH211" i="4"/>
  <c r="AJ211" i="4"/>
  <c r="AI211" i="4"/>
  <c r="AF213" i="4"/>
  <c r="X195" i="4"/>
  <c r="Y195" i="4"/>
  <c r="AD195" i="4" s="1"/>
  <c r="X201" i="4"/>
  <c r="Y201" i="4"/>
  <c r="AG201" i="4" s="1"/>
  <c r="AK203" i="4"/>
  <c r="AI203" i="4"/>
  <c r="AO203" i="4" s="1"/>
  <c r="AU203" i="4" s="1"/>
  <c r="AG203" i="4"/>
  <c r="AM203" i="4" s="1"/>
  <c r="AS203" i="4" s="1"/>
  <c r="X205" i="4"/>
  <c r="Z192" i="4"/>
  <c r="AD192" i="4"/>
  <c r="AP192" i="4" s="1"/>
  <c r="AV192" i="4" s="1"/>
  <c r="AG192" i="4"/>
  <c r="AM192" i="4" s="1"/>
  <c r="AS192" i="4" s="1"/>
  <c r="AK192" i="4"/>
  <c r="AF192" i="4"/>
  <c r="AB192" i="4"/>
  <c r="AN192" i="4" s="1"/>
  <c r="AT192" i="4" s="1"/>
  <c r="AE192" i="4"/>
  <c r="AQ192" i="4" s="1"/>
  <c r="AW192" i="4" s="1"/>
  <c r="AC192" i="4"/>
  <c r="AO192" i="4" s="1"/>
  <c r="AU192" i="4" s="1"/>
  <c r="AH193" i="4"/>
  <c r="AJ193" i="4"/>
  <c r="AC211" i="4"/>
  <c r="AO211" i="4" s="1"/>
  <c r="AD211" i="4"/>
  <c r="AP211" i="4" s="1"/>
  <c r="AV211" i="4" s="1"/>
  <c r="AA211" i="4"/>
  <c r="AM211" i="4" s="1"/>
  <c r="AT211" i="4"/>
  <c r="AS211" i="4"/>
  <c r="AU211" i="4"/>
  <c r="AE211" i="4"/>
  <c r="AQ211" i="4" s="1"/>
  <c r="AW211" i="4" s="1"/>
  <c r="Z211" i="4"/>
  <c r="AL211" i="4" s="1"/>
  <c r="AB211" i="4"/>
  <c r="AN211" i="4" s="1"/>
  <c r="AR211" i="4"/>
  <c r="AG213" i="4"/>
  <c r="Y189" i="4"/>
  <c r="AH189" i="4" s="1"/>
  <c r="AN187" i="4"/>
  <c r="AT187" i="4" s="1"/>
  <c r="AM187" i="4"/>
  <c r="AS187" i="4" s="1"/>
  <c r="AL187" i="4"/>
  <c r="AR187" i="4" s="1"/>
  <c r="AE203" i="4"/>
  <c r="AQ203" i="4" s="1"/>
  <c r="AW203" i="4" s="1"/>
  <c r="AD203" i="4"/>
  <c r="AP203" i="4" s="1"/>
  <c r="AV203" i="4" s="1"/>
  <c r="AI213" i="4"/>
  <c r="AO213" i="4" s="1"/>
  <c r="AU213" i="4" s="1"/>
  <c r="AA213" i="4"/>
  <c r="AM213" i="4" s="1"/>
  <c r="AS213" i="4" s="1"/>
  <c r="Z213" i="4"/>
  <c r="AL213" i="4" s="1"/>
  <c r="AR213" i="4" s="1"/>
  <c r="AN338" i="4"/>
  <c r="AP242" i="4"/>
  <c r="AV242" i="4" s="1"/>
  <c r="AP286" i="4"/>
  <c r="AV286" i="4" s="1"/>
  <c r="AQ288" i="4"/>
  <c r="AQ383" i="4"/>
  <c r="AW383" i="4" s="1"/>
  <c r="AL365" i="4"/>
  <c r="AR365" i="4" s="1"/>
  <c r="AN336" i="4"/>
  <c r="X196" i="4"/>
  <c r="X188" i="4"/>
  <c r="Y188" i="4" s="1"/>
  <c r="Y328" i="4"/>
  <c r="X328" i="4"/>
  <c r="X320" i="4"/>
  <c r="Y320" i="4"/>
  <c r="AI284" i="4"/>
  <c r="AA284" i="4"/>
  <c r="AD284" i="4"/>
  <c r="AF284" i="4"/>
  <c r="AC284" i="4"/>
  <c r="AO284" i="4" s="1"/>
  <c r="AK284" i="4"/>
  <c r="AU284" i="4"/>
  <c r="Z284" i="4"/>
  <c r="AL284" i="4" s="1"/>
  <c r="AR284" i="4" s="1"/>
  <c r="AH284" i="4"/>
  <c r="AE284" i="4"/>
  <c r="AQ284" i="4" s="1"/>
  <c r="AW284" i="4" s="1"/>
  <c r="AG284" i="4"/>
  <c r="AJ284" i="4"/>
  <c r="AB284" i="4"/>
  <c r="AN284" i="4" s="1"/>
  <c r="AT284" i="4" s="1"/>
  <c r="X280" i="4"/>
  <c r="Y280" i="4"/>
  <c r="Y299" i="4"/>
  <c r="AA299" i="4" s="1"/>
  <c r="AM299" i="4" s="1"/>
  <c r="AS299" i="4" s="1"/>
  <c r="AE299" i="4"/>
  <c r="AC299" i="4"/>
  <c r="AD299" i="4"/>
  <c r="AV299" i="4"/>
  <c r="AT299" i="4"/>
  <c r="X347" i="4"/>
  <c r="Y347" i="4"/>
  <c r="AP253" i="4"/>
  <c r="Y323" i="4"/>
  <c r="AB323" i="4" s="1"/>
  <c r="AN323" i="4" s="1"/>
  <c r="AA323" i="4"/>
  <c r="AT323" i="4"/>
  <c r="AD323" i="4"/>
  <c r="AC323" i="4"/>
  <c r="X210" i="4"/>
  <c r="Y210" i="4"/>
  <c r="AF210" i="4" s="1"/>
  <c r="X186" i="4"/>
  <c r="Y374" i="4"/>
  <c r="X374" i="4"/>
  <c r="AL333" i="4"/>
  <c r="AQ333" i="4"/>
  <c r="AW333" i="4" s="1"/>
  <c r="AP238" i="4"/>
  <c r="D378" i="4"/>
  <c r="F378" i="4"/>
  <c r="G378" i="4"/>
  <c r="E378" i="4"/>
  <c r="I378" i="4" s="1"/>
  <c r="AN378" i="4"/>
  <c r="AT378" i="4" s="1"/>
  <c r="AN382" i="4"/>
  <c r="AT382" i="4" s="1"/>
  <c r="X345" i="4"/>
  <c r="Y345" i="4"/>
  <c r="AP329" i="4"/>
  <c r="AO329" i="4"/>
  <c r="AQ329" i="4"/>
  <c r="AB376" i="4"/>
  <c r="AN376" i="4" s="1"/>
  <c r="AT376" i="4" s="1"/>
  <c r="AD376" i="4"/>
  <c r="AP376" i="4" s="1"/>
  <c r="AV376" i="4" s="1"/>
  <c r="Z376" i="4"/>
  <c r="AL376" i="4" s="1"/>
  <c r="AR376" i="4" s="1"/>
  <c r="AA376" i="4"/>
  <c r="AM376" i="4" s="1"/>
  <c r="AS376" i="4" s="1"/>
  <c r="AC376" i="4"/>
  <c r="AO376" i="4" s="1"/>
  <c r="AU376" i="4" s="1"/>
  <c r="AK198" i="4"/>
  <c r="AM276" i="4"/>
  <c r="AN276" i="4"/>
  <c r="AT276" i="4" s="1"/>
  <c r="AQ276" i="4"/>
  <c r="AW276" i="4" s="1"/>
  <c r="G370" i="4"/>
  <c r="D370" i="4"/>
  <c r="E370" i="4"/>
  <c r="I370" i="4" s="1"/>
  <c r="F370" i="4"/>
  <c r="J370" i="4" s="1"/>
  <c r="AQ370" i="4"/>
  <c r="AW370" i="4" s="1"/>
  <c r="AQ343" i="4"/>
  <c r="AP343" i="4"/>
  <c r="AO343" i="4"/>
  <c r="AQ357" i="4"/>
  <c r="AW357" i="4" s="1"/>
  <c r="AL357" i="4"/>
  <c r="AR357" i="4" s="1"/>
  <c r="AM269" i="4"/>
  <c r="AG323" i="4"/>
  <c r="AM323" i="4" s="1"/>
  <c r="AS323" i="4" s="1"/>
  <c r="AK323" i="4"/>
  <c r="AH323" i="4"/>
  <c r="AO308" i="4"/>
  <c r="AM308" i="4"/>
  <c r="AP308" i="4"/>
  <c r="AV308" i="4" s="1"/>
  <c r="AE341" i="4"/>
  <c r="AQ341" i="4" s="1"/>
  <c r="AW341" i="4" s="1"/>
  <c r="AB341" i="4"/>
  <c r="AN341" i="4" s="1"/>
  <c r="AT341" i="4" s="1"/>
  <c r="AC341" i="4"/>
  <c r="AO341" i="4" s="1"/>
  <c r="AU341" i="4" s="1"/>
  <c r="AD341" i="4"/>
  <c r="AP341" i="4" s="1"/>
  <c r="AV341" i="4"/>
  <c r="AA341" i="4"/>
  <c r="AM341" i="4" s="1"/>
  <c r="AS341" i="4" s="1"/>
  <c r="Z341" i="4"/>
  <c r="AL341" i="4" s="1"/>
  <c r="AR341" i="4" s="1"/>
  <c r="AQ214" i="4"/>
  <c r="AW214" i="4" s="1"/>
  <c r="AN302" i="4"/>
  <c r="AT302" i="4" s="1"/>
  <c r="AO242" i="4"/>
  <c r="AP358" i="4"/>
  <c r="AN352" i="4"/>
  <c r="AT352" i="4" s="1"/>
  <c r="AM352" i="4"/>
  <c r="AP352" i="4"/>
  <c r="AV352" i="4" s="1"/>
  <c r="AM232" i="4"/>
  <c r="AM336" i="4"/>
  <c r="AS336" i="4" s="1"/>
  <c r="AM344" i="4"/>
  <c r="AP383" i="4"/>
  <c r="AV383" i="4" s="1"/>
  <c r="AQ346" i="4"/>
  <c r="AL346" i="4"/>
  <c r="AD278" i="4"/>
  <c r="AQ361" i="4"/>
  <c r="AW361" i="4" s="1"/>
  <c r="X220" i="4"/>
  <c r="Y220" i="4"/>
  <c r="W204" i="4"/>
  <c r="AH320" i="4"/>
  <c r="AF320" i="4"/>
  <c r="AG320" i="4"/>
  <c r="AJ320" i="4"/>
  <c r="AK320" i="4"/>
  <c r="AI320" i="4"/>
  <c r="Y300" i="4"/>
  <c r="AF300" i="4" s="1"/>
  <c r="AC300" i="4"/>
  <c r="AI300" i="4"/>
  <c r="AD300" i="4"/>
  <c r="AJ300" i="4"/>
  <c r="Z300" i="4"/>
  <c r="AE300" i="4"/>
  <c r="AJ280" i="4"/>
  <c r="AK280" i="4"/>
  <c r="AG280" i="4"/>
  <c r="AF280" i="4"/>
  <c r="AH280" i="4"/>
  <c r="Z198" i="4"/>
  <c r="AE198" i="4"/>
  <c r="AQ198" i="4" s="1"/>
  <c r="AW198" i="4" s="1"/>
  <c r="AD198" i="4"/>
  <c r="W331" i="4"/>
  <c r="AL362" i="4"/>
  <c r="AR362" i="4" s="1"/>
  <c r="AP362" i="4"/>
  <c r="AV362" i="4" s="1"/>
  <c r="AI299" i="4"/>
  <c r="AJ299" i="4"/>
  <c r="AK299" i="4"/>
  <c r="AF299" i="4"/>
  <c r="AG299" i="4"/>
  <c r="AH299" i="4"/>
  <c r="W319" i="4"/>
  <c r="W327" i="4"/>
  <c r="X327" i="4" s="1"/>
  <c r="AM357" i="4"/>
  <c r="AS357" i="4" s="1"/>
  <c r="W212" i="4"/>
  <c r="W272" i="4"/>
  <c r="W264" i="4"/>
  <c r="W256" i="4"/>
  <c r="AJ210" i="4"/>
  <c r="AI210" i="4"/>
  <c r="AK210" i="4"/>
  <c r="X366" i="4"/>
  <c r="Y366" i="4"/>
  <c r="AO333" i="4"/>
  <c r="AN333" i="4"/>
  <c r="AT333" i="4" s="1"/>
  <c r="AM333" i="4"/>
  <c r="AN238" i="4"/>
  <c r="AT238" i="4" s="1"/>
  <c r="AQ238" i="4"/>
  <c r="AW238" i="4" s="1"/>
  <c r="AL238" i="4"/>
  <c r="AR238" i="4" s="1"/>
  <c r="AP378" i="4"/>
  <c r="AO378" i="4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Y384" i="4"/>
  <c r="Z384" i="4"/>
  <c r="AA384" i="4"/>
  <c r="AB384" i="4"/>
  <c r="AW384" i="4"/>
  <c r="AT384" i="4"/>
  <c r="AU384" i="4"/>
  <c r="AV384" i="4"/>
  <c r="AI345" i="4"/>
  <c r="AH345" i="4"/>
  <c r="AG345" i="4"/>
  <c r="AK345" i="4"/>
  <c r="AF345" i="4"/>
  <c r="AJ345" i="4"/>
  <c r="Z329" i="4"/>
  <c r="AL329" i="4" s="1"/>
  <c r="AB329" i="4"/>
  <c r="AN329" i="4" s="1"/>
  <c r="AT329" i="4" s="1"/>
  <c r="AE376" i="4"/>
  <c r="AQ376" i="4" s="1"/>
  <c r="AW376" i="4" s="1"/>
  <c r="X360" i="4"/>
  <c r="Y360" i="4"/>
  <c r="AJ276" i="4"/>
  <c r="AP276" i="4" s="1"/>
  <c r="AV276" i="4" s="1"/>
  <c r="AI276" i="4"/>
  <c r="AI198" i="4"/>
  <c r="AH198" i="4"/>
  <c r="W194" i="4"/>
  <c r="AC276" i="4"/>
  <c r="AO276" i="4" s="1"/>
  <c r="Z276" i="4"/>
  <c r="AL276" i="4" s="1"/>
  <c r="AM370" i="4"/>
  <c r="AS370" i="4" s="1"/>
  <c r="AN343" i="4"/>
  <c r="AM343" i="4"/>
  <c r="AL343" i="4"/>
  <c r="AD357" i="4"/>
  <c r="AP357" i="4" s="1"/>
  <c r="AV357" i="4" s="1"/>
  <c r="AC357" i="4"/>
  <c r="AO357" i="4" s="1"/>
  <c r="AU357" i="4" s="1"/>
  <c r="AL269" i="4"/>
  <c r="AQ269" i="4"/>
  <c r="AW269" i="4" s="1"/>
  <c r="F217" i="4"/>
  <c r="J217" i="4" s="1"/>
  <c r="E217" i="4"/>
  <c r="I217" i="4" s="1"/>
  <c r="D217" i="4"/>
  <c r="H217" i="4" s="1"/>
  <c r="G217" i="4"/>
  <c r="W353" i="4"/>
  <c r="AJ323" i="4"/>
  <c r="AI323" i="4"/>
  <c r="AF323" i="4"/>
  <c r="W339" i="4"/>
  <c r="AD324" i="4"/>
  <c r="AE324" i="4"/>
  <c r="AQ324" i="4" s="1"/>
  <c r="AW324" i="4" s="1"/>
  <c r="AA324" i="4"/>
  <c r="Z324" i="4"/>
  <c r="AC324" i="4"/>
  <c r="AB324" i="4"/>
  <c r="AN324" i="4" s="1"/>
  <c r="AT324" i="4" s="1"/>
  <c r="AS324" i="4"/>
  <c r="AU324" i="4"/>
  <c r="AH324" i="4"/>
  <c r="AF324" i="4"/>
  <c r="AG324" i="4"/>
  <c r="AJ324" i="4"/>
  <c r="AK324" i="4"/>
  <c r="AI324" i="4"/>
  <c r="AN308" i="4"/>
  <c r="AT308" i="4" s="1"/>
  <c r="AL308" i="4"/>
  <c r="AQ308" i="4"/>
  <c r="AW308" i="4" s="1"/>
  <c r="AD292" i="4"/>
  <c r="AP292" i="4" s="1"/>
  <c r="AV292" i="4" s="1"/>
  <c r="AE292" i="4"/>
  <c r="AA292" i="4"/>
  <c r="Z292" i="4"/>
  <c r="AC292" i="4"/>
  <c r="AO292" i="4" s="1"/>
  <c r="AB292" i="4"/>
  <c r="AS292" i="4"/>
  <c r="AU292" i="4"/>
  <c r="AH292" i="4"/>
  <c r="AF292" i="4"/>
  <c r="AG292" i="4"/>
  <c r="AJ292" i="4"/>
  <c r="AK292" i="4"/>
  <c r="AI292" i="4"/>
  <c r="W240" i="4"/>
  <c r="AA321" i="4"/>
  <c r="AE321" i="4"/>
  <c r="AQ321" i="4" s="1"/>
  <c r="AW321" i="4" s="1"/>
  <c r="AB321" i="4"/>
  <c r="AC321" i="4"/>
  <c r="Z321" i="4"/>
  <c r="AD321" i="4"/>
  <c r="AP321" i="4" s="1"/>
  <c r="AV321" i="4" s="1"/>
  <c r="AS321" i="4"/>
  <c r="AT321" i="4"/>
  <c r="AU321" i="4"/>
  <c r="AI321" i="4"/>
  <c r="AK321" i="4"/>
  <c r="AG321" i="4"/>
  <c r="AJ321" i="4"/>
  <c r="AF321" i="4"/>
  <c r="AH321" i="4"/>
  <c r="W216" i="4"/>
  <c r="AB202" i="4"/>
  <c r="Z202" i="4"/>
  <c r="AL202" i="4" s="1"/>
  <c r="AR202" i="4" s="1"/>
  <c r="AC202" i="4"/>
  <c r="AE202" i="4"/>
  <c r="AD202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G361" i="4"/>
  <c r="D361" i="4"/>
  <c r="H361" i="4" s="1"/>
  <c r="F361" i="4"/>
  <c r="J361" i="4" s="1"/>
  <c r="E361" i="4"/>
  <c r="I361" i="4" s="1"/>
  <c r="AH381" i="4"/>
  <c r="AJ381" i="4"/>
  <c r="AK381" i="4"/>
  <c r="E288" i="4"/>
  <c r="I288" i="4" s="1"/>
  <c r="G288" i="4"/>
  <c r="F288" i="4"/>
  <c r="J288" i="4" s="1"/>
  <c r="D288" i="4"/>
  <c r="H288" i="4" s="1"/>
  <c r="F365" i="4"/>
  <c r="J365" i="4" s="1"/>
  <c r="D365" i="4"/>
  <c r="H365" i="4" s="1"/>
  <c r="G365" i="4"/>
  <c r="E365" i="4"/>
  <c r="I365" i="4" s="1"/>
  <c r="D214" i="4"/>
  <c r="H214" i="4" s="1"/>
  <c r="F214" i="4"/>
  <c r="J214" i="4" s="1"/>
  <c r="E214" i="4"/>
  <c r="I214" i="4" s="1"/>
  <c r="G214" i="4"/>
  <c r="D356" i="4"/>
  <c r="H356" i="4" s="1"/>
  <c r="G356" i="4"/>
  <c r="F356" i="4"/>
  <c r="J356" i="4" s="1"/>
  <c r="E356" i="4"/>
  <c r="I356" i="4" s="1"/>
  <c r="E383" i="4"/>
  <c r="I383" i="4" s="1"/>
  <c r="F383" i="4"/>
  <c r="J383" i="4" s="1"/>
  <c r="D383" i="4"/>
  <c r="H383" i="4" s="1"/>
  <c r="G383" i="4"/>
  <c r="F302" i="4"/>
  <c r="J302" i="4" s="1"/>
  <c r="G302" i="4"/>
  <c r="E302" i="4"/>
  <c r="I302" i="4" s="1"/>
  <c r="D302" i="4"/>
  <c r="H302" i="4" s="1"/>
  <c r="AF381" i="4"/>
  <c r="D369" i="4"/>
  <c r="H369" i="4" s="1"/>
  <c r="E369" i="4"/>
  <c r="I369" i="4" s="1"/>
  <c r="F369" i="4"/>
  <c r="J369" i="4" s="1"/>
  <c r="G369" i="4"/>
  <c r="G208" i="4"/>
  <c r="F208" i="4"/>
  <c r="J208" i="4" s="1"/>
  <c r="D208" i="4"/>
  <c r="H208" i="4" s="1"/>
  <c r="E208" i="4"/>
  <c r="I208" i="4" s="1"/>
  <c r="E303" i="4"/>
  <c r="I303" i="4" s="1"/>
  <c r="G303" i="4"/>
  <c r="D303" i="4"/>
  <c r="H303" i="4" s="1"/>
  <c r="F303" i="4"/>
  <c r="J303" i="4" s="1"/>
  <c r="AN214" i="4"/>
  <c r="AT214" i="4" s="1"/>
  <c r="AL338" i="4"/>
  <c r="AR338" i="4" s="1"/>
  <c r="AQ338" i="4"/>
  <c r="AW338" i="4" s="1"/>
  <c r="AP228" i="4"/>
  <c r="AV228" i="4" s="1"/>
  <c r="AO228" i="4"/>
  <c r="AU228" i="4" s="1"/>
  <c r="E287" i="4"/>
  <c r="I287" i="4" s="1"/>
  <c r="G287" i="4"/>
  <c r="F287" i="4"/>
  <c r="J287" i="4" s="1"/>
  <c r="D287" i="4"/>
  <c r="H287" i="4" s="1"/>
  <c r="AP234" i="4"/>
  <c r="AV234" i="4" s="1"/>
  <c r="AM234" i="4"/>
  <c r="AS234" i="4" s="1"/>
  <c r="F206" i="4"/>
  <c r="J206" i="4" s="1"/>
  <c r="E206" i="4"/>
  <c r="I206" i="4" s="1"/>
  <c r="D206" i="4"/>
  <c r="H206" i="4" s="1"/>
  <c r="G206" i="4"/>
  <c r="AM302" i="4"/>
  <c r="AS302" i="4" s="1"/>
  <c r="AM242" i="4"/>
  <c r="AS242" i="4" s="1"/>
  <c r="AD222" i="4"/>
  <c r="Z222" i="4"/>
  <c r="AB222" i="4"/>
  <c r="AC222" i="4"/>
  <c r="AA222" i="4"/>
  <c r="AE222" i="4"/>
  <c r="AG222" i="4"/>
  <c r="AI222" i="4"/>
  <c r="AF222" i="4"/>
  <c r="AK222" i="4"/>
  <c r="AH222" i="4"/>
  <c r="AJ222" i="4"/>
  <c r="AE330" i="4"/>
  <c r="AD330" i="4"/>
  <c r="AB330" i="4"/>
  <c r="AC330" i="4"/>
  <c r="AA330" i="4"/>
  <c r="Z330" i="4"/>
  <c r="AI330" i="4"/>
  <c r="AK330" i="4"/>
  <c r="AH330" i="4"/>
  <c r="AG330" i="4"/>
  <c r="AF330" i="4"/>
  <c r="AJ330" i="4"/>
  <c r="E297" i="4"/>
  <c r="I297" i="4" s="1"/>
  <c r="F297" i="4"/>
  <c r="J297" i="4" s="1"/>
  <c r="G297" i="4"/>
  <c r="D297" i="4"/>
  <c r="H297" i="4" s="1"/>
  <c r="D316" i="4"/>
  <c r="H316" i="4" s="1"/>
  <c r="F316" i="4"/>
  <c r="J316" i="4" s="1"/>
  <c r="G316" i="4"/>
  <c r="E316" i="4"/>
  <c r="I316" i="4" s="1"/>
  <c r="AP288" i="4"/>
  <c r="AV288" i="4" s="1"/>
  <c r="AO358" i="4"/>
  <c r="AU358" i="4" s="1"/>
  <c r="AL358" i="4"/>
  <c r="AR358" i="4" s="1"/>
  <c r="AA355" i="4"/>
  <c r="Z355" i="4"/>
  <c r="AI355" i="4"/>
  <c r="AL190" i="4"/>
  <c r="AR190" i="4" s="1"/>
  <c r="AL262" i="4"/>
  <c r="AR262" i="4" s="1"/>
  <c r="AN365" i="4"/>
  <c r="AT365" i="4" s="1"/>
  <c r="AA286" i="4"/>
  <c r="AL336" i="4"/>
  <c r="AR336" i="4" s="1"/>
  <c r="AN346" i="4"/>
  <c r="AT346" i="4" s="1"/>
  <c r="AP304" i="4"/>
  <c r="AV304" i="4" s="1"/>
  <c r="AM191" i="4"/>
  <c r="AS191" i="4" s="1"/>
  <c r="AP191" i="4"/>
  <c r="AV191" i="4" s="1"/>
  <c r="AB278" i="4"/>
  <c r="AC278" i="4"/>
  <c r="Z278" i="4"/>
  <c r="AA278" i="4"/>
  <c r="AE278" i="4"/>
  <c r="AF278" i="4"/>
  <c r="AG278" i="4"/>
  <c r="AJ278" i="4"/>
  <c r="AH278" i="4"/>
  <c r="AI278" i="4"/>
  <c r="AK278" i="4"/>
  <c r="G245" i="4"/>
  <c r="F245" i="4"/>
  <c r="J245" i="4" s="1"/>
  <c r="D245" i="4"/>
  <c r="H245" i="4" s="1"/>
  <c r="E245" i="4"/>
  <c r="I245" i="4" s="1"/>
  <c r="AP361" i="4"/>
  <c r="AV361" i="4" s="1"/>
  <c r="G334" i="4"/>
  <c r="E334" i="4"/>
  <c r="I334" i="4" s="1"/>
  <c r="D334" i="4"/>
  <c r="H334" i="4" s="1"/>
  <c r="F334" i="4"/>
  <c r="J334" i="4" s="1"/>
  <c r="F243" i="4"/>
  <c r="J243" i="4" s="1"/>
  <c r="E243" i="4"/>
  <c r="I243" i="4" s="1"/>
  <c r="G243" i="4"/>
  <c r="D243" i="4"/>
  <c r="H243" i="4" s="1"/>
  <c r="D284" i="4"/>
  <c r="H284" i="4" s="1"/>
  <c r="G284" i="4"/>
  <c r="E284" i="4"/>
  <c r="I284" i="4" s="1"/>
  <c r="F284" i="4"/>
  <c r="J284" i="4" s="1"/>
  <c r="D367" i="4"/>
  <c r="H367" i="4" s="1"/>
  <c r="E367" i="4"/>
  <c r="I367" i="4" s="1"/>
  <c r="G367" i="4"/>
  <c r="F367" i="4"/>
  <c r="J367" i="4" s="1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P214" i="4"/>
  <c r="AV214" i="4" s="1"/>
  <c r="AA244" i="4"/>
  <c r="AD244" i="4"/>
  <c r="AP244" i="4" s="1"/>
  <c r="AB244" i="4"/>
  <c r="AC244" i="4"/>
  <c r="AV244" i="4"/>
  <c r="Z244" i="4"/>
  <c r="AE244" i="4"/>
  <c r="AF244" i="4"/>
  <c r="AK244" i="4"/>
  <c r="AG244" i="4"/>
  <c r="AH244" i="4"/>
  <c r="AI244" i="4"/>
  <c r="D250" i="4"/>
  <c r="H250" i="4" s="1"/>
  <c r="F250" i="4"/>
  <c r="J250" i="4" s="1"/>
  <c r="E250" i="4"/>
  <c r="I250" i="4" s="1"/>
  <c r="G250" i="4"/>
  <c r="AP302" i="4"/>
  <c r="AV302" i="4" s="1"/>
  <c r="F258" i="4"/>
  <c r="J258" i="4" s="1"/>
  <c r="E258" i="4"/>
  <c r="I258" i="4" s="1"/>
  <c r="D258" i="4"/>
  <c r="H258" i="4" s="1"/>
  <c r="G258" i="4"/>
  <c r="G322" i="4"/>
  <c r="F322" i="4"/>
  <c r="J322" i="4" s="1"/>
  <c r="E322" i="4"/>
  <c r="I322" i="4" s="1"/>
  <c r="D322" i="4"/>
  <c r="H322" i="4" s="1"/>
  <c r="F257" i="4"/>
  <c r="J257" i="4" s="1"/>
  <c r="G257" i="4"/>
  <c r="E257" i="4"/>
  <c r="I257" i="4" s="1"/>
  <c r="D257" i="4"/>
  <c r="H257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G252" i="4"/>
  <c r="D252" i="4"/>
  <c r="H252" i="4" s="1"/>
  <c r="E252" i="4"/>
  <c r="I252" i="4" s="1"/>
  <c r="F252" i="4"/>
  <c r="J252" i="4" s="1"/>
  <c r="D268" i="4"/>
  <c r="H268" i="4" s="1"/>
  <c r="F268" i="4"/>
  <c r="J268" i="4" s="1"/>
  <c r="E268" i="4"/>
  <c r="I268" i="4" s="1"/>
  <c r="G268" i="4"/>
  <c r="AH355" i="4"/>
  <c r="AF355" i="4"/>
  <c r="AD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AQ262" i="4"/>
  <c r="AW262" i="4" s="1"/>
  <c r="AN296" i="4"/>
  <c r="AT296" i="4" s="1"/>
  <c r="AP365" i="4"/>
  <c r="AV365" i="4" s="1"/>
  <c r="AO232" i="4"/>
  <c r="AU232" i="4" s="1"/>
  <c r="AC286" i="4"/>
  <c r="AO286" i="4" s="1"/>
  <c r="AU286" i="4" s="1"/>
  <c r="Z286" i="4"/>
  <c r="AL286" i="4" s="1"/>
  <c r="AR286" i="4" s="1"/>
  <c r="G270" i="4"/>
  <c r="F270" i="4"/>
  <c r="J270" i="4" s="1"/>
  <c r="E270" i="4"/>
  <c r="I270" i="4" s="1"/>
  <c r="D270" i="4"/>
  <c r="H270" i="4" s="1"/>
  <c r="D351" i="4"/>
  <c r="H351" i="4" s="1"/>
  <c r="E351" i="4"/>
  <c r="I351" i="4" s="1"/>
  <c r="G351" i="4"/>
  <c r="F351" i="4"/>
  <c r="J351" i="4" s="1"/>
  <c r="AA314" i="4"/>
  <c r="Z314" i="4"/>
  <c r="AB314" i="4"/>
  <c r="AC314" i="4"/>
  <c r="AE314" i="4"/>
  <c r="AI314" i="4"/>
  <c r="AJ314" i="4"/>
  <c r="AP314" i="4" s="1"/>
  <c r="AV314" i="4" s="1"/>
  <c r="AH314" i="4"/>
  <c r="AG314" i="4"/>
  <c r="AK314" i="4"/>
  <c r="AQ314" i="4" s="1"/>
  <c r="AW314" i="4" s="1"/>
  <c r="AF314" i="4"/>
  <c r="AL304" i="4"/>
  <c r="AR304" i="4" s="1"/>
  <c r="AO191" i="4"/>
  <c r="AU191" i="4" s="1"/>
  <c r="D249" i="4"/>
  <c r="H249" i="4" s="1"/>
  <c r="F249" i="4"/>
  <c r="J249" i="4" s="1"/>
  <c r="E249" i="4"/>
  <c r="I249" i="4" s="1"/>
  <c r="G249" i="4"/>
  <c r="AG318" i="4"/>
  <c r="AA318" i="4"/>
  <c r="AJ318" i="4"/>
  <c r="AB318" i="4"/>
  <c r="AF318" i="4"/>
  <c r="AC318" i="4"/>
  <c r="AH318" i="4"/>
  <c r="AD318" i="4"/>
  <c r="AI318" i="4"/>
  <c r="AK318" i="4"/>
  <c r="Z318" i="4"/>
  <c r="AL318" i="4" s="1"/>
  <c r="AR318" i="4" s="1"/>
  <c r="AE318" i="4"/>
  <c r="AQ318" i="4" s="1"/>
  <c r="AW318" i="4" s="1"/>
  <c r="AG286" i="4"/>
  <c r="AI381" i="4"/>
  <c r="AG381" i="4"/>
  <c r="G371" i="4"/>
  <c r="D371" i="4"/>
  <c r="H371" i="4" s="1"/>
  <c r="F371" i="4"/>
  <c r="J371" i="4" s="1"/>
  <c r="E371" i="4"/>
  <c r="I371" i="4" s="1"/>
  <c r="E207" i="4"/>
  <c r="I207" i="4" s="1"/>
  <c r="G207" i="4"/>
  <c r="D207" i="4"/>
  <c r="H207" i="4" s="1"/>
  <c r="F207" i="4"/>
  <c r="J207" i="4" s="1"/>
  <c r="AO214" i="4"/>
  <c r="AU214" i="4" s="1"/>
  <c r="AM338" i="4"/>
  <c r="AS338" i="4" s="1"/>
  <c r="AO338" i="4"/>
  <c r="AU338" i="4" s="1"/>
  <c r="AQ234" i="4"/>
  <c r="AW234" i="4" s="1"/>
  <c r="AA306" i="4"/>
  <c r="AC306" i="4"/>
  <c r="AD306" i="4"/>
  <c r="AB306" i="4"/>
  <c r="Z306" i="4"/>
  <c r="AE306" i="4"/>
  <c r="AG306" i="4"/>
  <c r="AM306" i="4" s="1"/>
  <c r="AS306" i="4" s="1"/>
  <c r="AH306" i="4"/>
  <c r="AI306" i="4"/>
  <c r="AJ306" i="4"/>
  <c r="AK306" i="4"/>
  <c r="AF306" i="4"/>
  <c r="G328" i="4"/>
  <c r="D328" i="4"/>
  <c r="H328" i="4" s="1"/>
  <c r="F328" i="4"/>
  <c r="J328" i="4" s="1"/>
  <c r="E328" i="4"/>
  <c r="I328" i="4" s="1"/>
  <c r="AQ242" i="4"/>
  <c r="AW242" i="4" s="1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O326" i="4" s="1"/>
  <c r="AU326" i="4" s="1"/>
  <c r="D373" i="4"/>
  <c r="H373" i="4" s="1"/>
  <c r="F373" i="4"/>
  <c r="J373" i="4" s="1"/>
  <c r="E373" i="4"/>
  <c r="I373" i="4" s="1"/>
  <c r="G373" i="4"/>
  <c r="D332" i="4"/>
  <c r="H332" i="4" s="1"/>
  <c r="G332" i="4"/>
  <c r="E332" i="4"/>
  <c r="I332" i="4" s="1"/>
  <c r="F332" i="4"/>
  <c r="J332" i="4" s="1"/>
  <c r="AN288" i="4"/>
  <c r="AT288" i="4" s="1"/>
  <c r="AM358" i="4"/>
  <c r="AS358" i="4" s="1"/>
  <c r="AN358" i="4"/>
  <c r="AT358" i="4" s="1"/>
  <c r="AJ355" i="4"/>
  <c r="AG355" i="4"/>
  <c r="AC355" i="4"/>
  <c r="AO355" i="4" s="1"/>
  <c r="AU355" i="4" s="1"/>
  <c r="AB235" i="4"/>
  <c r="AE235" i="4"/>
  <c r="AD235" i="4"/>
  <c r="AC235" i="4"/>
  <c r="Z235" i="4"/>
  <c r="AA235" i="4"/>
  <c r="AG235" i="4"/>
  <c r="AF235" i="4"/>
  <c r="AH235" i="4"/>
  <c r="AK235" i="4"/>
  <c r="AI235" i="4"/>
  <c r="AJ235" i="4"/>
  <c r="AO383" i="4"/>
  <c r="AU383" i="4" s="1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262" i="4"/>
  <c r="AV262" i="4" s="1"/>
  <c r="AL296" i="4"/>
  <c r="AR296" i="4" s="1"/>
  <c r="AM365" i="4"/>
  <c r="AS365" i="4" s="1"/>
  <c r="AO365" i="4"/>
  <c r="AU365" i="4" s="1"/>
  <c r="AL232" i="4"/>
  <c r="AR232" i="4" s="1"/>
  <c r="AL364" i="4"/>
  <c r="AR364" i="4" s="1"/>
  <c r="AE286" i="4"/>
  <c r="AQ286" i="4" s="1"/>
  <c r="AW286" i="4" s="1"/>
  <c r="AB286" i="4"/>
  <c r="D225" i="4"/>
  <c r="H225" i="4" s="1"/>
  <c r="G225" i="4"/>
  <c r="F225" i="4"/>
  <c r="J225" i="4" s="1"/>
  <c r="E225" i="4"/>
  <c r="I225" i="4" s="1"/>
  <c r="AP336" i="4"/>
  <c r="AV336" i="4" s="1"/>
  <c r="F273" i="4"/>
  <c r="J273" i="4" s="1"/>
  <c r="G273" i="4"/>
  <c r="D273" i="4"/>
  <c r="H273" i="4" s="1"/>
  <c r="E273" i="4"/>
  <c r="I273" i="4" s="1"/>
  <c r="F344" i="4"/>
  <c r="J344" i="4" s="1"/>
  <c r="D344" i="4"/>
  <c r="H344" i="4" s="1"/>
  <c r="G344" i="4"/>
  <c r="E344" i="4"/>
  <c r="I344" i="4" s="1"/>
  <c r="AO344" i="4"/>
  <c r="AU344" i="4" s="1"/>
  <c r="AP344" i="4"/>
  <c r="AV344" i="4" s="1"/>
  <c r="AN344" i="4"/>
  <c r="AT344" i="4" s="1"/>
  <c r="AN190" i="4"/>
  <c r="AT190" i="4" s="1"/>
  <c r="AM346" i="4"/>
  <c r="AS346" i="4" s="1"/>
  <c r="AP346" i="4"/>
  <c r="AV346" i="4" s="1"/>
  <c r="E255" i="4"/>
  <c r="I255" i="4" s="1"/>
  <c r="F255" i="4"/>
  <c r="J255" i="4" s="1"/>
  <c r="D255" i="4"/>
  <c r="H255" i="4" s="1"/>
  <c r="G255" i="4"/>
  <c r="AO304" i="4"/>
  <c r="AU304" i="4" s="1"/>
  <c r="AQ191" i="4"/>
  <c r="AW191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E239" i="4"/>
  <c r="I239" i="4" s="1"/>
  <c r="D239" i="4"/>
  <c r="H239" i="4" s="1"/>
  <c r="F239" i="4"/>
  <c r="J239" i="4" s="1"/>
  <c r="G239" i="4"/>
  <c r="D289" i="4"/>
  <c r="H289" i="4" s="1"/>
  <c r="F289" i="4"/>
  <c r="J289" i="4" s="1"/>
  <c r="E289" i="4"/>
  <c r="I289" i="4" s="1"/>
  <c r="G289" i="4"/>
  <c r="F359" i="4"/>
  <c r="J359" i="4" s="1"/>
  <c r="G359" i="4"/>
  <c r="D359" i="4"/>
  <c r="H359" i="4" s="1"/>
  <c r="E359" i="4"/>
  <c r="I359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D310" i="4"/>
  <c r="Z310" i="4"/>
  <c r="AA310" i="4"/>
  <c r="AB310" i="4"/>
  <c r="AC310" i="4"/>
  <c r="AE310" i="4"/>
  <c r="AJ310" i="4"/>
  <c r="AF310" i="4"/>
  <c r="AK310" i="4"/>
  <c r="AI310" i="4"/>
  <c r="AG310" i="4"/>
  <c r="AH310" i="4"/>
  <c r="F377" i="4"/>
  <c r="J377" i="4" s="1"/>
  <c r="D377" i="4"/>
  <c r="H377" i="4" s="1"/>
  <c r="E377" i="4"/>
  <c r="I377" i="4" s="1"/>
  <c r="G377" i="4"/>
  <c r="AL234" i="4"/>
  <c r="AR234" i="4" s="1"/>
  <c r="AN234" i="4"/>
  <c r="AT234" i="4" s="1"/>
  <c r="AO302" i="4"/>
  <c r="AU302" i="4" s="1"/>
  <c r="AL242" i="4"/>
  <c r="AR242" i="4" s="1"/>
  <c r="AN242" i="4"/>
  <c r="AT242" i="4" s="1"/>
  <c r="AQ358" i="4"/>
  <c r="AW358" i="4" s="1"/>
  <c r="AB355" i="4"/>
  <c r="AN355" i="4" s="1"/>
  <c r="AT355" i="4" s="1"/>
  <c r="AK355" i="4"/>
  <c r="AQ355" i="4" s="1"/>
  <c r="AW355" i="4" s="1"/>
  <c r="AE230" i="4"/>
  <c r="AA230" i="4"/>
  <c r="AB230" i="4"/>
  <c r="AD230" i="4"/>
  <c r="Z230" i="4"/>
  <c r="AC230" i="4"/>
  <c r="AW230" i="4"/>
  <c r="AF230" i="4"/>
  <c r="AH230" i="4"/>
  <c r="AG230" i="4"/>
  <c r="AI230" i="4"/>
  <c r="AJ230" i="4"/>
  <c r="AK230" i="4"/>
  <c r="G372" i="4"/>
  <c r="E372" i="4"/>
  <c r="I372" i="4" s="1"/>
  <c r="D372" i="4"/>
  <c r="H372" i="4" s="1"/>
  <c r="F372" i="4"/>
  <c r="J372" i="4" s="1"/>
  <c r="AH286" i="4"/>
  <c r="AN262" i="4"/>
  <c r="AT262" i="4" s="1"/>
  <c r="AM364" i="4"/>
  <c r="AS364" i="4" s="1"/>
  <c r="AP364" i="4"/>
  <c r="AV364" i="4" s="1"/>
  <c r="F346" i="4"/>
  <c r="J346" i="4" s="1"/>
  <c r="G346" i="4"/>
  <c r="D346" i="4"/>
  <c r="H346" i="4" s="1"/>
  <c r="E346" i="4"/>
  <c r="I346" i="4" s="1"/>
  <c r="F290" i="4"/>
  <c r="J290" i="4" s="1"/>
  <c r="E290" i="4"/>
  <c r="I290" i="4" s="1"/>
  <c r="D290" i="4"/>
  <c r="H290" i="4" s="1"/>
  <c r="G290" i="4"/>
  <c r="AA236" i="4"/>
  <c r="Z236" i="4"/>
  <c r="AB236" i="4"/>
  <c r="AD236" i="4"/>
  <c r="AC236" i="4"/>
  <c r="AE236" i="4"/>
  <c r="AV236" i="4"/>
  <c r="AG236" i="4"/>
  <c r="AH236" i="4"/>
  <c r="AF236" i="4"/>
  <c r="AJ236" i="4"/>
  <c r="AI236" i="4"/>
  <c r="AK236" i="4"/>
  <c r="AM304" i="4"/>
  <c r="AS304" i="4" s="1"/>
  <c r="AN191" i="4"/>
  <c r="AT191" i="4" s="1"/>
  <c r="AP278" i="4"/>
  <c r="AV278" i="4" s="1"/>
  <c r="AK364" i="4"/>
  <c r="AQ364" i="4" s="1"/>
  <c r="AW364" i="4" s="1"/>
  <c r="AP553" i="4"/>
  <c r="AQ553" i="4"/>
  <c r="X534" i="4"/>
  <c r="Y534" i="4"/>
  <c r="AM469" i="4"/>
  <c r="AO435" i="4"/>
  <c r="AP435" i="4"/>
  <c r="W488" i="4"/>
  <c r="X538" i="4"/>
  <c r="Y538" i="4"/>
  <c r="W476" i="4"/>
  <c r="W548" i="4"/>
  <c r="W516" i="4"/>
  <c r="Z550" i="4"/>
  <c r="AL550" i="4" s="1"/>
  <c r="AE550" i="4"/>
  <c r="AQ550" i="4" s="1"/>
  <c r="AB550" i="4"/>
  <c r="AN550" i="4" s="1"/>
  <c r="AC550" i="4"/>
  <c r="AO550" i="4" s="1"/>
  <c r="AD550" i="4"/>
  <c r="AP550" i="4" s="1"/>
  <c r="AA550" i="4"/>
  <c r="AM550" i="4" s="1"/>
  <c r="AT550" i="4"/>
  <c r="AU550" i="4"/>
  <c r="AV550" i="4"/>
  <c r="AS550" i="4"/>
  <c r="AW550" i="4"/>
  <c r="AB502" i="4"/>
  <c r="AN502" i="4" s="1"/>
  <c r="AE502" i="4"/>
  <c r="AQ502" i="4" s="1"/>
  <c r="AA502" i="4"/>
  <c r="AM502" i="4" s="1"/>
  <c r="AD502" i="4"/>
  <c r="AP502" i="4" s="1"/>
  <c r="AC502" i="4"/>
  <c r="AO502" i="4" s="1"/>
  <c r="Z502" i="4"/>
  <c r="AL502" i="4" s="1"/>
  <c r="AT502" i="4"/>
  <c r="AS502" i="4"/>
  <c r="AU502" i="4"/>
  <c r="AV502" i="4"/>
  <c r="AW502" i="4"/>
  <c r="W498" i="4"/>
  <c r="AB466" i="4"/>
  <c r="AN466" i="4" s="1"/>
  <c r="AD466" i="4"/>
  <c r="AP466" i="4" s="1"/>
  <c r="AU466" i="4"/>
  <c r="AA466" i="4"/>
  <c r="AM466" i="4" s="1"/>
  <c r="Z466" i="4"/>
  <c r="AL466" i="4" s="1"/>
  <c r="AE466" i="4"/>
  <c r="AQ466" i="4" s="1"/>
  <c r="AC466" i="4"/>
  <c r="AO466" i="4" s="1"/>
  <c r="AV466" i="4"/>
  <c r="AT466" i="4"/>
  <c r="AS466" i="4"/>
  <c r="AW466" i="4"/>
  <c r="AD544" i="4"/>
  <c r="AP544" i="4" s="1"/>
  <c r="AA544" i="4"/>
  <c r="AM544" i="4" s="1"/>
  <c r="AV544" i="4"/>
  <c r="Z544" i="4"/>
  <c r="AL544" i="4" s="1"/>
  <c r="AE544" i="4"/>
  <c r="AQ544" i="4" s="1"/>
  <c r="AB544" i="4"/>
  <c r="AN544" i="4" s="1"/>
  <c r="AC544" i="4"/>
  <c r="AO544" i="4" s="1"/>
  <c r="AW544" i="4"/>
  <c r="AT544" i="4"/>
  <c r="AS544" i="4"/>
  <c r="AU544" i="4"/>
  <c r="AH436" i="4"/>
  <c r="W520" i="4"/>
  <c r="Z464" i="4"/>
  <c r="AL464" i="4" s="1"/>
  <c r="AA464" i="4"/>
  <c r="AM464" i="4" s="1"/>
  <c r="AB464" i="4"/>
  <c r="AN464" i="4" s="1"/>
  <c r="AS464" i="4"/>
  <c r="AU464" i="4"/>
  <c r="AC464" i="4"/>
  <c r="AO464" i="4" s="1"/>
  <c r="AD464" i="4"/>
  <c r="AP464" i="4" s="1"/>
  <c r="AE464" i="4"/>
  <c r="AQ464" i="4" s="1"/>
  <c r="AW464" i="4"/>
  <c r="AT464" i="4"/>
  <c r="AV464" i="4"/>
  <c r="AC446" i="4"/>
  <c r="AO446" i="4" s="1"/>
  <c r="AU446" i="4"/>
  <c r="AD446" i="4"/>
  <c r="AP446" i="4" s="1"/>
  <c r="AB446" i="4"/>
  <c r="AN446" i="4" s="1"/>
  <c r="Z446" i="4"/>
  <c r="AL446" i="4" s="1"/>
  <c r="AE446" i="4"/>
  <c r="AQ446" i="4" s="1"/>
  <c r="AA446" i="4"/>
  <c r="AM446" i="4" s="1"/>
  <c r="AT446" i="4"/>
  <c r="AV446" i="4"/>
  <c r="AW446" i="4"/>
  <c r="AS446" i="4"/>
  <c r="AD462" i="4"/>
  <c r="AP462" i="4" s="1"/>
  <c r="AS462" i="4"/>
  <c r="AU462" i="4"/>
  <c r="Z462" i="4"/>
  <c r="AL462" i="4" s="1"/>
  <c r="AW462" i="4"/>
  <c r="AT462" i="4"/>
  <c r="AA462" i="4"/>
  <c r="AM462" i="4" s="1"/>
  <c r="AC462" i="4"/>
  <c r="AO462" i="4" s="1"/>
  <c r="AE462" i="4"/>
  <c r="AQ462" i="4" s="1"/>
  <c r="AB462" i="4"/>
  <c r="AN462" i="4" s="1"/>
  <c r="AV462" i="4"/>
  <c r="Z492" i="4"/>
  <c r="AL492" i="4" s="1"/>
  <c r="AA492" i="4"/>
  <c r="AM492" i="4" s="1"/>
  <c r="AB492" i="4"/>
  <c r="AN492" i="4" s="1"/>
  <c r="AS492" i="4"/>
  <c r="AC492" i="4"/>
  <c r="AO492" i="4" s="1"/>
  <c r="AD492" i="4"/>
  <c r="AP492" i="4" s="1"/>
  <c r="AE492" i="4"/>
  <c r="AQ492" i="4" s="1"/>
  <c r="AV492" i="4"/>
  <c r="AT492" i="4"/>
  <c r="AW492" i="4"/>
  <c r="AU492" i="4"/>
  <c r="Z458" i="4"/>
  <c r="AA458" i="4"/>
  <c r="AB458" i="4"/>
  <c r="AC458" i="4"/>
  <c r="AD458" i="4"/>
  <c r="AT458" i="4"/>
  <c r="AE458" i="4"/>
  <c r="AQ458" i="4" s="1"/>
  <c r="AS458" i="4"/>
  <c r="AU458" i="4"/>
  <c r="AW458" i="4"/>
  <c r="AV458" i="4"/>
  <c r="AO553" i="4"/>
  <c r="AN553" i="4"/>
  <c r="X526" i="4"/>
  <c r="Y526" i="4"/>
  <c r="AJ458" i="4"/>
  <c r="AH458" i="4"/>
  <c r="W514" i="4"/>
  <c r="AL435" i="4"/>
  <c r="X440" i="4"/>
  <c r="AJ440" i="4" s="1"/>
  <c r="Y440" i="4"/>
  <c r="W404" i="4"/>
  <c r="W470" i="4"/>
  <c r="Y508" i="4"/>
  <c r="X508" i="4"/>
  <c r="X552" i="4"/>
  <c r="Y552" i="4"/>
  <c r="X482" i="4"/>
  <c r="Y482" i="4"/>
  <c r="AF436" i="4"/>
  <c r="W510" i="4"/>
  <c r="AE486" i="4"/>
  <c r="AQ486" i="4" s="1"/>
  <c r="AC486" i="4"/>
  <c r="AO486" i="4" s="1"/>
  <c r="AA486" i="4"/>
  <c r="AM486" i="4" s="1"/>
  <c r="AD486" i="4"/>
  <c r="AP486" i="4" s="1"/>
  <c r="Z486" i="4"/>
  <c r="AL486" i="4" s="1"/>
  <c r="AB486" i="4"/>
  <c r="AN486" i="4" s="1"/>
  <c r="AS486" i="4"/>
  <c r="AW486" i="4"/>
  <c r="AU486" i="4"/>
  <c r="AV486" i="4"/>
  <c r="AT486" i="4"/>
  <c r="AA494" i="4"/>
  <c r="AM494" i="4" s="1"/>
  <c r="AB494" i="4"/>
  <c r="AN494" i="4" s="1"/>
  <c r="AW494" i="4"/>
  <c r="AC494" i="4"/>
  <c r="AO494" i="4" s="1"/>
  <c r="AD494" i="4"/>
  <c r="AP494" i="4" s="1"/>
  <c r="AU494" i="4"/>
  <c r="AS494" i="4"/>
  <c r="AE494" i="4"/>
  <c r="AQ494" i="4" s="1"/>
  <c r="Z494" i="4"/>
  <c r="AL494" i="4" s="1"/>
  <c r="AT494" i="4"/>
  <c r="AV494" i="4"/>
  <c r="AB472" i="4"/>
  <c r="AN472" i="4" s="1"/>
  <c r="AE472" i="4"/>
  <c r="AQ472" i="4" s="1"/>
  <c r="AU472" i="4"/>
  <c r="Z472" i="4"/>
  <c r="AL472" i="4" s="1"/>
  <c r="AS472" i="4"/>
  <c r="AC472" i="4"/>
  <c r="AO472" i="4" s="1"/>
  <c r="AW472" i="4"/>
  <c r="AT472" i="4"/>
  <c r="AD472" i="4"/>
  <c r="AP472" i="4" s="1"/>
  <c r="AA472" i="4"/>
  <c r="AM472" i="4" s="1"/>
  <c r="AV472" i="4"/>
  <c r="Z512" i="4"/>
  <c r="AL512" i="4" s="1"/>
  <c r="AA512" i="4"/>
  <c r="AM512" i="4" s="1"/>
  <c r="AB512" i="4"/>
  <c r="AN512" i="4" s="1"/>
  <c r="AV512" i="4"/>
  <c r="AU512" i="4"/>
  <c r="AS512" i="4"/>
  <c r="AC512" i="4"/>
  <c r="AO512" i="4" s="1"/>
  <c r="AD512" i="4"/>
  <c r="AP512" i="4" s="1"/>
  <c r="AE512" i="4"/>
  <c r="AQ512" i="4" s="1"/>
  <c r="AW512" i="4"/>
  <c r="AT512" i="4"/>
  <c r="AB442" i="4"/>
  <c r="AN442" i="4" s="1"/>
  <c r="AV442" i="4"/>
  <c r="AA442" i="4"/>
  <c r="AM442" i="4" s="1"/>
  <c r="Z442" i="4"/>
  <c r="AL442" i="4" s="1"/>
  <c r="AE442" i="4"/>
  <c r="AQ442" i="4" s="1"/>
  <c r="AD442" i="4"/>
  <c r="AP442" i="4" s="1"/>
  <c r="AC442" i="4"/>
  <c r="AO442" i="4" s="1"/>
  <c r="AU442" i="4"/>
  <c r="AW442" i="4"/>
  <c r="AS442" i="4"/>
  <c r="AT442" i="4"/>
  <c r="AE506" i="4"/>
  <c r="AQ506" i="4" s="1"/>
  <c r="AV506" i="4"/>
  <c r="AS506" i="4"/>
  <c r="AW506" i="4"/>
  <c r="AB506" i="4"/>
  <c r="AN506" i="4" s="1"/>
  <c r="AD506" i="4"/>
  <c r="AP506" i="4" s="1"/>
  <c r="Z506" i="4"/>
  <c r="AL506" i="4" s="1"/>
  <c r="AT506" i="4"/>
  <c r="AU506" i="4"/>
  <c r="AA506" i="4"/>
  <c r="AM506" i="4" s="1"/>
  <c r="AC506" i="4"/>
  <c r="AO506" i="4" s="1"/>
  <c r="Z480" i="4"/>
  <c r="AL480" i="4" s="1"/>
  <c r="AA480" i="4"/>
  <c r="AM480" i="4" s="1"/>
  <c r="AB480" i="4"/>
  <c r="AN480" i="4" s="1"/>
  <c r="AV480" i="4"/>
  <c r="AW480" i="4"/>
  <c r="AU480" i="4"/>
  <c r="AC480" i="4"/>
  <c r="AO480" i="4" s="1"/>
  <c r="AD480" i="4"/>
  <c r="AP480" i="4" s="1"/>
  <c r="AE480" i="4"/>
  <c r="AQ480" i="4" s="1"/>
  <c r="AT480" i="4"/>
  <c r="AS480" i="4"/>
  <c r="W500" i="4"/>
  <c r="X424" i="4"/>
  <c r="AK424" i="4" s="1"/>
  <c r="Y424" i="4"/>
  <c r="AI458" i="4"/>
  <c r="AG458" i="4"/>
  <c r="AQ469" i="4"/>
  <c r="W484" i="4"/>
  <c r="Y542" i="4"/>
  <c r="X542" i="4"/>
  <c r="AK542" i="4" s="1"/>
  <c r="X536" i="4"/>
  <c r="Y536" i="4"/>
  <c r="X546" i="4"/>
  <c r="Y546" i="4"/>
  <c r="AA430" i="4"/>
  <c r="AM430" i="4" s="1"/>
  <c r="AB430" i="4"/>
  <c r="AN430" i="4" s="1"/>
  <c r="AC430" i="4"/>
  <c r="AO430" i="4" s="1"/>
  <c r="AD430" i="4"/>
  <c r="AP430" i="4" s="1"/>
  <c r="AE430" i="4"/>
  <c r="AQ430" i="4" s="1"/>
  <c r="Z430" i="4"/>
  <c r="AL430" i="4" s="1"/>
  <c r="AT430" i="4"/>
  <c r="AS430" i="4"/>
  <c r="AU430" i="4"/>
  <c r="AV430" i="4"/>
  <c r="AW430" i="4"/>
  <c r="X522" i="4"/>
  <c r="AG522" i="4" s="1"/>
  <c r="Y522" i="4"/>
  <c r="X474" i="4"/>
  <c r="AK474" i="4" s="1"/>
  <c r="Y474" i="4"/>
  <c r="X450" i="4"/>
  <c r="AG450" i="4" s="1"/>
  <c r="Y450" i="4"/>
  <c r="AC490" i="4"/>
  <c r="AO490" i="4" s="1"/>
  <c r="AD490" i="4"/>
  <c r="AP490" i="4" s="1"/>
  <c r="AE490" i="4"/>
  <c r="AQ490" i="4" s="1"/>
  <c r="Z490" i="4"/>
  <c r="AL490" i="4" s="1"/>
  <c r="AT490" i="4"/>
  <c r="AA490" i="4"/>
  <c r="AM490" i="4" s="1"/>
  <c r="AB490" i="4"/>
  <c r="AN490" i="4" s="1"/>
  <c r="AS490" i="4"/>
  <c r="AW490" i="4"/>
  <c r="AV490" i="4"/>
  <c r="AU490" i="4"/>
  <c r="AD540" i="4"/>
  <c r="AP540" i="4" s="1"/>
  <c r="AA540" i="4"/>
  <c r="AM540" i="4" s="1"/>
  <c r="AE540" i="4"/>
  <c r="AQ540" i="4" s="1"/>
  <c r="AC540" i="4"/>
  <c r="AO540" i="4" s="1"/>
  <c r="AT540" i="4"/>
  <c r="AS540" i="4"/>
  <c r="Z540" i="4"/>
  <c r="AL540" i="4" s="1"/>
  <c r="AV540" i="4"/>
  <c r="AW540" i="4"/>
  <c r="AU540" i="4"/>
  <c r="AB540" i="4"/>
  <c r="AN540" i="4" s="1"/>
  <c r="X524" i="4"/>
  <c r="AG524" i="4" s="1"/>
  <c r="Y524" i="4"/>
  <c r="AE414" i="4"/>
  <c r="AQ414" i="4" s="1"/>
  <c r="Z414" i="4"/>
  <c r="AL414" i="4" s="1"/>
  <c r="AA414" i="4"/>
  <c r="AM414" i="4" s="1"/>
  <c r="AB414" i="4"/>
  <c r="AN414" i="4" s="1"/>
  <c r="AC414" i="4"/>
  <c r="AO414" i="4" s="1"/>
  <c r="AD414" i="4"/>
  <c r="AP414" i="4" s="1"/>
  <c r="AT414" i="4"/>
  <c r="AS414" i="4"/>
  <c r="AV414" i="4"/>
  <c r="AW414" i="4"/>
  <c r="AU414" i="4"/>
  <c r="AD554" i="4"/>
  <c r="AP554" i="4" s="1"/>
  <c r="AA554" i="4"/>
  <c r="AM554" i="4" s="1"/>
  <c r="Z554" i="4"/>
  <c r="AL554" i="4" s="1"/>
  <c r="AE554" i="4"/>
  <c r="AQ554" i="4" s="1"/>
  <c r="AV554" i="4"/>
  <c r="AB554" i="4"/>
  <c r="AN554" i="4" s="1"/>
  <c r="AC554" i="4"/>
  <c r="AO554" i="4" s="1"/>
  <c r="AS554" i="4"/>
  <c r="AW554" i="4"/>
  <c r="AT554" i="4"/>
  <c r="AU554" i="4"/>
  <c r="AA410" i="4"/>
  <c r="AM410" i="4" s="1"/>
  <c r="AB410" i="4"/>
  <c r="AN410" i="4" s="1"/>
  <c r="AC410" i="4"/>
  <c r="AO410" i="4" s="1"/>
  <c r="AD410" i="4"/>
  <c r="AP410" i="4" s="1"/>
  <c r="AE410" i="4"/>
  <c r="AQ410" i="4" s="1"/>
  <c r="Z410" i="4"/>
  <c r="AL410" i="4" s="1"/>
  <c r="AV410" i="4"/>
  <c r="AW410" i="4"/>
  <c r="AU410" i="4"/>
  <c r="AS410" i="4"/>
  <c r="AT410" i="4"/>
  <c r="X452" i="4"/>
  <c r="AK452" i="4" s="1"/>
  <c r="Y452" i="4"/>
  <c r="Y528" i="4"/>
  <c r="X528" i="4"/>
  <c r="AJ528" i="4" s="1"/>
  <c r="AB545" i="4"/>
  <c r="AA545" i="4"/>
  <c r="AM545" i="4" s="1"/>
  <c r="Z545" i="4"/>
  <c r="AC545" i="4"/>
  <c r="AE545" i="4"/>
  <c r="AT545" i="4"/>
  <c r="AW545" i="4"/>
  <c r="AU545" i="4"/>
  <c r="AV545" i="4"/>
  <c r="AD545" i="4"/>
  <c r="AP545" i="4" s="1"/>
  <c r="AS545" i="4"/>
  <c r="AI545" i="4"/>
  <c r="AG545" i="4"/>
  <c r="AF545" i="4"/>
  <c r="AH545" i="4"/>
  <c r="AJ545" i="4"/>
  <c r="AK545" i="4"/>
  <c r="AF458" i="4"/>
  <c r="X434" i="4"/>
  <c r="Y434" i="4"/>
  <c r="AL469" i="4"/>
  <c r="AN469" i="4"/>
  <c r="X504" i="4"/>
  <c r="AF504" i="4" s="1"/>
  <c r="Y504" i="4"/>
  <c r="X456" i="4"/>
  <c r="Y456" i="4"/>
  <c r="X454" i="4"/>
  <c r="AJ454" i="4" s="1"/>
  <c r="Y454" i="4"/>
  <c r="X478" i="4"/>
  <c r="Y478" i="4"/>
  <c r="X496" i="4"/>
  <c r="AG496" i="4" s="1"/>
  <c r="Y496" i="4"/>
  <c r="AD381" i="4"/>
  <c r="AP381" i="4" s="1"/>
  <c r="AB381" i="4"/>
  <c r="AN381" i="4" s="1"/>
  <c r="AC381" i="4"/>
  <c r="AO381" i="4" s="1"/>
  <c r="AA381" i="4"/>
  <c r="AM381" i="4" s="1"/>
  <c r="Z381" i="4"/>
  <c r="AL381" i="4" s="1"/>
  <c r="AR381" i="4" s="1"/>
  <c r="AE381" i="4"/>
  <c r="AQ381" i="4" s="1"/>
  <c r="AU381" i="4"/>
  <c r="AS381" i="4"/>
  <c r="AW381" i="4"/>
  <c r="AV381" i="4"/>
  <c r="AT381" i="4"/>
  <c r="X438" i="4"/>
  <c r="AF438" i="4" s="1"/>
  <c r="Y438" i="4"/>
  <c r="X518" i="4"/>
  <c r="AG518" i="4" s="1"/>
  <c r="Y518" i="4"/>
  <c r="X444" i="4"/>
  <c r="AJ444" i="4" s="1"/>
  <c r="Y444" i="4"/>
  <c r="Z530" i="4"/>
  <c r="AL530" i="4" s="1"/>
  <c r="AU530" i="4"/>
  <c r="AB530" i="4"/>
  <c r="AN530" i="4" s="1"/>
  <c r="AE530" i="4"/>
  <c r="AQ530" i="4" s="1"/>
  <c r="AA530" i="4"/>
  <c r="AM530" i="4" s="1"/>
  <c r="AC530" i="4"/>
  <c r="AO530" i="4" s="1"/>
  <c r="AD530" i="4"/>
  <c r="AP530" i="4" s="1"/>
  <c r="AV530" i="4"/>
  <c r="AS530" i="4"/>
  <c r="AT530" i="4"/>
  <c r="AW530" i="4"/>
  <c r="Z468" i="4"/>
  <c r="AL468" i="4" s="1"/>
  <c r="AA468" i="4"/>
  <c r="AM468" i="4" s="1"/>
  <c r="AB468" i="4"/>
  <c r="AN468" i="4" s="1"/>
  <c r="AU468" i="4"/>
  <c r="AS468" i="4"/>
  <c r="AC468" i="4"/>
  <c r="AO468" i="4" s="1"/>
  <c r="AD468" i="4"/>
  <c r="AP468" i="4" s="1"/>
  <c r="AE468" i="4"/>
  <c r="AQ468" i="4" s="1"/>
  <c r="AT468" i="4"/>
  <c r="AV468" i="4"/>
  <c r="AW468" i="4"/>
  <c r="Z432" i="4"/>
  <c r="AL432" i="4" s="1"/>
  <c r="AA432" i="4"/>
  <c r="AM432" i="4" s="1"/>
  <c r="AB432" i="4"/>
  <c r="AN432" i="4" s="1"/>
  <c r="AT432" i="4"/>
  <c r="AS432" i="4"/>
  <c r="AC432" i="4"/>
  <c r="AO432" i="4" s="1"/>
  <c r="AD432" i="4"/>
  <c r="AP432" i="4" s="1"/>
  <c r="AE432" i="4"/>
  <c r="AQ432" i="4" s="1"/>
  <c r="AW432" i="4"/>
  <c r="AU432" i="4"/>
  <c r="AV432" i="4"/>
  <c r="Z460" i="4"/>
  <c r="AL460" i="4" s="1"/>
  <c r="AA460" i="4"/>
  <c r="AM460" i="4" s="1"/>
  <c r="AB460" i="4"/>
  <c r="AN460" i="4" s="1"/>
  <c r="AW460" i="4"/>
  <c r="AU460" i="4"/>
  <c r="AC460" i="4"/>
  <c r="AO460" i="4" s="1"/>
  <c r="AD460" i="4"/>
  <c r="AP460" i="4" s="1"/>
  <c r="AE460" i="4"/>
  <c r="AQ460" i="4" s="1"/>
  <c r="AV460" i="4"/>
  <c r="AS460" i="4"/>
  <c r="AT460" i="4"/>
  <c r="Z436" i="4"/>
  <c r="AL436" i="4" s="1"/>
  <c r="AA436" i="4"/>
  <c r="AM436" i="4" s="1"/>
  <c r="AB436" i="4"/>
  <c r="AN436" i="4" s="1"/>
  <c r="AS436" i="4"/>
  <c r="AU436" i="4"/>
  <c r="AC436" i="4"/>
  <c r="AO436" i="4" s="1"/>
  <c r="AD436" i="4"/>
  <c r="AP436" i="4" s="1"/>
  <c r="AE436" i="4"/>
  <c r="AQ436" i="4" s="1"/>
  <c r="AW436" i="4"/>
  <c r="AT436" i="4"/>
  <c r="AV436" i="4"/>
  <c r="Z408" i="4"/>
  <c r="AL408" i="4" s="1"/>
  <c r="AC408" i="4"/>
  <c r="AO408" i="4" s="1"/>
  <c r="AD408" i="4"/>
  <c r="AP408" i="4" s="1"/>
  <c r="AA408" i="4"/>
  <c r="AM408" i="4" s="1"/>
  <c r="AB408" i="4"/>
  <c r="AN408" i="4" s="1"/>
  <c r="AT408" i="4"/>
  <c r="AS408" i="4"/>
  <c r="AV408" i="4"/>
  <c r="AE408" i="4"/>
  <c r="AQ408" i="4" s="1"/>
  <c r="AU408" i="4"/>
  <c r="AW408" i="4"/>
  <c r="AA532" i="4"/>
  <c r="AM532" i="4" s="1"/>
  <c r="Z532" i="4"/>
  <c r="AL532" i="4" s="1"/>
  <c r="AE532" i="4"/>
  <c r="AQ532" i="4" s="1"/>
  <c r="AB532" i="4"/>
  <c r="AN532" i="4" s="1"/>
  <c r="AC532" i="4"/>
  <c r="AO532" i="4" s="1"/>
  <c r="AD532" i="4"/>
  <c r="AP532" i="4" s="1"/>
  <c r="AS532" i="4"/>
  <c r="AU532" i="4"/>
  <c r="AV532" i="4"/>
  <c r="AT532" i="4"/>
  <c r="AW532" i="4"/>
  <c r="Z448" i="4"/>
  <c r="AL448" i="4" s="1"/>
  <c r="AA448" i="4"/>
  <c r="AM448" i="4" s="1"/>
  <c r="AB448" i="4"/>
  <c r="AN448" i="4" s="1"/>
  <c r="AV448" i="4"/>
  <c r="AU448" i="4"/>
  <c r="AS448" i="4"/>
  <c r="AC448" i="4"/>
  <c r="AO448" i="4" s="1"/>
  <c r="AD448" i="4"/>
  <c r="AP448" i="4" s="1"/>
  <c r="AE448" i="4"/>
  <c r="AQ448" i="4" s="1"/>
  <c r="AW448" i="4"/>
  <c r="AT448" i="4"/>
  <c r="I3" i="8"/>
  <c r="H3" i="8"/>
  <c r="G202" i="4" l="1"/>
  <c r="D202" i="4"/>
  <c r="H202" i="4" s="1"/>
  <c r="E202" i="4"/>
  <c r="I202" i="4" s="1"/>
  <c r="F202" i="4"/>
  <c r="J202" i="4" s="1"/>
  <c r="AF188" i="4"/>
  <c r="AH188" i="4"/>
  <c r="AJ188" i="4"/>
  <c r="AP198" i="4"/>
  <c r="AV198" i="4" s="1"/>
  <c r="E213" i="4"/>
  <c r="I213" i="4" s="1"/>
  <c r="D213" i="4"/>
  <c r="H213" i="4" s="1"/>
  <c r="F213" i="4"/>
  <c r="J213" i="4" s="1"/>
  <c r="G213" i="4"/>
  <c r="G211" i="4"/>
  <c r="E211" i="4"/>
  <c r="I211" i="4" s="1"/>
  <c r="F211" i="4"/>
  <c r="J211" i="4" s="1"/>
  <c r="D211" i="4"/>
  <c r="H211" i="4" s="1"/>
  <c r="AL192" i="4"/>
  <c r="AR192" i="4" s="1"/>
  <c r="AN193" i="4"/>
  <c r="AT193" i="4" s="1"/>
  <c r="AG193" i="4"/>
  <c r="AK193" i="4"/>
  <c r="AF193" i="4"/>
  <c r="AL193" i="4" s="1"/>
  <c r="AR193" i="4" s="1"/>
  <c r="F203" i="4"/>
  <c r="J203" i="4" s="1"/>
  <c r="G203" i="4"/>
  <c r="E203" i="4"/>
  <c r="I203" i="4" s="1"/>
  <c r="D203" i="4"/>
  <c r="H203" i="4" s="1"/>
  <c r="AA189" i="4"/>
  <c r="AK189" i="4"/>
  <c r="AJ189" i="4"/>
  <c r="AE189" i="4"/>
  <c r="AQ189" i="4" s="1"/>
  <c r="AW189" i="4" s="1"/>
  <c r="AF189" i="4"/>
  <c r="AI189" i="4"/>
  <c r="AF198" i="4"/>
  <c r="AL198" i="4" s="1"/>
  <c r="AR198" i="4" s="1"/>
  <c r="AN202" i="4"/>
  <c r="AT202" i="4" s="1"/>
  <c r="AG198" i="4"/>
  <c r="AH210" i="4"/>
  <c r="AG210" i="4"/>
  <c r="AB198" i="4"/>
  <c r="AC198" i="4"/>
  <c r="AA198" i="4"/>
  <c r="AG188" i="4"/>
  <c r="AK188" i="4"/>
  <c r="AI188" i="4"/>
  <c r="Y186" i="4"/>
  <c r="Y196" i="4"/>
  <c r="G187" i="4"/>
  <c r="E187" i="4"/>
  <c r="I187" i="4" s="1"/>
  <c r="F187" i="4"/>
  <c r="J187" i="4" s="1"/>
  <c r="D187" i="4"/>
  <c r="H187" i="4" s="1"/>
  <c r="AI193" i="4"/>
  <c r="AO193" i="4" s="1"/>
  <c r="AU193" i="4" s="1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L201" i="4" s="1"/>
  <c r="AR201" i="4" s="1"/>
  <c r="AC201" i="4"/>
  <c r="AO201" i="4" s="1"/>
  <c r="AU201" i="4" s="1"/>
  <c r="Z195" i="4"/>
  <c r="AL195" i="4" s="1"/>
  <c r="AR195" i="4" s="1"/>
  <c r="AE195" i="4"/>
  <c r="AV195" i="4"/>
  <c r="AC195" i="4"/>
  <c r="AA195" i="4"/>
  <c r="AB195" i="4"/>
  <c r="AH195" i="4"/>
  <c r="AF195" i="4"/>
  <c r="AK195" i="4"/>
  <c r="AG195" i="4"/>
  <c r="AI195" i="4"/>
  <c r="AJ195" i="4"/>
  <c r="AP195" i="4" s="1"/>
  <c r="AD193" i="4"/>
  <c r="AP193" i="4" s="1"/>
  <c r="AV193" i="4" s="1"/>
  <c r="AA193" i="4"/>
  <c r="AM193" i="4" s="1"/>
  <c r="AS193" i="4" s="1"/>
  <c r="AE193" i="4"/>
  <c r="AQ193" i="4" s="1"/>
  <c r="AW193" i="4" s="1"/>
  <c r="AA202" i="4"/>
  <c r="AJ202" i="4"/>
  <c r="AP202" i="4" s="1"/>
  <c r="AV202" i="4" s="1"/>
  <c r="AK202" i="4"/>
  <c r="AQ202" i="4" s="1"/>
  <c r="AW202" i="4" s="1"/>
  <c r="AG202" i="4"/>
  <c r="AM202" i="4" s="1"/>
  <c r="AS202" i="4" s="1"/>
  <c r="AI202" i="4"/>
  <c r="AO202" i="4" s="1"/>
  <c r="AU202" i="4" s="1"/>
  <c r="AD189" i="4"/>
  <c r="AP189" i="4" s="1"/>
  <c r="AV189" i="4" s="1"/>
  <c r="AG189" i="4"/>
  <c r="Z189" i="4"/>
  <c r="AL189" i="4" s="1"/>
  <c r="AR189" i="4" s="1"/>
  <c r="AC189" i="4"/>
  <c r="AO189" i="4" s="1"/>
  <c r="AU189" i="4" s="1"/>
  <c r="AB189" i="4"/>
  <c r="AN189" i="4" s="1"/>
  <c r="AT189" i="4" s="1"/>
  <c r="AC215" i="4"/>
  <c r="Z215" i="4"/>
  <c r="AL215" i="4" s="1"/>
  <c r="AR215" i="4" s="1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Q199" i="4" s="1"/>
  <c r="AW199" i="4" s="1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X240" i="4"/>
  <c r="Y240" i="4"/>
  <c r="AM292" i="4"/>
  <c r="AL324" i="4"/>
  <c r="AR324" i="4" s="1"/>
  <c r="X339" i="4"/>
  <c r="Y339" i="4"/>
  <c r="X353" i="4"/>
  <c r="Y353" i="4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H384" i="4"/>
  <c r="AN384" i="4" s="1"/>
  <c r="AJ384" i="4"/>
  <c r="X363" i="4"/>
  <c r="Y363" i="4"/>
  <c r="D238" i="4"/>
  <c r="G238" i="4"/>
  <c r="E238" i="4"/>
  <c r="I238" i="4" s="1"/>
  <c r="F238" i="4"/>
  <c r="J238" i="4" s="1"/>
  <c r="X256" i="4"/>
  <c r="Y256" i="4"/>
  <c r="X272" i="4"/>
  <c r="Y272" i="4"/>
  <c r="AI272" i="4" s="1"/>
  <c r="X319" i="4"/>
  <c r="Y319" i="4"/>
  <c r="AK319" i="4" s="1"/>
  <c r="F362" i="4"/>
  <c r="G362" i="4"/>
  <c r="E362" i="4"/>
  <c r="I362" i="4" s="1"/>
  <c r="D362" i="4"/>
  <c r="H362" i="4" s="1"/>
  <c r="AN198" i="4"/>
  <c r="AT198" i="4" s="1"/>
  <c r="AO198" i="4"/>
  <c r="AU198" i="4" s="1"/>
  <c r="AM198" i="4"/>
  <c r="AS198" i="4" s="1"/>
  <c r="AL300" i="4"/>
  <c r="AR300" i="4" s="1"/>
  <c r="AP300" i="4"/>
  <c r="AV300" i="4" s="1"/>
  <c r="AO300" i="4"/>
  <c r="AU300" i="4" s="1"/>
  <c r="X204" i="4"/>
  <c r="Y204" i="4" s="1"/>
  <c r="AI220" i="4"/>
  <c r="AH220" i="4"/>
  <c r="Z220" i="4"/>
  <c r="AG220" i="4"/>
  <c r="AC220" i="4"/>
  <c r="AO220" i="4" s="1"/>
  <c r="AU220" i="4" s="1"/>
  <c r="AK220" i="4"/>
  <c r="AT220" i="4"/>
  <c r="AB220" i="4"/>
  <c r="AN220" i="4" s="1"/>
  <c r="AA220" i="4"/>
  <c r="AM220" i="4" s="1"/>
  <c r="AS220" i="4" s="1"/>
  <c r="AF220" i="4"/>
  <c r="AE220" i="4"/>
  <c r="AQ220" i="4" s="1"/>
  <c r="AW220" i="4" s="1"/>
  <c r="AJ220" i="4"/>
  <c r="AD220" i="4"/>
  <c r="AP220" i="4" s="1"/>
  <c r="AV220" i="4" s="1"/>
  <c r="G341" i="4"/>
  <c r="D341" i="4"/>
  <c r="H341" i="4" s="1"/>
  <c r="E341" i="4"/>
  <c r="I341" i="4" s="1"/>
  <c r="F341" i="4"/>
  <c r="J341" i="4" s="1"/>
  <c r="E357" i="4"/>
  <c r="I357" i="4" s="1"/>
  <c r="F357" i="4"/>
  <c r="J357" i="4" s="1"/>
  <c r="G357" i="4"/>
  <c r="D357" i="4"/>
  <c r="H357" i="4" s="1"/>
  <c r="Z345" i="4"/>
  <c r="AL345" i="4" s="1"/>
  <c r="AR345" i="4" s="1"/>
  <c r="AB345" i="4"/>
  <c r="AN345" i="4" s="1"/>
  <c r="AT345" i="4" s="1"/>
  <c r="AC345" i="4"/>
  <c r="AO345" i="4" s="1"/>
  <c r="AU345" i="4" s="1"/>
  <c r="AE345" i="4"/>
  <c r="AQ345" i="4" s="1"/>
  <c r="AW345" i="4" s="1"/>
  <c r="AA345" i="4"/>
  <c r="AM345" i="4" s="1"/>
  <c r="AS345" i="4" s="1"/>
  <c r="AD345" i="4"/>
  <c r="AP345" i="4" s="1"/>
  <c r="AV345" i="4" s="1"/>
  <c r="AB374" i="4"/>
  <c r="AE374" i="4"/>
  <c r="AQ374" i="4" s="1"/>
  <c r="AW374" i="4" s="1"/>
  <c r="AK374" i="4"/>
  <c r="AH374" i="4"/>
  <c r="AA374" i="4"/>
  <c r="AJ374" i="4"/>
  <c r="AC374" i="4"/>
  <c r="AG374" i="4"/>
  <c r="AI374" i="4"/>
  <c r="Z374" i="4"/>
  <c r="AL374" i="4" s="1"/>
  <c r="AR374" i="4" s="1"/>
  <c r="AF374" i="4"/>
  <c r="AD374" i="4"/>
  <c r="AP374" i="4" s="1"/>
  <c r="AV374" i="4"/>
  <c r="AA186" i="4"/>
  <c r="Z186" i="4"/>
  <c r="AC186" i="4"/>
  <c r="AE186" i="4"/>
  <c r="AB186" i="4"/>
  <c r="AD186" i="4"/>
  <c r="AO323" i="4"/>
  <c r="AU323" i="4" s="1"/>
  <c r="AP323" i="4"/>
  <c r="AV323" i="4" s="1"/>
  <c r="AP299" i="4"/>
  <c r="AO299" i="4"/>
  <c r="AU299" i="4" s="1"/>
  <c r="AQ299" i="4"/>
  <c r="AW299" i="4" s="1"/>
  <c r="AE280" i="4"/>
  <c r="AQ280" i="4" s="1"/>
  <c r="AW280" i="4" s="1"/>
  <c r="AB280" i="4"/>
  <c r="AN280" i="4" s="1"/>
  <c r="AT280" i="4" s="1"/>
  <c r="AD280" i="4"/>
  <c r="AP280" i="4" s="1"/>
  <c r="AV280" i="4" s="1"/>
  <c r="AC280" i="4"/>
  <c r="AA280" i="4"/>
  <c r="AM280" i="4" s="1"/>
  <c r="Z280" i="4"/>
  <c r="AL280" i="4" s="1"/>
  <c r="AS280" i="4"/>
  <c r="AM284" i="4"/>
  <c r="AS284" i="4" s="1"/>
  <c r="AH328" i="4"/>
  <c r="AK328" i="4"/>
  <c r="AG328" i="4"/>
  <c r="Z328" i="4"/>
  <c r="AJ328" i="4"/>
  <c r="AS328" i="4"/>
  <c r="AI328" i="4"/>
  <c r="AE328" i="4"/>
  <c r="AQ328" i="4" s="1"/>
  <c r="AW328" i="4" s="1"/>
  <c r="AB328" i="4"/>
  <c r="AN328" i="4" s="1"/>
  <c r="AT328" i="4" s="1"/>
  <c r="AA328" i="4"/>
  <c r="AC328" i="4"/>
  <c r="AO328" i="4" s="1"/>
  <c r="AD328" i="4"/>
  <c r="AU328" i="4"/>
  <c r="AP236" i="4"/>
  <c r="AQ230" i="4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N321" i="4"/>
  <c r="AM321" i="4"/>
  <c r="AN292" i="4"/>
  <c r="AT292" i="4" s="1"/>
  <c r="AL292" i="4"/>
  <c r="AQ292" i="4"/>
  <c r="AW292" i="4" s="1"/>
  <c r="AO324" i="4"/>
  <c r="AM324" i="4"/>
  <c r="AP324" i="4"/>
  <c r="AV324" i="4" s="1"/>
  <c r="X194" i="4"/>
  <c r="Y194" i="4"/>
  <c r="AE384" i="4"/>
  <c r="AQ384" i="4" s="1"/>
  <c r="AD384" i="4"/>
  <c r="AP384" i="4" s="1"/>
  <c r="AC384" i="4"/>
  <c r="AO384" i="4" s="1"/>
  <c r="AK366" i="4"/>
  <c r="AH366" i="4"/>
  <c r="AI366" i="4"/>
  <c r="AB366" i="4"/>
  <c r="AN366" i="4" s="1"/>
  <c r="AT366" i="4" s="1"/>
  <c r="AE366" i="4"/>
  <c r="AQ366" i="4" s="1"/>
  <c r="AF366" i="4"/>
  <c r="AU366" i="4"/>
  <c r="AA366" i="4"/>
  <c r="AG366" i="4"/>
  <c r="AC366" i="4"/>
  <c r="Z366" i="4"/>
  <c r="AL366" i="4" s="1"/>
  <c r="AR366" i="4" s="1"/>
  <c r="AD366" i="4"/>
  <c r="AJ366" i="4"/>
  <c r="AW366" i="4"/>
  <c r="X264" i="4"/>
  <c r="Y264" i="4"/>
  <c r="X212" i="4"/>
  <c r="Y327" i="4"/>
  <c r="AG327" i="4" s="1"/>
  <c r="Z327" i="4"/>
  <c r="AA327" i="4"/>
  <c r="AB327" i="4"/>
  <c r="AW327" i="4"/>
  <c r="AT327" i="4"/>
  <c r="AU327" i="4"/>
  <c r="AS327" i="4"/>
  <c r="X331" i="4"/>
  <c r="Y331" i="4"/>
  <c r="AH300" i="4"/>
  <c r="AB300" i="4"/>
  <c r="AN300" i="4" s="1"/>
  <c r="AT300" i="4" s="1"/>
  <c r="AG300" i="4"/>
  <c r="AA300" i="4"/>
  <c r="AM300" i="4" s="1"/>
  <c r="AS300" i="4" s="1"/>
  <c r="AK300" i="4"/>
  <c r="AQ300" i="4" s="1"/>
  <c r="AW300" i="4" s="1"/>
  <c r="G376" i="4"/>
  <c r="F376" i="4"/>
  <c r="J376" i="4" s="1"/>
  <c r="E376" i="4"/>
  <c r="I376" i="4" s="1"/>
  <c r="D376" i="4"/>
  <c r="H376" i="4" s="1"/>
  <c r="AA210" i="4"/>
  <c r="AM210" i="4" s="1"/>
  <c r="AD210" i="4"/>
  <c r="AP210" i="4" s="1"/>
  <c r="AV210" i="4" s="1"/>
  <c r="AC210" i="4"/>
  <c r="AO210" i="4" s="1"/>
  <c r="AU210" i="4" s="1"/>
  <c r="AE210" i="4"/>
  <c r="AQ210" i="4" s="1"/>
  <c r="Z210" i="4"/>
  <c r="AL210" i="4" s="1"/>
  <c r="AR210" i="4" s="1"/>
  <c r="AB210" i="4"/>
  <c r="AN210" i="4" s="1"/>
  <c r="AT210" i="4" s="1"/>
  <c r="AW210" i="4"/>
  <c r="AS210" i="4"/>
  <c r="Z323" i="4"/>
  <c r="AL323" i="4" s="1"/>
  <c r="AR323" i="4" s="1"/>
  <c r="AE323" i="4"/>
  <c r="AQ323" i="4" s="1"/>
  <c r="AW323" i="4" s="1"/>
  <c r="AA347" i="4"/>
  <c r="AE347" i="4"/>
  <c r="AQ347" i="4" s="1"/>
  <c r="AW347" i="4" s="1"/>
  <c r="AB347" i="4"/>
  <c r="AC347" i="4"/>
  <c r="Z347" i="4"/>
  <c r="AD347" i="4"/>
  <c r="AP347" i="4" s="1"/>
  <c r="AV347" i="4" s="1"/>
  <c r="AU347" i="4"/>
  <c r="AI347" i="4"/>
  <c r="AK347" i="4"/>
  <c r="AG347" i="4"/>
  <c r="AJ347" i="4"/>
  <c r="AF347" i="4"/>
  <c r="AH347" i="4"/>
  <c r="AJ327" i="4"/>
  <c r="AH327" i="4"/>
  <c r="AF327" i="4"/>
  <c r="Z299" i="4"/>
  <c r="AL299" i="4" s="1"/>
  <c r="AR299" i="4" s="1"/>
  <c r="AB299" i="4"/>
  <c r="AN299" i="4" s="1"/>
  <c r="AI280" i="4"/>
  <c r="AP284" i="4"/>
  <c r="AV284" i="4" s="1"/>
  <c r="AC320" i="4"/>
  <c r="AO320" i="4" s="1"/>
  <c r="AU320" i="4" s="1"/>
  <c r="Z320" i="4"/>
  <c r="AL320" i="4" s="1"/>
  <c r="AE320" i="4"/>
  <c r="AQ320" i="4" s="1"/>
  <c r="AA320" i="4"/>
  <c r="AM320" i="4" s="1"/>
  <c r="AB320" i="4"/>
  <c r="AN320" i="4" s="1"/>
  <c r="AT320" i="4" s="1"/>
  <c r="AD320" i="4"/>
  <c r="AP320" i="4" s="1"/>
  <c r="AV320" i="4" s="1"/>
  <c r="AS320" i="4"/>
  <c r="AW320" i="4"/>
  <c r="AF328" i="4"/>
  <c r="AD188" i="4"/>
  <c r="AP188" i="4" s="1"/>
  <c r="AV188" i="4" s="1"/>
  <c r="AA188" i="4"/>
  <c r="AM188" i="4" s="1"/>
  <c r="AS188" i="4" s="1"/>
  <c r="AE188" i="4"/>
  <c r="AQ188" i="4" s="1"/>
  <c r="AW188" i="4" s="1"/>
  <c r="AB188" i="4"/>
  <c r="AN188" i="4" s="1"/>
  <c r="AT188" i="4" s="1"/>
  <c r="AC188" i="4"/>
  <c r="AO188" i="4" s="1"/>
  <c r="AU188" i="4" s="1"/>
  <c r="Z188" i="4"/>
  <c r="AL188" i="4" s="1"/>
  <c r="AR188" i="4" s="1"/>
  <c r="AB196" i="4"/>
  <c r="AA196" i="4"/>
  <c r="AC196" i="4"/>
  <c r="AD196" i="4"/>
  <c r="AE196" i="4"/>
  <c r="Z196" i="4"/>
  <c r="F381" i="4"/>
  <c r="J381" i="4" s="1"/>
  <c r="E381" i="4"/>
  <c r="I381" i="4" s="1"/>
  <c r="D381" i="4"/>
  <c r="H381" i="4" s="1"/>
  <c r="G381" i="4"/>
  <c r="D318" i="4"/>
  <c r="H318" i="4" s="1"/>
  <c r="E318" i="4"/>
  <c r="I318" i="4" s="1"/>
  <c r="G318" i="4"/>
  <c r="F318" i="4"/>
  <c r="J318" i="4" s="1"/>
  <c r="AQ236" i="4"/>
  <c r="AW236" i="4" s="1"/>
  <c r="AN230" i="4"/>
  <c r="AT230" i="4" s="1"/>
  <c r="AO310" i="4"/>
  <c r="AU310" i="4" s="1"/>
  <c r="AM310" i="4"/>
  <c r="AS310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F232" i="4"/>
  <c r="J232" i="4" s="1"/>
  <c r="D232" i="4"/>
  <c r="H232" i="4" s="1"/>
  <c r="G232" i="4"/>
  <c r="E232" i="4"/>
  <c r="I232" i="4" s="1"/>
  <c r="AM282" i="4"/>
  <c r="AS282" i="4" s="1"/>
  <c r="AO235" i="4"/>
  <c r="AU235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M244" i="4"/>
  <c r="AS244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N330" i="4"/>
  <c r="AT330" i="4" s="1"/>
  <c r="AM222" i="4"/>
  <c r="AS222" i="4" s="1"/>
  <c r="AP222" i="4"/>
  <c r="AV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30" i="4"/>
  <c r="AU230" i="4" s="1"/>
  <c r="AM230" i="4"/>
  <c r="AS230" i="4" s="1"/>
  <c r="AN310" i="4"/>
  <c r="AT310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N286" i="4"/>
  <c r="AT286" i="4" s="1"/>
  <c r="AO282" i="4"/>
  <c r="AU282" i="4" s="1"/>
  <c r="AP235" i="4"/>
  <c r="AV235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P266" i="4" s="1"/>
  <c r="AV266" i="4" s="1"/>
  <c r="AN314" i="4"/>
  <c r="AT314" i="4" s="1"/>
  <c r="G286" i="4"/>
  <c r="D286" i="4"/>
  <c r="H286" i="4" s="1"/>
  <c r="E286" i="4"/>
  <c r="I286" i="4" s="1"/>
  <c r="F286" i="4"/>
  <c r="J286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O244" i="4"/>
  <c r="AU244" i="4" s="1"/>
  <c r="AL278" i="4"/>
  <c r="AR278" i="4" s="1"/>
  <c r="AM286" i="4"/>
  <c r="AS286" i="4" s="1"/>
  <c r="AM355" i="4"/>
  <c r="AS355" i="4" s="1"/>
  <c r="AL330" i="4"/>
  <c r="AR330" i="4" s="1"/>
  <c r="AP330" i="4"/>
  <c r="AV330" i="4" s="1"/>
  <c r="AO222" i="4"/>
  <c r="AU222" i="4" s="1"/>
  <c r="AM236" i="4"/>
  <c r="AS236" i="4" s="1"/>
  <c r="AL230" i="4"/>
  <c r="AR230" i="4" s="1"/>
  <c r="G234" i="4"/>
  <c r="D234" i="4"/>
  <c r="H234" i="4" s="1"/>
  <c r="E234" i="4"/>
  <c r="I234" i="4" s="1"/>
  <c r="F234" i="4"/>
  <c r="J234" i="4" s="1"/>
  <c r="AM298" i="4"/>
  <c r="AS298" i="4" s="1"/>
  <c r="AQ294" i="4"/>
  <c r="AW294" i="4" s="1"/>
  <c r="AN282" i="4"/>
  <c r="AT282" i="4" s="1"/>
  <c r="AM235" i="4"/>
  <c r="AS235" i="4" s="1"/>
  <c r="AQ235" i="4"/>
  <c r="AW235" i="4" s="1"/>
  <c r="AP306" i="4"/>
  <c r="AV306" i="4" s="1"/>
  <c r="AK266" i="4"/>
  <c r="AF266" i="4"/>
  <c r="AA266" i="4"/>
  <c r="AM266" i="4" s="1"/>
  <c r="AS266" i="4" s="1"/>
  <c r="AE266" i="4"/>
  <c r="AQ266" i="4" s="1"/>
  <c r="AW266" i="4" s="1"/>
  <c r="E304" i="4"/>
  <c r="I304" i="4" s="1"/>
  <c r="D304" i="4"/>
  <c r="H304" i="4" s="1"/>
  <c r="F304" i="4"/>
  <c r="J304" i="4" s="1"/>
  <c r="G304" i="4"/>
  <c r="AL314" i="4"/>
  <c r="AR314" i="4" s="1"/>
  <c r="AM348" i="4"/>
  <c r="AS348" i="4" s="1"/>
  <c r="AP340" i="4"/>
  <c r="AV340" i="4" s="1"/>
  <c r="AL244" i="4"/>
  <c r="AR244" i="4" s="1"/>
  <c r="AN244" i="4"/>
  <c r="AT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Q330" i="4"/>
  <c r="AW330" i="4" s="1"/>
  <c r="AN222" i="4"/>
  <c r="AT222" i="4" s="1"/>
  <c r="AN236" i="4"/>
  <c r="AT236" i="4" s="1"/>
  <c r="AP230" i="4"/>
  <c r="AV230" i="4" s="1"/>
  <c r="D242" i="4"/>
  <c r="H242" i="4" s="1"/>
  <c r="G242" i="4"/>
  <c r="F242" i="4"/>
  <c r="J242" i="4" s="1"/>
  <c r="E242" i="4"/>
  <c r="I242" i="4" s="1"/>
  <c r="F374" i="4"/>
  <c r="J374" i="4" s="1"/>
  <c r="G374" i="4"/>
  <c r="D374" i="4"/>
  <c r="H374" i="4" s="1"/>
  <c r="E374" i="4"/>
  <c r="I374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G364" i="4"/>
  <c r="D364" i="4"/>
  <c r="H364" i="4" s="1"/>
  <c r="F364" i="4"/>
  <c r="J364" i="4" s="1"/>
  <c r="E364" i="4"/>
  <c r="I364" i="4" s="1"/>
  <c r="D296" i="4"/>
  <c r="H296" i="4" s="1"/>
  <c r="E296" i="4"/>
  <c r="I296" i="4" s="1"/>
  <c r="G296" i="4"/>
  <c r="F296" i="4"/>
  <c r="J296" i="4" s="1"/>
  <c r="AL282" i="4"/>
  <c r="AR282" i="4" s="1"/>
  <c r="AL235" i="4"/>
  <c r="AR235" i="4" s="1"/>
  <c r="AN235" i="4"/>
  <c r="AT235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Q222" i="4"/>
  <c r="AW222" i="4" s="1"/>
  <c r="AL222" i="4"/>
  <c r="AR222" i="4" s="1"/>
  <c r="AE478" i="4"/>
  <c r="AD478" i="4"/>
  <c r="AA478" i="4"/>
  <c r="AS478" i="4"/>
  <c r="Z478" i="4"/>
  <c r="AC478" i="4"/>
  <c r="AB478" i="4"/>
  <c r="AW478" i="4"/>
  <c r="AV478" i="4"/>
  <c r="AU478" i="4"/>
  <c r="AT478" i="4"/>
  <c r="Z456" i="4"/>
  <c r="AU456" i="4"/>
  <c r="AD456" i="4"/>
  <c r="AE456" i="4"/>
  <c r="AA456" i="4"/>
  <c r="AW456" i="4"/>
  <c r="AB456" i="4"/>
  <c r="AV456" i="4"/>
  <c r="AC456" i="4"/>
  <c r="AT456" i="4"/>
  <c r="AS456" i="4"/>
  <c r="AQ545" i="4"/>
  <c r="AN545" i="4"/>
  <c r="AA546" i="4"/>
  <c r="AW546" i="4"/>
  <c r="AD546" i="4"/>
  <c r="AB546" i="4"/>
  <c r="AC546" i="4"/>
  <c r="AE546" i="4"/>
  <c r="AU546" i="4"/>
  <c r="AS546" i="4"/>
  <c r="Z546" i="4"/>
  <c r="AV546" i="4"/>
  <c r="AT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V482" i="4"/>
  <c r="AC482" i="4"/>
  <c r="Z482" i="4"/>
  <c r="AB482" i="4"/>
  <c r="AU482" i="4"/>
  <c r="AD482" i="4"/>
  <c r="AW482" i="4"/>
  <c r="AS482" i="4"/>
  <c r="AT482" i="4"/>
  <c r="AJ542" i="4"/>
  <c r="AF542" i="4"/>
  <c r="AH424" i="4"/>
  <c r="AB526" i="4"/>
  <c r="AE526" i="4"/>
  <c r="AS526" i="4"/>
  <c r="AC526" i="4"/>
  <c r="Z526" i="4"/>
  <c r="AT526" i="4"/>
  <c r="AD526" i="4"/>
  <c r="AW526" i="4"/>
  <c r="AA526" i="4"/>
  <c r="AV526" i="4"/>
  <c r="AU526" i="4"/>
  <c r="AI526" i="4"/>
  <c r="AJ526" i="4"/>
  <c r="AH526" i="4"/>
  <c r="AK526" i="4"/>
  <c r="AG526" i="4"/>
  <c r="AF526" i="4"/>
  <c r="AM458" i="4"/>
  <c r="AI444" i="4"/>
  <c r="AF444" i="4"/>
  <c r="AJ438" i="4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M518" i="4" s="1"/>
  <c r="AC518" i="4"/>
  <c r="AE518" i="4"/>
  <c r="AS518" i="4"/>
  <c r="AD518" i="4"/>
  <c r="Z518" i="4"/>
  <c r="AT518" i="4"/>
  <c r="AU518" i="4"/>
  <c r="AW518" i="4"/>
  <c r="AB518" i="4"/>
  <c r="AV518" i="4"/>
  <c r="AE438" i="4"/>
  <c r="AD438" i="4"/>
  <c r="AP438" i="4" s="1"/>
  <c r="AC438" i="4"/>
  <c r="AB438" i="4"/>
  <c r="Z438" i="4"/>
  <c r="AL438" i="4" s="1"/>
  <c r="AA438" i="4"/>
  <c r="AW438" i="4"/>
  <c r="AT438" i="4"/>
  <c r="AS438" i="4"/>
  <c r="AV438" i="4"/>
  <c r="AU438" i="4"/>
  <c r="AO545" i="4"/>
  <c r="Z528" i="4"/>
  <c r="AE528" i="4"/>
  <c r="AB528" i="4"/>
  <c r="AN528" i="4" s="1"/>
  <c r="AC528" i="4"/>
  <c r="AD528" i="4"/>
  <c r="AP528" i="4" s="1"/>
  <c r="AA528" i="4"/>
  <c r="AV528" i="4"/>
  <c r="AW528" i="4"/>
  <c r="AU528" i="4"/>
  <c r="AT528" i="4"/>
  <c r="AS528" i="4"/>
  <c r="AD524" i="4"/>
  <c r="AB524" i="4"/>
  <c r="AE524" i="4"/>
  <c r="AA524" i="4"/>
  <c r="AM524" i="4" s="1"/>
  <c r="AC524" i="4"/>
  <c r="AT524" i="4"/>
  <c r="AW524" i="4"/>
  <c r="Z524" i="4"/>
  <c r="AV524" i="4"/>
  <c r="AS524" i="4"/>
  <c r="AU524" i="4"/>
  <c r="Z474" i="4"/>
  <c r="AL474" i="4" s="1"/>
  <c r="AV474" i="4"/>
  <c r="AT474" i="4"/>
  <c r="AC474" i="4"/>
  <c r="AE474" i="4"/>
  <c r="AQ474" i="4" s="1"/>
  <c r="AD474" i="4"/>
  <c r="AB474" i="4"/>
  <c r="AA474" i="4"/>
  <c r="AU474" i="4"/>
  <c r="AW474" i="4"/>
  <c r="AS474" i="4"/>
  <c r="AK456" i="4"/>
  <c r="AH504" i="4"/>
  <c r="X484" i="4"/>
  <c r="Y484" i="4"/>
  <c r="AI524" i="4"/>
  <c r="AK524" i="4"/>
  <c r="AH450" i="4"/>
  <c r="AK450" i="4"/>
  <c r="AI474" i="4"/>
  <c r="AK522" i="4"/>
  <c r="AF522" i="4"/>
  <c r="X470" i="4"/>
  <c r="Y470" i="4"/>
  <c r="AH542" i="4"/>
  <c r="AJ424" i="4"/>
  <c r="AP458" i="4"/>
  <c r="AL458" i="4"/>
  <c r="AG444" i="4"/>
  <c r="AH518" i="4"/>
  <c r="AJ518" i="4"/>
  <c r="AH438" i="4"/>
  <c r="AF482" i="4"/>
  <c r="X516" i="4"/>
  <c r="Y516" i="4"/>
  <c r="AG478" i="4"/>
  <c r="AF478" i="4"/>
  <c r="X476" i="4"/>
  <c r="Y476" i="4"/>
  <c r="AG440" i="4"/>
  <c r="AI528" i="4"/>
  <c r="AK528" i="4"/>
  <c r="AI452" i="4"/>
  <c r="Z496" i="4"/>
  <c r="AL496" i="4" s="1"/>
  <c r="AA496" i="4"/>
  <c r="AM496" i="4" s="1"/>
  <c r="AB496" i="4"/>
  <c r="AS496" i="4"/>
  <c r="AC496" i="4"/>
  <c r="AO496" i="4" s="1"/>
  <c r="AD496" i="4"/>
  <c r="AE496" i="4"/>
  <c r="AW496" i="4"/>
  <c r="AU496" i="4"/>
  <c r="AT496" i="4"/>
  <c r="AV496" i="4"/>
  <c r="Z454" i="4"/>
  <c r="AA454" i="4"/>
  <c r="AM454" i="4" s="1"/>
  <c r="AB454" i="4"/>
  <c r="AC454" i="4"/>
  <c r="AO454" i="4" s="1"/>
  <c r="AD454" i="4"/>
  <c r="AP454" i="4" s="1"/>
  <c r="AU454" i="4"/>
  <c r="AE454" i="4"/>
  <c r="AT454" i="4"/>
  <c r="AW454" i="4"/>
  <c r="AV454" i="4"/>
  <c r="AS454" i="4"/>
  <c r="AW504" i="4"/>
  <c r="AD504" i="4"/>
  <c r="AA504" i="4"/>
  <c r="AM504" i="4" s="1"/>
  <c r="AT504" i="4"/>
  <c r="AS504" i="4"/>
  <c r="AB504" i="4"/>
  <c r="AN504" i="4" s="1"/>
  <c r="AU504" i="4"/>
  <c r="AE504" i="4"/>
  <c r="AC504" i="4"/>
  <c r="AV504" i="4"/>
  <c r="Z504" i="4"/>
  <c r="AL504" i="4" s="1"/>
  <c r="AD434" i="4"/>
  <c r="AA434" i="4"/>
  <c r="AB434" i="4"/>
  <c r="AC434" i="4"/>
  <c r="Z434" i="4"/>
  <c r="AE434" i="4"/>
  <c r="AQ434" i="4" s="1"/>
  <c r="AV434" i="4"/>
  <c r="AT434" i="4"/>
  <c r="AU434" i="4"/>
  <c r="AW434" i="4"/>
  <c r="AS434" i="4"/>
  <c r="AH434" i="4"/>
  <c r="AJ434" i="4"/>
  <c r="AG434" i="4"/>
  <c r="AK434" i="4"/>
  <c r="AI434" i="4"/>
  <c r="AF434" i="4"/>
  <c r="AL545" i="4"/>
  <c r="AC452" i="4"/>
  <c r="AO452" i="4" s="1"/>
  <c r="AE452" i="4"/>
  <c r="AQ452" i="4" s="1"/>
  <c r="AD452" i="4"/>
  <c r="AP452" i="4" s="1"/>
  <c r="AU452" i="4"/>
  <c r="AW452" i="4"/>
  <c r="AA452" i="4"/>
  <c r="AV452" i="4"/>
  <c r="AT452" i="4"/>
  <c r="AB452" i="4"/>
  <c r="AS452" i="4"/>
  <c r="Z452" i="4"/>
  <c r="AL452" i="4" s="1"/>
  <c r="AC536" i="4"/>
  <c r="AA536" i="4"/>
  <c r="AD536" i="4"/>
  <c r="AE536" i="4"/>
  <c r="AQ536" i="4" s="1"/>
  <c r="AB536" i="4"/>
  <c r="Z536" i="4"/>
  <c r="AV536" i="4"/>
  <c r="AT536" i="4"/>
  <c r="AU536" i="4"/>
  <c r="AS536" i="4"/>
  <c r="AW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T424" i="4"/>
  <c r="AD424" i="4"/>
  <c r="AP424" i="4" s="1"/>
  <c r="AE424" i="4"/>
  <c r="AQ424" i="4" s="1"/>
  <c r="AB424" i="4"/>
  <c r="AN424" i="4" s="1"/>
  <c r="AW424" i="4"/>
  <c r="AU424" i="4"/>
  <c r="AS424" i="4"/>
  <c r="AV424" i="4"/>
  <c r="AH524" i="4"/>
  <c r="AJ524" i="4"/>
  <c r="AI450" i="4"/>
  <c r="AH474" i="4"/>
  <c r="AI522" i="4"/>
  <c r="AU552" i="4"/>
  <c r="AT552" i="4"/>
  <c r="AE552" i="4"/>
  <c r="AQ552" i="4" s="1"/>
  <c r="AA552" i="4"/>
  <c r="AC552" i="4"/>
  <c r="AB552" i="4"/>
  <c r="Z552" i="4"/>
  <c r="AL552" i="4" s="1"/>
  <c r="AD552" i="4"/>
  <c r="AS552" i="4"/>
  <c r="AV552" i="4"/>
  <c r="AW552" i="4"/>
  <c r="AG552" i="4"/>
  <c r="AK552" i="4"/>
  <c r="AI552" i="4"/>
  <c r="AH552" i="4"/>
  <c r="AJ552" i="4"/>
  <c r="AF552" i="4"/>
  <c r="X404" i="4"/>
  <c r="Y404" i="4"/>
  <c r="AE440" i="4"/>
  <c r="AQ440" i="4" s="1"/>
  <c r="AW440" i="4"/>
  <c r="AD440" i="4"/>
  <c r="AP440" i="4" s="1"/>
  <c r="AA440" i="4"/>
  <c r="AM440" i="4" s="1"/>
  <c r="AB440" i="4"/>
  <c r="AN440" i="4" s="1"/>
  <c r="AU440" i="4"/>
  <c r="AC440" i="4"/>
  <c r="AO440" i="4" s="1"/>
  <c r="AT440" i="4"/>
  <c r="AS440" i="4"/>
  <c r="Z440" i="4"/>
  <c r="AV440" i="4"/>
  <c r="X514" i="4"/>
  <c r="Y514" i="4"/>
  <c r="AG424" i="4"/>
  <c r="AF424" i="4"/>
  <c r="AO458" i="4"/>
  <c r="Y520" i="4"/>
  <c r="X520" i="4"/>
  <c r="AF518" i="4"/>
  <c r="AK518" i="4"/>
  <c r="X498" i="4"/>
  <c r="Y498" i="4"/>
  <c r="AK438" i="4"/>
  <c r="AK482" i="4"/>
  <c r="Y548" i="4"/>
  <c r="X548" i="4"/>
  <c r="AJ496" i="4"/>
  <c r="AH478" i="4"/>
  <c r="AJ478" i="4"/>
  <c r="AK454" i="4"/>
  <c r="AK440" i="4"/>
  <c r="X488" i="4"/>
  <c r="Y488" i="4"/>
  <c r="AG528" i="4"/>
  <c r="AH452" i="4"/>
  <c r="Z444" i="4"/>
  <c r="AL444" i="4" s="1"/>
  <c r="AA444" i="4"/>
  <c r="AM444" i="4" s="1"/>
  <c r="AB444" i="4"/>
  <c r="AT444" i="4"/>
  <c r="AU444" i="4"/>
  <c r="AS444" i="4"/>
  <c r="AC444" i="4"/>
  <c r="AO444" i="4" s="1"/>
  <c r="AD444" i="4"/>
  <c r="AP444" i="4" s="1"/>
  <c r="AE444" i="4"/>
  <c r="AV444" i="4"/>
  <c r="AW444" i="4"/>
  <c r="AC450" i="4"/>
  <c r="AO450" i="4" s="1"/>
  <c r="AS450" i="4"/>
  <c r="AB450" i="4"/>
  <c r="AN450" i="4" s="1"/>
  <c r="AE450" i="4"/>
  <c r="AQ450" i="4" s="1"/>
  <c r="Z450" i="4"/>
  <c r="AD450" i="4"/>
  <c r="AP450" i="4" s="1"/>
  <c r="AA450" i="4"/>
  <c r="AM450" i="4" s="1"/>
  <c r="AV450" i="4"/>
  <c r="AT450" i="4"/>
  <c r="AW450" i="4"/>
  <c r="AU450" i="4"/>
  <c r="Z522" i="4"/>
  <c r="AL522" i="4" s="1"/>
  <c r="AE522" i="4"/>
  <c r="AQ522" i="4" s="1"/>
  <c r="AB522" i="4"/>
  <c r="AN522" i="4" s="1"/>
  <c r="AC522" i="4"/>
  <c r="AO522" i="4" s="1"/>
  <c r="AD522" i="4"/>
  <c r="AA522" i="4"/>
  <c r="AM522" i="4" s="1"/>
  <c r="AT522" i="4"/>
  <c r="AW522" i="4"/>
  <c r="AS522" i="4"/>
  <c r="AU522" i="4"/>
  <c r="AV522" i="4"/>
  <c r="AG456" i="4"/>
  <c r="AH456" i="4"/>
  <c r="AJ504" i="4"/>
  <c r="Z542" i="4"/>
  <c r="AL542" i="4" s="1"/>
  <c r="AS542" i="4"/>
  <c r="AV542" i="4"/>
  <c r="AB542" i="4"/>
  <c r="AN542" i="4" s="1"/>
  <c r="AC542" i="4"/>
  <c r="AE542" i="4"/>
  <c r="AQ542" i="4" s="1"/>
  <c r="AW542" i="4"/>
  <c r="AA542" i="4"/>
  <c r="AD542" i="4"/>
  <c r="AP542" i="4" s="1"/>
  <c r="AU542" i="4"/>
  <c r="AT542" i="4"/>
  <c r="X500" i="4"/>
  <c r="Y500" i="4"/>
  <c r="AF524" i="4"/>
  <c r="X510" i="4"/>
  <c r="Y510" i="4"/>
  <c r="AF450" i="4"/>
  <c r="AG474" i="4"/>
  <c r="AJ474" i="4"/>
  <c r="AJ522" i="4"/>
  <c r="Z508" i="4"/>
  <c r="AA508" i="4"/>
  <c r="AM508" i="4" s="1"/>
  <c r="AB508" i="4"/>
  <c r="AV508" i="4"/>
  <c r="AU508" i="4"/>
  <c r="AC508" i="4"/>
  <c r="AO508" i="4" s="1"/>
  <c r="AD508" i="4"/>
  <c r="AE508" i="4"/>
  <c r="AQ508" i="4" s="1"/>
  <c r="AW508" i="4"/>
  <c r="AT508" i="4"/>
  <c r="AS508" i="4"/>
  <c r="AF508" i="4"/>
  <c r="AI508" i="4"/>
  <c r="AH508" i="4"/>
  <c r="AK508" i="4"/>
  <c r="AJ508" i="4"/>
  <c r="AG508" i="4"/>
  <c r="AI542" i="4"/>
  <c r="AG542" i="4"/>
  <c r="AI424" i="4"/>
  <c r="AN458" i="4"/>
  <c r="AK444" i="4"/>
  <c r="AH444" i="4"/>
  <c r="AI518" i="4"/>
  <c r="AI438" i="4"/>
  <c r="AG438" i="4"/>
  <c r="AH482" i="4"/>
  <c r="AJ482" i="4"/>
  <c r="AK496" i="4"/>
  <c r="AH496" i="4"/>
  <c r="AK478" i="4"/>
  <c r="AF454" i="4"/>
  <c r="AH454" i="4"/>
  <c r="AE538" i="4"/>
  <c r="AQ538" i="4" s="1"/>
  <c r="AA538" i="4"/>
  <c r="AB538" i="4"/>
  <c r="Z538" i="4"/>
  <c r="AD538" i="4"/>
  <c r="AP538" i="4" s="1"/>
  <c r="AC538" i="4"/>
  <c r="AT538" i="4"/>
  <c r="AU538" i="4"/>
  <c r="AS538" i="4"/>
  <c r="AW538" i="4"/>
  <c r="AV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S534" i="4"/>
  <c r="AW534" i="4"/>
  <c r="AV534" i="4"/>
  <c r="AC534" i="4"/>
  <c r="AO534" i="4" s="1"/>
  <c r="AT534" i="4"/>
  <c r="AA534" i="4"/>
  <c r="AM534" i="4" s="1"/>
  <c r="AU534" i="4"/>
  <c r="AH534" i="4"/>
  <c r="AF534" i="4"/>
  <c r="AK534" i="4"/>
  <c r="AI534" i="4"/>
  <c r="AG534" i="4"/>
  <c r="AJ534" i="4"/>
  <c r="AG452" i="4"/>
  <c r="F210" i="4" l="1"/>
  <c r="J210" i="4" s="1"/>
  <c r="G210" i="4"/>
  <c r="D210" i="4"/>
  <c r="H210" i="4" s="1"/>
  <c r="E210" i="4"/>
  <c r="I210" i="4" s="1"/>
  <c r="G195" i="4"/>
  <c r="E195" i="4"/>
  <c r="I195" i="4" s="1"/>
  <c r="F195" i="4"/>
  <c r="J195" i="4" s="1"/>
  <c r="D195" i="4"/>
  <c r="H195" i="4" s="1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E215" i="4"/>
  <c r="I215" i="4" s="1"/>
  <c r="F215" i="4"/>
  <c r="J215" i="4" s="1"/>
  <c r="D215" i="4"/>
  <c r="H215" i="4" s="1"/>
  <c r="G215" i="4"/>
  <c r="D189" i="4"/>
  <c r="H189" i="4" s="1"/>
  <c r="F189" i="4"/>
  <c r="J189" i="4" s="1"/>
  <c r="E189" i="4"/>
  <c r="I189" i="4" s="1"/>
  <c r="G189" i="4"/>
  <c r="AN195" i="4"/>
  <c r="AT195" i="4" s="1"/>
  <c r="AO195" i="4"/>
  <c r="AU195" i="4" s="1"/>
  <c r="E201" i="4"/>
  <c r="I201" i="4" s="1"/>
  <c r="F201" i="4"/>
  <c r="J201" i="4" s="1"/>
  <c r="D201" i="4"/>
  <c r="H201" i="4" s="1"/>
  <c r="G201" i="4"/>
  <c r="AN201" i="4"/>
  <c r="AT201" i="4" s="1"/>
  <c r="AG196" i="4"/>
  <c r="AM196" i="4" s="1"/>
  <c r="AS196" i="4" s="1"/>
  <c r="AF196" i="4"/>
  <c r="AL196" i="4" s="1"/>
  <c r="AR196" i="4" s="1"/>
  <c r="AK196" i="4"/>
  <c r="AH186" i="4"/>
  <c r="AN186" i="4" s="1"/>
  <c r="AT186" i="4" s="1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O197" i="4" s="1"/>
  <c r="AU197" i="4" s="1"/>
  <c r="AA197" i="4"/>
  <c r="AM197" i="4" s="1"/>
  <c r="AS197" i="4" s="1"/>
  <c r="AI205" i="4"/>
  <c r="AH205" i="4"/>
  <c r="AN205" i="4" s="1"/>
  <c r="AT205" i="4" s="1"/>
  <c r="AK205" i="4"/>
  <c r="AQ205" i="4" s="1"/>
  <c r="AW205" i="4" s="1"/>
  <c r="AD205" i="4"/>
  <c r="AA205" i="4"/>
  <c r="AE205" i="4"/>
  <c r="AQ196" i="4"/>
  <c r="AW196" i="4" s="1"/>
  <c r="AN196" i="4"/>
  <c r="AT196" i="4" s="1"/>
  <c r="Y212" i="4"/>
  <c r="AQ186" i="4"/>
  <c r="AW186" i="4" s="1"/>
  <c r="AL186" i="4"/>
  <c r="AR186" i="4" s="1"/>
  <c r="Y216" i="4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O196" i="4" s="1"/>
  <c r="AU196" i="4" s="1"/>
  <c r="AJ196" i="4"/>
  <c r="AP196" i="4" s="1"/>
  <c r="AV196" i="4" s="1"/>
  <c r="AJ186" i="4"/>
  <c r="AP186" i="4" s="1"/>
  <c r="AV186" i="4" s="1"/>
  <c r="AK200" i="4"/>
  <c r="AG200" i="4"/>
  <c r="AF200" i="4"/>
  <c r="AJ200" i="4"/>
  <c r="AC200" i="4"/>
  <c r="AO200" i="4" s="1"/>
  <c r="AU200" i="4" s="1"/>
  <c r="AJ197" i="4"/>
  <c r="AD197" i="4"/>
  <c r="AB197" i="4"/>
  <c r="AN197" i="4" s="1"/>
  <c r="AT197" i="4" s="1"/>
  <c r="AF197" i="4"/>
  <c r="AL197" i="4" s="1"/>
  <c r="AR197" i="4" s="1"/>
  <c r="AE197" i="4"/>
  <c r="AQ197" i="4" s="1"/>
  <c r="AW197" i="4" s="1"/>
  <c r="AM189" i="4"/>
  <c r="AS189" i="4" s="1"/>
  <c r="AJ205" i="4"/>
  <c r="AG205" i="4"/>
  <c r="AF205" i="4"/>
  <c r="AC205" i="4"/>
  <c r="AO205" i="4" s="1"/>
  <c r="AU205" i="4" s="1"/>
  <c r="Z205" i="4"/>
  <c r="AL205" i="4" s="1"/>
  <c r="AR205" i="4" s="1"/>
  <c r="G192" i="4"/>
  <c r="D192" i="4"/>
  <c r="H192" i="4" s="1"/>
  <c r="E192" i="4"/>
  <c r="I192" i="4" s="1"/>
  <c r="F192" i="4"/>
  <c r="J192" i="4" s="1"/>
  <c r="AO347" i="4"/>
  <c r="AN327" i="4"/>
  <c r="AM327" i="4"/>
  <c r="AL327" i="4"/>
  <c r="AR327" i="4" s="1"/>
  <c r="Z212" i="4"/>
  <c r="AA212" i="4"/>
  <c r="AE212" i="4"/>
  <c r="AC212" i="4"/>
  <c r="AB212" i="4"/>
  <c r="AD212" i="4"/>
  <c r="AF212" i="4"/>
  <c r="AH212" i="4"/>
  <c r="AI212" i="4"/>
  <c r="AK212" i="4"/>
  <c r="AG212" i="4"/>
  <c r="AJ212" i="4"/>
  <c r="AE264" i="4"/>
  <c r="AB264" i="4"/>
  <c r="AD264" i="4"/>
  <c r="AC264" i="4"/>
  <c r="AA264" i="4"/>
  <c r="AM264" i="4" s="1"/>
  <c r="AS264" i="4" s="1"/>
  <c r="Z264" i="4"/>
  <c r="AU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L353" i="4" s="1"/>
  <c r="AR353" i="4" s="1"/>
  <c r="AB353" i="4"/>
  <c r="AC353" i="4"/>
  <c r="AO353" i="4" s="1"/>
  <c r="AU353" i="4" s="1"/>
  <c r="AE353" i="4"/>
  <c r="AA353" i="4"/>
  <c r="AD353" i="4"/>
  <c r="AH353" i="4"/>
  <c r="AK353" i="4"/>
  <c r="AJ353" i="4"/>
  <c r="AI353" i="4"/>
  <c r="AG353" i="4"/>
  <c r="AF353" i="4"/>
  <c r="AV339" i="4"/>
  <c r="AE339" i="4"/>
  <c r="AB339" i="4"/>
  <c r="AW339" i="4"/>
  <c r="AU339" i="4"/>
  <c r="AT339" i="4"/>
  <c r="AC339" i="4"/>
  <c r="AO339" i="4" s="1"/>
  <c r="Z339" i="4"/>
  <c r="AA339" i="4"/>
  <c r="AI339" i="4"/>
  <c r="AH339" i="4"/>
  <c r="AF339" i="4"/>
  <c r="AK339" i="4"/>
  <c r="AJ339" i="4"/>
  <c r="AG339" i="4"/>
  <c r="AE240" i="4"/>
  <c r="AB240" i="4"/>
  <c r="AA240" i="4"/>
  <c r="AD240" i="4"/>
  <c r="AP240" i="4" s="1"/>
  <c r="AV240" i="4" s="1"/>
  <c r="Z240" i="4"/>
  <c r="AS240" i="4"/>
  <c r="AW240" i="4"/>
  <c r="AH240" i="4"/>
  <c r="AG240" i="4"/>
  <c r="AK240" i="4"/>
  <c r="AF240" i="4"/>
  <c r="AI240" i="4"/>
  <c r="AJ240" i="4"/>
  <c r="AG216" i="4"/>
  <c r="AB216" i="4"/>
  <c r="AK216" i="4"/>
  <c r="AA216" i="4"/>
  <c r="Z216" i="4"/>
  <c r="AD216" i="4"/>
  <c r="AF216" i="4"/>
  <c r="AC216" i="4"/>
  <c r="AJ216" i="4"/>
  <c r="AE216" i="4"/>
  <c r="AI216" i="4"/>
  <c r="AH216" i="4"/>
  <c r="D188" i="4"/>
  <c r="H188" i="4" s="1"/>
  <c r="E188" i="4"/>
  <c r="I188" i="4" s="1"/>
  <c r="F188" i="4"/>
  <c r="J188" i="4" s="1"/>
  <c r="G188" i="4"/>
  <c r="G299" i="4"/>
  <c r="D299" i="4"/>
  <c r="H299" i="4" s="1"/>
  <c r="E299" i="4"/>
  <c r="F299" i="4"/>
  <c r="J299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M331" i="4" s="1"/>
  <c r="AS331" i="4" s="1"/>
  <c r="AE331" i="4"/>
  <c r="AB331" i="4"/>
  <c r="AC331" i="4"/>
  <c r="Z331" i="4"/>
  <c r="AL331" i="4" s="1"/>
  <c r="AR331" i="4" s="1"/>
  <c r="AD331" i="4"/>
  <c r="AJ331" i="4"/>
  <c r="AF331" i="4"/>
  <c r="AH331" i="4"/>
  <c r="AI331" i="4"/>
  <c r="AK331" i="4"/>
  <c r="AG331" i="4"/>
  <c r="AE327" i="4"/>
  <c r="AD327" i="4"/>
  <c r="AP327" i="4" s="1"/>
  <c r="AV327" i="4" s="1"/>
  <c r="AC327" i="4"/>
  <c r="AO327" i="4" s="1"/>
  <c r="AP366" i="4"/>
  <c r="AV366" i="4" s="1"/>
  <c r="AO366" i="4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L328" i="4"/>
  <c r="AO280" i="4"/>
  <c r="AU280" i="4" s="1"/>
  <c r="AK327" i="4"/>
  <c r="AO374" i="4"/>
  <c r="AU374" i="4" s="1"/>
  <c r="AM374" i="4"/>
  <c r="AS374" i="4" s="1"/>
  <c r="AN374" i="4"/>
  <c r="AT374" i="4" s="1"/>
  <c r="D345" i="4"/>
  <c r="H345" i="4" s="1"/>
  <c r="E345" i="4"/>
  <c r="I345" i="4" s="1"/>
  <c r="F345" i="4"/>
  <c r="J345" i="4" s="1"/>
  <c r="G345" i="4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O272" i="4" s="1"/>
  <c r="AU272" i="4" s="1"/>
  <c r="AD272" i="4"/>
  <c r="Z272" i="4"/>
  <c r="AL272" i="4" s="1"/>
  <c r="AW272" i="4"/>
  <c r="AH272" i="4"/>
  <c r="AJ272" i="4"/>
  <c r="AG272" i="4"/>
  <c r="AF272" i="4"/>
  <c r="AK272" i="4"/>
  <c r="AQ272" i="4" s="1"/>
  <c r="AA256" i="4"/>
  <c r="AC256" i="4"/>
  <c r="AS256" i="4"/>
  <c r="AE256" i="4"/>
  <c r="AQ256" i="4" s="1"/>
  <c r="AW256" i="4" s="1"/>
  <c r="Z256" i="4"/>
  <c r="AB256" i="4"/>
  <c r="AD256" i="4"/>
  <c r="AI256" i="4"/>
  <c r="AK256" i="4"/>
  <c r="AF256" i="4"/>
  <c r="AJ256" i="4"/>
  <c r="AH256" i="4"/>
  <c r="AG256" i="4"/>
  <c r="AM256" i="4" s="1"/>
  <c r="AB363" i="4"/>
  <c r="AC363" i="4"/>
  <c r="AE363" i="4"/>
  <c r="AS363" i="4"/>
  <c r="AV363" i="4"/>
  <c r="Z363" i="4"/>
  <c r="AD363" i="4"/>
  <c r="AA363" i="4"/>
  <c r="AU363" i="4"/>
  <c r="AW363" i="4"/>
  <c r="AT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D339" i="4"/>
  <c r="D324" i="4"/>
  <c r="H324" i="4" s="1"/>
  <c r="F324" i="4"/>
  <c r="E324" i="4"/>
  <c r="G324" i="4"/>
  <c r="AC240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5" i="4"/>
  <c r="I235" i="4" s="1"/>
  <c r="G235" i="4"/>
  <c r="D235" i="4"/>
  <c r="H235" i="4" s="1"/>
  <c r="F235" i="4"/>
  <c r="J235" i="4" s="1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M498" i="4" s="1"/>
  <c r="AC498" i="4"/>
  <c r="Z498" i="4"/>
  <c r="AB498" i="4"/>
  <c r="AD498" i="4"/>
  <c r="AE498" i="4"/>
  <c r="AU498" i="4"/>
  <c r="AS498" i="4"/>
  <c r="AT498" i="4"/>
  <c r="AV498" i="4"/>
  <c r="AW498" i="4"/>
  <c r="AK498" i="4"/>
  <c r="AF498" i="4"/>
  <c r="AG498" i="4"/>
  <c r="AH498" i="4"/>
  <c r="AI498" i="4"/>
  <c r="AJ498" i="4"/>
  <c r="AP552" i="4"/>
  <c r="AM552" i="4"/>
  <c r="AL434" i="4"/>
  <c r="AP434" i="4"/>
  <c r="AQ504" i="4"/>
  <c r="AQ454" i="4"/>
  <c r="AN454" i="4"/>
  <c r="AP496" i="4"/>
  <c r="AL524" i="4"/>
  <c r="AO438" i="4"/>
  <c r="AN518" i="4"/>
  <c r="AL518" i="4"/>
  <c r="AO518" i="4"/>
  <c r="AP526" i="4"/>
  <c r="AL482" i="4"/>
  <c r="AM482" i="4"/>
  <c r="AN546" i="4"/>
  <c r="AO456" i="4"/>
  <c r="AM456" i="4"/>
  <c r="AL456" i="4"/>
  <c r="AQ534" i="4"/>
  <c r="AP534" i="4"/>
  <c r="AL538" i="4"/>
  <c r="AL508" i="4"/>
  <c r="AO542" i="4"/>
  <c r="AQ444" i="4"/>
  <c r="AD488" i="4"/>
  <c r="AA488" i="4"/>
  <c r="Z488" i="4"/>
  <c r="AE488" i="4"/>
  <c r="AQ488" i="4" s="1"/>
  <c r="AB488" i="4"/>
  <c r="AU488" i="4"/>
  <c r="AS488" i="4"/>
  <c r="AW488" i="4"/>
  <c r="AC488" i="4"/>
  <c r="AT488" i="4"/>
  <c r="AV488" i="4"/>
  <c r="AI488" i="4"/>
  <c r="AH488" i="4"/>
  <c r="AG488" i="4"/>
  <c r="AJ488" i="4"/>
  <c r="AF488" i="4"/>
  <c r="AK488" i="4"/>
  <c r="AC514" i="4"/>
  <c r="AO514" i="4" s="1"/>
  <c r="AA514" i="4"/>
  <c r="AW514" i="4"/>
  <c r="AD514" i="4"/>
  <c r="AB514" i="4"/>
  <c r="AS514" i="4"/>
  <c r="AE514" i="4"/>
  <c r="AU514" i="4"/>
  <c r="Z514" i="4"/>
  <c r="AL514" i="4" s="1"/>
  <c r="AV514" i="4"/>
  <c r="AT514" i="4"/>
  <c r="AI514" i="4"/>
  <c r="AK514" i="4"/>
  <c r="AG514" i="4"/>
  <c r="AJ514" i="4"/>
  <c r="AF514" i="4"/>
  <c r="AH514" i="4"/>
  <c r="AM424" i="4"/>
  <c r="AP536" i="4"/>
  <c r="AM452" i="4"/>
  <c r="AO434" i="4"/>
  <c r="AM474" i="4"/>
  <c r="AO474" i="4"/>
  <c r="AQ524" i="4"/>
  <c r="AM528" i="4"/>
  <c r="AQ528" i="4"/>
  <c r="AM438" i="4"/>
  <c r="AP518" i="4"/>
  <c r="AQ526" i="4"/>
  <c r="AP482" i="4"/>
  <c r="AO482" i="4"/>
  <c r="AP546" i="4"/>
  <c r="AQ456" i="4"/>
  <c r="AN478" i="4"/>
  <c r="AM478" i="4"/>
  <c r="AL534" i="4"/>
  <c r="AN538" i="4"/>
  <c r="Z500" i="4"/>
  <c r="AA500" i="4"/>
  <c r="AM500" i="4" s="1"/>
  <c r="AB500" i="4"/>
  <c r="AS500" i="4"/>
  <c r="AU500" i="4"/>
  <c r="AC500" i="4"/>
  <c r="AO500" i="4" s="1"/>
  <c r="AD500" i="4"/>
  <c r="AE500" i="4"/>
  <c r="AW500" i="4"/>
  <c r="AT500" i="4"/>
  <c r="AV500" i="4"/>
  <c r="AJ500" i="4"/>
  <c r="AF500" i="4"/>
  <c r="AH500" i="4"/>
  <c r="AI500" i="4"/>
  <c r="AK500" i="4"/>
  <c r="AG500" i="4"/>
  <c r="AM542" i="4"/>
  <c r="AL450" i="4"/>
  <c r="Z404" i="4"/>
  <c r="AL404" i="4" s="1"/>
  <c r="AA404" i="4"/>
  <c r="AB404" i="4"/>
  <c r="AU404" i="4"/>
  <c r="AS404" i="4"/>
  <c r="AC404" i="4"/>
  <c r="AD404" i="4"/>
  <c r="AE404" i="4"/>
  <c r="AT404" i="4"/>
  <c r="AV404" i="4"/>
  <c r="AW404" i="4"/>
  <c r="AI404" i="4"/>
  <c r="AK404" i="4"/>
  <c r="AG404" i="4"/>
  <c r="AJ404" i="4"/>
  <c r="AF404" i="4"/>
  <c r="AH404" i="4"/>
  <c r="AN552" i="4"/>
  <c r="AO424" i="4"/>
  <c r="AL536" i="4"/>
  <c r="AM536" i="4"/>
  <c r="AN452" i="4"/>
  <c r="AN434" i="4"/>
  <c r="AP504" i="4"/>
  <c r="AL454" i="4"/>
  <c r="AA470" i="4"/>
  <c r="AD470" i="4"/>
  <c r="Z470" i="4"/>
  <c r="AE470" i="4"/>
  <c r="AQ470" i="4" s="1"/>
  <c r="AB470" i="4"/>
  <c r="AC470" i="4"/>
  <c r="AT470" i="4"/>
  <c r="AW470" i="4"/>
  <c r="AV470" i="4"/>
  <c r="AS470" i="4"/>
  <c r="AU470" i="4"/>
  <c r="AJ470" i="4"/>
  <c r="AH470" i="4"/>
  <c r="AI470" i="4"/>
  <c r="AG470" i="4"/>
  <c r="AF470" i="4"/>
  <c r="AK470" i="4"/>
  <c r="AN474" i="4"/>
  <c r="AN524" i="4"/>
  <c r="AL528" i="4"/>
  <c r="AQ438" i="4"/>
  <c r="AM526" i="4"/>
  <c r="AL526" i="4"/>
  <c r="AN526" i="4"/>
  <c r="AQ546" i="4"/>
  <c r="AN456" i="4"/>
  <c r="AP456" i="4"/>
  <c r="AO478" i="4"/>
  <c r="AP478" i="4"/>
  <c r="AN534" i="4"/>
  <c r="AO538" i="4"/>
  <c r="AM538" i="4"/>
  <c r="AP508" i="4"/>
  <c r="AN508" i="4"/>
  <c r="Z510" i="4"/>
  <c r="AC510" i="4"/>
  <c r="AB510" i="4"/>
  <c r="AD510" i="4"/>
  <c r="AP510" i="4" s="1"/>
  <c r="AA510" i="4"/>
  <c r="AE510" i="4"/>
  <c r="AT510" i="4"/>
  <c r="AS510" i="4"/>
  <c r="AW510" i="4"/>
  <c r="AV510" i="4"/>
  <c r="AU510" i="4"/>
  <c r="AH510" i="4"/>
  <c r="AJ510" i="4"/>
  <c r="AI510" i="4"/>
  <c r="AG510" i="4"/>
  <c r="AK510" i="4"/>
  <c r="AF510" i="4"/>
  <c r="AP522" i="4"/>
  <c r="AN444" i="4"/>
  <c r="AB548" i="4"/>
  <c r="AC548" i="4"/>
  <c r="AD548" i="4"/>
  <c r="AP548" i="4" s="1"/>
  <c r="AA548" i="4"/>
  <c r="Z548" i="4"/>
  <c r="AL548" i="4" s="1"/>
  <c r="AE548" i="4"/>
  <c r="AU548" i="4"/>
  <c r="AV548" i="4"/>
  <c r="AS548" i="4"/>
  <c r="AW548" i="4"/>
  <c r="AT548" i="4"/>
  <c r="AF548" i="4"/>
  <c r="AH548" i="4"/>
  <c r="AK548" i="4"/>
  <c r="AG548" i="4"/>
  <c r="AJ548" i="4"/>
  <c r="AI548" i="4"/>
  <c r="AD520" i="4"/>
  <c r="AA520" i="4"/>
  <c r="AM520" i="4" s="1"/>
  <c r="Z520" i="4"/>
  <c r="AC520" i="4"/>
  <c r="AB520" i="4"/>
  <c r="AE520" i="4"/>
  <c r="AS520" i="4"/>
  <c r="AW520" i="4"/>
  <c r="AV520" i="4"/>
  <c r="AT520" i="4"/>
  <c r="AU520" i="4"/>
  <c r="AK520" i="4"/>
  <c r="AG520" i="4"/>
  <c r="AF520" i="4"/>
  <c r="AH520" i="4"/>
  <c r="AI520" i="4"/>
  <c r="AJ520" i="4"/>
  <c r="AL440" i="4"/>
  <c r="AO552" i="4"/>
  <c r="AL424" i="4"/>
  <c r="AN536" i="4"/>
  <c r="AO536" i="4"/>
  <c r="AM434" i="4"/>
  <c r="AO504" i="4"/>
  <c r="AQ496" i="4"/>
  <c r="AN496" i="4"/>
  <c r="AA476" i="4"/>
  <c r="AT476" i="4"/>
  <c r="AV476" i="4"/>
  <c r="AE476" i="4"/>
  <c r="AD476" i="4"/>
  <c r="Z476" i="4"/>
  <c r="AL476" i="4" s="1"/>
  <c r="AU476" i="4"/>
  <c r="AC476" i="4"/>
  <c r="AO476" i="4" s="1"/>
  <c r="AS476" i="4"/>
  <c r="AB476" i="4"/>
  <c r="AW476" i="4"/>
  <c r="AK476" i="4"/>
  <c r="AJ476" i="4"/>
  <c r="AG476" i="4"/>
  <c r="AF476" i="4"/>
  <c r="AH476" i="4"/>
  <c r="AI476" i="4"/>
  <c r="AB516" i="4"/>
  <c r="AC516" i="4"/>
  <c r="AD516" i="4"/>
  <c r="AP516" i="4" s="1"/>
  <c r="AA516" i="4"/>
  <c r="Z516" i="4"/>
  <c r="AL516" i="4" s="1"/>
  <c r="AE516" i="4"/>
  <c r="AU516" i="4"/>
  <c r="AV516" i="4"/>
  <c r="AS516" i="4"/>
  <c r="AW516" i="4"/>
  <c r="AT516" i="4"/>
  <c r="AK516" i="4"/>
  <c r="AH516" i="4"/>
  <c r="AJ516" i="4"/>
  <c r="AG516" i="4"/>
  <c r="AF516" i="4"/>
  <c r="AI516" i="4"/>
  <c r="AC484" i="4"/>
  <c r="AA484" i="4"/>
  <c r="AM484" i="4" s="1"/>
  <c r="Z484" i="4"/>
  <c r="AS484" i="4"/>
  <c r="AU484" i="4"/>
  <c r="AE484" i="4"/>
  <c r="AB484" i="4"/>
  <c r="AD484" i="4"/>
  <c r="AP484" i="4" s="1"/>
  <c r="AV484" i="4"/>
  <c r="AT484" i="4"/>
  <c r="AW484" i="4"/>
  <c r="AF484" i="4"/>
  <c r="AI484" i="4"/>
  <c r="AK484" i="4"/>
  <c r="AJ484" i="4"/>
  <c r="AH484" i="4"/>
  <c r="AG484" i="4"/>
  <c r="AP474" i="4"/>
  <c r="AO524" i="4"/>
  <c r="AP524" i="4"/>
  <c r="AO528" i="4"/>
  <c r="AN438" i="4"/>
  <c r="AQ518" i="4"/>
  <c r="AO526" i="4"/>
  <c r="AN482" i="4"/>
  <c r="AQ482" i="4"/>
  <c r="AL546" i="4"/>
  <c r="AO546" i="4"/>
  <c r="AM546" i="4"/>
  <c r="AL478" i="4"/>
  <c r="AQ478" i="4"/>
  <c r="G197" i="4" l="1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AP212" i="4"/>
  <c r="AV212" i="4" s="1"/>
  <c r="F205" i="4"/>
  <c r="J205" i="4" s="1"/>
  <c r="E205" i="4"/>
  <c r="I205" i="4" s="1"/>
  <c r="D205" i="4"/>
  <c r="H205" i="4" s="1"/>
  <c r="G205" i="4"/>
  <c r="G186" i="4"/>
  <c r="D186" i="4"/>
  <c r="H186" i="4" s="1"/>
  <c r="F186" i="4"/>
  <c r="J186" i="4" s="1"/>
  <c r="E186" i="4"/>
  <c r="I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Q363" i="4"/>
  <c r="AN363" i="4"/>
  <c r="AN256" i="4"/>
  <c r="AT256" i="4" s="1"/>
  <c r="AO256" i="4"/>
  <c r="AU256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D331" i="4"/>
  <c r="H331" i="4" s="1"/>
  <c r="E331" i="4"/>
  <c r="F331" i="4"/>
  <c r="J331" i="4" s="1"/>
  <c r="G331" i="4"/>
  <c r="AN331" i="4"/>
  <c r="AT331" i="4" s="1"/>
  <c r="AL216" i="4"/>
  <c r="AR216" i="4" s="1"/>
  <c r="AO240" i="4"/>
  <c r="AU240" i="4" s="1"/>
  <c r="AN240" i="4"/>
  <c r="AT240" i="4" s="1"/>
  <c r="AM339" i="4"/>
  <c r="AS339" i="4" s="1"/>
  <c r="AN339" i="4"/>
  <c r="AM353" i="4"/>
  <c r="AS353" i="4" s="1"/>
  <c r="G353" i="4"/>
  <c r="E353" i="4"/>
  <c r="I353" i="4" s="1"/>
  <c r="D353" i="4"/>
  <c r="H353" i="4" s="1"/>
  <c r="F353" i="4"/>
  <c r="J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L363" i="4"/>
  <c r="AO363" i="4"/>
  <c r="AP256" i="4"/>
  <c r="AV256" i="4" s="1"/>
  <c r="AL256" i="4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G347" i="4"/>
  <c r="F347" i="4"/>
  <c r="J347" i="4" s="1"/>
  <c r="AQ216" i="4"/>
  <c r="AW216" i="4" s="1"/>
  <c r="AO216" i="4"/>
  <c r="AU216" i="4" s="1"/>
  <c r="AP216" i="4"/>
  <c r="AV216" i="4" s="1"/>
  <c r="AM216" i="4"/>
  <c r="AS216" i="4" s="1"/>
  <c r="AN216" i="4"/>
  <c r="AT216" i="4" s="1"/>
  <c r="AL240" i="4"/>
  <c r="AM240" i="4"/>
  <c r="AQ240" i="4"/>
  <c r="AP339" i="4"/>
  <c r="AL339" i="4"/>
  <c r="AR339" i="4" s="1"/>
  <c r="AQ339" i="4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N264" i="4"/>
  <c r="AT264" i="4" s="1"/>
  <c r="AN212" i="4"/>
  <c r="AT212" i="4" s="1"/>
  <c r="AQ212" i="4"/>
  <c r="AW212" i="4" s="1"/>
  <c r="AL212" i="4"/>
  <c r="AR212" i="4" s="1"/>
  <c r="G266" i="4"/>
  <c r="D266" i="4"/>
  <c r="H266" i="4" s="1"/>
  <c r="E266" i="4"/>
  <c r="I266" i="4" s="1"/>
  <c r="F266" i="4"/>
  <c r="J266" i="4" s="1"/>
  <c r="AO484" i="4"/>
  <c r="AQ516" i="4"/>
  <c r="AO516" i="4"/>
  <c r="AN520" i="4"/>
  <c r="AP520" i="4"/>
  <c r="AQ548" i="4"/>
  <c r="AO548" i="4"/>
  <c r="AM510" i="4"/>
  <c r="AL510" i="4"/>
  <c r="AL470" i="4"/>
  <c r="AQ404" i="4"/>
  <c r="AP500" i="4"/>
  <c r="AN500" i="4"/>
  <c r="AP514" i="4"/>
  <c r="AO488" i="4"/>
  <c r="AN488" i="4"/>
  <c r="AP488" i="4"/>
  <c r="AN498" i="4"/>
  <c r="AN516" i="4"/>
  <c r="AN476" i="4"/>
  <c r="AO520" i="4"/>
  <c r="AN548" i="4"/>
  <c r="AO470" i="4"/>
  <c r="AP470" i="4"/>
  <c r="AP404" i="4"/>
  <c r="AN404" i="4"/>
  <c r="AQ514" i="4"/>
  <c r="AL498" i="4"/>
  <c r="AN484" i="4"/>
  <c r="AL484" i="4"/>
  <c r="AM516" i="4"/>
  <c r="AP476" i="4"/>
  <c r="AM476" i="4"/>
  <c r="AL520" i="4"/>
  <c r="AM548" i="4"/>
  <c r="AN510" i="4"/>
  <c r="AN470" i="4"/>
  <c r="AM470" i="4"/>
  <c r="AO404" i="4"/>
  <c r="AM404" i="4"/>
  <c r="AL500" i="4"/>
  <c r="AM514" i="4"/>
  <c r="AL488" i="4"/>
  <c r="AQ498" i="4"/>
  <c r="AO498" i="4"/>
  <c r="AQ484" i="4"/>
  <c r="AQ476" i="4"/>
  <c r="AQ520" i="4"/>
  <c r="AQ510" i="4"/>
  <c r="AO510" i="4"/>
  <c r="AQ500" i="4"/>
  <c r="AN514" i="4"/>
  <c r="AM488" i="4"/>
  <c r="AP498" i="4"/>
  <c r="D200" i="4" l="1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G264" i="4"/>
  <c r="D264" i="4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</calcChain>
</file>

<file path=xl/sharedStrings.xml><?xml version="1.0" encoding="utf-8"?>
<sst xmlns="http://schemas.openxmlformats.org/spreadsheetml/2006/main" count="649" uniqueCount="274">
  <si>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</si>
  <si>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</si>
  <si>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</si>
  <si>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</si>
  <si>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</si>
  <si>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</si>
  <si>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</si>
  <si>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</si>
  <si>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</si>
  <si>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</si>
  <si>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</si>
  <si>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</si>
  <si>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</si>
  <si>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</si>
  <si>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</si>
  <si>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</si>
  <si>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</si>
  <si>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</si>
  <si>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</si>
  <si>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</si>
  <si>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</si>
  <si>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</si>
  <si>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</si>
  <si>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</si>
  <si>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</si>
  <si>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</si>
  <si>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</si>
  <si>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</si>
  <si>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</si>
  <si>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</si>
  <si>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</si>
  <si>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</si>
  <si>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</si>
  <si>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</si>
  <si>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</si>
  <si>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</si>
  <si>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</si>
  <si>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</si>
  <si>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</si>
  <si>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</si>
  <si>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</si>
  <si>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</si>
  <si>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</si>
  <si>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</si>
  <si>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</si>
  <si>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</si>
  <si>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</si>
  <si>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</si>
  <si>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</si>
  <si>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</si>
  <si>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</si>
  <si>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</si>
  <si>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</si>
  <si>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</si>
  <si>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</si>
  <si>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</si>
  <si>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</si>
  <si>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</si>
  <si>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</si>
  <si>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</si>
  <si>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</si>
  <si>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</si>
  <si>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</si>
  <si>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</si>
  <si>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</si>
  <si>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</si>
  <si>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</si>
  <si>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</si>
  <si>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</si>
  <si>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</si>
  <si>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</si>
  <si>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</si>
  <si>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</si>
  <si>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</si>
  <si>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</si>
  <si>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</si>
  <si>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</si>
  <si>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</si>
  <si>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</si>
  <si>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</si>
  <si>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</si>
  <si>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</si>
  <si>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</si>
  <si>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</si>
  <si>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</si>
  <si>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</si>
  <si>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</si>
  <si>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</si>
  <si>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</si>
  <si>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</si>
  <si>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</si>
  <si>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</si>
  <si>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</si>
  <si>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</si>
  <si>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</si>
  <si>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</si>
  <si>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</si>
  <si>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</si>
  <si>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</si>
  <si>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</si>
  <si>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</si>
  <si>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</si>
  <si>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</si>
  <si>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</si>
  <si>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</si>
  <si>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</si>
  <si>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</si>
  <si>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</si>
  <si>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</si>
  <si>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</si>
  <si>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</si>
  <si>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</si>
  <si>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</si>
  <si>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</si>
  <si>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</si>
  <si>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</si>
  <si>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</si>
  <si>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</si>
  <si>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</si>
  <si>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</si>
  <si>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</si>
  <si>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</si>
  <si>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</si>
  <si>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</si>
  <si>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</si>
  <si>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</si>
  <si>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</si>
  <si>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</si>
  <si>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</si>
  <si>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</si>
  <si>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</si>
  <si>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</si>
  <si>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</si>
  <si>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</si>
  <si>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</si>
  <si>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</si>
  <si>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</si>
  <si>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</si>
  <si>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</si>
  <si>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</si>
  <si>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</si>
  <si>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</si>
  <si>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</si>
  <si>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</si>
  <si>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</si>
  <si>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</si>
  <si>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</si>
  <si>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</si>
  <si>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</si>
  <si>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</si>
  <si>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</si>
  <si>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</si>
  <si>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</si>
  <si>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</si>
  <si>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</si>
  <si>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</si>
  <si>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</si>
  <si>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</si>
  <si>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</si>
  <si>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</si>
  <si>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</si>
  <si>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</si>
  <si>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</si>
  <si>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</si>
  <si>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</si>
  <si>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</si>
  <si>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</si>
  <si>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</si>
  <si>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</si>
  <si>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</si>
  <si>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</si>
  <si>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</si>
  <si>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</si>
  <si>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</si>
  <si>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</si>
  <si>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</si>
  <si>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</si>
  <si>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</si>
  <si>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</si>
  <si>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</si>
  <si>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</si>
  <si>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</si>
  <si>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</si>
  <si>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</si>
  <si>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</si>
  <si>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</si>
  <si>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</si>
  <si>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</si>
  <si>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</si>
  <si>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</si>
  <si>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</si>
  <si>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Ascoli</t>
  </si>
  <si>
    <t>Pisa</t>
  </si>
  <si>
    <t>Cremonese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</si>
  <si>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</si>
  <si>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</si>
  <si>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</si>
  <si>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</si>
  <si>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</si>
  <si>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</si>
  <si>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</si>
  <si>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</si>
  <si>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</si>
  <si>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</si>
  <si>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</si>
  <si>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</si>
  <si>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</si>
  <si>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</si>
  <si>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</si>
  <si>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</si>
  <si>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</si>
  <si>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Oud-Heverlee Leuven</t>
  </si>
  <si>
    <t>Wycombe</t>
  </si>
  <si>
    <t>Rotherham</t>
  </si>
  <si>
    <t>Coventry</t>
  </si>
  <si>
    <t>Colchester</t>
  </si>
  <si>
    <t>Scunthorpe</t>
  </si>
  <si>
    <t>Newport County</t>
  </si>
  <si>
    <t>Grimsby</t>
  </si>
  <si>
    <t>Volos NFC</t>
  </si>
  <si>
    <t>Asteras Tripolis</t>
  </si>
  <si>
    <t>Erzurum BB</t>
  </si>
  <si>
    <t>SCORE</t>
  </si>
  <si>
    <t>Logrones</t>
  </si>
  <si>
    <t>OV25</t>
  </si>
  <si>
    <t>UN25</t>
  </si>
  <si>
    <t>P GOALS</t>
  </si>
  <si>
    <t>P SCORE</t>
  </si>
  <si>
    <t>Goals O</t>
  </si>
  <si>
    <t>Aldershot</t>
  </si>
  <si>
    <t>Torquay</t>
  </si>
  <si>
    <t>Boreham Wood</t>
  </si>
  <si>
    <t>Woking</t>
  </si>
  <si>
    <t>Bromley</t>
  </si>
  <si>
    <t>Hartlepool</t>
  </si>
  <si>
    <t>Altrincham</t>
  </si>
  <si>
    <t>King’s Lynn</t>
  </si>
  <si>
    <t>Maidenhead</t>
  </si>
  <si>
    <t>Barnet</t>
  </si>
  <si>
    <t>Sutton</t>
  </si>
  <si>
    <t>Sabadell</t>
  </si>
  <si>
    <t>Notts County</t>
  </si>
  <si>
    <t>Hatayspor</t>
  </si>
  <si>
    <t>Halifax</t>
  </si>
  <si>
    <t>Mouscron</t>
  </si>
  <si>
    <t>20/11/2020</t>
  </si>
  <si>
    <t>Weymouth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</si>
  <si>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</si>
  <si>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</si>
  <si>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</si>
  <si>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</si>
  <si>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</si>
  <si>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</si>
  <si>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</si>
  <si>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</si>
  <si>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Dag and Red</t>
  </si>
  <si>
    <t>Stockport</t>
  </si>
  <si>
    <t>1-1</t>
  </si>
  <si>
    <t>L</t>
  </si>
  <si>
    <t>2-0</t>
  </si>
  <si>
    <t>1-3</t>
  </si>
  <si>
    <t>2-1</t>
  </si>
  <si>
    <t>1-2</t>
  </si>
  <si>
    <t>1-0</t>
  </si>
  <si>
    <t>2-2</t>
  </si>
  <si>
    <t>0-1</t>
  </si>
  <si>
    <t>0-2</t>
  </si>
  <si>
    <t>0-0</t>
  </si>
  <si>
    <t>P</t>
  </si>
  <si>
    <t>2-3</t>
  </si>
  <si>
    <t>ov15</t>
  </si>
  <si>
    <t>Chesterfield</t>
  </si>
  <si>
    <t>Yeovil</t>
  </si>
  <si>
    <t>un25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</si>
</sst>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6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9" fontId="1" fillId="0" borderId="0" xfId="2" applyFont="1" applyAlignme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2" fontId="1" fillId="0" borderId="0" xfId="0" applyNumberFormat="1" applyFont="1" applyAlignme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9" fontId="0" fillId="0" borderId="0" xfId="2" applyFont="1"/>
    <xf numFmtId="0" fontId="0" fillId="4" borderId="0" xfId="0" applyFill="1"/>
    <xf numFmtId="10" fontId="1" fillId="4" borderId="3" xfId="0" applyNumberFormat="1" applyFont="1" applyFill="1" applyBorder="1" applyAlignment="1">
      <alignment horizontal="center"/>
    </xf>
    <xf numFmtId="166" fontId="1" fillId="4" borderId="2" xfId="0" applyNumberFormat="1" applyFont="1" applyFill="1" applyBorder="1" applyAlignment="1">
      <alignment horizontal="center"/>
    </xf>
    <xf numFmtId="166" fontId="1" fillId="4" borderId="0" xfId="0" applyNumberFormat="1" applyFont="1" applyFill="1" applyBorder="1" applyAlignment="1">
      <alignment horizontal="center"/>
    </xf>
    <xf numFmtId="166" fontId="1" fillId="4" borderId="1" xfId="0" applyNumberFormat="1" applyFont="1" applyFill="1" applyBorder="1" applyAlignment="1">
      <alignment horizontal="center"/>
    </xf>
    <xf numFmtId="1" fontId="1" fillId="4" borderId="2" xfId="0" applyNumberFormat="1" applyFont="1" applyFill="1" applyBorder="1" applyAlignment="1">
      <alignment horizontal="center"/>
    </xf>
    <xf numFmtId="1" fontId="1" fillId="4" borderId="0" xfId="0" applyNumberFormat="1" applyFont="1" applyFill="1" applyBorder="1" applyAlignment="1">
      <alignment horizontal="center"/>
    </xf>
    <xf numFmtId="0" fontId="1" fillId="4" borderId="0" xfId="0" applyFont="1" applyFill="1"/>
    <xf numFmtId="49" fontId="1" fillId="4" borderId="0" xfId="0" applyNumberFormat="1" applyFon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1.0543300667589199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1.0511368361869355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1.0512150176064545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1.050305669221034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1.0538644213740753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1.0483511839381512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1.0466503691020506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1.0540333908812936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1.0522559150967761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1.0459631209894389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1.0431976029859278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1.0475117579190587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1.0510694237812139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1.0522559150967761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1.0484438729518561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1.0605174007793741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1.0518980699471303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1.0629813436677837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1.0525123267481189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1.0567609363032806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1.0532159430726011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1.0629813436677837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1.0611497315460385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1.0662627066031662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1.081007526581852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1.051738571938915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1.0475117579190587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1.0629592441321463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1.0658193208676467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1.0576683492758872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1.0602620774953408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1.0643567077555702</v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1.0258207356294764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9.7375717167095992</v>
      </c>
      <c r="I185" s="6">
        <f>IF('Log_working_3-way'!$D185="","",'True_Odds_Calculator_3-way'!O186/'True_Odds_Calculator_3-way'!B186-1)</f>
        <v>8.3246818727832732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2.7923822941462895E-2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1.0295905544784636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28.985422916139598</v>
      </c>
      <c r="I186" s="6">
        <f>IF('Log_working_3-way'!$D186="","",'True_Odds_Calculator_3-way'!O187/'True_Odds_Calculator_3-way'!B187-1)</f>
        <v>5.2902815976984181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2.9306727378242137E-2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1.0263893007968203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17.875866560141315</v>
      </c>
      <c r="I187" s="6">
        <f>IF('Log_working_3-way'!$D187="","",'True_Odds_Calculator_3-way'!O188/'True_Odds_Calculator_3-way'!B188-1)</f>
        <v>7.7189799560536585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2.8114270006369679E-2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1.0262686150908429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14.939947894448466</v>
      </c>
      <c r="I188" s="6">
        <f>IF('Log_working_3-way'!$D188="","",'True_Odds_Calculator_3-way'!O189/'True_Odds_Calculator_3-way'!B189-1)</f>
        <v>7.9843985282139531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2.8298485267670426E-2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1.0265682323980492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19.280472127542048</v>
      </c>
      <c r="I189" s="6">
        <f>IF('Log_working_3-way'!$D189="","",'True_Odds_Calculator_3-way'!O190/'True_Odds_Calculator_3-way'!B190-1)</f>
        <v>7.8245003239679587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2.8096094113588821E-2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1.0256194525469964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11.499532691585884</v>
      </c>
      <c r="I190" s="6">
        <f>IF('Log_working_3-way'!$D190="","",'True_Odds_Calculator_3-way'!O191/'True_Odds_Calculator_3-way'!B191-1)</f>
        <v>8.5613852482359345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2.7774449013548308E-2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1.0260112872194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9.5948526522235085</v>
      </c>
      <c r="I191" s="6">
        <f>IF('Log_working_3-way'!$D191="","",'True_Odds_Calculator_3-way'!O192/'True_Odds_Calculator_3-way'!B192-1)</f>
        <v>7.8247825078747635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2.8063219402835182E-2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1.0369322885299253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42.079393756900537</v>
      </c>
      <c r="I192" s="6">
        <f>IF('Log_working_3-way'!$D192="","",'True_Odds_Calculator_3-way'!O193/'True_Odds_Calculator_3-way'!B193-1)</f>
        <v>4.1224011601546424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3.1686859273066137E-2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1.0259381328927204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8.7418233507948884</v>
      </c>
      <c r="I193" s="6">
        <f>IF('Log_working_3-way'!$D193="","",'True_Odds_Calculator_3-way'!O194/'True_Odds_Calculator_3-way'!B194-1)</f>
        <v>8.440703336700679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2.7982175953310318E-2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1.0335746941910171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32.931550091035966</v>
      </c>
      <c r="I194" s="6">
        <f>IF('Log_working_3-way'!$D194="","",'True_Odds_Calculator_3-way'!O195/'True_Odds_Calculator_3-way'!B195-1)</f>
        <v>5.7113504304022031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3.1865021510681046E-2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1.0360474279061074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36.815780650584671</v>
      </c>
      <c r="I195" s="6">
        <f>IF('Log_working_3-way'!$D195="","",'True_Odds_Calculator_3-way'!O196/'True_Odds_Calculator_3-way'!B196-1)</f>
        <v>4.6756150569855457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3.2968229875641963E-2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1.0259194793701385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8.9956195403009485</v>
      </c>
      <c r="I196" s="6">
        <f>IF('Log_working_3-way'!$D196="","",'True_Odds_Calculator_3-way'!O197/'True_Odds_Calculator_3-way'!B197-1)</f>
        <v>6.7207981633093095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2.7734876251507945E-2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1.0315816103546753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29.612463736727509</v>
      </c>
      <c r="I197" s="6">
        <f>IF('Log_working_3-way'!$D197="","",'True_Odds_Calculator_3-way'!O198/'True_Odds_Calculator_3-way'!B198-1)</f>
        <v>5.8606078898432159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3.1007232137824747E-2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1.0269601184967869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20.23343368181596</v>
      </c>
      <c r="I198" s="6">
        <f>IF('Log_working_3-way'!$D198="","",'True_Odds_Calculator_3-way'!O199/'True_Odds_Calculator_3-way'!B199-1)</f>
        <v>7.2653174178483777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2.8376688106282577E-2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1.0288039869473471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3.1163818993375774</v>
      </c>
      <c r="I199" s="6">
        <f>IF('Log_working_3-way'!$D199="","",'True_Odds_Calculator_3-way'!O200/'True_Odds_Calculator_3-way'!B200-1)</f>
        <v>6.102066757457548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2.851777498800212E-2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1.025768987797016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15.615143285900253</v>
      </c>
      <c r="I200" s="6">
        <f>IF('Log_working_3-way'!$D200="","",'True_Odds_Calculator_3-way'!O201/'True_Odds_Calculator_3-way'!B201-1)</f>
        <v>7.4671143776634601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2.7697209124704747E-2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1.0361422894243164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30.540050316627308</v>
      </c>
      <c r="I201" s="6">
        <f>IF('Log_working_3-way'!$D201="","",'True_Odds_Calculator_3-way'!O202/'True_Odds_Calculator_3-way'!B202-1)</f>
        <v>4.662893262824495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3.5288812056071261E-2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1.0347923035211688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25.758061522813772</v>
      </c>
      <c r="I202" s="6">
        <f>IF('Log_working_3-way'!$D202="","",'True_Odds_Calculator_3-way'!O203/'True_Odds_Calculator_3-way'!B203-1)</f>
        <v>6.29052968371556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3.5233101669684963E-2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1.0296651929880174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13.224707726383317</v>
      </c>
      <c r="I203" s="6">
        <f>IF('Log_working_3-way'!$D203="","",'True_Odds_Calculator_3-way'!O204/'True_Odds_Calculator_3-way'!B204-1)</f>
        <v>7.5322695016153869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3.1990343552955602E-2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1.0306984006121034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10.671925095468563</v>
      </c>
      <c r="I204" s="6">
        <f>IF('Log_working_3-way'!$D204="","",'True_Odds_Calculator_3-way'!O205/'True_Odds_Calculator_3-way'!B205-1)</f>
        <v>6.7253994311863154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3.2933904380049839E-2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1.0388483420354326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2.905053194436769</v>
      </c>
      <c r="I205" s="6">
        <f>IF('Log_working_3-way'!$D205="","",'True_Odds_Calculator_3-way'!O206/'True_Odds_Calculator_3-way'!B206-1)</f>
        <v>4.2411325981962253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3.6717115115214582E-2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1.0319982626582811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19.168576693277313</v>
      </c>
      <c r="I206" s="6">
        <f>IF('Log_working_3-way'!$D206="","",'True_Odds_Calculator_3-way'!O207/'True_Odds_Calculator_3-way'!B207-1)</f>
        <v>6.4637739721163046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3.3799979948778258E-2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1.0318918512337352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18.62843363188145</v>
      </c>
      <c r="I207" s="6">
        <f>IF('Log_working_3-way'!$D207="","",'True_Odds_Calculator_3-way'!O208/'True_Odds_Calculator_3-way'!B208-1)</f>
        <v>5.9904593241534094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3.3733063556557141E-2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1.0472360906470517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44.760753313135893</v>
      </c>
      <c r="I208" s="6">
        <f>IF('Log_working_3-way'!$D208="","",'True_Odds_Calculator_3-way'!O209/'True_Odds_Calculator_3-way'!B209-1)</f>
        <v>3.1412847506442807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3.9371562750406097E-2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1.0300543903565507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9.4125711136333816</v>
      </c>
      <c r="I209" s="6">
        <f>IF('Log_working_3-way'!$D209="","",'True_Odds_Calculator_3-way'!O210/'True_Odds_Calculator_3-way'!B210-1)</f>
        <v>8.1704561216165228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3.2386556976720993E-2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1.0557494244768693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30.361528215094403</v>
      </c>
      <c r="I210" s="6">
        <f>IF('Log_working_3-way'!$D210="","",'True_Odds_Calculator_3-way'!O211/'True_Odds_Calculator_3-way'!B211-1)</f>
        <v>7.7721069487550736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5.3184081267343863E-2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1.0266599919479757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15.737917300194102</v>
      </c>
      <c r="I211" s="6">
        <f>IF('Log_working_3-way'!$D211="","",'True_Odds_Calculator_3-way'!O212/'True_Odds_Calculator_3-way'!B212-1)</f>
        <v>8.4937009249274791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2.864257861320807E-2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1.0278929443682312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25.104697127073983</v>
      </c>
      <c r="I212" s="6">
        <f>IF('Log_working_3-way'!$D212="","",'True_Odds_Calculator_3-way'!O213/'True_Odds_Calculator_3-way'!B213-1)</f>
        <v>6.7593752057708407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2.8411023533943869E-2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1.035590731049491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25.471743949903136</v>
      </c>
      <c r="I213" s="6">
        <f>IF('Log_working_3-way'!$D213="","",'True_Odds_Calculator_3-way'!O214/'True_Odds_Calculator_3-way'!B214-1)</f>
        <v>9.1800018029644139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3.5501451702404818E-2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1.0297918874230323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10.760728134582083</v>
      </c>
      <c r="I214" s="6">
        <f>IF('Log_working_3-way'!$D214="","",'True_Odds_Calculator_3-way'!O215/'True_Odds_Calculator_3-way'!B215-1)</f>
        <v>10.056421380996527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3.2290654832641374E-2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1.0409960954373174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31.528817783642126</v>
      </c>
      <c r="I215" s="6">
        <f>IF('Log_working_3-way'!$D215="","",'True_Odds_Calculator_3-way'!O216/'True_Odds_Calculator_3-way'!B216-1)</f>
        <v>6.6360447951697585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3.9141827710448718E-2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1.0367199641324523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7.8397105182617821</v>
      </c>
      <c r="I216" s="6">
        <f>IF('Log_working_3-way'!$D216="","",'True_Odds_Calculator_3-way'!O217/'True_Odds_Calculator_3-way'!B217-1)</f>
        <v>6.7253206063663784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3.8805109793278447E-2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1.0427324511267433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20.501439742558173</v>
      </c>
      <c r="I217" s="6">
        <f>IF('Log_working_3-way'!$D217="","",'True_Odds_Calculator_3-way'!O218/'True_Odds_Calculator_3-way'!B218-1)</f>
        <v>7.4289339412905999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4.4642157073335964E-2</v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str">
        <f>solve_for_c('True_Odds_Calculator_3-way'!A422,'True_Odds_Calculator_3-way'!B422,'True_Odds_Calculator_3-way'!C422,'Log_working_3-way'!B$1,'Log_working_3-way'!B$2)</f>
        <v/>
      </c>
      <c r="F421" s="6" t="str">
        <f>IF('Log_working_3-way'!D421="","",1/'True_Odds_Calculator_3-way'!N422+1/'True_Odds_Calculator_3-way'!O422+1/'True_Odds_Calculator_3-way'!#REF!-1)</f>
        <v/>
      </c>
      <c r="H421" s="6" t="str">
        <f>IF('Log_working_3-way'!$D421="","",'True_Odds_Calculator_3-way'!N422/'True_Odds_Calculator_3-way'!A422-1)</f>
        <v/>
      </c>
      <c r="I421" s="6" t="str">
        <f>IF('Log_working_3-way'!$D421="","",'True_Odds_Calculator_3-way'!O422/'True_Odds_Calculator_3-way'!B422-1)</f>
        <v/>
      </c>
      <c r="J421" s="6" t="str">
        <f>IF('Log_working_3-way'!$D421="","",'True_Odds_Calculator_3-way'!#REF!/'True_Odds_Calculator_3-way'!C422-1)</f>
        <v/>
      </c>
      <c r="K421" s="6" t="str">
        <f>IF('Log_working_3-way'!$D421="","",1/'True_Odds_Calculator_3-way'!A422+1/'True_Odds_Calculator_3-way'!B422+1/'True_Odds_Calculator_3-way'!C422-1)</f>
        <v/>
      </c>
    </row>
    <row r="422" spans="4:11" x14ac:dyDescent="0.25">
      <c r="D422" t="str">
        <f>solve_for_c('True_Odds_Calculator_3-way'!A423,'True_Odds_Calculator_3-way'!B423,'True_Odds_Calculator_3-way'!C423,'Log_working_3-way'!B$1,'Log_working_3-way'!B$2)</f>
        <v/>
      </c>
      <c r="F422" s="6" t="str">
        <f>IF('Log_working_3-way'!D422="","",1/'True_Odds_Calculator_3-way'!N423+1/'True_Odds_Calculator_3-way'!O423+1/'True_Odds_Calculator_3-way'!#REF!-1)</f>
        <v/>
      </c>
      <c r="H422" s="6" t="str">
        <f>IF('Log_working_3-way'!$D422="","",'True_Odds_Calculator_3-way'!N423/'True_Odds_Calculator_3-way'!A423-1)</f>
        <v/>
      </c>
      <c r="I422" s="6" t="str">
        <f>IF('Log_working_3-way'!$D422="","",'True_Odds_Calculator_3-way'!O423/'True_Odds_Calculator_3-way'!B423-1)</f>
        <v/>
      </c>
      <c r="J422" s="6" t="str">
        <f>IF('Log_working_3-way'!$D422="","",'True_Odds_Calculator_3-way'!#REF!/'True_Odds_Calculator_3-way'!C423-1)</f>
        <v/>
      </c>
      <c r="K422" s="6" t="str">
        <f>IF('Log_working_3-way'!$D422="","",1/'True_Odds_Calculator_3-way'!A423+1/'True_Odds_Calculator_3-way'!B423+1/'True_Odds_Calculator_3-way'!C423-1)</f>
        <v/>
      </c>
    </row>
    <row r="423" spans="4:11" x14ac:dyDescent="0.25">
      <c r="D423" t="str">
        <f>solve_for_c('True_Odds_Calculator_3-way'!A424,'True_Odds_Calculator_3-way'!B424,'True_Odds_Calculator_3-way'!C424,'Log_working_3-way'!B$1,'Log_working_3-way'!B$2)</f>
        <v/>
      </c>
      <c r="F423" s="6" t="str">
        <f>IF('Log_working_3-way'!D423="","",1/'True_Odds_Calculator_3-way'!N424+1/'True_Odds_Calculator_3-way'!O424+1/'True_Odds_Calculator_3-way'!#REF!-1)</f>
        <v/>
      </c>
      <c r="H423" s="6" t="str">
        <f>IF('Log_working_3-way'!$D423="","",'True_Odds_Calculator_3-way'!N424/'True_Odds_Calculator_3-way'!A424-1)</f>
        <v/>
      </c>
      <c r="I423" s="6" t="str">
        <f>IF('Log_working_3-way'!$D423="","",'True_Odds_Calculator_3-way'!O424/'True_Odds_Calculator_3-way'!B424-1)</f>
        <v/>
      </c>
      <c r="J423" s="6" t="str">
        <f>IF('Log_working_3-way'!$D423="","",'True_Odds_Calculator_3-way'!#REF!/'True_Odds_Calculator_3-way'!C424-1)</f>
        <v/>
      </c>
      <c r="K423" s="6" t="str">
        <f>IF('Log_working_3-way'!$D423="","",1/'True_Odds_Calculator_3-way'!A424+1/'True_Odds_Calculator_3-way'!B424+1/'True_Odds_Calculator_3-way'!C424-1)</f>
        <v/>
      </c>
    </row>
    <row r="424" spans="4:11" x14ac:dyDescent="0.25">
      <c r="D424" t="str">
        <f>solve_for_c('True_Odds_Calculator_3-way'!A425,'True_Odds_Calculator_3-way'!B425,'True_Odds_Calculator_3-way'!C425,'Log_working_3-way'!B$1,'Log_working_3-way'!B$2)</f>
        <v/>
      </c>
      <c r="F424" s="6" t="str">
        <f>IF('Log_working_3-way'!D424="","",1/'True_Odds_Calculator_3-way'!N425+1/'True_Odds_Calculator_3-way'!O425+1/'True_Odds_Calculator_3-way'!#REF!-1)</f>
        <v/>
      </c>
      <c r="H424" s="6" t="str">
        <f>IF('Log_working_3-way'!$D424="","",'True_Odds_Calculator_3-way'!N425/'True_Odds_Calculator_3-way'!A425-1)</f>
        <v/>
      </c>
      <c r="I424" s="6" t="str">
        <f>IF('Log_working_3-way'!$D424="","",'True_Odds_Calculator_3-way'!O425/'True_Odds_Calculator_3-way'!B425-1)</f>
        <v/>
      </c>
      <c r="J424" s="6" t="str">
        <f>IF('Log_working_3-way'!$D424="","",'True_Odds_Calculator_3-way'!#REF!/'True_Odds_Calculator_3-way'!C425-1)</f>
        <v/>
      </c>
      <c r="K424" s="6" t="str">
        <f>IF('Log_working_3-way'!$D424="","",1/'True_Odds_Calculator_3-way'!A425+1/'True_Odds_Calculator_3-way'!B425+1/'True_Odds_Calculator_3-way'!C425-1)</f>
        <v/>
      </c>
    </row>
    <row r="425" spans="4:11" x14ac:dyDescent="0.25">
      <c r="D425" t="str">
        <f>solve_for_c('True_Odds_Calculator_3-way'!A426,'True_Odds_Calculator_3-way'!B426,'True_Odds_Calculator_3-way'!C426,'Log_working_3-way'!B$1,'Log_working_3-way'!B$2)</f>
        <v/>
      </c>
      <c r="F425" s="6" t="str">
        <f>IF('Log_working_3-way'!D425="","",1/'True_Odds_Calculator_3-way'!N426+1/'True_Odds_Calculator_3-way'!O426+1/'True_Odds_Calculator_3-way'!#REF!-1)</f>
        <v/>
      </c>
      <c r="H425" s="6" t="str">
        <f>IF('Log_working_3-way'!$D425="","",'True_Odds_Calculator_3-way'!N426/'True_Odds_Calculator_3-way'!A426-1)</f>
        <v/>
      </c>
      <c r="I425" s="6" t="str">
        <f>IF('Log_working_3-way'!$D425="","",'True_Odds_Calculator_3-way'!O426/'True_Odds_Calculator_3-way'!B426-1)</f>
        <v/>
      </c>
      <c r="J425" s="6" t="str">
        <f>IF('Log_working_3-way'!$D425="","",'True_Odds_Calculator_3-way'!#REF!/'True_Odds_Calculator_3-way'!C426-1)</f>
        <v/>
      </c>
      <c r="K425" s="6" t="str">
        <f>IF('Log_working_3-way'!$D425="","",1/'True_Odds_Calculator_3-way'!A426+1/'True_Odds_Calculator_3-way'!B426+1/'True_Odds_Calculator_3-way'!C426-1)</f>
        <v/>
      </c>
    </row>
    <row r="426" spans="4:11" x14ac:dyDescent="0.25">
      <c r="D426" t="str">
        <f>solve_for_c('True_Odds_Calculator_3-way'!A427,'True_Odds_Calculator_3-way'!B427,'True_Odds_Calculator_3-way'!C427,'Log_working_3-way'!B$1,'Log_working_3-way'!B$2)</f>
        <v/>
      </c>
      <c r="F426" s="6" t="str">
        <f>IF('Log_working_3-way'!D426="","",1/'True_Odds_Calculator_3-way'!N427+1/'True_Odds_Calculator_3-way'!O427+1/'True_Odds_Calculator_3-way'!#REF!-1)</f>
        <v/>
      </c>
      <c r="H426" s="6" t="str">
        <f>IF('Log_working_3-way'!$D426="","",'True_Odds_Calculator_3-way'!N427/'True_Odds_Calculator_3-way'!A427-1)</f>
        <v/>
      </c>
      <c r="I426" s="6" t="str">
        <f>IF('Log_working_3-way'!$D426="","",'True_Odds_Calculator_3-way'!O427/'True_Odds_Calculator_3-way'!B427-1)</f>
        <v/>
      </c>
      <c r="J426" s="6" t="str">
        <f>IF('Log_working_3-way'!$D426="","",'True_Odds_Calculator_3-way'!#REF!/'True_Odds_Calculator_3-way'!C427-1)</f>
        <v/>
      </c>
      <c r="K426" s="6" t="str">
        <f>IF('Log_working_3-way'!$D426="","",1/'True_Odds_Calculator_3-way'!A427+1/'True_Odds_Calculator_3-way'!B427+1/'True_Odds_Calculator_3-way'!C427-1)</f>
        <v/>
      </c>
    </row>
    <row r="427" spans="4:11" x14ac:dyDescent="0.25">
      <c r="D427" t="str">
        <f>solve_for_c('True_Odds_Calculator_3-way'!A428,'True_Odds_Calculator_3-way'!B428,'True_Odds_Calculator_3-way'!C428,'Log_working_3-way'!B$1,'Log_working_3-way'!B$2)</f>
        <v/>
      </c>
      <c r="F427" s="6" t="str">
        <f>IF('Log_working_3-way'!D427="","",1/'True_Odds_Calculator_3-way'!N428+1/'True_Odds_Calculator_3-way'!O428+1/'True_Odds_Calculator_3-way'!#REF!-1)</f>
        <v/>
      </c>
      <c r="H427" s="6" t="str">
        <f>IF('Log_working_3-way'!$D427="","",'True_Odds_Calculator_3-way'!N428/'True_Odds_Calculator_3-way'!A428-1)</f>
        <v/>
      </c>
      <c r="I427" s="6" t="str">
        <f>IF('Log_working_3-way'!$D427="","",'True_Odds_Calculator_3-way'!O428/'True_Odds_Calculator_3-way'!B428-1)</f>
        <v/>
      </c>
      <c r="J427" s="6" t="str">
        <f>IF('Log_working_3-way'!$D427="","",'True_Odds_Calculator_3-way'!#REF!/'True_Odds_Calculator_3-way'!C428-1)</f>
        <v/>
      </c>
      <c r="K427" s="6" t="str">
        <f>IF('Log_working_3-way'!$D427="","",1/'True_Odds_Calculator_3-way'!A428+1/'True_Odds_Calculator_3-way'!B428+1/'True_Odds_Calculator_3-way'!C428-1)</f>
        <v/>
      </c>
    </row>
    <row r="428" spans="4:11" x14ac:dyDescent="0.25">
      <c r="D428" t="str">
        <f>solve_for_c('True_Odds_Calculator_3-way'!A429,'True_Odds_Calculator_3-way'!B429,'True_Odds_Calculator_3-way'!C429,'Log_working_3-way'!B$1,'Log_working_3-way'!B$2)</f>
        <v/>
      </c>
      <c r="F428" s="6" t="str">
        <f>IF('Log_working_3-way'!D428="","",1/'True_Odds_Calculator_3-way'!N429+1/'True_Odds_Calculator_3-way'!O429+1/'True_Odds_Calculator_3-way'!#REF!-1)</f>
        <v/>
      </c>
      <c r="H428" s="6" t="str">
        <f>IF('Log_working_3-way'!$D428="","",'True_Odds_Calculator_3-way'!N429/'True_Odds_Calculator_3-way'!A429-1)</f>
        <v/>
      </c>
      <c r="I428" s="6" t="str">
        <f>IF('Log_working_3-way'!$D428="","",'True_Odds_Calculator_3-way'!O429/'True_Odds_Calculator_3-way'!B429-1)</f>
        <v/>
      </c>
      <c r="J428" s="6" t="str">
        <f>IF('Log_working_3-way'!$D428="","",'True_Odds_Calculator_3-way'!#REF!/'True_Odds_Calculator_3-way'!C429-1)</f>
        <v/>
      </c>
      <c r="K428" s="6" t="str">
        <f>IF('Log_working_3-way'!$D428="","",1/'True_Odds_Calculator_3-way'!A429+1/'True_Odds_Calculator_3-way'!B429+1/'True_Odds_Calculator_3-way'!C429-1)</f>
        <v/>
      </c>
    </row>
    <row r="429" spans="4:11" x14ac:dyDescent="0.25">
      <c r="D429" t="str">
        <f>solve_for_c('True_Odds_Calculator_3-way'!A430,'True_Odds_Calculator_3-way'!B430,'True_Odds_Calculator_3-way'!C430,'Log_working_3-way'!B$1,'Log_working_3-way'!B$2)</f>
        <v/>
      </c>
      <c r="F429" s="6" t="str">
        <f>IF('Log_working_3-way'!D429="","",1/'True_Odds_Calculator_3-way'!N430+1/'True_Odds_Calculator_3-way'!O430+1/'True_Odds_Calculator_3-way'!#REF!-1)</f>
        <v/>
      </c>
      <c r="H429" s="6" t="str">
        <f>IF('Log_working_3-way'!$D429="","",'True_Odds_Calculator_3-way'!N430/'True_Odds_Calculator_3-way'!A430-1)</f>
        <v/>
      </c>
      <c r="I429" s="6" t="str">
        <f>IF('Log_working_3-way'!$D429="","",'True_Odds_Calculator_3-way'!O430/'True_Odds_Calculator_3-way'!B430-1)</f>
        <v/>
      </c>
      <c r="J429" s="6" t="str">
        <f>IF('Log_working_3-way'!$D429="","",'True_Odds_Calculator_3-way'!#REF!/'True_Odds_Calculator_3-way'!C430-1)</f>
        <v/>
      </c>
      <c r="K429" s="6" t="str">
        <f>IF('Log_working_3-way'!$D429="","",1/'True_Odds_Calculator_3-way'!A430+1/'True_Odds_Calculator_3-way'!B430+1/'True_Odds_Calculator_3-way'!C430-1)</f>
        <v/>
      </c>
    </row>
    <row r="430" spans="4:11" x14ac:dyDescent="0.25">
      <c r="D430" t="str">
        <f>solve_for_c('True_Odds_Calculator_3-way'!A431,'True_Odds_Calculator_3-way'!B431,'True_Odds_Calculator_3-way'!C431,'Log_working_3-way'!B$1,'Log_working_3-way'!B$2)</f>
        <v/>
      </c>
      <c r="F430" s="6" t="str">
        <f>IF('Log_working_3-way'!D430="","",1/'True_Odds_Calculator_3-way'!N431+1/'True_Odds_Calculator_3-way'!O431+1/'True_Odds_Calculator_3-way'!#REF!-1)</f>
        <v/>
      </c>
      <c r="H430" s="6" t="str">
        <f>IF('Log_working_3-way'!$D430="","",'True_Odds_Calculator_3-way'!N431/'True_Odds_Calculator_3-way'!A431-1)</f>
        <v/>
      </c>
      <c r="I430" s="6" t="str">
        <f>IF('Log_working_3-way'!$D430="","",'True_Odds_Calculator_3-way'!O431/'True_Odds_Calculator_3-way'!B431-1)</f>
        <v/>
      </c>
      <c r="J430" s="6" t="str">
        <f>IF('Log_working_3-way'!$D430="","",'True_Odds_Calculator_3-way'!#REF!/'True_Odds_Calculator_3-way'!C431-1)</f>
        <v/>
      </c>
      <c r="K430" s="6" t="str">
        <f>IF('Log_working_3-way'!$D430="","",1/'True_Odds_Calculator_3-way'!A431+1/'True_Odds_Calculator_3-way'!B431+1/'True_Odds_Calculator_3-way'!C431-1)</f>
        <v/>
      </c>
    </row>
    <row r="431" spans="4:11" x14ac:dyDescent="0.25">
      <c r="D431" t="str">
        <f>solve_for_c('True_Odds_Calculator_3-way'!A432,'True_Odds_Calculator_3-way'!B432,'True_Odds_Calculator_3-way'!C432,'Log_working_3-way'!B$1,'Log_working_3-way'!B$2)</f>
        <v/>
      </c>
      <c r="F431" s="6" t="str">
        <f>IF('Log_working_3-way'!D431="","",1/'True_Odds_Calculator_3-way'!N432+1/'True_Odds_Calculator_3-way'!O432+1/'True_Odds_Calculator_3-way'!#REF!-1)</f>
        <v/>
      </c>
      <c r="H431" s="6" t="str">
        <f>IF('Log_working_3-way'!$D431="","",'True_Odds_Calculator_3-way'!N432/'True_Odds_Calculator_3-way'!A432-1)</f>
        <v/>
      </c>
      <c r="I431" s="6" t="str">
        <f>IF('Log_working_3-way'!$D431="","",'True_Odds_Calculator_3-way'!O432/'True_Odds_Calculator_3-way'!B432-1)</f>
        <v/>
      </c>
      <c r="J431" s="6" t="str">
        <f>IF('Log_working_3-way'!$D431="","",'True_Odds_Calculator_3-way'!#REF!/'True_Odds_Calculator_3-way'!C432-1)</f>
        <v/>
      </c>
      <c r="K431" s="6" t="str">
        <f>IF('Log_working_3-way'!$D431="","",1/'True_Odds_Calculator_3-way'!A432+1/'True_Odds_Calculator_3-way'!B432+1/'True_Odds_Calculator_3-way'!C432-1)</f>
        <v/>
      </c>
    </row>
    <row r="432" spans="4:11" x14ac:dyDescent="0.25">
      <c r="D432" t="str">
        <f>solve_for_c('True_Odds_Calculator_3-way'!A433,'True_Odds_Calculator_3-way'!B433,'True_Odds_Calculator_3-way'!C433,'Log_working_3-way'!B$1,'Log_working_3-way'!B$2)</f>
        <v/>
      </c>
      <c r="F432" s="6" t="str">
        <f>IF('Log_working_3-way'!D432="","",1/'True_Odds_Calculator_3-way'!N433+1/'True_Odds_Calculator_3-way'!O433+1/'True_Odds_Calculator_3-way'!#REF!-1)</f>
        <v/>
      </c>
      <c r="H432" s="6" t="str">
        <f>IF('Log_working_3-way'!$D432="","",'True_Odds_Calculator_3-way'!N433/'True_Odds_Calculator_3-way'!A433-1)</f>
        <v/>
      </c>
      <c r="I432" s="6" t="str">
        <f>IF('Log_working_3-way'!$D432="","",'True_Odds_Calculator_3-way'!O433/'True_Odds_Calculator_3-way'!B433-1)</f>
        <v/>
      </c>
      <c r="J432" s="6" t="str">
        <f>IF('Log_working_3-way'!$D432="","",'True_Odds_Calculator_3-way'!#REF!/'True_Odds_Calculator_3-way'!C433-1)</f>
        <v/>
      </c>
      <c r="K432" s="6" t="str">
        <f>IF('Log_working_3-way'!$D432="","",1/'True_Odds_Calculator_3-way'!A433+1/'True_Odds_Calculator_3-way'!B433+1/'True_Odds_Calculator_3-way'!C433-1)</f>
        <v/>
      </c>
    </row>
    <row r="433" spans="4:11" x14ac:dyDescent="0.25">
      <c r="D433" t="str">
        <f>solve_for_c('True_Odds_Calculator_3-way'!A434,'True_Odds_Calculator_3-way'!B434,'True_Odds_Calculator_3-way'!C434,'Log_working_3-way'!B$1,'Log_working_3-way'!B$2)</f>
        <v/>
      </c>
      <c r="F433" s="6" t="str">
        <f>IF('Log_working_3-way'!D433="","",1/'True_Odds_Calculator_3-way'!N434+1/'True_Odds_Calculator_3-way'!O434+1/'True_Odds_Calculator_3-way'!#REF!-1)</f>
        <v/>
      </c>
      <c r="H433" s="6" t="str">
        <f>IF('Log_working_3-way'!$D433="","",'True_Odds_Calculator_3-way'!N434/'True_Odds_Calculator_3-way'!A434-1)</f>
        <v/>
      </c>
      <c r="I433" s="6" t="str">
        <f>IF('Log_working_3-way'!$D433="","",'True_Odds_Calculator_3-way'!O434/'True_Odds_Calculator_3-way'!B434-1)</f>
        <v/>
      </c>
      <c r="J433" s="6" t="str">
        <f>IF('Log_working_3-way'!$D433="","",'True_Odds_Calculator_3-way'!#REF!/'True_Odds_Calculator_3-way'!C434-1)</f>
        <v/>
      </c>
      <c r="K433" s="6" t="str">
        <f>IF('Log_working_3-way'!$D433="","",1/'True_Odds_Calculator_3-way'!A434+1/'True_Odds_Calculator_3-way'!B434+1/'True_Odds_Calculator_3-way'!C434-1)</f>
        <v/>
      </c>
    </row>
    <row r="434" spans="4:11" x14ac:dyDescent="0.25">
      <c r="D434" t="str">
        <f>solve_for_c('True_Odds_Calculator_3-way'!A435,'True_Odds_Calculator_3-way'!B435,'True_Odds_Calculator_3-way'!C435,'Log_working_3-way'!B$1,'Log_working_3-way'!B$2)</f>
        <v/>
      </c>
      <c r="F434" s="6" t="str">
        <f>IF('Log_working_3-way'!D434="","",1/'True_Odds_Calculator_3-way'!N435+1/'True_Odds_Calculator_3-way'!O435+1/'True_Odds_Calculator_3-way'!#REF!-1)</f>
        <v/>
      </c>
      <c r="H434" s="6" t="str">
        <f>IF('Log_working_3-way'!$D434="","",'True_Odds_Calculator_3-way'!N435/'True_Odds_Calculator_3-way'!A435-1)</f>
        <v/>
      </c>
      <c r="I434" s="6" t="str">
        <f>IF('Log_working_3-way'!$D434="","",'True_Odds_Calculator_3-way'!O435/'True_Odds_Calculator_3-way'!B435-1)</f>
        <v/>
      </c>
      <c r="J434" s="6" t="str">
        <f>IF('Log_working_3-way'!$D434="","",'True_Odds_Calculator_3-way'!#REF!/'True_Odds_Calculator_3-way'!C435-1)</f>
        <v/>
      </c>
      <c r="K434" s="6" t="str">
        <f>IF('Log_working_3-way'!$D434="","",1/'True_Odds_Calculator_3-way'!A435+1/'True_Odds_Calculator_3-way'!B435+1/'True_Odds_Calculator_3-way'!C435-1)</f>
        <v/>
      </c>
    </row>
    <row r="435" spans="4:11" x14ac:dyDescent="0.25">
      <c r="D435" t="str">
        <f>solve_for_c('True_Odds_Calculator_3-way'!A436,'True_Odds_Calculator_3-way'!B436,'True_Odds_Calculator_3-way'!C436,'Log_working_3-way'!B$1,'Log_working_3-way'!B$2)</f>
        <v/>
      </c>
      <c r="F435" s="6" t="str">
        <f>IF('Log_working_3-way'!D435="","",1/'True_Odds_Calculator_3-way'!N436+1/'True_Odds_Calculator_3-way'!O436+1/'True_Odds_Calculator_3-way'!#REF!-1)</f>
        <v/>
      </c>
      <c r="H435" s="6" t="str">
        <f>IF('Log_working_3-way'!$D435="","",'True_Odds_Calculator_3-way'!N436/'True_Odds_Calculator_3-way'!A436-1)</f>
        <v/>
      </c>
      <c r="I435" s="6" t="str">
        <f>IF('Log_working_3-way'!$D435="","",'True_Odds_Calculator_3-way'!O436/'True_Odds_Calculator_3-way'!B436-1)</f>
        <v/>
      </c>
      <c r="J435" s="6" t="str">
        <f>IF('Log_working_3-way'!$D435="","",'True_Odds_Calculator_3-way'!#REF!/'True_Odds_Calculator_3-way'!C436-1)</f>
        <v/>
      </c>
      <c r="K435" s="6" t="str">
        <f>IF('Log_working_3-way'!$D435="","",1/'True_Odds_Calculator_3-way'!A436+1/'True_Odds_Calculator_3-way'!B436+1/'True_Odds_Calculator_3-way'!C436-1)</f>
        <v/>
      </c>
    </row>
    <row r="436" spans="4:11" x14ac:dyDescent="0.25">
      <c r="D436" t="str">
        <f>solve_for_c('True_Odds_Calculator_3-way'!A437,'True_Odds_Calculator_3-way'!B437,'True_Odds_Calculator_3-way'!C437,'Log_working_3-way'!B$1,'Log_working_3-way'!B$2)</f>
        <v/>
      </c>
      <c r="F436" s="6" t="str">
        <f>IF('Log_working_3-way'!D436="","",1/'True_Odds_Calculator_3-way'!N437+1/'True_Odds_Calculator_3-way'!O437+1/'True_Odds_Calculator_3-way'!#REF!-1)</f>
        <v/>
      </c>
      <c r="H436" s="6" t="str">
        <f>IF('Log_working_3-way'!$D436="","",'True_Odds_Calculator_3-way'!N437/'True_Odds_Calculator_3-way'!A437-1)</f>
        <v/>
      </c>
      <c r="I436" s="6" t="str">
        <f>IF('Log_working_3-way'!$D436="","",'True_Odds_Calculator_3-way'!O437/'True_Odds_Calculator_3-way'!B437-1)</f>
        <v/>
      </c>
      <c r="J436" s="6" t="str">
        <f>IF('Log_working_3-way'!$D436="","",'True_Odds_Calculator_3-way'!#REF!/'True_Odds_Calculator_3-way'!C437-1)</f>
        <v/>
      </c>
      <c r="K436" s="6" t="str">
        <f>IF('Log_working_3-way'!$D436="","",1/'True_Odds_Calculator_3-way'!A437+1/'True_Odds_Calculator_3-way'!B437+1/'True_Odds_Calculator_3-way'!C437-1)</f>
        <v/>
      </c>
    </row>
    <row r="437" spans="4:11" x14ac:dyDescent="0.25">
      <c r="D437" t="str">
        <f>solve_for_c('True_Odds_Calculator_3-way'!A438,'True_Odds_Calculator_3-way'!B438,'True_Odds_Calculator_3-way'!C438,'Log_working_3-way'!B$1,'Log_working_3-way'!B$2)</f>
        <v/>
      </c>
      <c r="F437" s="6" t="str">
        <f>IF('Log_working_3-way'!D437="","",1/'True_Odds_Calculator_3-way'!N438+1/'True_Odds_Calculator_3-way'!O438+1/'True_Odds_Calculator_3-way'!#REF!-1)</f>
        <v/>
      </c>
      <c r="H437" s="6" t="str">
        <f>IF('Log_working_3-way'!$D437="","",'True_Odds_Calculator_3-way'!N438/'True_Odds_Calculator_3-way'!A438-1)</f>
        <v/>
      </c>
      <c r="I437" s="6" t="str">
        <f>IF('Log_working_3-way'!$D437="","",'True_Odds_Calculator_3-way'!O438/'True_Odds_Calculator_3-way'!B438-1)</f>
        <v/>
      </c>
      <c r="J437" s="6" t="str">
        <f>IF('Log_working_3-way'!$D437="","",'True_Odds_Calculator_3-way'!#REF!/'True_Odds_Calculator_3-way'!C438-1)</f>
        <v/>
      </c>
      <c r="K437" s="6" t="str">
        <f>IF('Log_working_3-way'!$D437="","",1/'True_Odds_Calculator_3-way'!A438+1/'True_Odds_Calculator_3-way'!B438+1/'True_Odds_Calculator_3-way'!C438-1)</f>
        <v/>
      </c>
    </row>
    <row r="438" spans="4:11" x14ac:dyDescent="0.25">
      <c r="D438" t="str">
        <f>solve_for_c('True_Odds_Calculator_3-way'!A439,'True_Odds_Calculator_3-way'!B439,'True_Odds_Calculator_3-way'!C439,'Log_working_3-way'!B$1,'Log_working_3-way'!B$2)</f>
        <v/>
      </c>
      <c r="F438" s="6" t="str">
        <f>IF('Log_working_3-way'!D438="","",1/'True_Odds_Calculator_3-way'!N439+1/'True_Odds_Calculator_3-way'!O439+1/'True_Odds_Calculator_3-way'!#REF!-1)</f>
        <v/>
      </c>
      <c r="H438" s="6" t="str">
        <f>IF('Log_working_3-way'!$D438="","",'True_Odds_Calculator_3-way'!N439/'True_Odds_Calculator_3-way'!A439-1)</f>
        <v/>
      </c>
      <c r="I438" s="6" t="str">
        <f>IF('Log_working_3-way'!$D438="","",'True_Odds_Calculator_3-way'!O439/'True_Odds_Calculator_3-way'!B439-1)</f>
        <v/>
      </c>
      <c r="J438" s="6" t="str">
        <f>IF('Log_working_3-way'!$D438="","",'True_Odds_Calculator_3-way'!#REF!/'True_Odds_Calculator_3-way'!C439-1)</f>
        <v/>
      </c>
      <c r="K438" s="6" t="str">
        <f>IF('Log_working_3-way'!$D438="","",1/'True_Odds_Calculator_3-way'!A439+1/'True_Odds_Calculator_3-way'!B439+1/'True_Odds_Calculator_3-way'!C439-1)</f>
        <v/>
      </c>
    </row>
    <row r="439" spans="4:11" x14ac:dyDescent="0.25">
      <c r="D439" t="str">
        <f>solve_for_c('True_Odds_Calculator_3-way'!A440,'True_Odds_Calculator_3-way'!B440,'True_Odds_Calculator_3-way'!C440,'Log_working_3-way'!B$1,'Log_working_3-way'!B$2)</f>
        <v/>
      </c>
      <c r="F439" s="6" t="str">
        <f>IF('Log_working_3-way'!D439="","",1/'True_Odds_Calculator_3-way'!N440+1/'True_Odds_Calculator_3-way'!O440+1/'True_Odds_Calculator_3-way'!#REF!-1)</f>
        <v/>
      </c>
      <c r="H439" s="6" t="str">
        <f>IF('Log_working_3-way'!$D439="","",'True_Odds_Calculator_3-way'!N440/'True_Odds_Calculator_3-way'!A440-1)</f>
        <v/>
      </c>
      <c r="I439" s="6" t="str">
        <f>IF('Log_working_3-way'!$D439="","",'True_Odds_Calculator_3-way'!O440/'True_Odds_Calculator_3-way'!B440-1)</f>
        <v/>
      </c>
      <c r="J439" s="6" t="str">
        <f>IF('Log_working_3-way'!$D439="","",'True_Odds_Calculator_3-way'!#REF!/'True_Odds_Calculator_3-way'!C440-1)</f>
        <v/>
      </c>
      <c r="K439" s="6" t="str">
        <f>IF('Log_working_3-way'!$D439="","",1/'True_Odds_Calculator_3-way'!A440+1/'True_Odds_Calculator_3-way'!B440+1/'True_Odds_Calculator_3-way'!C440-1)</f>
        <v/>
      </c>
    </row>
    <row r="440" spans="4:11" x14ac:dyDescent="0.25">
      <c r="D440" t="str">
        <f>solve_for_c('True_Odds_Calculator_3-way'!A441,'True_Odds_Calculator_3-way'!B441,'True_Odds_Calculator_3-way'!C441,'Log_working_3-way'!B$1,'Log_working_3-way'!B$2)</f>
        <v/>
      </c>
      <c r="F440" s="6" t="str">
        <f>IF('Log_working_3-way'!D440="","",1/'True_Odds_Calculator_3-way'!N441+1/'True_Odds_Calculator_3-way'!O441+1/'True_Odds_Calculator_3-way'!#REF!-1)</f>
        <v/>
      </c>
      <c r="H440" s="6" t="str">
        <f>IF('Log_working_3-way'!$D440="","",'True_Odds_Calculator_3-way'!N441/'True_Odds_Calculator_3-way'!A441-1)</f>
        <v/>
      </c>
      <c r="I440" s="6" t="str">
        <f>IF('Log_working_3-way'!$D440="","",'True_Odds_Calculator_3-way'!O441/'True_Odds_Calculator_3-way'!B441-1)</f>
        <v/>
      </c>
      <c r="J440" s="6" t="str">
        <f>IF('Log_working_3-way'!$D440="","",'True_Odds_Calculator_3-way'!#REF!/'True_Odds_Calculator_3-way'!C441-1)</f>
        <v/>
      </c>
      <c r="K440" s="6" t="str">
        <f>IF('Log_working_3-way'!$D440="","",1/'True_Odds_Calculator_3-way'!A441+1/'True_Odds_Calculator_3-way'!B441+1/'True_Odds_Calculator_3-way'!C441-1)</f>
        <v/>
      </c>
    </row>
    <row r="441" spans="4:11" x14ac:dyDescent="0.25">
      <c r="D441" t="str">
        <f>solve_for_c('True_Odds_Calculator_3-way'!A442,'True_Odds_Calculator_3-way'!B442,'True_Odds_Calculator_3-way'!C442,'Log_working_3-way'!B$1,'Log_working_3-way'!B$2)</f>
        <v/>
      </c>
      <c r="F441" s="6" t="str">
        <f>IF('Log_working_3-way'!D441="","",1/'True_Odds_Calculator_3-way'!N442+1/'True_Odds_Calculator_3-way'!O442+1/'True_Odds_Calculator_3-way'!#REF!-1)</f>
        <v/>
      </c>
      <c r="H441" s="6" t="str">
        <f>IF('Log_working_3-way'!$D441="","",'True_Odds_Calculator_3-way'!N442/'True_Odds_Calculator_3-way'!A442-1)</f>
        <v/>
      </c>
      <c r="I441" s="6" t="str">
        <f>IF('Log_working_3-way'!$D441="","",'True_Odds_Calculator_3-way'!O442/'True_Odds_Calculator_3-way'!B442-1)</f>
        <v/>
      </c>
      <c r="J441" s="6" t="str">
        <f>IF('Log_working_3-way'!$D441="","",'True_Odds_Calculator_3-way'!#REF!/'True_Odds_Calculator_3-way'!C442-1)</f>
        <v/>
      </c>
      <c r="K441" s="6" t="str">
        <f>IF('Log_working_3-way'!$D441="","",1/'True_Odds_Calculator_3-way'!A442+1/'True_Odds_Calculator_3-way'!B442+1/'True_Odds_Calculator_3-way'!C442-1)</f>
        <v/>
      </c>
    </row>
    <row r="442" spans="4:11" x14ac:dyDescent="0.25">
      <c r="D442" t="str">
        <f>solve_for_c('True_Odds_Calculator_3-way'!A443,'True_Odds_Calculator_3-way'!B443,'True_Odds_Calculator_3-way'!C443,'Log_working_3-way'!B$1,'Log_working_3-way'!B$2)</f>
        <v/>
      </c>
      <c r="F442" s="6" t="str">
        <f>IF('Log_working_3-way'!D442="","",1/'True_Odds_Calculator_3-way'!N443+1/'True_Odds_Calculator_3-way'!O443+1/'True_Odds_Calculator_3-way'!#REF!-1)</f>
        <v/>
      </c>
      <c r="H442" s="6" t="str">
        <f>IF('Log_working_3-way'!$D442="","",'True_Odds_Calculator_3-way'!N443/'True_Odds_Calculator_3-way'!A443-1)</f>
        <v/>
      </c>
      <c r="I442" s="6" t="str">
        <f>IF('Log_working_3-way'!$D442="","",'True_Odds_Calculator_3-way'!O443/'True_Odds_Calculator_3-way'!B443-1)</f>
        <v/>
      </c>
      <c r="J442" s="6" t="str">
        <f>IF('Log_working_3-way'!$D442="","",'True_Odds_Calculator_3-way'!#REF!/'True_Odds_Calculator_3-way'!C443-1)</f>
        <v/>
      </c>
      <c r="K442" s="6" t="str">
        <f>IF('Log_working_3-way'!$D442="","",1/'True_Odds_Calculator_3-way'!A443+1/'True_Odds_Calculator_3-way'!B443+1/'True_Odds_Calculator_3-way'!C443-1)</f>
        <v/>
      </c>
    </row>
    <row r="443" spans="4:11" x14ac:dyDescent="0.25">
      <c r="D443" t="str">
        <f>solve_for_c('True_Odds_Calculator_3-way'!A444,'True_Odds_Calculator_3-way'!B444,'True_Odds_Calculator_3-way'!C444,'Log_working_3-way'!B$1,'Log_working_3-way'!B$2)</f>
        <v/>
      </c>
      <c r="F443" s="6" t="str">
        <f>IF('Log_working_3-way'!D443="","",1/'True_Odds_Calculator_3-way'!N444+1/'True_Odds_Calculator_3-way'!O444+1/'True_Odds_Calculator_3-way'!#REF!-1)</f>
        <v/>
      </c>
      <c r="H443" s="6" t="str">
        <f>IF('Log_working_3-way'!$D443="","",'True_Odds_Calculator_3-way'!N444/'True_Odds_Calculator_3-way'!A444-1)</f>
        <v/>
      </c>
      <c r="I443" s="6" t="str">
        <f>IF('Log_working_3-way'!$D443="","",'True_Odds_Calculator_3-way'!O444/'True_Odds_Calculator_3-way'!B444-1)</f>
        <v/>
      </c>
      <c r="J443" s="6" t="str">
        <f>IF('Log_working_3-way'!$D443="","",'True_Odds_Calculator_3-way'!#REF!/'True_Odds_Calculator_3-way'!C444-1)</f>
        <v/>
      </c>
      <c r="K443" s="6" t="str">
        <f>IF('Log_working_3-way'!$D443="","",1/'True_Odds_Calculator_3-way'!A444+1/'True_Odds_Calculator_3-way'!B444+1/'True_Odds_Calculator_3-way'!C444-1)</f>
        <v/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IF('Log_working_3-way'!D444="","",1/'True_Odds_Calculator_3-way'!N445+1/'True_Odds_Calculator_3-way'!O445+1/'True_Odds_Calculator_3-way'!#REF!-1)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IF('Log_working_3-way'!$D444="","",'True_Odds_Calculator_3-way'!#REF!/'True_Odds_Calculator_3-way'!C445-1)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 t="str">
        <f>solve_for_c('True_Odds_Calculator_3-way'!A446,'True_Odds_Calculator_3-way'!B446,'True_Odds_Calculator_3-way'!C446,'Log_working_3-way'!B$1,'Log_working_3-way'!B$2)</f>
        <v/>
      </c>
      <c r="F445" s="6" t="str">
        <f>IF('Log_working_3-way'!D445="","",1/'True_Odds_Calculator_3-way'!N446+1/'True_Odds_Calculator_3-way'!O446+1/'True_Odds_Calculator_3-way'!#REF!-1)</f>
        <v/>
      </c>
      <c r="H445" s="6" t="str">
        <f>IF('Log_working_3-way'!$D445="","",'True_Odds_Calculator_3-way'!N446/'True_Odds_Calculator_3-way'!A446-1)</f>
        <v/>
      </c>
      <c r="I445" s="6" t="str">
        <f>IF('Log_working_3-way'!$D445="","",'True_Odds_Calculator_3-way'!O446/'True_Odds_Calculator_3-way'!B446-1)</f>
        <v/>
      </c>
      <c r="J445" s="6" t="str">
        <f>IF('Log_working_3-way'!$D445="","",'True_Odds_Calculator_3-way'!#REF!/'True_Odds_Calculator_3-way'!C446-1)</f>
        <v/>
      </c>
      <c r="K445" s="6" t="str">
        <f>IF('Log_working_3-way'!$D445="","",1/'True_Odds_Calculator_3-way'!A446+1/'True_Odds_Calculator_3-way'!B446+1/'True_Odds_Calculator_3-way'!C446-1)</f>
        <v/>
      </c>
    </row>
    <row r="446" spans="4:11" x14ac:dyDescent="0.25">
      <c r="D446" t="str">
        <f>solve_for_c('True_Odds_Calculator_3-way'!A447,'True_Odds_Calculator_3-way'!B447,'True_Odds_Calculator_3-way'!C447,'Log_working_3-way'!B$1,'Log_working_3-way'!B$2)</f>
        <v/>
      </c>
      <c r="F446" s="6" t="str">
        <f>IF('Log_working_3-way'!D446="","",1/'True_Odds_Calculator_3-way'!N447+1/'True_Odds_Calculator_3-way'!O447+1/'True_Odds_Calculator_3-way'!#REF!-1)</f>
        <v/>
      </c>
      <c r="H446" s="6" t="str">
        <f>IF('Log_working_3-way'!$D446="","",'True_Odds_Calculator_3-way'!N447/'True_Odds_Calculator_3-way'!A447-1)</f>
        <v/>
      </c>
      <c r="I446" s="6" t="str">
        <f>IF('Log_working_3-way'!$D446="","",'True_Odds_Calculator_3-way'!O447/'True_Odds_Calculator_3-way'!B447-1)</f>
        <v/>
      </c>
      <c r="J446" s="6" t="str">
        <f>IF('Log_working_3-way'!$D446="","",'True_Odds_Calculator_3-way'!#REF!/'True_Odds_Calculator_3-way'!C447-1)</f>
        <v/>
      </c>
      <c r="K446" s="6" t="str">
        <f>IF('Log_working_3-way'!$D446="","",1/'True_Odds_Calculator_3-way'!A447+1/'True_Odds_Calculator_3-way'!B447+1/'True_Odds_Calculator_3-way'!C447-1)</f>
        <v/>
      </c>
    </row>
    <row r="447" spans="4:11" x14ac:dyDescent="0.25">
      <c r="D447" t="str">
        <f>solve_for_c('True_Odds_Calculator_3-way'!A448,'True_Odds_Calculator_3-way'!B448,'True_Odds_Calculator_3-way'!C448,'Log_working_3-way'!B$1,'Log_working_3-way'!B$2)</f>
        <v/>
      </c>
      <c r="F447" s="6" t="str">
        <f>IF('Log_working_3-way'!D447="","",1/'True_Odds_Calculator_3-way'!N448+1/'True_Odds_Calculator_3-way'!O448+1/'True_Odds_Calculator_3-way'!#REF!-1)</f>
        <v/>
      </c>
      <c r="H447" s="6" t="str">
        <f>IF('Log_working_3-way'!$D447="","",'True_Odds_Calculator_3-way'!N448/'True_Odds_Calculator_3-way'!A448-1)</f>
        <v/>
      </c>
      <c r="I447" s="6" t="str">
        <f>IF('Log_working_3-way'!$D447="","",'True_Odds_Calculator_3-way'!O448/'True_Odds_Calculator_3-way'!B448-1)</f>
        <v/>
      </c>
      <c r="J447" s="6" t="str">
        <f>IF('Log_working_3-way'!$D447="","",'True_Odds_Calculator_3-way'!#REF!/'True_Odds_Calculator_3-way'!C448-1)</f>
        <v/>
      </c>
      <c r="K447" s="6" t="str">
        <f>IF('Log_working_3-way'!$D447="","",1/'True_Odds_Calculator_3-way'!A448+1/'True_Odds_Calculator_3-way'!B448+1/'True_Odds_Calculator_3-way'!C448-1)</f>
        <v/>
      </c>
    </row>
    <row r="448" spans="4:11" x14ac:dyDescent="0.25">
      <c r="D448" t="str">
        <f>solve_for_c('True_Odds_Calculator_3-way'!A449,'True_Odds_Calculator_3-way'!B449,'True_Odds_Calculator_3-way'!C449,'Log_working_3-way'!B$1,'Log_working_3-way'!B$2)</f>
        <v/>
      </c>
      <c r="F448" s="6" t="str">
        <f>IF('Log_working_3-way'!D448="","",1/'True_Odds_Calculator_3-way'!N449+1/'True_Odds_Calculator_3-way'!O449+1/'True_Odds_Calculator_3-way'!#REF!-1)</f>
        <v/>
      </c>
      <c r="H448" s="6" t="str">
        <f>IF('Log_working_3-way'!$D448="","",'True_Odds_Calculator_3-way'!N449/'True_Odds_Calculator_3-way'!A449-1)</f>
        <v/>
      </c>
      <c r="I448" s="6" t="str">
        <f>IF('Log_working_3-way'!$D448="","",'True_Odds_Calculator_3-way'!O449/'True_Odds_Calculator_3-way'!B449-1)</f>
        <v/>
      </c>
      <c r="J448" s="6" t="str">
        <f>IF('Log_working_3-way'!$D448="","",'True_Odds_Calculator_3-way'!#REF!/'True_Odds_Calculator_3-way'!C449-1)</f>
        <v/>
      </c>
      <c r="K448" s="6" t="str">
        <f>IF('Log_working_3-way'!$D448="","",1/'True_Odds_Calculator_3-way'!A449+1/'True_Odds_Calculator_3-way'!B449+1/'True_Odds_Calculator_3-way'!C449-1)</f>
        <v/>
      </c>
    </row>
    <row r="449" spans="4:11" x14ac:dyDescent="0.25">
      <c r="D449" t="str">
        <f>solve_for_c('True_Odds_Calculator_3-way'!A450,'True_Odds_Calculator_3-way'!B450,'True_Odds_Calculator_3-way'!C450,'Log_working_3-way'!B$1,'Log_working_3-way'!B$2)</f>
        <v/>
      </c>
      <c r="F449" s="6" t="str">
        <f>IF('Log_working_3-way'!D449="","",1/'True_Odds_Calculator_3-way'!N450+1/'True_Odds_Calculator_3-way'!O450+1/'True_Odds_Calculator_3-way'!#REF!-1)</f>
        <v/>
      </c>
      <c r="H449" s="6" t="str">
        <f>IF('Log_working_3-way'!$D449="","",'True_Odds_Calculator_3-way'!N450/'True_Odds_Calculator_3-way'!A450-1)</f>
        <v/>
      </c>
      <c r="I449" s="6" t="str">
        <f>IF('Log_working_3-way'!$D449="","",'True_Odds_Calculator_3-way'!O450/'True_Odds_Calculator_3-way'!B450-1)</f>
        <v/>
      </c>
      <c r="J449" s="6" t="str">
        <f>IF('Log_working_3-way'!$D449="","",'True_Odds_Calculator_3-way'!#REF!/'True_Odds_Calculator_3-way'!C450-1)</f>
        <v/>
      </c>
      <c r="K449" s="6" t="str">
        <f>IF('Log_working_3-way'!$D449="","",1/'True_Odds_Calculator_3-way'!A450+1/'True_Odds_Calculator_3-way'!B450+1/'True_Odds_Calculator_3-way'!C450-1)</f>
        <v/>
      </c>
    </row>
    <row r="450" spans="4:11" x14ac:dyDescent="0.25">
      <c r="D450" t="str">
        <f>solve_for_c('True_Odds_Calculator_3-way'!A451,'True_Odds_Calculator_3-way'!B451,'True_Odds_Calculator_3-way'!C451,'Log_working_3-way'!B$1,'Log_working_3-way'!B$2)</f>
        <v/>
      </c>
      <c r="F450" s="6" t="str">
        <f>IF('Log_working_3-way'!D450="","",1/'True_Odds_Calculator_3-way'!N451+1/'True_Odds_Calculator_3-way'!O451+1/'True_Odds_Calculator_3-way'!#REF!-1)</f>
        <v/>
      </c>
      <c r="H450" s="6" t="str">
        <f>IF('Log_working_3-way'!$D450="","",'True_Odds_Calculator_3-way'!N451/'True_Odds_Calculator_3-way'!A451-1)</f>
        <v/>
      </c>
      <c r="I450" s="6" t="str">
        <f>IF('Log_working_3-way'!$D450="","",'True_Odds_Calculator_3-way'!O451/'True_Odds_Calculator_3-way'!B451-1)</f>
        <v/>
      </c>
      <c r="J450" s="6" t="str">
        <f>IF('Log_working_3-way'!$D450="","",'True_Odds_Calculator_3-way'!#REF!/'True_Odds_Calculator_3-way'!C451-1)</f>
        <v/>
      </c>
      <c r="K450" s="6" t="str">
        <f>IF('Log_working_3-way'!$D450="","",1/'True_Odds_Calculator_3-way'!A451+1/'True_Odds_Calculator_3-way'!B451+1/'True_Odds_Calculator_3-way'!C451-1)</f>
        <v/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IF('Log_working_3-way'!D451="","",1/'True_Odds_Calculator_3-way'!N452+1/'True_Odds_Calculator_3-way'!O452+1/'True_Odds_Calculator_3-way'!#REF!-1)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IF('Log_working_3-way'!$D451="","",'True_Odds_Calculator_3-way'!#REF!/'True_Odds_Calculator_3-way'!C452-1)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IF('Log_working_3-way'!D452="","",1/'True_Odds_Calculator_3-way'!N453+1/'True_Odds_Calculator_3-way'!O453+1/'True_Odds_Calculator_3-way'!#REF!-1)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IF('Log_working_3-way'!$D452="","",'True_Odds_Calculator_3-way'!#REF!/'True_Odds_Calculator_3-way'!C453-1)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IF('Log_working_3-way'!D453="","",1/'True_Odds_Calculator_3-way'!N454+1/'True_Odds_Calculator_3-way'!O454+1/'True_Odds_Calculator_3-way'!#REF!-1)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IF('Log_working_3-way'!$D453="","",'True_Odds_Calculator_3-way'!#REF!/'True_Odds_Calculator_3-way'!C454-1)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 t="str">
        <f>solve_for_c('True_Odds_Calculator_3-way'!A455,'True_Odds_Calculator_3-way'!B455,'True_Odds_Calculator_3-way'!C455,'Log_working_3-way'!B$1,'Log_working_3-way'!B$2)</f>
        <v/>
      </c>
      <c r="F454" s="6" t="str">
        <f>IF('Log_working_3-way'!D454="","",1/'True_Odds_Calculator_3-way'!N455+1/'True_Odds_Calculator_3-way'!O455+1/'True_Odds_Calculator_3-way'!#REF!-1)</f>
        <v/>
      </c>
      <c r="H454" s="6" t="str">
        <f>IF('Log_working_3-way'!$D454="","",'True_Odds_Calculator_3-way'!N455/'True_Odds_Calculator_3-way'!A455-1)</f>
        <v/>
      </c>
      <c r="I454" s="6" t="str">
        <f>IF('Log_working_3-way'!$D454="","",'True_Odds_Calculator_3-way'!O455/'True_Odds_Calculator_3-way'!B455-1)</f>
        <v/>
      </c>
      <c r="J454" s="6" t="str">
        <f>IF('Log_working_3-way'!$D454="","",'True_Odds_Calculator_3-way'!#REF!/'True_Odds_Calculator_3-way'!C455-1)</f>
        <v/>
      </c>
      <c r="K454" s="6" t="str">
        <f>IF('Log_working_3-way'!$D454="","",1/'True_Odds_Calculator_3-way'!A455+1/'True_Odds_Calculator_3-way'!B455+1/'True_Odds_Calculator_3-way'!C455-1)</f>
        <v/>
      </c>
    </row>
    <row r="455" spans="4:11" x14ac:dyDescent="0.25">
      <c r="D455" t="str">
        <f>solve_for_c('True_Odds_Calculator_3-way'!A456,'True_Odds_Calculator_3-way'!B456,'True_Odds_Calculator_3-way'!C456,'Log_working_3-way'!B$1,'Log_working_3-way'!B$2)</f>
        <v/>
      </c>
      <c r="F455" s="6" t="str">
        <f>IF('Log_working_3-way'!D455="","",1/'True_Odds_Calculator_3-way'!N456+1/'True_Odds_Calculator_3-way'!O456+1/'True_Odds_Calculator_3-way'!#REF!-1)</f>
        <v/>
      </c>
      <c r="H455" s="6" t="str">
        <f>IF('Log_working_3-way'!$D455="","",'True_Odds_Calculator_3-way'!N456/'True_Odds_Calculator_3-way'!A456-1)</f>
        <v/>
      </c>
      <c r="I455" s="6" t="str">
        <f>IF('Log_working_3-way'!$D455="","",'True_Odds_Calculator_3-way'!O456/'True_Odds_Calculator_3-way'!B456-1)</f>
        <v/>
      </c>
      <c r="J455" s="6" t="str">
        <f>IF('Log_working_3-way'!$D455="","",'True_Odds_Calculator_3-way'!#REF!/'True_Odds_Calculator_3-way'!C456-1)</f>
        <v/>
      </c>
      <c r="K455" s="6" t="str">
        <f>IF('Log_working_3-way'!$D455="","",1/'True_Odds_Calculator_3-way'!A456+1/'True_Odds_Calculator_3-way'!B456+1/'True_Odds_Calculator_3-way'!C456-1)</f>
        <v/>
      </c>
    </row>
    <row r="456" spans="4:11" x14ac:dyDescent="0.25">
      <c r="D456" t="str">
        <f>solve_for_c('True_Odds_Calculator_3-way'!A457,'True_Odds_Calculator_3-way'!B457,'True_Odds_Calculator_3-way'!C457,'Log_working_3-way'!B$1,'Log_working_3-way'!B$2)</f>
        <v/>
      </c>
      <c r="F456" s="6" t="str">
        <f>IF('Log_working_3-way'!D456="","",1/'True_Odds_Calculator_3-way'!N457+1/'True_Odds_Calculator_3-way'!O457+1/'True_Odds_Calculator_3-way'!#REF!-1)</f>
        <v/>
      </c>
      <c r="H456" s="6" t="str">
        <f>IF('Log_working_3-way'!$D456="","",'True_Odds_Calculator_3-way'!N457/'True_Odds_Calculator_3-way'!A457-1)</f>
        <v/>
      </c>
      <c r="I456" s="6" t="str">
        <f>IF('Log_working_3-way'!$D456="","",'True_Odds_Calculator_3-way'!O457/'True_Odds_Calculator_3-way'!B457-1)</f>
        <v/>
      </c>
      <c r="J456" s="6" t="str">
        <f>IF('Log_working_3-way'!$D456="","",'True_Odds_Calculator_3-way'!#REF!/'True_Odds_Calculator_3-way'!C457-1)</f>
        <v/>
      </c>
      <c r="K456" s="6" t="str">
        <f>IF('Log_working_3-way'!$D456="","",1/'True_Odds_Calculator_3-way'!A457+1/'True_Odds_Calculator_3-way'!B457+1/'True_Odds_Calculator_3-way'!C457-1)</f>
        <v/>
      </c>
    </row>
    <row r="457" spans="4:11" x14ac:dyDescent="0.25">
      <c r="D457" t="str">
        <f>solve_for_c('True_Odds_Calculator_3-way'!A458,'True_Odds_Calculator_3-way'!B458,'True_Odds_Calculator_3-way'!C458,'Log_working_3-way'!B$1,'Log_working_3-way'!B$2)</f>
        <v/>
      </c>
      <c r="F457" s="6" t="str">
        <f>IF('Log_working_3-way'!D457="","",1/'True_Odds_Calculator_3-way'!N458+1/'True_Odds_Calculator_3-way'!O458+1/'True_Odds_Calculator_3-way'!#REF!-1)</f>
        <v/>
      </c>
      <c r="H457" s="6" t="str">
        <f>IF('Log_working_3-way'!$D457="","",'True_Odds_Calculator_3-way'!N458/'True_Odds_Calculator_3-way'!A458-1)</f>
        <v/>
      </c>
      <c r="I457" s="6" t="str">
        <f>IF('Log_working_3-way'!$D457="","",'True_Odds_Calculator_3-way'!O458/'True_Odds_Calculator_3-way'!B458-1)</f>
        <v/>
      </c>
      <c r="J457" s="6" t="str">
        <f>IF('Log_working_3-way'!$D457="","",'True_Odds_Calculator_3-way'!#REF!/'True_Odds_Calculator_3-way'!C458-1)</f>
        <v/>
      </c>
      <c r="K457" s="6" t="str">
        <f>IF('Log_working_3-way'!$D457="","",1/'True_Odds_Calculator_3-way'!A458+1/'True_Odds_Calculator_3-way'!B458+1/'True_Odds_Calculator_3-way'!C458-1)</f>
        <v/>
      </c>
    </row>
    <row r="458" spans="4:11" x14ac:dyDescent="0.25">
      <c r="D458" t="str">
        <f>solve_for_c('True_Odds_Calculator_3-way'!A459,'True_Odds_Calculator_3-way'!B459,'True_Odds_Calculator_3-way'!C459,'Log_working_3-way'!B$1,'Log_working_3-way'!B$2)</f>
        <v/>
      </c>
      <c r="F458" s="6" t="str">
        <f>IF('Log_working_3-way'!D458="","",1/'True_Odds_Calculator_3-way'!N459+1/'True_Odds_Calculator_3-way'!O459+1/'True_Odds_Calculator_3-way'!#REF!-1)</f>
        <v/>
      </c>
      <c r="H458" s="6" t="str">
        <f>IF('Log_working_3-way'!$D458="","",'True_Odds_Calculator_3-way'!N459/'True_Odds_Calculator_3-way'!A459-1)</f>
        <v/>
      </c>
      <c r="I458" s="6" t="str">
        <f>IF('Log_working_3-way'!$D458="","",'True_Odds_Calculator_3-way'!O459/'True_Odds_Calculator_3-way'!B459-1)</f>
        <v/>
      </c>
      <c r="J458" s="6" t="str">
        <f>IF('Log_working_3-way'!$D458="","",'True_Odds_Calculator_3-way'!#REF!/'True_Odds_Calculator_3-way'!C459-1)</f>
        <v/>
      </c>
      <c r="K458" s="6" t="str">
        <f>IF('Log_working_3-way'!$D458="","",1/'True_Odds_Calculator_3-way'!A459+1/'True_Odds_Calculator_3-way'!B459+1/'True_Odds_Calculator_3-way'!C459-1)</f>
        <v/>
      </c>
    </row>
    <row r="459" spans="4:11" x14ac:dyDescent="0.25">
      <c r="D459" t="str">
        <f>solve_for_c('True_Odds_Calculator_3-way'!A460,'True_Odds_Calculator_3-way'!B460,'True_Odds_Calculator_3-way'!C460,'Log_working_3-way'!B$1,'Log_working_3-way'!B$2)</f>
        <v/>
      </c>
      <c r="F459" s="6" t="str">
        <f>IF('Log_working_3-way'!D459="","",1/'True_Odds_Calculator_3-way'!N460+1/'True_Odds_Calculator_3-way'!O460+1/'True_Odds_Calculator_3-way'!#REF!-1)</f>
        <v/>
      </c>
      <c r="H459" s="6" t="str">
        <f>IF('Log_working_3-way'!$D459="","",'True_Odds_Calculator_3-way'!N460/'True_Odds_Calculator_3-way'!A460-1)</f>
        <v/>
      </c>
      <c r="I459" s="6" t="str">
        <f>IF('Log_working_3-way'!$D459="","",'True_Odds_Calculator_3-way'!O460/'True_Odds_Calculator_3-way'!B460-1)</f>
        <v/>
      </c>
      <c r="J459" s="6" t="str">
        <f>IF('Log_working_3-way'!$D459="","",'True_Odds_Calculator_3-way'!#REF!/'True_Odds_Calculator_3-way'!C460-1)</f>
        <v/>
      </c>
      <c r="K459" s="6" t="str">
        <f>IF('Log_working_3-way'!$D459="","",1/'True_Odds_Calculator_3-way'!A460+1/'True_Odds_Calculator_3-way'!B460+1/'True_Odds_Calculator_3-way'!C460-1)</f>
        <v/>
      </c>
    </row>
    <row r="460" spans="4:11" x14ac:dyDescent="0.25">
      <c r="D460" t="str">
        <f>solve_for_c('True_Odds_Calculator_3-way'!A461,'True_Odds_Calculator_3-way'!B461,'True_Odds_Calculator_3-way'!C461,'Log_working_3-way'!B$1,'Log_working_3-way'!B$2)</f>
        <v/>
      </c>
      <c r="F460" s="6" t="str">
        <f>IF('Log_working_3-way'!D460="","",1/'True_Odds_Calculator_3-way'!N461+1/'True_Odds_Calculator_3-way'!O461+1/'True_Odds_Calculator_3-way'!#REF!-1)</f>
        <v/>
      </c>
      <c r="H460" s="6" t="str">
        <f>IF('Log_working_3-way'!$D460="","",'True_Odds_Calculator_3-way'!N461/'True_Odds_Calculator_3-way'!A461-1)</f>
        <v/>
      </c>
      <c r="I460" s="6" t="str">
        <f>IF('Log_working_3-way'!$D460="","",'True_Odds_Calculator_3-way'!O461/'True_Odds_Calculator_3-way'!B461-1)</f>
        <v/>
      </c>
      <c r="J460" s="6" t="str">
        <f>IF('Log_working_3-way'!$D460="","",'True_Odds_Calculator_3-way'!#REF!/'True_Odds_Calculator_3-way'!C461-1)</f>
        <v/>
      </c>
      <c r="K460" s="6" t="str">
        <f>IF('Log_working_3-way'!$D460="","",1/'True_Odds_Calculator_3-way'!A461+1/'True_Odds_Calculator_3-way'!B461+1/'True_Odds_Calculator_3-way'!C461-1)</f>
        <v/>
      </c>
    </row>
    <row r="461" spans="4:11" x14ac:dyDescent="0.25">
      <c r="D461" t="str">
        <f>solve_for_c('True_Odds_Calculator_3-way'!A462,'True_Odds_Calculator_3-way'!B462,'True_Odds_Calculator_3-way'!C462,'Log_working_3-way'!B$1,'Log_working_3-way'!B$2)</f>
        <v/>
      </c>
      <c r="F461" s="6" t="str">
        <f>IF('Log_working_3-way'!D461="","",1/'True_Odds_Calculator_3-way'!N462+1/'True_Odds_Calculator_3-way'!O462+1/'True_Odds_Calculator_3-way'!#REF!-1)</f>
        <v/>
      </c>
      <c r="H461" s="6" t="str">
        <f>IF('Log_working_3-way'!$D461="","",'True_Odds_Calculator_3-way'!N462/'True_Odds_Calculator_3-way'!A462-1)</f>
        <v/>
      </c>
      <c r="I461" s="6" t="str">
        <f>IF('Log_working_3-way'!$D461="","",'True_Odds_Calculator_3-way'!O462/'True_Odds_Calculator_3-way'!B462-1)</f>
        <v/>
      </c>
      <c r="J461" s="6" t="str">
        <f>IF('Log_working_3-way'!$D461="","",'True_Odds_Calculator_3-way'!#REF!/'True_Odds_Calculator_3-way'!C462-1)</f>
        <v/>
      </c>
      <c r="K461" s="6" t="str">
        <f>IF('Log_working_3-way'!$D461="","",1/'True_Odds_Calculator_3-way'!A462+1/'True_Odds_Calculator_3-way'!B462+1/'True_Odds_Calculator_3-way'!C462-1)</f>
        <v/>
      </c>
    </row>
    <row r="462" spans="4:11" x14ac:dyDescent="0.25">
      <c r="D462" t="str">
        <f>solve_for_c('True_Odds_Calculator_3-way'!A463,'True_Odds_Calculator_3-way'!B463,'True_Odds_Calculator_3-way'!C463,'Log_working_3-way'!B$1,'Log_working_3-way'!B$2)</f>
        <v/>
      </c>
      <c r="F462" s="6" t="str">
        <f>IF('Log_working_3-way'!D462="","",1/'True_Odds_Calculator_3-way'!N463+1/'True_Odds_Calculator_3-way'!O463+1/'True_Odds_Calculator_3-way'!#REF!-1)</f>
        <v/>
      </c>
      <c r="H462" s="6" t="str">
        <f>IF('Log_working_3-way'!$D462="","",'True_Odds_Calculator_3-way'!N463/'True_Odds_Calculator_3-way'!A463-1)</f>
        <v/>
      </c>
      <c r="I462" s="6" t="str">
        <f>IF('Log_working_3-way'!$D462="","",'True_Odds_Calculator_3-way'!O463/'True_Odds_Calculator_3-way'!B463-1)</f>
        <v/>
      </c>
      <c r="J462" s="6" t="str">
        <f>IF('Log_working_3-way'!$D462="","",'True_Odds_Calculator_3-way'!#REF!/'True_Odds_Calculator_3-way'!C463-1)</f>
        <v/>
      </c>
      <c r="K462" s="6" t="str">
        <f>IF('Log_working_3-way'!$D462="","",1/'True_Odds_Calculator_3-way'!A463+1/'True_Odds_Calculator_3-way'!B463+1/'True_Odds_Calculator_3-way'!C463-1)</f>
        <v/>
      </c>
    </row>
    <row r="463" spans="4:11" x14ac:dyDescent="0.25">
      <c r="D463" t="str">
        <f>solve_for_c('True_Odds_Calculator_3-way'!A464,'True_Odds_Calculator_3-way'!B464,'True_Odds_Calculator_3-way'!C464,'Log_working_3-way'!B$1,'Log_working_3-way'!B$2)</f>
        <v/>
      </c>
      <c r="F463" s="6" t="str">
        <f>IF('Log_working_3-way'!D463="","",1/'True_Odds_Calculator_3-way'!N464+1/'True_Odds_Calculator_3-way'!O464+1/'True_Odds_Calculator_3-way'!#REF!-1)</f>
        <v/>
      </c>
      <c r="H463" s="6" t="str">
        <f>IF('Log_working_3-way'!$D463="","",'True_Odds_Calculator_3-way'!N464/'True_Odds_Calculator_3-way'!A464-1)</f>
        <v/>
      </c>
      <c r="I463" s="6" t="str">
        <f>IF('Log_working_3-way'!$D463="","",'True_Odds_Calculator_3-way'!O464/'True_Odds_Calculator_3-way'!B464-1)</f>
        <v/>
      </c>
      <c r="J463" s="6" t="str">
        <f>IF('Log_working_3-way'!$D463="","",'True_Odds_Calculator_3-way'!#REF!/'True_Odds_Calculator_3-way'!C464-1)</f>
        <v/>
      </c>
      <c r="K463" s="6" t="str">
        <f>IF('Log_working_3-way'!$D463="","",1/'True_Odds_Calculator_3-way'!A464+1/'True_Odds_Calculator_3-way'!B464+1/'True_Odds_Calculator_3-way'!C464-1)</f>
        <v/>
      </c>
    </row>
    <row r="464" spans="4:11" x14ac:dyDescent="0.25">
      <c r="D464" t="str">
        <f>solve_for_c('True_Odds_Calculator_3-way'!A465,'True_Odds_Calculator_3-way'!B465,'True_Odds_Calculator_3-way'!C465,'Log_working_3-way'!B$1,'Log_working_3-way'!B$2)</f>
        <v/>
      </c>
      <c r="F464" s="6" t="str">
        <f>IF('Log_working_3-way'!D464="","",1/'True_Odds_Calculator_3-way'!N465+1/'True_Odds_Calculator_3-way'!O465+1/'True_Odds_Calculator_3-way'!#REF!-1)</f>
        <v/>
      </c>
      <c r="H464" s="6" t="str">
        <f>IF('Log_working_3-way'!$D464="","",'True_Odds_Calculator_3-way'!N465/'True_Odds_Calculator_3-way'!A465-1)</f>
        <v/>
      </c>
      <c r="I464" s="6" t="str">
        <f>IF('Log_working_3-way'!$D464="","",'True_Odds_Calculator_3-way'!O465/'True_Odds_Calculator_3-way'!B465-1)</f>
        <v/>
      </c>
      <c r="J464" s="6" t="str">
        <f>IF('Log_working_3-way'!$D464="","",'True_Odds_Calculator_3-way'!#REF!/'True_Odds_Calculator_3-way'!C465-1)</f>
        <v/>
      </c>
      <c r="K464" s="6" t="str">
        <f>IF('Log_working_3-way'!$D464="","",1/'True_Odds_Calculator_3-way'!A465+1/'True_Odds_Calculator_3-way'!B465+1/'True_Odds_Calculator_3-way'!C465-1)</f>
        <v/>
      </c>
    </row>
    <row r="465" spans="4:11" x14ac:dyDescent="0.25">
      <c r="D465" t="str">
        <f>solve_for_c('True_Odds_Calculator_3-way'!A466,'True_Odds_Calculator_3-way'!B466,'True_Odds_Calculator_3-way'!C466,'Log_working_3-way'!B$1,'Log_working_3-way'!B$2)</f>
        <v/>
      </c>
      <c r="F465" s="6" t="str">
        <f>IF('Log_working_3-way'!D465="","",1/'True_Odds_Calculator_3-way'!N466+1/'True_Odds_Calculator_3-way'!O466+1/'True_Odds_Calculator_3-way'!#REF!-1)</f>
        <v/>
      </c>
      <c r="H465" s="6" t="str">
        <f>IF('Log_working_3-way'!$D465="","",'True_Odds_Calculator_3-way'!N466/'True_Odds_Calculator_3-way'!A466-1)</f>
        <v/>
      </c>
      <c r="I465" s="6" t="str">
        <f>IF('Log_working_3-way'!$D465="","",'True_Odds_Calculator_3-way'!O466/'True_Odds_Calculator_3-way'!B466-1)</f>
        <v/>
      </c>
      <c r="J465" s="6" t="str">
        <f>IF('Log_working_3-way'!$D465="","",'True_Odds_Calculator_3-way'!#REF!/'True_Odds_Calculator_3-way'!C466-1)</f>
        <v/>
      </c>
      <c r="K465" s="6" t="str">
        <f>IF('Log_working_3-way'!$D465="","",1/'True_Odds_Calculator_3-way'!A466+1/'True_Odds_Calculator_3-way'!B466+1/'True_Odds_Calculator_3-way'!C466-1)</f>
        <v/>
      </c>
    </row>
    <row r="466" spans="4:11" x14ac:dyDescent="0.25">
      <c r="D466" t="str">
        <f>solve_for_c('True_Odds_Calculator_3-way'!A467,'True_Odds_Calculator_3-way'!B467,'True_Odds_Calculator_3-way'!C467,'Log_working_3-way'!B$1,'Log_working_3-way'!B$2)</f>
        <v/>
      </c>
      <c r="F466" s="6" t="str">
        <f>IF('Log_working_3-way'!D466="","",1/'True_Odds_Calculator_3-way'!N467+1/'True_Odds_Calculator_3-way'!O467+1/'True_Odds_Calculator_3-way'!#REF!-1)</f>
        <v/>
      </c>
      <c r="H466" s="6" t="str">
        <f>IF('Log_working_3-way'!$D466="","",'True_Odds_Calculator_3-way'!N467/'True_Odds_Calculator_3-way'!A467-1)</f>
        <v/>
      </c>
      <c r="I466" s="6" t="str">
        <f>IF('Log_working_3-way'!$D466="","",'True_Odds_Calculator_3-way'!O467/'True_Odds_Calculator_3-way'!B467-1)</f>
        <v/>
      </c>
      <c r="J466" s="6" t="str">
        <f>IF('Log_working_3-way'!$D466="","",'True_Odds_Calculator_3-way'!#REF!/'True_Odds_Calculator_3-way'!C467-1)</f>
        <v/>
      </c>
      <c r="K466" s="6" t="str">
        <f>IF('Log_working_3-way'!$D466="","",1/'True_Odds_Calculator_3-way'!A467+1/'True_Odds_Calculator_3-way'!B467+1/'True_Odds_Calculator_3-way'!C467-1)</f>
        <v/>
      </c>
    </row>
    <row r="467" spans="4:11" x14ac:dyDescent="0.25">
      <c r="D467" t="str">
        <f>solve_for_c('True_Odds_Calculator_3-way'!A468,'True_Odds_Calculator_3-way'!B468,'True_Odds_Calculator_3-way'!C468,'Log_working_3-way'!B$1,'Log_working_3-way'!B$2)</f>
        <v/>
      </c>
      <c r="F467" s="6" t="str">
        <f>IF('Log_working_3-way'!D467="","",1/'True_Odds_Calculator_3-way'!N468+1/'True_Odds_Calculator_3-way'!O468+1/'True_Odds_Calculator_3-way'!#REF!-1)</f>
        <v/>
      </c>
      <c r="H467" s="6" t="str">
        <f>IF('Log_working_3-way'!$D467="","",'True_Odds_Calculator_3-way'!N468/'True_Odds_Calculator_3-way'!A468-1)</f>
        <v/>
      </c>
      <c r="I467" s="6" t="str">
        <f>IF('Log_working_3-way'!$D467="","",'True_Odds_Calculator_3-way'!O468/'True_Odds_Calculator_3-way'!B468-1)</f>
        <v/>
      </c>
      <c r="J467" s="6" t="str">
        <f>IF('Log_working_3-way'!$D467="","",'True_Odds_Calculator_3-way'!#REF!/'True_Odds_Calculator_3-way'!C468-1)</f>
        <v/>
      </c>
      <c r="K467" s="6" t="str">
        <f>IF('Log_working_3-way'!$D467="","",1/'True_Odds_Calculator_3-way'!A468+1/'True_Odds_Calculator_3-way'!B468+1/'True_Odds_Calculator_3-way'!C468-1)</f>
        <v/>
      </c>
    </row>
    <row r="468" spans="4:11" x14ac:dyDescent="0.25">
      <c r="D468" t="str">
        <f>solve_for_c('True_Odds_Calculator_3-way'!A469,'True_Odds_Calculator_3-way'!B469,'True_Odds_Calculator_3-way'!C469,'Log_working_3-way'!B$1,'Log_working_3-way'!B$2)</f>
        <v/>
      </c>
      <c r="F468" s="6" t="str">
        <f>IF('Log_working_3-way'!D468="","",1/'True_Odds_Calculator_3-way'!N469+1/'True_Odds_Calculator_3-way'!O469+1/'True_Odds_Calculator_3-way'!#REF!-1)</f>
        <v/>
      </c>
      <c r="H468" s="6" t="str">
        <f>IF('Log_working_3-way'!$D468="","",'True_Odds_Calculator_3-way'!N469/'True_Odds_Calculator_3-way'!A469-1)</f>
        <v/>
      </c>
      <c r="I468" s="6" t="str">
        <f>IF('Log_working_3-way'!$D468="","",'True_Odds_Calculator_3-way'!O469/'True_Odds_Calculator_3-way'!B469-1)</f>
        <v/>
      </c>
      <c r="J468" s="6" t="str">
        <f>IF('Log_working_3-way'!$D468="","",'True_Odds_Calculator_3-way'!#REF!/'True_Odds_Calculator_3-way'!C469-1)</f>
        <v/>
      </c>
      <c r="K468" s="6" t="str">
        <f>IF('Log_working_3-way'!$D468="","",1/'True_Odds_Calculator_3-way'!A469+1/'True_Odds_Calculator_3-way'!B469+1/'True_Odds_Calculator_3-way'!C469-1)</f>
        <v/>
      </c>
    </row>
    <row r="469" spans="4:11" x14ac:dyDescent="0.25">
      <c r="D469" t="str">
        <f>solve_for_c('True_Odds_Calculator_3-way'!A470,'True_Odds_Calculator_3-way'!B470,'True_Odds_Calculator_3-way'!C470,'Log_working_3-way'!B$1,'Log_working_3-way'!B$2)</f>
        <v/>
      </c>
      <c r="F469" s="6" t="str">
        <f>IF('Log_working_3-way'!D469="","",1/'True_Odds_Calculator_3-way'!N470+1/'True_Odds_Calculator_3-way'!O470+1/'True_Odds_Calculator_3-way'!#REF!-1)</f>
        <v/>
      </c>
      <c r="H469" s="6" t="str">
        <f>IF('Log_working_3-way'!$D469="","",'True_Odds_Calculator_3-way'!N470/'True_Odds_Calculator_3-way'!A470-1)</f>
        <v/>
      </c>
      <c r="I469" s="6" t="str">
        <f>IF('Log_working_3-way'!$D469="","",'True_Odds_Calculator_3-way'!O470/'True_Odds_Calculator_3-way'!B470-1)</f>
        <v/>
      </c>
      <c r="J469" s="6" t="str">
        <f>IF('Log_working_3-way'!$D469="","",'True_Odds_Calculator_3-way'!#REF!/'True_Odds_Calculator_3-way'!C470-1)</f>
        <v/>
      </c>
      <c r="K469" s="6" t="str">
        <f>IF('Log_working_3-way'!$D469="","",1/'True_Odds_Calculator_3-way'!A470+1/'True_Odds_Calculator_3-way'!B470+1/'True_Odds_Calculator_3-way'!C470-1)</f>
        <v/>
      </c>
    </row>
    <row r="470" spans="4:11" x14ac:dyDescent="0.25">
      <c r="D470" t="str">
        <f>solve_for_c('True_Odds_Calculator_3-way'!A471,'True_Odds_Calculator_3-way'!B471,'True_Odds_Calculator_3-way'!C471,'Log_working_3-way'!B$1,'Log_working_3-way'!B$2)</f>
        <v/>
      </c>
      <c r="F470" s="6" t="str">
        <f>IF('Log_working_3-way'!D470="","",1/'True_Odds_Calculator_3-way'!N471+1/'True_Odds_Calculator_3-way'!O471+1/'True_Odds_Calculator_3-way'!#REF!-1)</f>
        <v/>
      </c>
      <c r="H470" s="6" t="str">
        <f>IF('Log_working_3-way'!$D470="","",'True_Odds_Calculator_3-way'!N471/'True_Odds_Calculator_3-way'!A471-1)</f>
        <v/>
      </c>
      <c r="I470" s="6" t="str">
        <f>IF('Log_working_3-way'!$D470="","",'True_Odds_Calculator_3-way'!O471/'True_Odds_Calculator_3-way'!B471-1)</f>
        <v/>
      </c>
      <c r="J470" s="6" t="str">
        <f>IF('Log_working_3-way'!$D470="","",'True_Odds_Calculator_3-way'!#REF!/'True_Odds_Calculator_3-way'!C471-1)</f>
        <v/>
      </c>
      <c r="K470" s="6" t="str">
        <f>IF('Log_working_3-way'!$D470="","",1/'True_Odds_Calculator_3-way'!A471+1/'True_Odds_Calculator_3-way'!B471+1/'True_Odds_Calculator_3-way'!C471-1)</f>
        <v/>
      </c>
    </row>
    <row r="471" spans="4:11" x14ac:dyDescent="0.25">
      <c r="D471" t="str">
        <f>solve_for_c('True_Odds_Calculator_3-way'!A472,'True_Odds_Calculator_3-way'!B472,'True_Odds_Calculator_3-way'!C472,'Log_working_3-way'!B$1,'Log_working_3-way'!B$2)</f>
        <v/>
      </c>
      <c r="F471" s="6" t="str">
        <f>IF('Log_working_3-way'!D471="","",1/'True_Odds_Calculator_3-way'!N472+1/'True_Odds_Calculator_3-way'!O472+1/'True_Odds_Calculator_3-way'!#REF!-1)</f>
        <v/>
      </c>
      <c r="H471" s="6" t="str">
        <f>IF('Log_working_3-way'!$D471="","",'True_Odds_Calculator_3-way'!N472/'True_Odds_Calculator_3-way'!A472-1)</f>
        <v/>
      </c>
      <c r="I471" s="6" t="str">
        <f>IF('Log_working_3-way'!$D471="","",'True_Odds_Calculator_3-way'!O472/'True_Odds_Calculator_3-way'!B472-1)</f>
        <v/>
      </c>
      <c r="J471" s="6" t="str">
        <f>IF('Log_working_3-way'!$D471="","",'True_Odds_Calculator_3-way'!#REF!/'True_Odds_Calculator_3-way'!C472-1)</f>
        <v/>
      </c>
      <c r="K471" s="6" t="str">
        <f>IF('Log_working_3-way'!$D471="","",1/'True_Odds_Calculator_3-way'!A472+1/'True_Odds_Calculator_3-way'!B472+1/'True_Odds_Calculator_3-way'!C472-1)</f>
        <v/>
      </c>
    </row>
    <row r="472" spans="4:11" x14ac:dyDescent="0.25">
      <c r="D472" t="str">
        <f>solve_for_c('True_Odds_Calculator_3-way'!A473,'True_Odds_Calculator_3-way'!B473,'True_Odds_Calculator_3-way'!C473,'Log_working_3-way'!B$1,'Log_working_3-way'!B$2)</f>
        <v/>
      </c>
      <c r="F472" s="6" t="str">
        <f>IF('Log_working_3-way'!D472="","",1/'True_Odds_Calculator_3-way'!N473+1/'True_Odds_Calculator_3-way'!O473+1/'True_Odds_Calculator_3-way'!#REF!-1)</f>
        <v/>
      </c>
      <c r="H472" s="6" t="str">
        <f>IF('Log_working_3-way'!$D472="","",'True_Odds_Calculator_3-way'!N473/'True_Odds_Calculator_3-way'!A473-1)</f>
        <v/>
      </c>
      <c r="I472" s="6" t="str">
        <f>IF('Log_working_3-way'!$D472="","",'True_Odds_Calculator_3-way'!O473/'True_Odds_Calculator_3-way'!B473-1)</f>
        <v/>
      </c>
      <c r="J472" s="6" t="str">
        <f>IF('Log_working_3-way'!$D472="","",'True_Odds_Calculator_3-way'!#REF!/'True_Odds_Calculator_3-way'!C473-1)</f>
        <v/>
      </c>
      <c r="K472" s="6" t="str">
        <f>IF('Log_working_3-way'!$D472="","",1/'True_Odds_Calculator_3-way'!A473+1/'True_Odds_Calculator_3-way'!B473+1/'True_Odds_Calculator_3-way'!C473-1)</f>
        <v/>
      </c>
    </row>
    <row r="473" spans="4:11" x14ac:dyDescent="0.25">
      <c r="D473" t="str">
        <f>solve_for_c('True_Odds_Calculator_3-way'!A474,'True_Odds_Calculator_3-way'!B474,'True_Odds_Calculator_3-way'!C474,'Log_working_3-way'!B$1,'Log_working_3-way'!B$2)</f>
        <v/>
      </c>
      <c r="F473" s="6" t="str">
        <f>IF('Log_working_3-way'!D473="","",1/'True_Odds_Calculator_3-way'!N474+1/'True_Odds_Calculator_3-way'!O474+1/'True_Odds_Calculator_3-way'!#REF!-1)</f>
        <v/>
      </c>
      <c r="H473" s="6" t="str">
        <f>IF('Log_working_3-way'!$D473="","",'True_Odds_Calculator_3-way'!N474/'True_Odds_Calculator_3-way'!A474-1)</f>
        <v/>
      </c>
      <c r="I473" s="6" t="str">
        <f>IF('Log_working_3-way'!$D473="","",'True_Odds_Calculator_3-way'!O474/'True_Odds_Calculator_3-way'!B474-1)</f>
        <v/>
      </c>
      <c r="J473" s="6" t="str">
        <f>IF('Log_working_3-way'!$D473="","",'True_Odds_Calculator_3-way'!#REF!/'True_Odds_Calculator_3-way'!C474-1)</f>
        <v/>
      </c>
      <c r="K473" s="6" t="str">
        <f>IF('Log_working_3-way'!$D473="","",1/'True_Odds_Calculator_3-way'!A474+1/'True_Odds_Calculator_3-way'!B474+1/'True_Odds_Calculator_3-way'!C474-1)</f>
        <v/>
      </c>
    </row>
    <row r="474" spans="4:11" x14ac:dyDescent="0.25">
      <c r="D474" t="str">
        <f>solve_for_c('True_Odds_Calculator_3-way'!A475,'True_Odds_Calculator_3-way'!B475,'True_Odds_Calculator_3-way'!C475,'Log_working_3-way'!B$1,'Log_working_3-way'!B$2)</f>
        <v/>
      </c>
      <c r="F474" s="6" t="str">
        <f>IF('Log_working_3-way'!D474="","",1/'True_Odds_Calculator_3-way'!N475+1/'True_Odds_Calculator_3-way'!O475+1/'True_Odds_Calculator_3-way'!#REF!-1)</f>
        <v/>
      </c>
      <c r="H474" s="6" t="str">
        <f>IF('Log_working_3-way'!$D474="","",'True_Odds_Calculator_3-way'!N475/'True_Odds_Calculator_3-way'!A475-1)</f>
        <v/>
      </c>
      <c r="I474" s="6" t="str">
        <f>IF('Log_working_3-way'!$D474="","",'True_Odds_Calculator_3-way'!O475/'True_Odds_Calculator_3-way'!B475-1)</f>
        <v/>
      </c>
      <c r="J474" s="6" t="str">
        <f>IF('Log_working_3-way'!$D474="","",'True_Odds_Calculator_3-way'!#REF!/'True_Odds_Calculator_3-way'!C475-1)</f>
        <v/>
      </c>
      <c r="K474" s="6" t="str">
        <f>IF('Log_working_3-way'!$D474="","",1/'True_Odds_Calculator_3-way'!A475+1/'True_Odds_Calculator_3-way'!B475+1/'True_Odds_Calculator_3-way'!C475-1)</f>
        <v/>
      </c>
    </row>
    <row r="475" spans="4:11" x14ac:dyDescent="0.25">
      <c r="D475" t="str">
        <f>solve_for_c('True_Odds_Calculator_3-way'!A476,'True_Odds_Calculator_3-way'!B476,'True_Odds_Calculator_3-way'!C476,'Log_working_3-way'!B$1,'Log_working_3-way'!B$2)</f>
        <v/>
      </c>
      <c r="F475" s="6" t="str">
        <f>IF('Log_working_3-way'!D475="","",1/'True_Odds_Calculator_3-way'!N476+1/'True_Odds_Calculator_3-way'!O476+1/'True_Odds_Calculator_3-way'!#REF!-1)</f>
        <v/>
      </c>
      <c r="H475" s="6" t="str">
        <f>IF('Log_working_3-way'!$D475="","",'True_Odds_Calculator_3-way'!N476/'True_Odds_Calculator_3-way'!A476-1)</f>
        <v/>
      </c>
      <c r="I475" s="6" t="str">
        <f>IF('Log_working_3-way'!$D475="","",'True_Odds_Calculator_3-way'!O476/'True_Odds_Calculator_3-way'!B476-1)</f>
        <v/>
      </c>
      <c r="J475" s="6" t="str">
        <f>IF('Log_working_3-way'!$D475="","",'True_Odds_Calculator_3-way'!#REF!/'True_Odds_Calculator_3-way'!C476-1)</f>
        <v/>
      </c>
      <c r="K475" s="6" t="str">
        <f>IF('Log_working_3-way'!$D475="","",1/'True_Odds_Calculator_3-way'!A476+1/'True_Odds_Calculator_3-way'!B476+1/'True_Odds_Calculator_3-way'!C476-1)</f>
        <v/>
      </c>
    </row>
    <row r="476" spans="4:11" x14ac:dyDescent="0.25">
      <c r="D476" t="str">
        <f>solve_for_c('True_Odds_Calculator_3-way'!A477,'True_Odds_Calculator_3-way'!B477,'True_Odds_Calculator_3-way'!C477,'Log_working_3-way'!B$1,'Log_working_3-way'!B$2)</f>
        <v/>
      </c>
      <c r="F476" s="6" t="str">
        <f>IF('Log_working_3-way'!D476="","",1/'True_Odds_Calculator_3-way'!N477+1/'True_Odds_Calculator_3-way'!O477+1/'True_Odds_Calculator_3-way'!#REF!-1)</f>
        <v/>
      </c>
      <c r="H476" s="6" t="str">
        <f>IF('Log_working_3-way'!$D476="","",'True_Odds_Calculator_3-way'!N477/'True_Odds_Calculator_3-way'!A477-1)</f>
        <v/>
      </c>
      <c r="I476" s="6" t="str">
        <f>IF('Log_working_3-way'!$D476="","",'True_Odds_Calculator_3-way'!O477/'True_Odds_Calculator_3-way'!B477-1)</f>
        <v/>
      </c>
      <c r="J476" s="6" t="str">
        <f>IF('Log_working_3-way'!$D476="","",'True_Odds_Calculator_3-way'!#REF!/'True_Odds_Calculator_3-way'!C477-1)</f>
        <v/>
      </c>
      <c r="K476" s="6" t="str">
        <f>IF('Log_working_3-way'!$D476="","",1/'True_Odds_Calculator_3-way'!A477+1/'True_Odds_Calculator_3-way'!B477+1/'True_Odds_Calculator_3-way'!C477-1)</f>
        <v/>
      </c>
    </row>
    <row r="477" spans="4:11" x14ac:dyDescent="0.25">
      <c r="D477" t="str">
        <f>solve_for_c('True_Odds_Calculator_3-way'!A478,'True_Odds_Calculator_3-way'!B478,'True_Odds_Calculator_3-way'!C478,'Log_working_3-way'!B$1,'Log_working_3-way'!B$2)</f>
        <v/>
      </c>
      <c r="F477" s="6" t="str">
        <f>IF('Log_working_3-way'!D477="","",1/'True_Odds_Calculator_3-way'!N478+1/'True_Odds_Calculator_3-way'!O478+1/'True_Odds_Calculator_3-way'!#REF!-1)</f>
        <v/>
      </c>
      <c r="H477" s="6" t="str">
        <f>IF('Log_working_3-way'!$D477="","",'True_Odds_Calculator_3-way'!N478/'True_Odds_Calculator_3-way'!A478-1)</f>
        <v/>
      </c>
      <c r="I477" s="6" t="str">
        <f>IF('Log_working_3-way'!$D477="","",'True_Odds_Calculator_3-way'!O478/'True_Odds_Calculator_3-way'!B478-1)</f>
        <v/>
      </c>
      <c r="J477" s="6" t="str">
        <f>IF('Log_working_3-way'!$D477="","",'True_Odds_Calculator_3-way'!#REF!/'True_Odds_Calculator_3-way'!C478-1)</f>
        <v/>
      </c>
      <c r="K477" s="6" t="str">
        <f>IF('Log_working_3-way'!$D477="","",1/'True_Odds_Calculator_3-way'!A478+1/'True_Odds_Calculator_3-way'!B478+1/'True_Odds_Calculator_3-way'!C478-1)</f>
        <v/>
      </c>
    </row>
    <row r="478" spans="4:11" x14ac:dyDescent="0.25">
      <c r="D478" t="str">
        <f>solve_for_c('True_Odds_Calculator_3-way'!A479,'True_Odds_Calculator_3-way'!B479,'True_Odds_Calculator_3-way'!C479,'Log_working_3-way'!B$1,'Log_working_3-way'!B$2)</f>
        <v/>
      </c>
      <c r="F478" s="6" t="str">
        <f>IF('Log_working_3-way'!D478="","",1/'True_Odds_Calculator_3-way'!N479+1/'True_Odds_Calculator_3-way'!O479+1/'True_Odds_Calculator_3-way'!#REF!-1)</f>
        <v/>
      </c>
      <c r="H478" s="6" t="str">
        <f>IF('Log_working_3-way'!$D478="","",'True_Odds_Calculator_3-way'!N479/'True_Odds_Calculator_3-way'!A479-1)</f>
        <v/>
      </c>
      <c r="I478" s="6" t="str">
        <f>IF('Log_working_3-way'!$D478="","",'True_Odds_Calculator_3-way'!O479/'True_Odds_Calculator_3-way'!B479-1)</f>
        <v/>
      </c>
      <c r="J478" s="6" t="str">
        <f>IF('Log_working_3-way'!$D478="","",'True_Odds_Calculator_3-way'!#REF!/'True_Odds_Calculator_3-way'!C479-1)</f>
        <v/>
      </c>
      <c r="K478" s="6" t="str">
        <f>IF('Log_working_3-way'!$D478="","",1/'True_Odds_Calculator_3-way'!A479+1/'True_Odds_Calculator_3-way'!B479+1/'True_Odds_Calculator_3-way'!C479-1)</f>
        <v/>
      </c>
    </row>
    <row r="479" spans="4:11" x14ac:dyDescent="0.25">
      <c r="D479" t="str">
        <f>solve_for_c('True_Odds_Calculator_3-way'!A480,'True_Odds_Calculator_3-way'!B480,'True_Odds_Calculator_3-way'!C480,'Log_working_3-way'!B$1,'Log_working_3-way'!B$2)</f>
        <v/>
      </c>
      <c r="F479" s="6" t="str">
        <f>IF('Log_working_3-way'!D479="","",1/'True_Odds_Calculator_3-way'!N480+1/'True_Odds_Calculator_3-way'!O480+1/'True_Odds_Calculator_3-way'!#REF!-1)</f>
        <v/>
      </c>
      <c r="H479" s="6" t="str">
        <f>IF('Log_working_3-way'!$D479="","",'True_Odds_Calculator_3-way'!N480/'True_Odds_Calculator_3-way'!A480-1)</f>
        <v/>
      </c>
      <c r="I479" s="6" t="str">
        <f>IF('Log_working_3-way'!$D479="","",'True_Odds_Calculator_3-way'!O480/'True_Odds_Calculator_3-way'!B480-1)</f>
        <v/>
      </c>
      <c r="J479" s="6" t="str">
        <f>IF('Log_working_3-way'!$D479="","",'True_Odds_Calculator_3-way'!#REF!/'True_Odds_Calculator_3-way'!C480-1)</f>
        <v/>
      </c>
      <c r="K479" s="6" t="str">
        <f>IF('Log_working_3-way'!$D479="","",1/'True_Odds_Calculator_3-way'!A480+1/'True_Odds_Calculator_3-way'!B480+1/'True_Odds_Calculator_3-way'!C480-1)</f>
        <v/>
      </c>
    </row>
    <row r="480" spans="4:11" x14ac:dyDescent="0.25">
      <c r="D480" t="str">
        <f>solve_for_c('True_Odds_Calculator_3-way'!A481,'True_Odds_Calculator_3-way'!B481,'True_Odds_Calculator_3-way'!C481,'Log_working_3-way'!B$1,'Log_working_3-way'!B$2)</f>
        <v/>
      </c>
      <c r="F480" s="6" t="str">
        <f>IF('Log_working_3-way'!D480="","",1/'True_Odds_Calculator_3-way'!N481+1/'True_Odds_Calculator_3-way'!O481+1/'True_Odds_Calculator_3-way'!#REF!-1)</f>
        <v/>
      </c>
      <c r="H480" s="6" t="str">
        <f>IF('Log_working_3-way'!$D480="","",'True_Odds_Calculator_3-way'!N481/'True_Odds_Calculator_3-way'!A481-1)</f>
        <v/>
      </c>
      <c r="I480" s="6" t="str">
        <f>IF('Log_working_3-way'!$D480="","",'True_Odds_Calculator_3-way'!O481/'True_Odds_Calculator_3-way'!B481-1)</f>
        <v/>
      </c>
      <c r="J480" s="6" t="str">
        <f>IF('Log_working_3-way'!$D480="","",'True_Odds_Calculator_3-way'!#REF!/'True_Odds_Calculator_3-way'!C481-1)</f>
        <v/>
      </c>
      <c r="K480" s="6" t="str">
        <f>IF('Log_working_3-way'!$D480="","",1/'True_Odds_Calculator_3-way'!A481+1/'True_Odds_Calculator_3-way'!B481+1/'True_Odds_Calculator_3-way'!C481-1)</f>
        <v/>
      </c>
    </row>
    <row r="481" spans="4:11" x14ac:dyDescent="0.25">
      <c r="D481" t="str">
        <f>solve_for_c('True_Odds_Calculator_3-way'!A482,'True_Odds_Calculator_3-way'!B482,'True_Odds_Calculator_3-way'!C482,'Log_working_3-way'!B$1,'Log_working_3-way'!B$2)</f>
        <v/>
      </c>
      <c r="F481" s="6" t="str">
        <f>IF('Log_working_3-way'!D481="","",1/'True_Odds_Calculator_3-way'!N482+1/'True_Odds_Calculator_3-way'!O482+1/'True_Odds_Calculator_3-way'!#REF!-1)</f>
        <v/>
      </c>
      <c r="H481" s="6" t="str">
        <f>IF('Log_working_3-way'!$D481="","",'True_Odds_Calculator_3-way'!N482/'True_Odds_Calculator_3-way'!A482-1)</f>
        <v/>
      </c>
      <c r="I481" s="6" t="str">
        <f>IF('Log_working_3-way'!$D481="","",'True_Odds_Calculator_3-way'!O482/'True_Odds_Calculator_3-way'!B482-1)</f>
        <v/>
      </c>
      <c r="J481" s="6" t="str">
        <f>IF('Log_working_3-way'!$D481="","",'True_Odds_Calculator_3-way'!#REF!/'True_Odds_Calculator_3-way'!C482-1)</f>
        <v/>
      </c>
      <c r="K481" s="6" t="str">
        <f>IF('Log_working_3-way'!$D481="","",1/'True_Odds_Calculator_3-way'!A482+1/'True_Odds_Calculator_3-way'!B482+1/'True_Odds_Calculator_3-way'!C482-1)</f>
        <v/>
      </c>
    </row>
    <row r="482" spans="4:11" x14ac:dyDescent="0.25">
      <c r="D482" t="str">
        <f>solve_for_c('True_Odds_Calculator_3-way'!A483,'True_Odds_Calculator_3-way'!B483,'True_Odds_Calculator_3-way'!C483,'Log_working_3-way'!B$1,'Log_working_3-way'!B$2)</f>
        <v/>
      </c>
      <c r="F482" s="6" t="str">
        <f>IF('Log_working_3-way'!D482="","",1/'True_Odds_Calculator_3-way'!N483+1/'True_Odds_Calculator_3-way'!O483+1/'True_Odds_Calculator_3-way'!#REF!-1)</f>
        <v/>
      </c>
      <c r="H482" s="6" t="str">
        <f>IF('Log_working_3-way'!$D482="","",'True_Odds_Calculator_3-way'!N483/'True_Odds_Calculator_3-way'!A483-1)</f>
        <v/>
      </c>
      <c r="I482" s="6" t="str">
        <f>IF('Log_working_3-way'!$D482="","",'True_Odds_Calculator_3-way'!O483/'True_Odds_Calculator_3-way'!B483-1)</f>
        <v/>
      </c>
      <c r="J482" s="6" t="str">
        <f>IF('Log_working_3-way'!$D482="","",'True_Odds_Calculator_3-way'!#REF!/'True_Odds_Calculator_3-way'!C483-1)</f>
        <v/>
      </c>
      <c r="K482" s="6" t="str">
        <f>IF('Log_working_3-way'!$D482="","",1/'True_Odds_Calculator_3-way'!A483+1/'True_Odds_Calculator_3-way'!B483+1/'True_Odds_Calculator_3-way'!C483-1)</f>
        <v/>
      </c>
    </row>
    <row r="483" spans="4:11" x14ac:dyDescent="0.25">
      <c r="D483" t="str">
        <f>solve_for_c('True_Odds_Calculator_3-way'!A484,'True_Odds_Calculator_3-way'!B484,'True_Odds_Calculator_3-way'!C484,'Log_working_3-way'!B$1,'Log_working_3-way'!B$2)</f>
        <v/>
      </c>
      <c r="F483" s="6" t="str">
        <f>IF('Log_working_3-way'!D483="","",1/'True_Odds_Calculator_3-way'!N484+1/'True_Odds_Calculator_3-way'!O484+1/'True_Odds_Calculator_3-way'!#REF!-1)</f>
        <v/>
      </c>
      <c r="H483" s="6" t="str">
        <f>IF('Log_working_3-way'!$D483="","",'True_Odds_Calculator_3-way'!N484/'True_Odds_Calculator_3-way'!A484-1)</f>
        <v/>
      </c>
      <c r="I483" s="6" t="str">
        <f>IF('Log_working_3-way'!$D483="","",'True_Odds_Calculator_3-way'!O484/'True_Odds_Calculator_3-way'!B484-1)</f>
        <v/>
      </c>
      <c r="J483" s="6" t="str">
        <f>IF('Log_working_3-way'!$D483="","",'True_Odds_Calculator_3-way'!#REF!/'True_Odds_Calculator_3-way'!C484-1)</f>
        <v/>
      </c>
      <c r="K483" s="6" t="str">
        <f>IF('Log_working_3-way'!$D483="","",1/'True_Odds_Calculator_3-way'!A484+1/'True_Odds_Calculator_3-way'!B484+1/'True_Odds_Calculator_3-way'!C484-1)</f>
        <v/>
      </c>
    </row>
    <row r="484" spans="4:11" x14ac:dyDescent="0.25">
      <c r="D484" t="str">
        <f>solve_for_c('True_Odds_Calculator_3-way'!A485,'True_Odds_Calculator_3-way'!B485,'True_Odds_Calculator_3-way'!C485,'Log_working_3-way'!B$1,'Log_working_3-way'!B$2)</f>
        <v/>
      </c>
      <c r="F484" s="6" t="str">
        <f>IF('Log_working_3-way'!D484="","",1/'True_Odds_Calculator_3-way'!N485+1/'True_Odds_Calculator_3-way'!O485+1/'True_Odds_Calculator_3-way'!#REF!-1)</f>
        <v/>
      </c>
      <c r="H484" s="6" t="str">
        <f>IF('Log_working_3-way'!$D484="","",'True_Odds_Calculator_3-way'!N485/'True_Odds_Calculator_3-way'!A485-1)</f>
        <v/>
      </c>
      <c r="I484" s="6" t="str">
        <f>IF('Log_working_3-way'!$D484="","",'True_Odds_Calculator_3-way'!O485/'True_Odds_Calculator_3-way'!B485-1)</f>
        <v/>
      </c>
      <c r="J484" s="6" t="str">
        <f>IF('Log_working_3-way'!$D484="","",'True_Odds_Calculator_3-way'!#REF!/'True_Odds_Calculator_3-way'!C485-1)</f>
        <v/>
      </c>
      <c r="K484" s="6" t="str">
        <f>IF('Log_working_3-way'!$D484="","",1/'True_Odds_Calculator_3-way'!A485+1/'True_Odds_Calculator_3-way'!B485+1/'True_Odds_Calculator_3-way'!C485-1)</f>
        <v/>
      </c>
    </row>
    <row r="485" spans="4:11" x14ac:dyDescent="0.25">
      <c r="D485" t="str">
        <f>solve_for_c('True_Odds_Calculator_3-way'!A486,'True_Odds_Calculator_3-way'!B486,'True_Odds_Calculator_3-way'!C486,'Log_working_3-way'!B$1,'Log_working_3-way'!B$2)</f>
        <v/>
      </c>
      <c r="F485" s="6" t="str">
        <f>IF('Log_working_3-way'!D485="","",1/'True_Odds_Calculator_3-way'!N486+1/'True_Odds_Calculator_3-way'!O486+1/'True_Odds_Calculator_3-way'!#REF!-1)</f>
        <v/>
      </c>
      <c r="H485" s="6" t="str">
        <f>IF('Log_working_3-way'!$D485="","",'True_Odds_Calculator_3-way'!N486/'True_Odds_Calculator_3-way'!A486-1)</f>
        <v/>
      </c>
      <c r="I485" s="6" t="str">
        <f>IF('Log_working_3-way'!$D485="","",'True_Odds_Calculator_3-way'!O486/'True_Odds_Calculator_3-way'!B486-1)</f>
        <v/>
      </c>
      <c r="J485" s="6" t="str">
        <f>IF('Log_working_3-way'!$D485="","",'True_Odds_Calculator_3-way'!#REF!/'True_Odds_Calculator_3-way'!C486-1)</f>
        <v/>
      </c>
      <c r="K485" s="6" t="str">
        <f>IF('Log_working_3-way'!$D485="","",1/'True_Odds_Calculator_3-way'!A486+1/'True_Odds_Calculator_3-way'!B486+1/'True_Odds_Calculator_3-way'!C486-1)</f>
        <v/>
      </c>
    </row>
    <row r="486" spans="4:11" x14ac:dyDescent="0.25">
      <c r="D486" t="str">
        <f>solve_for_c('True_Odds_Calculator_3-way'!A487,'True_Odds_Calculator_3-way'!B487,'True_Odds_Calculator_3-way'!C487,'Log_working_3-way'!B$1,'Log_working_3-way'!B$2)</f>
        <v/>
      </c>
      <c r="F486" s="6" t="str">
        <f>IF('Log_working_3-way'!D486="","",1/'True_Odds_Calculator_3-way'!N487+1/'True_Odds_Calculator_3-way'!O487+1/'True_Odds_Calculator_3-way'!#REF!-1)</f>
        <v/>
      </c>
      <c r="H486" s="6" t="str">
        <f>IF('Log_working_3-way'!$D486="","",'True_Odds_Calculator_3-way'!N487/'True_Odds_Calculator_3-way'!A487-1)</f>
        <v/>
      </c>
      <c r="I486" s="6" t="str">
        <f>IF('Log_working_3-way'!$D486="","",'True_Odds_Calculator_3-way'!O487/'True_Odds_Calculator_3-way'!B487-1)</f>
        <v/>
      </c>
      <c r="J486" s="6" t="str">
        <f>IF('Log_working_3-way'!$D486="","",'True_Odds_Calculator_3-way'!#REF!/'True_Odds_Calculator_3-way'!C487-1)</f>
        <v/>
      </c>
      <c r="K486" s="6" t="str">
        <f>IF('Log_working_3-way'!$D486="","",1/'True_Odds_Calculator_3-way'!A487+1/'True_Odds_Calculator_3-way'!B487+1/'True_Odds_Calculator_3-way'!C487-1)</f>
        <v/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IF('Log_working_3-way'!D487="","",1/'True_Odds_Calculator_3-way'!N488+1/'True_Odds_Calculator_3-way'!O488+1/'True_Odds_Calculator_3-way'!#REF!-1)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IF('Log_working_3-way'!$D487="","",'True_Odds_Calculator_3-way'!#REF!/'True_Odds_Calculator_3-way'!C488-1)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IF('Log_working_3-way'!D488="","",1/'True_Odds_Calculator_3-way'!N489+1/'True_Odds_Calculator_3-way'!O489+1/'True_Odds_Calculator_3-way'!#REF!-1)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IF('Log_working_3-way'!$D488="","",'True_Odds_Calculator_3-way'!#REF!/'True_Odds_Calculator_3-way'!C489-1)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IF('Log_working_3-way'!D489="","",1/'True_Odds_Calculator_3-way'!N490+1/'True_Odds_Calculator_3-way'!O490+1/'True_Odds_Calculator_3-way'!#REF!-1)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IF('Log_working_3-way'!$D489="","",'True_Odds_Calculator_3-way'!#REF!/'True_Odds_Calculator_3-way'!C490-1)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IF('Log_working_3-way'!D490="","",1/'True_Odds_Calculator_3-way'!N491+1/'True_Odds_Calculator_3-way'!O491+1/'True_Odds_Calculator_3-way'!#REF!-1)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IF('Log_working_3-way'!$D490="","",'True_Odds_Calculator_3-way'!#REF!/'True_Odds_Calculator_3-way'!C491-1)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IF('Log_working_3-way'!D491="","",1/'True_Odds_Calculator_3-way'!N492+1/'True_Odds_Calculator_3-way'!O492+1/'True_Odds_Calculator_3-way'!#REF!-1)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IF('Log_working_3-way'!$D491="","",'True_Odds_Calculator_3-way'!#REF!/'True_Odds_Calculator_3-way'!C492-1)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IF('Log_working_3-way'!D492="","",1/'True_Odds_Calculator_3-way'!N493+1/'True_Odds_Calculator_3-way'!O493+1/'True_Odds_Calculator_3-way'!#REF!-1)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IF('Log_working_3-way'!$D492="","",'True_Odds_Calculator_3-way'!#REF!/'True_Odds_Calculator_3-way'!C493-1)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IF('Log_working_3-way'!D493="","",1/'True_Odds_Calculator_3-way'!N494+1/'True_Odds_Calculator_3-way'!O494+1/'True_Odds_Calculator_3-way'!#REF!-1)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IF('Log_working_3-way'!$D493="","",'True_Odds_Calculator_3-way'!#REF!/'True_Odds_Calculator_3-way'!C494-1)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IF('Log_working_3-way'!D494="","",1/'True_Odds_Calculator_3-way'!N495+1/'True_Odds_Calculator_3-way'!O495+1/'True_Odds_Calculator_3-way'!#REF!-1)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IF('Log_working_3-way'!$D494="","",'True_Odds_Calculator_3-way'!#REF!/'True_Odds_Calculator_3-way'!C495-1)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IF('Log_working_3-way'!D495="","",1/'True_Odds_Calculator_3-way'!N496+1/'True_Odds_Calculator_3-way'!O496+1/'True_Odds_Calculator_3-way'!#REF!-1)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IF('Log_working_3-way'!$D495="","",'True_Odds_Calculator_3-way'!#REF!/'True_Odds_Calculator_3-way'!C496-1)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IF('Log_working_3-way'!D496="","",1/'True_Odds_Calculator_3-way'!N497+1/'True_Odds_Calculator_3-way'!O497+1/'True_Odds_Calculator_3-way'!#REF!-1)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IF('Log_working_3-way'!$D496="","",'True_Odds_Calculator_3-way'!#REF!/'True_Odds_Calculator_3-way'!C497-1)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IF('Log_working_3-way'!D497="","",1/'True_Odds_Calculator_3-way'!N498+1/'True_Odds_Calculator_3-way'!O498+1/'True_Odds_Calculator_3-way'!#REF!-1)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IF('Log_working_3-way'!$D497="","",'True_Odds_Calculator_3-way'!#REF!/'True_Odds_Calculator_3-way'!C498-1)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IF('Log_working_3-way'!D498="","",1/'True_Odds_Calculator_3-way'!N499+1/'True_Odds_Calculator_3-way'!O499+1/'True_Odds_Calculator_3-way'!#REF!-1)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IF('Log_working_3-way'!$D498="","",'True_Odds_Calculator_3-way'!#REF!/'True_Odds_Calculator_3-way'!C499-1)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IF('Log_working_3-way'!D499="","",1/'True_Odds_Calculator_3-way'!N500+1/'True_Odds_Calculator_3-way'!O500+1/'True_Odds_Calculator_3-way'!#REF!-1)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IF('Log_working_3-way'!$D499="","",'True_Odds_Calculator_3-way'!#REF!/'True_Odds_Calculator_3-way'!C500-1)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IF('Log_working_3-way'!D500="","",1/'True_Odds_Calculator_3-way'!N501+1/'True_Odds_Calculator_3-way'!O501+1/'True_Odds_Calculator_3-way'!#REF!-1)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IF('Log_working_3-way'!$D500="","",'True_Odds_Calculator_3-way'!#REF!/'True_Odds_Calculator_3-way'!C501-1)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IF('Log_working_3-way'!D501="","",1/'True_Odds_Calculator_3-way'!N502+1/'True_Odds_Calculator_3-way'!O502+1/'True_Odds_Calculator_3-way'!#REF!-1)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IF('Log_working_3-way'!$D501="","",'True_Odds_Calculator_3-way'!#REF!/'True_Odds_Calculator_3-way'!C502-1)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IF('Log_working_3-way'!D502="","",1/'True_Odds_Calculator_3-way'!N503+1/'True_Odds_Calculator_3-way'!O503+1/'True_Odds_Calculator_3-way'!#REF!-1)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IF('Log_working_3-way'!$D502="","",'True_Odds_Calculator_3-way'!#REF!/'True_Odds_Calculator_3-way'!C503-1)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IF('Log_working_3-way'!D503="","",1/'True_Odds_Calculator_3-way'!N504+1/'True_Odds_Calculator_3-way'!O504+1/'True_Odds_Calculator_3-way'!#REF!-1)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IF('Log_working_3-way'!$D503="","",'True_Odds_Calculator_3-way'!#REF!/'True_Odds_Calculator_3-way'!C504-1)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IF('Log_working_3-way'!D504="","",1/'True_Odds_Calculator_3-way'!N505+1/'True_Odds_Calculator_3-way'!O505+1/'True_Odds_Calculator_3-way'!#REF!-1)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IF('Log_working_3-way'!$D504="","",'True_Odds_Calculator_3-way'!#REF!/'True_Odds_Calculator_3-way'!C505-1)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IF('Log_working_3-way'!D505="","",1/'True_Odds_Calculator_3-way'!N506+1/'True_Odds_Calculator_3-way'!O506+1/'True_Odds_Calculator_3-way'!#REF!-1)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IF('Log_working_3-way'!$D505="","",'True_Odds_Calculator_3-way'!#REF!/'True_Odds_Calculator_3-way'!C506-1)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IF('Log_working_3-way'!D506="","",1/'True_Odds_Calculator_3-way'!N507+1/'True_Odds_Calculator_3-way'!O507+1/'True_Odds_Calculator_3-way'!#REF!-1)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IF('Log_working_3-way'!$D506="","",'True_Odds_Calculator_3-way'!#REF!/'True_Odds_Calculator_3-way'!C507-1)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IF('Log_working_3-way'!D507="","",1/'True_Odds_Calculator_3-way'!N508+1/'True_Odds_Calculator_3-way'!O508+1/'True_Odds_Calculator_3-way'!#REF!-1)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IF('Log_working_3-way'!$D507="","",'True_Odds_Calculator_3-way'!#REF!/'True_Odds_Calculator_3-way'!C508-1)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IF('Log_working_3-way'!D508="","",1/'True_Odds_Calculator_3-way'!N509+1/'True_Odds_Calculator_3-way'!O509+1/'True_Odds_Calculator_3-way'!#REF!-1)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IF('Log_working_3-way'!$D508="","",'True_Odds_Calculator_3-way'!#REF!/'True_Odds_Calculator_3-way'!C509-1)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IF('Log_working_3-way'!D509="","",1/'True_Odds_Calculator_3-way'!N510+1/'True_Odds_Calculator_3-way'!O510+1/'True_Odds_Calculator_3-way'!#REF!-1)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IF('Log_working_3-way'!$D509="","",'True_Odds_Calculator_3-way'!#REF!/'True_Odds_Calculator_3-way'!C510-1)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IF('Log_working_3-way'!D510="","",1/'True_Odds_Calculator_3-way'!N511+1/'True_Odds_Calculator_3-way'!O511+1/'True_Odds_Calculator_3-way'!#REF!-1)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IF('Log_working_3-way'!$D510="","",'True_Odds_Calculator_3-way'!#REF!/'True_Odds_Calculator_3-way'!C511-1)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IF('Log_working_3-way'!D511="","",1/'True_Odds_Calculator_3-way'!N512+1/'True_Odds_Calculator_3-way'!O512+1/'True_Odds_Calculator_3-way'!#REF!-1)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IF('Log_working_3-way'!$D511="","",'True_Odds_Calculator_3-way'!#REF!/'True_Odds_Calculator_3-way'!C512-1)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IF('Log_working_3-way'!D512="","",1/'True_Odds_Calculator_3-way'!N513+1/'True_Odds_Calculator_3-way'!O513+1/'True_Odds_Calculator_3-way'!#REF!-1)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IF('Log_working_3-way'!$D512="","",'True_Odds_Calculator_3-way'!#REF!/'True_Odds_Calculator_3-way'!C513-1)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IF('Log_working_3-way'!D513="","",1/'True_Odds_Calculator_3-way'!N514+1/'True_Odds_Calculator_3-way'!O514+1/'True_Odds_Calculator_3-way'!#REF!-1)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IF('Log_working_3-way'!$D513="","",'True_Odds_Calculator_3-way'!#REF!/'True_Odds_Calculator_3-way'!C514-1)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IF('Log_working_3-way'!D514="","",1/'True_Odds_Calculator_3-way'!N515+1/'True_Odds_Calculator_3-way'!O515+1/'True_Odds_Calculator_3-way'!#REF!-1)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IF('Log_working_3-way'!$D514="","",'True_Odds_Calculator_3-way'!#REF!/'True_Odds_Calculator_3-way'!C515-1)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IF('Log_working_3-way'!D515="","",1/'True_Odds_Calculator_3-way'!N516+1/'True_Odds_Calculator_3-way'!O516+1/'True_Odds_Calculator_3-way'!#REF!-1)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IF('Log_working_3-way'!$D515="","",'True_Odds_Calculator_3-way'!#REF!/'True_Odds_Calculator_3-way'!C516-1)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IF('Log_working_3-way'!D516="","",1/'True_Odds_Calculator_3-way'!N517+1/'True_Odds_Calculator_3-way'!O517+1/'True_Odds_Calculator_3-way'!#REF!-1)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IF('Log_working_3-way'!$D516="","",'True_Odds_Calculator_3-way'!#REF!/'True_Odds_Calculator_3-way'!C517-1)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IF('Log_working_3-way'!D517="","",1/'True_Odds_Calculator_3-way'!N518+1/'True_Odds_Calculator_3-way'!O518+1/'True_Odds_Calculator_3-way'!#REF!-1)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IF('Log_working_3-way'!$D517="","",'True_Odds_Calculator_3-way'!#REF!/'True_Odds_Calculator_3-way'!C518-1)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IF('Log_working_3-way'!D518="","",1/'True_Odds_Calculator_3-way'!N519+1/'True_Odds_Calculator_3-way'!O519+1/'True_Odds_Calculator_3-way'!#REF!-1)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IF('Log_working_3-way'!$D518="","",'True_Odds_Calculator_3-way'!#REF!/'True_Odds_Calculator_3-way'!C519-1)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IF('Log_working_3-way'!D519="","",1/'True_Odds_Calculator_3-way'!N520+1/'True_Odds_Calculator_3-way'!O520+1/'True_Odds_Calculator_3-way'!#REF!-1)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IF('Log_working_3-way'!$D519="","",'True_Odds_Calculator_3-way'!#REF!/'True_Odds_Calculator_3-way'!C520-1)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IF('Log_working_3-way'!D520="","",1/'True_Odds_Calculator_3-way'!N521+1/'True_Odds_Calculator_3-way'!O521+1/'True_Odds_Calculator_3-way'!#REF!-1)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IF('Log_working_3-way'!$D520="","",'True_Odds_Calculator_3-way'!#REF!/'True_Odds_Calculator_3-way'!C521-1)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IF('Log_working_3-way'!D521="","",1/'True_Odds_Calculator_3-way'!N522+1/'True_Odds_Calculator_3-way'!O522+1/'True_Odds_Calculator_3-way'!#REF!-1)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IF('Log_working_3-way'!$D521="","",'True_Odds_Calculator_3-way'!#REF!/'True_Odds_Calculator_3-way'!C522-1)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IF('Log_working_3-way'!D522="","",1/'True_Odds_Calculator_3-way'!N523+1/'True_Odds_Calculator_3-way'!O523+1/'True_Odds_Calculator_3-way'!#REF!-1)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IF('Log_working_3-way'!$D522="","",'True_Odds_Calculator_3-way'!#REF!/'True_Odds_Calculator_3-way'!C523-1)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IF('Log_working_3-way'!D523="","",1/'True_Odds_Calculator_3-way'!N524+1/'True_Odds_Calculator_3-way'!O524+1/'True_Odds_Calculator_3-way'!#REF!-1)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IF('Log_working_3-way'!$D523="","",'True_Odds_Calculator_3-way'!#REF!/'True_Odds_Calculator_3-way'!C524-1)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IF('Log_working_3-way'!D524="","",1/'True_Odds_Calculator_3-way'!N525+1/'True_Odds_Calculator_3-way'!O525+1/'True_Odds_Calculator_3-way'!#REF!-1)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IF('Log_working_3-way'!$D524="","",'True_Odds_Calculator_3-way'!#REF!/'True_Odds_Calculator_3-way'!C525-1)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IF('Log_working_3-way'!D525="","",1/'True_Odds_Calculator_3-way'!N526+1/'True_Odds_Calculator_3-way'!O526+1/'True_Odds_Calculator_3-way'!#REF!-1)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IF('Log_working_3-way'!$D525="","",'True_Odds_Calculator_3-way'!#REF!/'True_Odds_Calculator_3-way'!C526-1)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IF('Log_working_3-way'!D526="","",1/'True_Odds_Calculator_3-way'!N527+1/'True_Odds_Calculator_3-way'!O527+1/'True_Odds_Calculator_3-way'!#REF!-1)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IF('Log_working_3-way'!$D526="","",'True_Odds_Calculator_3-way'!#REF!/'True_Odds_Calculator_3-way'!C527-1)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IF('Log_working_3-way'!D527="","",1/'True_Odds_Calculator_3-way'!N528+1/'True_Odds_Calculator_3-way'!O528+1/'True_Odds_Calculator_3-way'!#REF!-1)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IF('Log_working_3-way'!$D527="","",'True_Odds_Calculator_3-way'!#REF!/'True_Odds_Calculator_3-way'!C528-1)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IF('Log_working_3-way'!D528="","",1/'True_Odds_Calculator_3-way'!N529+1/'True_Odds_Calculator_3-way'!O529+1/'True_Odds_Calculator_3-way'!#REF!-1)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IF('Log_working_3-way'!$D528="","",'True_Odds_Calculator_3-way'!#REF!/'True_Odds_Calculator_3-way'!C529-1)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IF('Log_working_3-way'!D529="","",1/'True_Odds_Calculator_3-way'!N530+1/'True_Odds_Calculator_3-way'!O530+1/'True_Odds_Calculator_3-way'!#REF!-1)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IF('Log_working_3-way'!$D529="","",'True_Odds_Calculator_3-way'!#REF!/'True_Odds_Calculator_3-way'!C530-1)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IF('Log_working_3-way'!D530="","",1/'True_Odds_Calculator_3-way'!N531+1/'True_Odds_Calculator_3-way'!O531+1/'True_Odds_Calculator_3-way'!#REF!-1)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IF('Log_working_3-way'!$D530="","",'True_Odds_Calculator_3-way'!#REF!/'True_Odds_Calculator_3-way'!C531-1)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IF('Log_working_3-way'!D531="","",1/'True_Odds_Calculator_3-way'!N532+1/'True_Odds_Calculator_3-way'!O532+1/'True_Odds_Calculator_3-way'!#REF!-1)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IF('Log_working_3-way'!$D531="","",'True_Odds_Calculator_3-way'!#REF!/'True_Odds_Calculator_3-way'!C532-1)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IF('Log_working_3-way'!D532="","",1/'True_Odds_Calculator_3-way'!N533+1/'True_Odds_Calculator_3-way'!O533+1/'True_Odds_Calculator_3-way'!#REF!-1)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IF('Log_working_3-way'!$D532="","",'True_Odds_Calculator_3-way'!#REF!/'True_Odds_Calculator_3-way'!C533-1)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IF('Log_working_3-way'!D533="","",1/'True_Odds_Calculator_3-way'!N534+1/'True_Odds_Calculator_3-way'!O534+1/'True_Odds_Calculator_3-way'!#REF!-1)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IF('Log_working_3-way'!$D533="","",'True_Odds_Calculator_3-way'!#REF!/'True_Odds_Calculator_3-way'!C534-1)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IF('Log_working_3-way'!D534="","",1/'True_Odds_Calculator_3-way'!N535+1/'True_Odds_Calculator_3-way'!O535+1/'True_Odds_Calculator_3-way'!#REF!-1)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IF('Log_working_3-way'!$D534="","",'True_Odds_Calculator_3-way'!#REF!/'True_Odds_Calculator_3-way'!C535-1)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IF('Log_working_3-way'!D535="","",1/'True_Odds_Calculator_3-way'!N536+1/'True_Odds_Calculator_3-way'!O536+1/'True_Odds_Calculator_3-way'!#REF!-1)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IF('Log_working_3-way'!$D535="","",'True_Odds_Calculator_3-way'!#REF!/'True_Odds_Calculator_3-way'!C536-1)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IF('Log_working_3-way'!D536="","",1/'True_Odds_Calculator_3-way'!N537+1/'True_Odds_Calculator_3-way'!O537+1/'True_Odds_Calculator_3-way'!#REF!-1)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IF('Log_working_3-way'!$D536="","",'True_Odds_Calculator_3-way'!#REF!/'True_Odds_Calculator_3-way'!C537-1)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IF('Log_working_3-way'!D537="","",1/'True_Odds_Calculator_3-way'!N538+1/'True_Odds_Calculator_3-way'!O538+1/'True_Odds_Calculator_3-way'!#REF!-1)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IF('Log_working_3-way'!$D537="","",'True_Odds_Calculator_3-way'!#REF!/'True_Odds_Calculator_3-way'!C538-1)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IF('Log_working_3-way'!D538="","",1/'True_Odds_Calculator_3-way'!N539+1/'True_Odds_Calculator_3-way'!O539+1/'True_Odds_Calculator_3-way'!#REF!-1)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IF('Log_working_3-way'!$D538="","",'True_Odds_Calculator_3-way'!#REF!/'True_Odds_Calculator_3-way'!C539-1)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IF('Log_working_3-way'!D539="","",1/'True_Odds_Calculator_3-way'!N540+1/'True_Odds_Calculator_3-way'!O540+1/'True_Odds_Calculator_3-way'!#REF!-1)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IF('Log_working_3-way'!$D539="","",'True_Odds_Calculator_3-way'!#REF!/'True_Odds_Calculator_3-way'!C540-1)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IF('Log_working_3-way'!D540="","",1/'True_Odds_Calculator_3-way'!N541+1/'True_Odds_Calculator_3-way'!O541+1/'True_Odds_Calculator_3-way'!#REF!-1)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IF('Log_working_3-way'!$D540="","",'True_Odds_Calculator_3-way'!#REF!/'True_Odds_Calculator_3-way'!C541-1)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IF('Log_working_3-way'!D541="","",1/'True_Odds_Calculator_3-way'!N542+1/'True_Odds_Calculator_3-way'!O542+1/'True_Odds_Calculator_3-way'!#REF!-1)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IF('Log_working_3-way'!$D541="","",'True_Odds_Calculator_3-way'!#REF!/'True_Odds_Calculator_3-way'!C542-1)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IF('Log_working_3-way'!D542="","",1/'True_Odds_Calculator_3-way'!N543+1/'True_Odds_Calculator_3-way'!O543+1/'True_Odds_Calculator_3-way'!#REF!-1)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IF('Log_working_3-way'!$D542="","",'True_Odds_Calculator_3-way'!#REF!/'True_Odds_Calculator_3-way'!C543-1)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IF('Log_working_3-way'!D543="","",1/'True_Odds_Calculator_3-way'!N544+1/'True_Odds_Calculator_3-way'!O544+1/'True_Odds_Calculator_3-way'!#REF!-1)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IF('Log_working_3-way'!$D543="","",'True_Odds_Calculator_3-way'!#REF!/'True_Odds_Calculator_3-way'!C544-1)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IF('Log_working_3-way'!D544="","",1/'True_Odds_Calculator_3-way'!N545+1/'True_Odds_Calculator_3-way'!O545+1/'True_Odds_Calculator_3-way'!#REF!-1)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IF('Log_working_3-way'!$D544="","",'True_Odds_Calculator_3-way'!#REF!/'True_Odds_Calculator_3-way'!C545-1)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IF('Log_working_3-way'!D545="","",1/'True_Odds_Calculator_3-way'!N546+1/'True_Odds_Calculator_3-way'!O546+1/'True_Odds_Calculator_3-way'!#REF!-1)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IF('Log_working_3-way'!$D545="","",'True_Odds_Calculator_3-way'!#REF!/'True_Odds_Calculator_3-way'!C546-1)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IF('Log_working_3-way'!D546="","",1/'True_Odds_Calculator_3-way'!N547+1/'True_Odds_Calculator_3-way'!O547+1/'True_Odds_Calculator_3-way'!#REF!-1)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IF('Log_working_3-way'!$D546="","",'True_Odds_Calculator_3-way'!#REF!/'True_Odds_Calculator_3-way'!C547-1)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IF('Log_working_3-way'!D547="","",1/'True_Odds_Calculator_3-way'!N548+1/'True_Odds_Calculator_3-way'!O548+1/'True_Odds_Calculator_3-way'!#REF!-1)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IF('Log_working_3-way'!$D547="","",'True_Odds_Calculator_3-way'!#REF!/'True_Odds_Calculator_3-way'!C548-1)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IF('Log_working_3-way'!D548="","",1/'True_Odds_Calculator_3-way'!N549+1/'True_Odds_Calculator_3-way'!O549+1/'True_Odds_Calculator_3-way'!#REF!-1)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IF('Log_working_3-way'!$D548="","",'True_Odds_Calculator_3-way'!#REF!/'True_Odds_Calculator_3-way'!C549-1)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IF('Log_working_3-way'!D549="","",1/'True_Odds_Calculator_3-way'!N550+1/'True_Odds_Calculator_3-way'!O550+1/'True_Odds_Calculator_3-way'!#REF!-1)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IF('Log_working_3-way'!$D549="","",'True_Odds_Calculator_3-way'!#REF!/'True_Odds_Calculator_3-way'!C550-1)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IF('Log_working_3-way'!D550="","",1/'True_Odds_Calculator_3-way'!N551+1/'True_Odds_Calculator_3-way'!O551+1/'True_Odds_Calculator_3-way'!#REF!-1)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IF('Log_working_3-way'!$D550="","",'True_Odds_Calculator_3-way'!#REF!/'True_Odds_Calculator_3-way'!C551-1)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IF('Log_working_3-way'!D551="","",1/'True_Odds_Calculator_3-way'!N552+1/'True_Odds_Calculator_3-way'!O552+1/'True_Odds_Calculator_3-way'!#REF!-1)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IF('Log_working_3-way'!$D551="","",'True_Odds_Calculator_3-way'!#REF!/'True_Odds_Calculator_3-way'!C552-1)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IF('Log_working_3-way'!D552="","",1/'True_Odds_Calculator_3-way'!N553+1/'True_Odds_Calculator_3-way'!O553+1/'True_Odds_Calculator_3-way'!#REF!-1)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IF('Log_working_3-way'!$D552="","",'True_Odds_Calculator_3-way'!#REF!/'True_Odds_Calculator_3-way'!C553-1)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IF('Log_working_3-way'!D553="","",1/'True_Odds_Calculator_3-way'!N554+1/'True_Odds_Calculator_3-way'!O554+1/'True_Odds_Calculator_3-way'!#REF!-1)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IF('Log_working_3-way'!$D553="","",'True_Odds_Calculator_3-way'!#REF!/'True_Odds_Calculator_3-way'!C554-1)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IF('Log_working_3-way'!D554="","",1/'True_Odds_Calculator_3-way'!N555+1/'True_Odds_Calculator_3-way'!O555+1/'True_Odds_Calculator_3-way'!#REF!-1)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IF('Log_working_3-way'!$D554="","",'True_Odds_Calculator_3-way'!#REF!/'True_Odds_Calculator_3-way'!C555-1)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IF('Log_working_3-way'!D555="","",1/'True_Odds_Calculator_3-way'!N556+1/'True_Odds_Calculator_3-way'!O556+1/'True_Odds_Calculator_3-way'!#REF!-1)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IF('Log_working_3-way'!$D555="","",'True_Odds_Calculator_3-way'!#REF!/'True_Odds_Calculator_3-way'!C556-1)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IF('Log_working_3-way'!D556="","",1/'True_Odds_Calculator_3-way'!N557+1/'True_Odds_Calculator_3-way'!O557+1/'True_Odds_Calculator_3-way'!#REF!-1)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IF('Log_working_3-way'!$D556="","",'True_Odds_Calculator_3-way'!#REF!/'True_Odds_Calculator_3-way'!C557-1)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IF('Log_working_3-way'!D557="","",1/'True_Odds_Calculator_3-way'!N558+1/'True_Odds_Calculator_3-way'!O558+1/'True_Odds_Calculator_3-way'!#REF!-1)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IF('Log_working_3-way'!$D557="","",'True_Odds_Calculator_3-way'!#REF!/'True_Odds_Calculator_3-way'!C558-1)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IF('Log_working_3-way'!D558="","",1/'True_Odds_Calculator_3-way'!N559+1/'True_Odds_Calculator_3-way'!O559+1/'True_Odds_Calculator_3-way'!#REF!-1)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IF('Log_working_3-way'!$D558="","",'True_Odds_Calculator_3-way'!#REF!/'True_Odds_Calculator_3-way'!C559-1)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IF('Log_working_3-way'!D559="","",1/'True_Odds_Calculator_3-way'!N560+1/'True_Odds_Calculator_3-way'!O560+1/'True_Odds_Calculator_3-way'!#REF!-1)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IF('Log_working_3-way'!$D559="","",'True_Odds_Calculator_3-way'!#REF!/'True_Odds_Calculator_3-way'!C560-1)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IF('Log_working_3-way'!D560="","",1/'True_Odds_Calculator_3-way'!N561+1/'True_Odds_Calculator_3-way'!O561+1/'True_Odds_Calculator_3-way'!#REF!-1)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IF('Log_working_3-way'!$D560="","",'True_Odds_Calculator_3-way'!#REF!/'True_Odds_Calculator_3-way'!C561-1)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IF('Log_working_3-way'!D561="","",1/'True_Odds_Calculator_3-way'!N562+1/'True_Odds_Calculator_3-way'!O562+1/'True_Odds_Calculator_3-way'!#REF!-1)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IF('Log_working_3-way'!$D561="","",'True_Odds_Calculator_3-way'!#REF!/'True_Odds_Calculator_3-way'!C562-1)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IF('Log_working_3-way'!D562="","",1/'True_Odds_Calculator_3-way'!N563+1/'True_Odds_Calculator_3-way'!O563+1/'True_Odds_Calculator_3-way'!#REF!-1)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IF('Log_working_3-way'!$D562="","",'True_Odds_Calculator_3-way'!#REF!/'True_Odds_Calculator_3-way'!C563-1)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IF('Log_working_3-way'!D563="","",1/'True_Odds_Calculator_3-way'!N564+1/'True_Odds_Calculator_3-way'!O564+1/'True_Odds_Calculator_3-way'!#REF!-1)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IF('Log_working_3-way'!$D563="","",'True_Odds_Calculator_3-way'!#REF!/'True_Odds_Calculator_3-way'!C564-1)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IF('Log_working_3-way'!D564="","",1/'True_Odds_Calculator_3-way'!N565+1/'True_Odds_Calculator_3-way'!O565+1/'True_Odds_Calculator_3-way'!#REF!-1)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IF('Log_working_3-way'!$D564="","",'True_Odds_Calculator_3-way'!#REF!/'True_Odds_Calculator_3-way'!C565-1)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IF('Log_working_3-way'!D565="","",1/'True_Odds_Calculator_3-way'!N566+1/'True_Odds_Calculator_3-way'!O566+1/'True_Odds_Calculator_3-way'!#REF!-1)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IF('Log_working_3-way'!$D565="","",'True_Odds_Calculator_3-way'!#REF!/'True_Odds_Calculator_3-way'!C566-1)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IF('Log_working_3-way'!D566="","",1/'True_Odds_Calculator_3-way'!N567+1/'True_Odds_Calculator_3-way'!O567+1/'True_Odds_Calculator_3-way'!#REF!-1)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IF('Log_working_3-way'!$D566="","",'True_Odds_Calculator_3-way'!#REF!/'True_Odds_Calculator_3-way'!C567-1)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IF('Log_working_3-way'!D567="","",1/'True_Odds_Calculator_3-way'!N568+1/'True_Odds_Calculator_3-way'!O568+1/'True_Odds_Calculator_3-way'!#REF!-1)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IF('Log_working_3-way'!$D567="","",'True_Odds_Calculator_3-way'!#REF!/'True_Odds_Calculator_3-way'!C568-1)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IF('Log_working_3-way'!D568="","",1/'True_Odds_Calculator_3-way'!N569+1/'True_Odds_Calculator_3-way'!O569+1/'True_Odds_Calculator_3-way'!#REF!-1)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IF('Log_working_3-way'!$D568="","",'True_Odds_Calculator_3-way'!#REF!/'True_Odds_Calculator_3-way'!C569-1)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IF('Log_working_3-way'!D569="","",1/'True_Odds_Calculator_3-way'!N570+1/'True_Odds_Calculator_3-way'!O570+1/'True_Odds_Calculator_3-way'!#REF!-1)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IF('Log_working_3-way'!$D569="","",'True_Odds_Calculator_3-way'!#REF!/'True_Odds_Calculator_3-way'!C570-1)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IF('Log_working_3-way'!D570="","",1/'True_Odds_Calculator_3-way'!N571+1/'True_Odds_Calculator_3-way'!O571+1/'True_Odds_Calculator_3-way'!#REF!-1)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IF('Log_working_3-way'!$D570="","",'True_Odds_Calculator_3-way'!#REF!/'True_Odds_Calculator_3-way'!C571-1)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IF('Log_working_3-way'!D571="","",1/'True_Odds_Calculator_3-way'!N572+1/'True_Odds_Calculator_3-way'!O572+1/'True_Odds_Calculator_3-way'!#REF!-1)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IF('Log_working_3-way'!$D571="","",'True_Odds_Calculator_3-way'!#REF!/'True_Odds_Calculator_3-way'!C572-1)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IF('Log_working_3-way'!D572="","",1/'True_Odds_Calculator_3-way'!N573+1/'True_Odds_Calculator_3-way'!O573+1/'True_Odds_Calculator_3-way'!#REF!-1)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IF('Log_working_3-way'!$D572="","",'True_Odds_Calculator_3-way'!#REF!/'True_Odds_Calculator_3-way'!C573-1)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IF('Log_working_3-way'!D573="","",1/'True_Odds_Calculator_3-way'!N574+1/'True_Odds_Calculator_3-way'!O574+1/'True_Odds_Calculator_3-way'!#REF!-1)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IF('Log_working_3-way'!$D573="","",'True_Odds_Calculator_3-way'!#REF!/'True_Odds_Calculator_3-way'!C574-1)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IF('Log_working_3-way'!D574="","",1/'True_Odds_Calculator_3-way'!N575+1/'True_Odds_Calculator_3-way'!O575+1/'True_Odds_Calculator_3-way'!#REF!-1)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IF('Log_working_3-way'!$D574="","",'True_Odds_Calculator_3-way'!#REF!/'True_Odds_Calculator_3-way'!C575-1)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IF('Log_working_3-way'!D575="","",1/'True_Odds_Calculator_3-way'!N576+1/'True_Odds_Calculator_3-way'!O576+1/'True_Odds_Calculator_3-way'!#REF!-1)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IF('Log_working_3-way'!$D575="","",'True_Odds_Calculator_3-way'!#REF!/'True_Odds_Calculator_3-way'!C576-1)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IF('Log_working_3-way'!D576="","",1/'True_Odds_Calculator_3-way'!N577+1/'True_Odds_Calculator_3-way'!O577+1/'True_Odds_Calculator_3-way'!#REF!-1)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IF('Log_working_3-way'!$D576="","",'True_Odds_Calculator_3-way'!#REF!/'True_Odds_Calculator_3-way'!C577-1)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IF('Log_working_3-way'!D577="","",1/'True_Odds_Calculator_3-way'!N578+1/'True_Odds_Calculator_3-way'!O578+1/'True_Odds_Calculator_3-way'!#REF!-1)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IF('Log_working_3-way'!$D577="","",'True_Odds_Calculator_3-way'!#REF!/'True_Odds_Calculator_3-way'!C578-1)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IF('Log_working_3-way'!D578="","",1/'True_Odds_Calculator_3-way'!N579+1/'True_Odds_Calculator_3-way'!O579+1/'True_Odds_Calculator_3-way'!#REF!-1)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IF('Log_working_3-way'!$D578="","",'True_Odds_Calculator_3-way'!#REF!/'True_Odds_Calculator_3-way'!C579-1)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IF('Log_working_3-way'!D579="","",1/'True_Odds_Calculator_3-way'!N580+1/'True_Odds_Calculator_3-way'!O580+1/'True_Odds_Calculator_3-way'!#REF!-1)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IF('Log_working_3-way'!$D579="","",'True_Odds_Calculator_3-way'!#REF!/'True_Odds_Calculator_3-way'!C580-1)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IF('Log_working_3-way'!D580="","",1/'True_Odds_Calculator_3-way'!N581+1/'True_Odds_Calculator_3-way'!O581+1/'True_Odds_Calculator_3-way'!#REF!-1)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IF('Log_working_3-way'!$D580="","",'True_Odds_Calculator_3-way'!#REF!/'True_Odds_Calculator_3-way'!C581-1)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IF('Log_working_3-way'!D581="","",1/'True_Odds_Calculator_3-way'!N582+1/'True_Odds_Calculator_3-way'!O582+1/'True_Odds_Calculator_3-way'!#REF!-1)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IF('Log_working_3-way'!$D581="","",'True_Odds_Calculator_3-way'!#REF!/'True_Odds_Calculator_3-way'!C582-1)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IF('Log_working_3-way'!D582="","",1/'True_Odds_Calculator_3-way'!N583+1/'True_Odds_Calculator_3-way'!O583+1/'True_Odds_Calculator_3-way'!#REF!-1)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IF('Log_working_3-way'!$D582="","",'True_Odds_Calculator_3-way'!#REF!/'True_Odds_Calculator_3-way'!C583-1)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IF('Log_working_3-way'!D583="","",1/'True_Odds_Calculator_3-way'!N584+1/'True_Odds_Calculator_3-way'!O584+1/'True_Odds_Calculator_3-way'!#REF!-1)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IF('Log_working_3-way'!$D583="","",'True_Odds_Calculator_3-way'!#REF!/'True_Odds_Calculator_3-way'!C584-1)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IF('Log_working_3-way'!D584="","",1/'True_Odds_Calculator_3-way'!N585+1/'True_Odds_Calculator_3-way'!O585+1/'True_Odds_Calculator_3-way'!#REF!-1)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IF('Log_working_3-way'!$D584="","",'True_Odds_Calculator_3-way'!#REF!/'True_Odds_Calculator_3-way'!C585-1)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IF('Log_working_3-way'!D585="","",1/'True_Odds_Calculator_3-way'!N586+1/'True_Odds_Calculator_3-way'!O586+1/'True_Odds_Calculator_3-way'!#REF!-1)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IF('Log_working_3-way'!$D585="","",'True_Odds_Calculator_3-way'!#REF!/'True_Odds_Calculator_3-way'!C586-1)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IF('Log_working_3-way'!D586="","",1/'True_Odds_Calculator_3-way'!N587+1/'True_Odds_Calculator_3-way'!O587+1/'True_Odds_Calculator_3-way'!#REF!-1)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IF('Log_working_3-way'!$D586="","",'True_Odds_Calculator_3-way'!#REF!/'True_Odds_Calculator_3-way'!C587-1)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IF('Log_working_3-way'!D587="","",1/'True_Odds_Calculator_3-way'!N588+1/'True_Odds_Calculator_3-way'!O588+1/'True_Odds_Calculator_3-way'!#REF!-1)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IF('Log_working_3-way'!$D587="","",'True_Odds_Calculator_3-way'!#REF!/'True_Odds_Calculator_3-way'!C588-1)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IF('Log_working_3-way'!D588="","",1/'True_Odds_Calculator_3-way'!N589+1/'True_Odds_Calculator_3-way'!O589+1/'True_Odds_Calculator_3-way'!#REF!-1)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IF('Log_working_3-way'!$D588="","",'True_Odds_Calculator_3-way'!#REF!/'True_Odds_Calculator_3-way'!C589-1)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IF('Log_working_3-way'!D589="","",1/'True_Odds_Calculator_3-way'!N590+1/'True_Odds_Calculator_3-way'!O590+1/'True_Odds_Calculator_3-way'!#REF!-1)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IF('Log_working_3-way'!$D589="","",'True_Odds_Calculator_3-way'!#REF!/'True_Odds_Calculator_3-way'!C590-1)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IF('Log_working_3-way'!D590="","",1/'True_Odds_Calculator_3-way'!N591+1/'True_Odds_Calculator_3-way'!O591+1/'True_Odds_Calculator_3-way'!#REF!-1)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IF('Log_working_3-way'!$D590="","",'True_Odds_Calculator_3-way'!#REF!/'True_Odds_Calculator_3-way'!C591-1)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IF('Log_working_3-way'!D591="","",1/'True_Odds_Calculator_3-way'!N592+1/'True_Odds_Calculator_3-way'!O592+1/'True_Odds_Calculator_3-way'!#REF!-1)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IF('Log_working_3-way'!$D591="","",'True_Odds_Calculator_3-way'!#REF!/'True_Odds_Calculator_3-way'!C592-1)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IF('Log_working_3-way'!D592="","",1/'True_Odds_Calculator_3-way'!N593+1/'True_Odds_Calculator_3-way'!O593+1/'True_Odds_Calculator_3-way'!#REF!-1)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IF('Log_working_3-way'!$D592="","",'True_Odds_Calculator_3-way'!#REF!/'True_Odds_Calculator_3-way'!C593-1)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IF('Log_working_3-way'!D593="","",1/'True_Odds_Calculator_3-way'!N594+1/'True_Odds_Calculator_3-way'!O594+1/'True_Odds_Calculator_3-way'!#REF!-1)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IF('Log_working_3-way'!$D593="","",'True_Odds_Calculator_3-way'!#REF!/'True_Odds_Calculator_3-way'!C594-1)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IF('Log_working_3-way'!D594="","",1/'True_Odds_Calculator_3-way'!N595+1/'True_Odds_Calculator_3-way'!O595+1/'True_Odds_Calculator_3-way'!#REF!-1)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IF('Log_working_3-way'!$D594="","",'True_Odds_Calculator_3-way'!#REF!/'True_Odds_Calculator_3-way'!C595-1)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IF('Log_working_3-way'!D595="","",1/'True_Odds_Calculator_3-way'!N596+1/'True_Odds_Calculator_3-way'!O596+1/'True_Odds_Calculator_3-way'!#REF!-1)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IF('Log_working_3-way'!$D595="","",'True_Odds_Calculator_3-way'!#REF!/'True_Odds_Calculator_3-way'!C596-1)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IF('Log_working_3-way'!D596="","",1/'True_Odds_Calculator_3-way'!N597+1/'True_Odds_Calculator_3-way'!O597+1/'True_Odds_Calculator_3-way'!#REF!-1)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IF('Log_working_3-way'!$D596="","",'True_Odds_Calculator_3-way'!#REF!/'True_Odds_Calculator_3-way'!C597-1)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IF('Log_working_3-way'!D597="","",1/'True_Odds_Calculator_3-way'!N598+1/'True_Odds_Calculator_3-way'!O598+1/'True_Odds_Calculator_3-way'!#REF!-1)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IF('Log_working_3-way'!$D597="","",'True_Odds_Calculator_3-way'!#REF!/'True_Odds_Calculator_3-way'!C598-1)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IF('Log_working_3-way'!D598="","",1/'True_Odds_Calculator_3-way'!N599+1/'True_Odds_Calculator_3-way'!O599+1/'True_Odds_Calculator_3-way'!#REF!-1)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IF('Log_working_3-way'!$D598="","",'True_Odds_Calculator_3-way'!#REF!/'True_Odds_Calculator_3-way'!C599-1)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IF('Log_working_3-way'!D599="","",1/'True_Odds_Calculator_3-way'!N600+1/'True_Odds_Calculator_3-way'!O600+1/'True_Odds_Calculator_3-way'!#REF!-1)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IF('Log_working_3-way'!$D599="","",'True_Odds_Calculator_3-way'!#REF!/'True_Odds_Calculator_3-way'!C600-1)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IF('Log_working_3-way'!D600="","",1/'True_Odds_Calculator_3-way'!N601+1/'True_Odds_Calculator_3-way'!O601+1/'True_Odds_Calculator_3-way'!#REF!-1)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IF('Log_working_3-way'!$D600="","",'True_Odds_Calculator_3-way'!#REF!/'True_Odds_Calculator_3-way'!C601-1)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IF('Log_working_3-way'!D601="","",1/'True_Odds_Calculator_3-way'!N602+1/'True_Odds_Calculator_3-way'!O602+1/'True_Odds_Calculator_3-way'!#REF!-1)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IF('Log_working_3-way'!$D601="","",'True_Odds_Calculator_3-way'!#REF!/'True_Odds_Calculator_3-way'!C602-1)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IF('Log_working_3-way'!D602="","",1/'True_Odds_Calculator_3-way'!N603+1/'True_Odds_Calculator_3-way'!O603+1/'True_Odds_Calculator_3-way'!#REF!-1)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IF('Log_working_3-way'!$D602="","",'True_Odds_Calculator_3-way'!#REF!/'True_Odds_Calculator_3-way'!C603-1)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IF('Log_working_3-way'!D603="","",1/'True_Odds_Calculator_3-way'!N604+1/'True_Odds_Calculator_3-way'!O604+1/'True_Odds_Calculator_3-way'!#REF!-1)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IF('Log_working_3-way'!$D603="","",'True_Odds_Calculator_3-way'!#REF!/'True_Odds_Calculator_3-way'!C604-1)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IF('Log_working_3-way'!D604="","",1/'True_Odds_Calculator_3-way'!N605+1/'True_Odds_Calculator_3-way'!O605+1/'True_Odds_Calculator_3-way'!#REF!-1)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IF('Log_working_3-way'!$D604="","",'True_Odds_Calculator_3-way'!#REF!/'True_Odds_Calculator_3-way'!C605-1)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IF('Log_working_3-way'!D605="","",1/'True_Odds_Calculator_3-way'!N606+1/'True_Odds_Calculator_3-way'!O606+1/'True_Odds_Calculator_3-way'!#REF!-1)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IF('Log_working_3-way'!$D605="","",'True_Odds_Calculator_3-way'!#REF!/'True_Odds_Calculator_3-way'!C606-1)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IF('Log_working_3-way'!D606="","",1/'True_Odds_Calculator_3-way'!N607+1/'True_Odds_Calculator_3-way'!O607+1/'True_Odds_Calculator_3-way'!#REF!-1)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IF('Log_working_3-way'!$D606="","",'True_Odds_Calculator_3-way'!#REF!/'True_Odds_Calculator_3-way'!C607-1)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IF('Log_working_3-way'!D607="","",1/'True_Odds_Calculator_3-way'!N608+1/'True_Odds_Calculator_3-way'!O608+1/'True_Odds_Calculator_3-way'!#REF!-1)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IF('Log_working_3-way'!$D607="","",'True_Odds_Calculator_3-way'!#REF!/'True_Odds_Calculator_3-way'!C608-1)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IF('Log_working_3-way'!D608="","",1/'True_Odds_Calculator_3-way'!N609+1/'True_Odds_Calculator_3-way'!O609+1/'True_Odds_Calculator_3-way'!#REF!-1)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IF('Log_working_3-way'!$D608="","",'True_Odds_Calculator_3-way'!#REF!/'True_Odds_Calculator_3-way'!C609-1)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IF('Log_working_3-way'!D609="","",1/'True_Odds_Calculator_3-way'!N610+1/'True_Odds_Calculator_3-way'!O610+1/'True_Odds_Calculator_3-way'!#REF!-1)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IF('Log_working_3-way'!$D609="","",'True_Odds_Calculator_3-way'!#REF!/'True_Odds_Calculator_3-way'!C610-1)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IF('Log_working_3-way'!D610="","",1/'True_Odds_Calculator_3-way'!N611+1/'True_Odds_Calculator_3-way'!O611+1/'True_Odds_Calculator_3-way'!#REF!-1)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IF('Log_working_3-way'!$D610="","",'True_Odds_Calculator_3-way'!#REF!/'True_Odds_Calculator_3-way'!C611-1)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IF('Log_working_3-way'!D611="","",1/'True_Odds_Calculator_3-way'!N612+1/'True_Odds_Calculator_3-way'!O612+1/'True_Odds_Calculator_3-way'!#REF!-1)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IF('Log_working_3-way'!$D611="","",'True_Odds_Calculator_3-way'!#REF!/'True_Odds_Calculator_3-way'!C612-1)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IF('Log_working_3-way'!D612="","",1/'True_Odds_Calculator_3-way'!N613+1/'True_Odds_Calculator_3-way'!O613+1/'True_Odds_Calculator_3-way'!#REF!-1)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IF('Log_working_3-way'!$D612="","",'True_Odds_Calculator_3-way'!#REF!/'True_Odds_Calculator_3-way'!C613-1)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IF('Log_working_3-way'!D613="","",1/'True_Odds_Calculator_3-way'!N614+1/'True_Odds_Calculator_3-way'!O614+1/'True_Odds_Calculator_3-way'!#REF!-1)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IF('Log_working_3-way'!$D613="","",'True_Odds_Calculator_3-way'!#REF!/'True_Odds_Calculator_3-way'!C614-1)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IF('Log_working_3-way'!D614="","",1/'True_Odds_Calculator_3-way'!N615+1/'True_Odds_Calculator_3-way'!O615+1/'True_Odds_Calculator_3-way'!#REF!-1)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IF('Log_working_3-way'!$D614="","",'True_Odds_Calculator_3-way'!#REF!/'True_Odds_Calculator_3-way'!C615-1)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IF('Log_working_3-way'!D615="","",1/'True_Odds_Calculator_3-way'!N616+1/'True_Odds_Calculator_3-way'!O616+1/'True_Odds_Calculator_3-way'!#REF!-1)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IF('Log_working_3-way'!$D615="","",'True_Odds_Calculator_3-way'!#REF!/'True_Odds_Calculator_3-way'!C616-1)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IF('Log_working_3-way'!D616="","",1/'True_Odds_Calculator_3-way'!N617+1/'True_Odds_Calculator_3-way'!O617+1/'True_Odds_Calculator_3-way'!#REF!-1)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IF('Log_working_3-way'!$D616="","",'True_Odds_Calculator_3-way'!#REF!/'True_Odds_Calculator_3-way'!C617-1)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IF('Log_working_3-way'!D617="","",1/'True_Odds_Calculator_3-way'!N618+1/'True_Odds_Calculator_3-way'!O618+1/'True_Odds_Calculator_3-way'!#REF!-1)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IF('Log_working_3-way'!$D617="","",'True_Odds_Calculator_3-way'!#REF!/'True_Odds_Calculator_3-way'!C618-1)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IF('Log_working_3-way'!D618="","",1/'True_Odds_Calculator_3-way'!N619+1/'True_Odds_Calculator_3-way'!O619+1/'True_Odds_Calculator_3-way'!#REF!-1)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IF('Log_working_3-way'!$D618="","",'True_Odds_Calculator_3-way'!#REF!/'True_Odds_Calculator_3-way'!C619-1)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IF('Log_working_3-way'!D619="","",1/'True_Odds_Calculator_3-way'!N620+1/'True_Odds_Calculator_3-way'!O620+1/'True_Odds_Calculator_3-way'!#REF!-1)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IF('Log_working_3-way'!$D619="","",'True_Odds_Calculator_3-way'!#REF!/'True_Odds_Calculator_3-way'!C620-1)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IF('Log_working_3-way'!D620="","",1/'True_Odds_Calculator_3-way'!N621+1/'True_Odds_Calculator_3-way'!O621+1/'True_Odds_Calculator_3-way'!#REF!-1)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IF('Log_working_3-way'!$D620="","",'True_Odds_Calculator_3-way'!#REF!/'True_Odds_Calculator_3-way'!C621-1)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IF('Log_working_3-way'!D621="","",1/'True_Odds_Calculator_3-way'!N622+1/'True_Odds_Calculator_3-way'!O622+1/'True_Odds_Calculator_3-way'!#REF!-1)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IF('Log_working_3-way'!$D621="","",'True_Odds_Calculator_3-way'!#REF!/'True_Odds_Calculator_3-way'!C622-1)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IF('Log_working_3-way'!D622="","",1/'True_Odds_Calculator_3-way'!N623+1/'True_Odds_Calculator_3-way'!O623+1/'True_Odds_Calculator_3-way'!#REF!-1)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IF('Log_working_3-way'!$D622="","",'True_Odds_Calculator_3-way'!#REF!/'True_Odds_Calculator_3-way'!C623-1)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IF('Log_working_3-way'!D623="","",1/'True_Odds_Calculator_3-way'!N624+1/'True_Odds_Calculator_3-way'!O624+1/'True_Odds_Calculator_3-way'!#REF!-1)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IF('Log_working_3-way'!$D623="","",'True_Odds_Calculator_3-way'!#REF!/'True_Odds_Calculator_3-way'!C624-1)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IF('Log_working_3-way'!D624="","",1/'True_Odds_Calculator_3-way'!N625+1/'True_Odds_Calculator_3-way'!O625+1/'True_Odds_Calculator_3-way'!#REF!-1)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IF('Log_working_3-way'!$D624="","",'True_Odds_Calculator_3-way'!#REF!/'True_Odds_Calculator_3-way'!C625-1)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IF('Log_working_3-way'!D625="","",1/'True_Odds_Calculator_3-way'!N626+1/'True_Odds_Calculator_3-way'!O626+1/'True_Odds_Calculator_3-way'!#REF!-1)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IF('Log_working_3-way'!$D625="","",'True_Odds_Calculator_3-way'!#REF!/'True_Odds_Calculator_3-way'!C626-1)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IF('Log_working_3-way'!D626="","",1/'True_Odds_Calculator_3-way'!N627+1/'True_Odds_Calculator_3-way'!O627+1/'True_Odds_Calculator_3-way'!#REF!-1)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IF('Log_working_3-way'!$D626="","",'True_Odds_Calculator_3-way'!#REF!/'True_Odds_Calculator_3-way'!C627-1)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IF('Log_working_3-way'!D627="","",1/'True_Odds_Calculator_3-way'!N628+1/'True_Odds_Calculator_3-way'!O628+1/'True_Odds_Calculator_3-way'!#REF!-1)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IF('Log_working_3-way'!$D627="","",'True_Odds_Calculator_3-way'!#REF!/'True_Odds_Calculator_3-way'!C628-1)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IF('Log_working_3-way'!D628="","",1/'True_Odds_Calculator_3-way'!N629+1/'True_Odds_Calculator_3-way'!O629+1/'True_Odds_Calculator_3-way'!#REF!-1)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IF('Log_working_3-way'!$D628="","",'True_Odds_Calculator_3-way'!#REF!/'True_Odds_Calculator_3-way'!C629-1)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IF('Log_working_3-way'!D629="","",1/'True_Odds_Calculator_3-way'!N630+1/'True_Odds_Calculator_3-way'!O630+1/'True_Odds_Calculator_3-way'!#REF!-1)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IF('Log_working_3-way'!$D629="","",'True_Odds_Calculator_3-way'!#REF!/'True_Odds_Calculator_3-way'!C630-1)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IF('Log_working_3-way'!D630="","",1/'True_Odds_Calculator_3-way'!N631+1/'True_Odds_Calculator_3-way'!O631+1/'True_Odds_Calculator_3-way'!#REF!-1)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IF('Log_working_3-way'!$D630="","",'True_Odds_Calculator_3-way'!#REF!/'True_Odds_Calculator_3-way'!C631-1)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IF('Log_working_3-way'!D631="","",1/'True_Odds_Calculator_3-way'!N632+1/'True_Odds_Calculator_3-way'!O632+1/'True_Odds_Calculator_3-way'!#REF!-1)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IF('Log_working_3-way'!$D631="","",'True_Odds_Calculator_3-way'!#REF!/'True_Odds_Calculator_3-way'!C632-1)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IF('Log_working_3-way'!D632="","",1/'True_Odds_Calculator_3-way'!N633+1/'True_Odds_Calculator_3-way'!O633+1/'True_Odds_Calculator_3-way'!#REF!-1)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IF('Log_working_3-way'!$D632="","",'True_Odds_Calculator_3-way'!#REF!/'True_Odds_Calculator_3-way'!C633-1)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IF('Log_working_3-way'!D633="","",1/'True_Odds_Calculator_3-way'!N634+1/'True_Odds_Calculator_3-way'!O634+1/'True_Odds_Calculator_3-way'!#REF!-1)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IF('Log_working_3-way'!$D633="","",'True_Odds_Calculator_3-way'!#REF!/'True_Odds_Calculator_3-way'!C634-1)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IF('Log_working_3-way'!D634="","",1/'True_Odds_Calculator_3-way'!N635+1/'True_Odds_Calculator_3-way'!O635+1/'True_Odds_Calculator_3-way'!#REF!-1)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IF('Log_working_3-way'!$D634="","",'True_Odds_Calculator_3-way'!#REF!/'True_Odds_Calculator_3-way'!C635-1)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IF('Log_working_3-way'!D635="","",1/'True_Odds_Calculator_3-way'!N636+1/'True_Odds_Calculator_3-way'!O636+1/'True_Odds_Calculator_3-way'!#REF!-1)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IF('Log_working_3-way'!$D635="","",'True_Odds_Calculator_3-way'!#REF!/'True_Odds_Calculator_3-way'!C636-1)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IF('Log_working_3-way'!D636="","",1/'True_Odds_Calculator_3-way'!N637+1/'True_Odds_Calculator_3-way'!O637+1/'True_Odds_Calculator_3-way'!#REF!-1)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IF('Log_working_3-way'!$D636="","",'True_Odds_Calculator_3-way'!#REF!/'True_Odds_Calculator_3-way'!C637-1)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IF('Log_working_3-way'!D637="","",1/'True_Odds_Calculator_3-way'!N638+1/'True_Odds_Calculator_3-way'!O638+1/'True_Odds_Calculator_3-way'!#REF!-1)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IF('Log_working_3-way'!$D637="","",'True_Odds_Calculator_3-way'!#REF!/'True_Odds_Calculator_3-way'!C638-1)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IF('Log_working_3-way'!D638="","",1/'True_Odds_Calculator_3-way'!N639+1/'True_Odds_Calculator_3-way'!O639+1/'True_Odds_Calculator_3-way'!#REF!-1)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IF('Log_working_3-way'!$D638="","",'True_Odds_Calculator_3-way'!#REF!/'True_Odds_Calculator_3-way'!C639-1)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IF('Log_working_3-way'!D639="","",1/'True_Odds_Calculator_3-way'!N640+1/'True_Odds_Calculator_3-way'!O640+1/'True_Odds_Calculator_3-way'!#REF!-1)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IF('Log_working_3-way'!$D639="","",'True_Odds_Calculator_3-way'!#REF!/'True_Odds_Calculator_3-way'!C640-1)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IF('Log_working_3-way'!D640="","",1/'True_Odds_Calculator_3-way'!N641+1/'True_Odds_Calculator_3-way'!O641+1/'True_Odds_Calculator_3-way'!#REF!-1)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IF('Log_working_3-way'!$D640="","",'True_Odds_Calculator_3-way'!#REF!/'True_Odds_Calculator_3-way'!C641-1)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IF('Log_working_3-way'!D641="","",1/'True_Odds_Calculator_3-way'!N642+1/'True_Odds_Calculator_3-way'!O642+1/'True_Odds_Calculator_3-way'!#REF!-1)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IF('Log_working_3-way'!$D641="","",'True_Odds_Calculator_3-way'!#REF!/'True_Odds_Calculator_3-way'!C642-1)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IF('Log_working_3-way'!D642="","",1/'True_Odds_Calculator_3-way'!N643+1/'True_Odds_Calculator_3-way'!O643+1/'True_Odds_Calculator_3-way'!#REF!-1)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IF('Log_working_3-way'!$D642="","",'True_Odds_Calculator_3-way'!#REF!/'True_Odds_Calculator_3-way'!C643-1)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IF('Log_working_3-way'!D643="","",1/'True_Odds_Calculator_3-way'!N644+1/'True_Odds_Calculator_3-way'!O644+1/'True_Odds_Calculator_3-way'!#REF!-1)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IF('Log_working_3-way'!$D643="","",'True_Odds_Calculator_3-way'!#REF!/'True_Odds_Calculator_3-way'!C644-1)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IF('Log_working_3-way'!D644="","",1/'True_Odds_Calculator_3-way'!N645+1/'True_Odds_Calculator_3-way'!O645+1/'True_Odds_Calculator_3-way'!#REF!-1)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IF('Log_working_3-way'!$D644="","",'True_Odds_Calculator_3-way'!#REF!/'True_Odds_Calculator_3-way'!C645-1)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IF('Log_working_3-way'!D645="","",1/'True_Odds_Calculator_3-way'!N646+1/'True_Odds_Calculator_3-way'!O646+1/'True_Odds_Calculator_3-way'!#REF!-1)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IF('Log_working_3-way'!$D645="","",'True_Odds_Calculator_3-way'!#REF!/'True_Odds_Calculator_3-way'!C646-1)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IF('Log_working_3-way'!D646="","",1/'True_Odds_Calculator_3-way'!N647+1/'True_Odds_Calculator_3-way'!O647+1/'True_Odds_Calculator_3-way'!#REF!-1)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IF('Log_working_3-way'!$D646="","",'True_Odds_Calculator_3-way'!#REF!/'True_Odds_Calculator_3-way'!C647-1)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IF('Log_working_3-way'!D647="","",1/'True_Odds_Calculator_3-way'!N648+1/'True_Odds_Calculator_3-way'!O648+1/'True_Odds_Calculator_3-way'!#REF!-1)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IF('Log_working_3-way'!$D647="","",'True_Odds_Calculator_3-way'!#REF!/'True_Odds_Calculator_3-way'!C648-1)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IF('Log_working_3-way'!D648="","",1/'True_Odds_Calculator_3-way'!N649+1/'True_Odds_Calculator_3-way'!O649+1/'True_Odds_Calculator_3-way'!#REF!-1)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IF('Log_working_3-way'!$D648="","",'True_Odds_Calculator_3-way'!#REF!/'True_Odds_Calculator_3-way'!C649-1)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IF('Log_working_3-way'!D649="","",1/'True_Odds_Calculator_3-way'!N650+1/'True_Odds_Calculator_3-way'!O650+1/'True_Odds_Calculator_3-way'!#REF!-1)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IF('Log_working_3-way'!$D649="","",'True_Odds_Calculator_3-way'!#REF!/'True_Odds_Calculator_3-way'!C650-1)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IF('Log_working_3-way'!D650="","",1/'True_Odds_Calculator_3-way'!N651+1/'True_Odds_Calculator_3-way'!O651+1/'True_Odds_Calculator_3-way'!#REF!-1)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IF('Log_working_3-way'!$D650="","",'True_Odds_Calculator_3-way'!#REF!/'True_Odds_Calculator_3-way'!C651-1)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IF('Log_working_3-way'!D651="","",1/'True_Odds_Calculator_3-way'!N652+1/'True_Odds_Calculator_3-way'!O652+1/'True_Odds_Calculator_3-way'!#REF!-1)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IF('Log_working_3-way'!$D651="","",'True_Odds_Calculator_3-way'!#REF!/'True_Odds_Calculator_3-way'!C652-1)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IF('Log_working_3-way'!D652="","",1/'True_Odds_Calculator_3-way'!N653+1/'True_Odds_Calculator_3-way'!O653+1/'True_Odds_Calculator_3-way'!#REF!-1)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IF('Log_working_3-way'!$D652="","",'True_Odds_Calculator_3-way'!#REF!/'True_Odds_Calculator_3-way'!C653-1)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IF('Log_working_3-way'!D653="","",1/'True_Odds_Calculator_3-way'!N654+1/'True_Odds_Calculator_3-way'!O654+1/'True_Odds_Calculator_3-way'!#REF!-1)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IF('Log_working_3-way'!$D653="","",'True_Odds_Calculator_3-way'!#REF!/'True_Odds_Calculator_3-way'!C654-1)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IF('Log_working_3-way'!D654="","",1/'True_Odds_Calculator_3-way'!N655+1/'True_Odds_Calculator_3-way'!O655+1/'True_Odds_Calculator_3-way'!#REF!-1)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IF('Log_working_3-way'!$D654="","",'True_Odds_Calculator_3-way'!#REF!/'True_Odds_Calculator_3-way'!C655-1)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IF('Log_working_3-way'!D655="","",1/'True_Odds_Calculator_3-way'!N656+1/'True_Odds_Calculator_3-way'!O656+1/'True_Odds_Calculator_3-way'!#REF!-1)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IF('Log_working_3-way'!$D655="","",'True_Odds_Calculator_3-way'!#REF!/'True_Odds_Calculator_3-way'!C656-1)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IF('Log_working_3-way'!D656="","",1/'True_Odds_Calculator_3-way'!N657+1/'True_Odds_Calculator_3-way'!O657+1/'True_Odds_Calculator_3-way'!#REF!-1)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IF('Log_working_3-way'!$D656="","",'True_Odds_Calculator_3-way'!#REF!/'True_Odds_Calculator_3-way'!C657-1)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IF('Log_working_3-way'!D657="","",1/'True_Odds_Calculator_3-way'!N658+1/'True_Odds_Calculator_3-way'!O658+1/'True_Odds_Calculator_3-way'!#REF!-1)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IF('Log_working_3-way'!$D657="","",'True_Odds_Calculator_3-way'!#REF!/'True_Odds_Calculator_3-way'!C658-1)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IF('Log_working_3-way'!D658="","",1/'True_Odds_Calculator_3-way'!N659+1/'True_Odds_Calculator_3-way'!O659+1/'True_Odds_Calculator_3-way'!#REF!-1)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IF('Log_working_3-way'!$D658="","",'True_Odds_Calculator_3-way'!#REF!/'True_Odds_Calculator_3-way'!C659-1)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IF('Log_working_3-way'!D659="","",1/'True_Odds_Calculator_3-way'!N660+1/'True_Odds_Calculator_3-way'!O660+1/'True_Odds_Calculator_3-way'!#REF!-1)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IF('Log_working_3-way'!$D659="","",'True_Odds_Calculator_3-way'!#REF!/'True_Odds_Calculator_3-way'!C660-1)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IF('Log_working_3-way'!D660="","",1/'True_Odds_Calculator_3-way'!N661+1/'True_Odds_Calculator_3-way'!O661+1/'True_Odds_Calculator_3-way'!#REF!-1)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IF('Log_working_3-way'!$D660="","",'True_Odds_Calculator_3-way'!#REF!/'True_Odds_Calculator_3-way'!C661-1)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IF('Log_working_3-way'!D661="","",1/'True_Odds_Calculator_3-way'!N662+1/'True_Odds_Calculator_3-way'!O662+1/'True_Odds_Calculator_3-way'!#REF!-1)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IF('Log_working_3-way'!$D661="","",'True_Odds_Calculator_3-way'!#REF!/'True_Odds_Calculator_3-way'!C662-1)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IF('Log_working_3-way'!D662="","",1/'True_Odds_Calculator_3-way'!N663+1/'True_Odds_Calculator_3-way'!O663+1/'True_Odds_Calculator_3-way'!#REF!-1)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IF('Log_working_3-way'!$D662="","",'True_Odds_Calculator_3-way'!#REF!/'True_Odds_Calculator_3-way'!C663-1)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IF('Log_working_3-way'!D663="","",1/'True_Odds_Calculator_3-way'!N664+1/'True_Odds_Calculator_3-way'!O664+1/'True_Odds_Calculator_3-way'!#REF!-1)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IF('Log_working_3-way'!$D663="","",'True_Odds_Calculator_3-way'!#REF!/'True_Odds_Calculator_3-way'!C664-1)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IF('Log_working_3-way'!D664="","",1/'True_Odds_Calculator_3-way'!N665+1/'True_Odds_Calculator_3-way'!O665+1/'True_Odds_Calculator_3-way'!#REF!-1)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IF('Log_working_3-way'!$D664="","",'True_Odds_Calculator_3-way'!#REF!/'True_Odds_Calculator_3-way'!C665-1)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IF('Log_working_3-way'!D665="","",1/'True_Odds_Calculator_3-way'!N666+1/'True_Odds_Calculator_3-way'!O666+1/'True_Odds_Calculator_3-way'!#REF!-1)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IF('Log_working_3-way'!$D665="","",'True_Odds_Calculator_3-way'!#REF!/'True_Odds_Calculator_3-way'!C666-1)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IF('Log_working_3-way'!D666="","",1/'True_Odds_Calculator_3-way'!N667+1/'True_Odds_Calculator_3-way'!O667+1/'True_Odds_Calculator_3-way'!#REF!-1)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IF('Log_working_3-way'!$D666="","",'True_Odds_Calculator_3-way'!#REF!/'True_Odds_Calculator_3-way'!C667-1)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IF('Log_working_3-way'!D667="","",1/'True_Odds_Calculator_3-way'!N668+1/'True_Odds_Calculator_3-way'!O668+1/'True_Odds_Calculator_3-way'!#REF!-1)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IF('Log_working_3-way'!$D667="","",'True_Odds_Calculator_3-way'!#REF!/'True_Odds_Calculator_3-way'!C668-1)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IF('Log_working_3-way'!D668="","",1/'True_Odds_Calculator_3-way'!N669+1/'True_Odds_Calculator_3-way'!O669+1/'True_Odds_Calculator_3-way'!#REF!-1)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IF('Log_working_3-way'!$D668="","",'True_Odds_Calculator_3-way'!#REF!/'True_Odds_Calculator_3-way'!C669-1)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IF('Log_working_3-way'!D669="","",1/'True_Odds_Calculator_3-way'!N670+1/'True_Odds_Calculator_3-way'!O670+1/'True_Odds_Calculator_3-way'!#REF!-1)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IF('Log_working_3-way'!$D669="","",'True_Odds_Calculator_3-way'!#REF!/'True_Odds_Calculator_3-way'!C670-1)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IF('Log_working_3-way'!D670="","",1/'True_Odds_Calculator_3-way'!N671+1/'True_Odds_Calculator_3-way'!O671+1/'True_Odds_Calculator_3-way'!#REF!-1)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IF('Log_working_3-way'!$D670="","",'True_Odds_Calculator_3-way'!#REF!/'True_Odds_Calculator_3-way'!C671-1)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IF('Log_working_3-way'!D671="","",1/'True_Odds_Calculator_3-way'!N672+1/'True_Odds_Calculator_3-way'!O672+1/'True_Odds_Calculator_3-way'!#REF!-1)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IF('Log_working_3-way'!$D671="","",'True_Odds_Calculator_3-way'!#REF!/'True_Odds_Calculator_3-way'!C672-1)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IF('Log_working_3-way'!D672="","",1/'True_Odds_Calculator_3-way'!N673+1/'True_Odds_Calculator_3-way'!O673+1/'True_Odds_Calculator_3-way'!#REF!-1)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IF('Log_working_3-way'!$D672="","",'True_Odds_Calculator_3-way'!#REF!/'True_Odds_Calculator_3-way'!C673-1)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IF('Log_working_3-way'!D673="","",1/'True_Odds_Calculator_3-way'!N674+1/'True_Odds_Calculator_3-way'!O674+1/'True_Odds_Calculator_3-way'!#REF!-1)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IF('Log_working_3-way'!$D673="","",'True_Odds_Calculator_3-way'!#REF!/'True_Odds_Calculator_3-way'!C674-1)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IF('Log_working_3-way'!D674="","",1/'True_Odds_Calculator_3-way'!N675+1/'True_Odds_Calculator_3-way'!O675+1/'True_Odds_Calculator_3-way'!#REF!-1)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IF('Log_working_3-way'!$D674="","",'True_Odds_Calculator_3-way'!#REF!/'True_Odds_Calculator_3-way'!C675-1)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IF('Log_working_3-way'!D675="","",1/'True_Odds_Calculator_3-way'!N676+1/'True_Odds_Calculator_3-way'!O676+1/'True_Odds_Calculator_3-way'!#REF!-1)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IF('Log_working_3-way'!$D675="","",'True_Odds_Calculator_3-way'!#REF!/'True_Odds_Calculator_3-way'!C676-1)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IF('Log_working_3-way'!D676="","",1/'True_Odds_Calculator_3-way'!N677+1/'True_Odds_Calculator_3-way'!O677+1/'True_Odds_Calculator_3-way'!#REF!-1)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IF('Log_working_3-way'!$D676="","",'True_Odds_Calculator_3-way'!#REF!/'True_Odds_Calculator_3-way'!C677-1)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IF('Log_working_3-way'!D677="","",1/'True_Odds_Calculator_3-way'!N678+1/'True_Odds_Calculator_3-way'!O678+1/'True_Odds_Calculator_3-way'!#REF!-1)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IF('Log_working_3-way'!$D677="","",'True_Odds_Calculator_3-way'!#REF!/'True_Odds_Calculator_3-way'!C678-1)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IF('Log_working_3-way'!D678="","",1/'True_Odds_Calculator_3-way'!N679+1/'True_Odds_Calculator_3-way'!O679+1/'True_Odds_Calculator_3-way'!#REF!-1)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IF('Log_working_3-way'!$D678="","",'True_Odds_Calculator_3-way'!#REF!/'True_Odds_Calculator_3-way'!C679-1)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IF('Log_working_3-way'!D679="","",1/'True_Odds_Calculator_3-way'!N680+1/'True_Odds_Calculator_3-way'!O680+1/'True_Odds_Calculator_3-way'!#REF!-1)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IF('Log_working_3-way'!$D679="","",'True_Odds_Calculator_3-way'!#REF!/'True_Odds_Calculator_3-way'!C680-1)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IF('Log_working_3-way'!D680="","",1/'True_Odds_Calculator_3-way'!N681+1/'True_Odds_Calculator_3-way'!O681+1/'True_Odds_Calculator_3-way'!#REF!-1)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IF('Log_working_3-way'!$D680="","",'True_Odds_Calculator_3-way'!#REF!/'True_Odds_Calculator_3-way'!C681-1)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IF('Log_working_3-way'!D681="","",1/'True_Odds_Calculator_3-way'!N682+1/'True_Odds_Calculator_3-way'!O682+1/'True_Odds_Calculator_3-way'!#REF!-1)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IF('Log_working_3-way'!$D681="","",'True_Odds_Calculator_3-way'!#REF!/'True_Odds_Calculator_3-way'!C682-1)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IF('Log_working_3-way'!D682="","",1/'True_Odds_Calculator_3-way'!N683+1/'True_Odds_Calculator_3-way'!O683+1/'True_Odds_Calculator_3-way'!#REF!-1)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IF('Log_working_3-way'!$D682="","",'True_Odds_Calculator_3-way'!#REF!/'True_Odds_Calculator_3-way'!C683-1)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IF('Log_working_3-way'!D683="","",1/'True_Odds_Calculator_3-way'!N684+1/'True_Odds_Calculator_3-way'!O684+1/'True_Odds_Calculator_3-way'!#REF!-1)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IF('Log_working_3-way'!$D683="","",'True_Odds_Calculator_3-way'!#REF!/'True_Odds_Calculator_3-way'!C684-1)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IF('Log_working_3-way'!D684="","",1/'True_Odds_Calculator_3-way'!N685+1/'True_Odds_Calculator_3-way'!O685+1/'True_Odds_Calculator_3-way'!#REF!-1)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IF('Log_working_3-way'!$D684="","",'True_Odds_Calculator_3-way'!#REF!/'True_Odds_Calculator_3-way'!C685-1)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IF('Log_working_3-way'!D685="","",1/'True_Odds_Calculator_3-way'!N686+1/'True_Odds_Calculator_3-way'!O686+1/'True_Odds_Calculator_3-way'!#REF!-1)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IF('Log_working_3-way'!$D685="","",'True_Odds_Calculator_3-way'!#REF!/'True_Odds_Calculator_3-way'!C686-1)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IF('Log_working_3-way'!D686="","",1/'True_Odds_Calculator_3-way'!N687+1/'True_Odds_Calculator_3-way'!O687+1/'True_Odds_Calculator_3-way'!#REF!-1)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IF('Log_working_3-way'!$D686="","",'True_Odds_Calculator_3-way'!#REF!/'True_Odds_Calculator_3-way'!C687-1)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IF('Log_working_3-way'!D687="","",1/'True_Odds_Calculator_3-way'!N688+1/'True_Odds_Calculator_3-way'!O688+1/'True_Odds_Calculator_3-way'!#REF!-1)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IF('Log_working_3-way'!$D687="","",'True_Odds_Calculator_3-way'!#REF!/'True_Odds_Calculator_3-way'!C688-1)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IF('Log_working_3-way'!D688="","",1/'True_Odds_Calculator_3-way'!N689+1/'True_Odds_Calculator_3-way'!O689+1/'True_Odds_Calculator_3-way'!#REF!-1)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IF('Log_working_3-way'!$D688="","",'True_Odds_Calculator_3-way'!#REF!/'True_Odds_Calculator_3-way'!C689-1)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IF('Log_working_3-way'!D689="","",1/'True_Odds_Calculator_3-way'!N690+1/'True_Odds_Calculator_3-way'!O690+1/'True_Odds_Calculator_3-way'!#REF!-1)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IF('Log_working_3-way'!$D689="","",'True_Odds_Calculator_3-way'!#REF!/'True_Odds_Calculator_3-way'!C690-1)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IF('Log_working_3-way'!D690="","",1/'True_Odds_Calculator_3-way'!N691+1/'True_Odds_Calculator_3-way'!O691+1/'True_Odds_Calculator_3-way'!#REF!-1)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IF('Log_working_3-way'!$D690="","",'True_Odds_Calculator_3-way'!#REF!/'True_Odds_Calculator_3-way'!C691-1)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IF('Log_working_3-way'!D691="","",1/'True_Odds_Calculator_3-way'!N692+1/'True_Odds_Calculator_3-way'!O692+1/'True_Odds_Calculator_3-way'!#REF!-1)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IF('Log_working_3-way'!$D691="","",'True_Odds_Calculator_3-way'!#REF!/'True_Odds_Calculator_3-way'!C692-1)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IF('Log_working_3-way'!D692="","",1/'True_Odds_Calculator_3-way'!N693+1/'True_Odds_Calculator_3-way'!O693+1/'True_Odds_Calculator_3-way'!#REF!-1)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IF('Log_working_3-way'!$D692="","",'True_Odds_Calculator_3-way'!#REF!/'True_Odds_Calculator_3-way'!C693-1)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IF('Log_working_3-way'!D693="","",1/'True_Odds_Calculator_3-way'!N694+1/'True_Odds_Calculator_3-way'!O694+1/'True_Odds_Calculator_3-way'!#REF!-1)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IF('Log_working_3-way'!$D693="","",'True_Odds_Calculator_3-way'!#REF!/'True_Odds_Calculator_3-way'!C694-1)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IF('Log_working_3-way'!D694="","",1/'True_Odds_Calculator_3-way'!N695+1/'True_Odds_Calculator_3-way'!O695+1/'True_Odds_Calculator_3-way'!#REF!-1)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IF('Log_working_3-way'!$D694="","",'True_Odds_Calculator_3-way'!#REF!/'True_Odds_Calculator_3-way'!C695-1)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IF('Log_working_3-way'!D695="","",1/'True_Odds_Calculator_3-way'!N696+1/'True_Odds_Calculator_3-way'!O696+1/'True_Odds_Calculator_3-way'!#REF!-1)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IF('Log_working_3-way'!$D695="","",'True_Odds_Calculator_3-way'!#REF!/'True_Odds_Calculator_3-way'!C696-1)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IF('Log_working_3-way'!D696="","",1/'True_Odds_Calculator_3-way'!N697+1/'True_Odds_Calculator_3-way'!O697+1/'True_Odds_Calculator_3-way'!#REF!-1)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IF('Log_working_3-way'!$D696="","",'True_Odds_Calculator_3-way'!#REF!/'True_Odds_Calculator_3-way'!C697-1)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IF('Log_working_3-way'!D697="","",1/'True_Odds_Calculator_3-way'!N698+1/'True_Odds_Calculator_3-way'!O698+1/'True_Odds_Calculator_3-way'!#REF!-1)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IF('Log_working_3-way'!$D697="","",'True_Odds_Calculator_3-way'!#REF!/'True_Odds_Calculator_3-way'!C698-1)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IF('Log_working_3-way'!D698="","",1/'True_Odds_Calculator_3-way'!N699+1/'True_Odds_Calculator_3-way'!O699+1/'True_Odds_Calculator_3-way'!#REF!-1)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IF('Log_working_3-way'!$D698="","",'True_Odds_Calculator_3-way'!#REF!/'True_Odds_Calculator_3-way'!C699-1)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IF('Log_working_3-way'!D699="","",1/'True_Odds_Calculator_3-way'!N700+1/'True_Odds_Calculator_3-way'!O700+1/'True_Odds_Calculator_3-way'!#REF!-1)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IF('Log_working_3-way'!$D699="","",'True_Odds_Calculator_3-way'!#REF!/'True_Odds_Calculator_3-way'!C700-1)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IF('Log_working_3-way'!D700="","",1/'True_Odds_Calculator_3-way'!N701+1/'True_Odds_Calculator_3-way'!O701+1/'True_Odds_Calculator_3-way'!#REF!-1)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IF('Log_working_3-way'!$D700="","",'True_Odds_Calculator_3-way'!#REF!/'True_Odds_Calculator_3-way'!C701-1)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IF('Log_working_3-way'!D701="","",1/'True_Odds_Calculator_3-way'!N702+1/'True_Odds_Calculator_3-way'!O702+1/'True_Odds_Calculator_3-way'!#REF!-1)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IF('Log_working_3-way'!$D701="","",'True_Odds_Calculator_3-way'!#REF!/'True_Odds_Calculator_3-way'!C702-1)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IF('Log_working_3-way'!D702="","",1/'True_Odds_Calculator_3-way'!N703+1/'True_Odds_Calculator_3-way'!O703+1/'True_Odds_Calculator_3-way'!#REF!-1)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IF('Log_working_3-way'!$D702="","",'True_Odds_Calculator_3-way'!#REF!/'True_Odds_Calculator_3-way'!C703-1)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IF('Log_working_3-way'!D703="","",1/'True_Odds_Calculator_3-way'!N704+1/'True_Odds_Calculator_3-way'!O704+1/'True_Odds_Calculator_3-way'!#REF!-1)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IF('Log_working_3-way'!$D703="","",'True_Odds_Calculator_3-way'!#REF!/'True_Odds_Calculator_3-way'!C704-1)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IF('Log_working_3-way'!D704="","",1/'True_Odds_Calculator_3-way'!N705+1/'True_Odds_Calculator_3-way'!O705+1/'True_Odds_Calculator_3-way'!#REF!-1)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IF('Log_working_3-way'!$D704="","",'True_Odds_Calculator_3-way'!#REF!/'True_Odds_Calculator_3-way'!C705-1)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IF('Log_working_3-way'!D705="","",1/'True_Odds_Calculator_3-way'!N706+1/'True_Odds_Calculator_3-way'!O706+1/'True_Odds_Calculator_3-way'!#REF!-1)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IF('Log_working_3-way'!$D705="","",'True_Odds_Calculator_3-way'!#REF!/'True_Odds_Calculator_3-way'!C706-1)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IF('Log_working_3-way'!D706="","",1/'True_Odds_Calculator_3-way'!N707+1/'True_Odds_Calculator_3-way'!O707+1/'True_Odds_Calculator_3-way'!#REF!-1)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IF('Log_working_3-way'!$D706="","",'True_Odds_Calculator_3-way'!#REF!/'True_Odds_Calculator_3-way'!C707-1)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IF('Log_working_3-way'!D707="","",1/'True_Odds_Calculator_3-way'!N708+1/'True_Odds_Calculator_3-way'!O708+1/'True_Odds_Calculator_3-way'!#REF!-1)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IF('Log_working_3-way'!$D707="","",'True_Odds_Calculator_3-way'!#REF!/'True_Odds_Calculator_3-way'!C708-1)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IF('Log_working_3-way'!D708="","",1/'True_Odds_Calculator_3-way'!N709+1/'True_Odds_Calculator_3-way'!O709+1/'True_Odds_Calculator_3-way'!#REF!-1)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IF('Log_working_3-way'!$D708="","",'True_Odds_Calculator_3-way'!#REF!/'True_Odds_Calculator_3-way'!C709-1)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IF('Log_working_3-way'!D709="","",1/'True_Odds_Calculator_3-way'!N710+1/'True_Odds_Calculator_3-way'!O710+1/'True_Odds_Calculator_3-way'!#REF!-1)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IF('Log_working_3-way'!$D709="","",'True_Odds_Calculator_3-way'!#REF!/'True_Odds_Calculator_3-way'!C710-1)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IF('Log_working_3-way'!D710="","",1/'True_Odds_Calculator_3-way'!N711+1/'True_Odds_Calculator_3-way'!O711+1/'True_Odds_Calculator_3-way'!#REF!-1)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IF('Log_working_3-way'!$D710="","",'True_Odds_Calculator_3-way'!#REF!/'True_Odds_Calculator_3-way'!C711-1)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IF('Log_working_3-way'!D711="","",1/'True_Odds_Calculator_3-way'!N712+1/'True_Odds_Calculator_3-way'!O712+1/'True_Odds_Calculator_3-way'!#REF!-1)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IF('Log_working_3-way'!$D711="","",'True_Odds_Calculator_3-way'!#REF!/'True_Odds_Calculator_3-way'!C712-1)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IF('Log_working_3-way'!D712="","",1/'True_Odds_Calculator_3-way'!N713+1/'True_Odds_Calculator_3-way'!O713+1/'True_Odds_Calculator_3-way'!#REF!-1)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IF('Log_working_3-way'!$D712="","",'True_Odds_Calculator_3-way'!#REF!/'True_Odds_Calculator_3-way'!C713-1)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IF('Log_working_3-way'!D713="","",1/'True_Odds_Calculator_3-way'!N714+1/'True_Odds_Calculator_3-way'!O714+1/'True_Odds_Calculator_3-way'!#REF!-1)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IF('Log_working_3-way'!$D713="","",'True_Odds_Calculator_3-way'!#REF!/'True_Odds_Calculator_3-way'!C714-1)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IF('Log_working_3-way'!D714="","",1/'True_Odds_Calculator_3-way'!N715+1/'True_Odds_Calculator_3-way'!O715+1/'True_Odds_Calculator_3-way'!#REF!-1)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IF('Log_working_3-way'!$D714="","",'True_Odds_Calculator_3-way'!#REF!/'True_Odds_Calculator_3-way'!C715-1)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IF('Log_working_3-way'!D715="","",1/'True_Odds_Calculator_3-way'!N716+1/'True_Odds_Calculator_3-way'!O716+1/'True_Odds_Calculator_3-way'!#REF!-1)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IF('Log_working_3-way'!$D715="","",'True_Odds_Calculator_3-way'!#REF!/'True_Odds_Calculator_3-way'!C716-1)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IF('Log_working_3-way'!D716="","",1/'True_Odds_Calculator_3-way'!N717+1/'True_Odds_Calculator_3-way'!O717+1/'True_Odds_Calculator_3-way'!#REF!-1)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IF('Log_working_3-way'!$D716="","",'True_Odds_Calculator_3-way'!#REF!/'True_Odds_Calculator_3-way'!C717-1)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IF('Log_working_3-way'!D717="","",1/'True_Odds_Calculator_3-way'!N718+1/'True_Odds_Calculator_3-way'!O718+1/'True_Odds_Calculator_3-way'!#REF!-1)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IF('Log_working_3-way'!$D717="","",'True_Odds_Calculator_3-way'!#REF!/'True_Odds_Calculator_3-way'!C718-1)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IF('Log_working_3-way'!D718="","",1/'True_Odds_Calculator_3-way'!N719+1/'True_Odds_Calculator_3-way'!O719+1/'True_Odds_Calculator_3-way'!#REF!-1)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IF('Log_working_3-way'!$D718="","",'True_Odds_Calculator_3-way'!#REF!/'True_Odds_Calculator_3-way'!C719-1)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IF('Log_working_3-way'!D719="","",1/'True_Odds_Calculator_3-way'!N720+1/'True_Odds_Calculator_3-way'!O720+1/'True_Odds_Calculator_3-way'!#REF!-1)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IF('Log_working_3-way'!$D719="","",'True_Odds_Calculator_3-way'!#REF!/'True_Odds_Calculator_3-way'!C720-1)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IF('Log_working_3-way'!D720="","",1/'True_Odds_Calculator_3-way'!N721+1/'True_Odds_Calculator_3-way'!O721+1/'True_Odds_Calculator_3-way'!#REF!-1)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IF('Log_working_3-way'!$D720="","",'True_Odds_Calculator_3-way'!#REF!/'True_Odds_Calculator_3-way'!C721-1)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IF('Log_working_3-way'!D721="","",1/'True_Odds_Calculator_3-way'!N722+1/'True_Odds_Calculator_3-way'!O722+1/'True_Odds_Calculator_3-way'!#REF!-1)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IF('Log_working_3-way'!$D721="","",'True_Odds_Calculator_3-way'!#REF!/'True_Odds_Calculator_3-way'!C722-1)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IF('Log_working_3-way'!D722="","",1/'True_Odds_Calculator_3-way'!N723+1/'True_Odds_Calculator_3-way'!O723+1/'True_Odds_Calculator_3-way'!#REF!-1)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IF('Log_working_3-way'!$D722="","",'True_Odds_Calculator_3-way'!#REF!/'True_Odds_Calculator_3-way'!C723-1)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IF('Log_working_3-way'!D723="","",1/'True_Odds_Calculator_3-way'!N724+1/'True_Odds_Calculator_3-way'!O724+1/'True_Odds_Calculator_3-way'!#REF!-1)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IF('Log_working_3-way'!$D723="","",'True_Odds_Calculator_3-way'!#REF!/'True_Odds_Calculator_3-way'!C724-1)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IF('Log_working_3-way'!D724="","",1/'True_Odds_Calculator_3-way'!N725+1/'True_Odds_Calculator_3-way'!O725+1/'True_Odds_Calculator_3-way'!#REF!-1)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IF('Log_working_3-way'!$D724="","",'True_Odds_Calculator_3-way'!#REF!/'True_Odds_Calculator_3-way'!C725-1)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IF('Log_working_3-way'!D725="","",1/'True_Odds_Calculator_3-way'!N726+1/'True_Odds_Calculator_3-way'!O726+1/'True_Odds_Calculator_3-way'!#REF!-1)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IF('Log_working_3-way'!$D725="","",'True_Odds_Calculator_3-way'!#REF!/'True_Odds_Calculator_3-way'!C726-1)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IF('Log_working_3-way'!D726="","",1/'True_Odds_Calculator_3-way'!N727+1/'True_Odds_Calculator_3-way'!O727+1/'True_Odds_Calculator_3-way'!#REF!-1)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IF('Log_working_3-way'!$D726="","",'True_Odds_Calculator_3-way'!#REF!/'True_Odds_Calculator_3-way'!C727-1)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IF('Log_working_3-way'!D727="","",1/'True_Odds_Calculator_3-way'!N728+1/'True_Odds_Calculator_3-way'!O728+1/'True_Odds_Calculator_3-way'!#REF!-1)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IF('Log_working_3-way'!$D727="","",'True_Odds_Calculator_3-way'!#REF!/'True_Odds_Calculator_3-way'!C728-1)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IF('Log_working_3-way'!D728="","",1/'True_Odds_Calculator_3-way'!N729+1/'True_Odds_Calculator_3-way'!O729+1/'True_Odds_Calculator_3-way'!#REF!-1)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IF('Log_working_3-way'!$D728="","",'True_Odds_Calculator_3-way'!#REF!/'True_Odds_Calculator_3-way'!C729-1)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IF('Log_working_3-way'!D729="","",1/'True_Odds_Calculator_3-way'!N730+1/'True_Odds_Calculator_3-way'!O730+1/'True_Odds_Calculator_3-way'!#REF!-1)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IF('Log_working_3-way'!$D729="","",'True_Odds_Calculator_3-way'!#REF!/'True_Odds_Calculator_3-way'!C730-1)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IF('Log_working_3-way'!D730="","",1/'True_Odds_Calculator_3-way'!N731+1/'True_Odds_Calculator_3-way'!O731+1/'True_Odds_Calculator_3-way'!#REF!-1)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IF('Log_working_3-way'!$D730="","",'True_Odds_Calculator_3-way'!#REF!/'True_Odds_Calculator_3-way'!C731-1)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IF('Log_working_3-way'!D731="","",1/'True_Odds_Calculator_3-way'!N732+1/'True_Odds_Calculator_3-way'!O732+1/'True_Odds_Calculator_3-way'!#REF!-1)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IF('Log_working_3-way'!$D731="","",'True_Odds_Calculator_3-way'!#REF!/'True_Odds_Calculator_3-way'!C732-1)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IF('Log_working_3-way'!D732="","",1/'True_Odds_Calculator_3-way'!N733+1/'True_Odds_Calculator_3-way'!O733+1/'True_Odds_Calculator_3-way'!#REF!-1)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IF('Log_working_3-way'!$D732="","",'True_Odds_Calculator_3-way'!#REF!/'True_Odds_Calculator_3-way'!C733-1)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IF('Log_working_3-way'!D733="","",1/'True_Odds_Calculator_3-way'!N734+1/'True_Odds_Calculator_3-way'!O734+1/'True_Odds_Calculator_3-way'!#REF!-1)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IF('Log_working_3-way'!$D733="","",'True_Odds_Calculator_3-way'!#REF!/'True_Odds_Calculator_3-way'!C734-1)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IF('Log_working_3-way'!D734="","",1/'True_Odds_Calculator_3-way'!N735+1/'True_Odds_Calculator_3-way'!O735+1/'True_Odds_Calculator_3-way'!#REF!-1)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IF('Log_working_3-way'!$D734="","",'True_Odds_Calculator_3-way'!#REF!/'True_Odds_Calculator_3-way'!C735-1)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IF('Log_working_3-way'!D735="","",1/'True_Odds_Calculator_3-way'!N736+1/'True_Odds_Calculator_3-way'!O736+1/'True_Odds_Calculator_3-way'!#REF!-1)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IF('Log_working_3-way'!$D735="","",'True_Odds_Calculator_3-way'!#REF!/'True_Odds_Calculator_3-way'!C736-1)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IF('Log_working_3-way'!D736="","",1/'True_Odds_Calculator_3-way'!N737+1/'True_Odds_Calculator_3-way'!O737+1/'True_Odds_Calculator_3-way'!#REF!-1)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IF('Log_working_3-way'!$D736="","",'True_Odds_Calculator_3-way'!#REF!/'True_Odds_Calculator_3-way'!C737-1)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IF('Log_working_3-way'!D737="","",1/'True_Odds_Calculator_3-way'!N738+1/'True_Odds_Calculator_3-way'!O738+1/'True_Odds_Calculator_3-way'!#REF!-1)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IF('Log_working_3-way'!$D737="","",'True_Odds_Calculator_3-way'!#REF!/'True_Odds_Calculator_3-way'!C738-1)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IF('Log_working_3-way'!D738="","",1/'True_Odds_Calculator_3-way'!N739+1/'True_Odds_Calculator_3-way'!O739+1/'True_Odds_Calculator_3-way'!#REF!-1)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IF('Log_working_3-way'!$D738="","",'True_Odds_Calculator_3-way'!#REF!/'True_Odds_Calculator_3-way'!C739-1)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IF('Log_working_3-way'!D739="","",1/'True_Odds_Calculator_3-way'!N740+1/'True_Odds_Calculator_3-way'!O740+1/'True_Odds_Calculator_3-way'!#REF!-1)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IF('Log_working_3-way'!$D739="","",'True_Odds_Calculator_3-way'!#REF!/'True_Odds_Calculator_3-way'!C740-1)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IF('Log_working_3-way'!D740="","",1/'True_Odds_Calculator_3-way'!N741+1/'True_Odds_Calculator_3-way'!O741+1/'True_Odds_Calculator_3-way'!#REF!-1)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IF('Log_working_3-way'!$D740="","",'True_Odds_Calculator_3-way'!#REF!/'True_Odds_Calculator_3-way'!C741-1)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IF('Log_working_3-way'!D741="","",1/'True_Odds_Calculator_3-way'!N742+1/'True_Odds_Calculator_3-way'!O742+1/'True_Odds_Calculator_3-way'!#REF!-1)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IF('Log_working_3-way'!$D741="","",'True_Odds_Calculator_3-way'!#REF!/'True_Odds_Calculator_3-way'!C742-1)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IF('Log_working_3-way'!D742="","",1/'True_Odds_Calculator_3-way'!N743+1/'True_Odds_Calculator_3-way'!O743+1/'True_Odds_Calculator_3-way'!#REF!-1)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IF('Log_working_3-way'!$D742="","",'True_Odds_Calculator_3-way'!#REF!/'True_Odds_Calculator_3-way'!C743-1)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IF('Log_working_3-way'!D743="","",1/'True_Odds_Calculator_3-way'!N744+1/'True_Odds_Calculator_3-way'!O744+1/'True_Odds_Calculator_3-way'!#REF!-1)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IF('Log_working_3-way'!$D743="","",'True_Odds_Calculator_3-way'!#REF!/'True_Odds_Calculator_3-way'!C744-1)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IF('Log_working_3-way'!D744="","",1/'True_Odds_Calculator_3-way'!N745+1/'True_Odds_Calculator_3-way'!O745+1/'True_Odds_Calculator_3-way'!#REF!-1)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IF('Log_working_3-way'!$D744="","",'True_Odds_Calculator_3-way'!#REF!/'True_Odds_Calculator_3-way'!C745-1)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IF('Log_working_3-way'!D745="","",1/'True_Odds_Calculator_3-way'!N746+1/'True_Odds_Calculator_3-way'!O746+1/'True_Odds_Calculator_3-way'!#REF!-1)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IF('Log_working_3-way'!$D745="","",'True_Odds_Calculator_3-way'!#REF!/'True_Odds_Calculator_3-way'!C746-1)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IF('Log_working_3-way'!D746="","",1/'True_Odds_Calculator_3-way'!N747+1/'True_Odds_Calculator_3-way'!O747+1/'True_Odds_Calculator_3-way'!#REF!-1)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IF('Log_working_3-way'!$D746="","",'True_Odds_Calculator_3-way'!#REF!/'True_Odds_Calculator_3-way'!C747-1)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IF('Log_working_3-way'!D747="","",1/'True_Odds_Calculator_3-way'!N748+1/'True_Odds_Calculator_3-way'!O748+1/'True_Odds_Calculator_3-way'!#REF!-1)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IF('Log_working_3-way'!$D747="","",'True_Odds_Calculator_3-way'!#REF!/'True_Odds_Calculator_3-way'!C748-1)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IF('Log_working_3-way'!D748="","",1/'True_Odds_Calculator_3-way'!N749+1/'True_Odds_Calculator_3-way'!O749+1/'True_Odds_Calculator_3-way'!#REF!-1)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IF('Log_working_3-way'!$D748="","",'True_Odds_Calculator_3-way'!#REF!/'True_Odds_Calculator_3-way'!C749-1)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IF('Log_working_3-way'!D749="","",1/'True_Odds_Calculator_3-way'!N750+1/'True_Odds_Calculator_3-way'!O750+1/'True_Odds_Calculator_3-way'!#REF!-1)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IF('Log_working_3-way'!$D749="","",'True_Odds_Calculator_3-way'!#REF!/'True_Odds_Calculator_3-way'!C750-1)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IF('Log_working_3-way'!D750="","",1/'True_Odds_Calculator_3-way'!N751+1/'True_Odds_Calculator_3-way'!O751+1/'True_Odds_Calculator_3-way'!#REF!-1)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IF('Log_working_3-way'!$D750="","",'True_Odds_Calculator_3-way'!#REF!/'True_Odds_Calculator_3-way'!C751-1)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IF('Log_working_3-way'!D751="","",1/'True_Odds_Calculator_3-way'!N752+1/'True_Odds_Calculator_3-way'!O752+1/'True_Odds_Calculator_3-way'!#REF!-1)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IF('Log_working_3-way'!$D751="","",'True_Odds_Calculator_3-way'!#REF!/'True_Odds_Calculator_3-way'!C752-1)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IF('Log_working_3-way'!D752="","",1/'True_Odds_Calculator_3-way'!N753+1/'True_Odds_Calculator_3-way'!O753+1/'True_Odds_Calculator_3-way'!#REF!-1)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IF('Log_working_3-way'!$D752="","",'True_Odds_Calculator_3-way'!#REF!/'True_Odds_Calculator_3-way'!C753-1)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IF('Log_working_3-way'!D753="","",1/'True_Odds_Calculator_3-way'!N754+1/'True_Odds_Calculator_3-way'!O754+1/'True_Odds_Calculator_3-way'!#REF!-1)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IF('Log_working_3-way'!$D753="","",'True_Odds_Calculator_3-way'!#REF!/'True_Odds_Calculator_3-way'!C754-1)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IF('Log_working_3-way'!D754="","",1/'True_Odds_Calculator_3-way'!N755+1/'True_Odds_Calculator_3-way'!O755+1/'True_Odds_Calculator_3-way'!#REF!-1)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IF('Log_working_3-way'!$D754="","",'True_Odds_Calculator_3-way'!#REF!/'True_Odds_Calculator_3-way'!C755-1)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IF('Log_working_3-way'!D755="","",1/'True_Odds_Calculator_3-way'!N756+1/'True_Odds_Calculator_3-way'!O756+1/'True_Odds_Calculator_3-way'!#REF!-1)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IF('Log_working_3-way'!$D755="","",'True_Odds_Calculator_3-way'!#REF!/'True_Odds_Calculator_3-way'!C756-1)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IF('Log_working_3-way'!D756="","",1/'True_Odds_Calculator_3-way'!N757+1/'True_Odds_Calculator_3-way'!O757+1/'True_Odds_Calculator_3-way'!#REF!-1)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IF('Log_working_3-way'!$D756="","",'True_Odds_Calculator_3-way'!#REF!/'True_Odds_Calculator_3-way'!C757-1)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IF('Log_working_3-way'!D757="","",1/'True_Odds_Calculator_3-way'!N758+1/'True_Odds_Calculator_3-way'!O758+1/'True_Odds_Calculator_3-way'!#REF!-1)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IF('Log_working_3-way'!$D757="","",'True_Odds_Calculator_3-way'!#REF!/'True_Odds_Calculator_3-way'!C758-1)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IF('Log_working_3-way'!D758="","",1/'True_Odds_Calculator_3-way'!N759+1/'True_Odds_Calculator_3-way'!O759+1/'True_Odds_Calculator_3-way'!#REF!-1)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IF('Log_working_3-way'!$D758="","",'True_Odds_Calculator_3-way'!#REF!/'True_Odds_Calculator_3-way'!C759-1)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IF('Log_working_3-way'!D759="","",1/'True_Odds_Calculator_3-way'!N760+1/'True_Odds_Calculator_3-way'!O760+1/'True_Odds_Calculator_3-way'!#REF!-1)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IF('Log_working_3-way'!$D759="","",'True_Odds_Calculator_3-way'!#REF!/'True_Odds_Calculator_3-way'!C760-1)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IF('Log_working_3-way'!D760="","",1/'True_Odds_Calculator_3-way'!N761+1/'True_Odds_Calculator_3-way'!O761+1/'True_Odds_Calculator_3-way'!#REF!-1)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IF('Log_working_3-way'!$D760="","",'True_Odds_Calculator_3-way'!#REF!/'True_Odds_Calculator_3-way'!C761-1)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IF('Log_working_3-way'!D761="","",1/'True_Odds_Calculator_3-way'!N762+1/'True_Odds_Calculator_3-way'!O762+1/'True_Odds_Calculator_3-way'!#REF!-1)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IF('Log_working_3-way'!$D761="","",'True_Odds_Calculator_3-way'!#REF!/'True_Odds_Calculator_3-way'!C762-1)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IF('Log_working_3-way'!D762="","",1/'True_Odds_Calculator_3-way'!N763+1/'True_Odds_Calculator_3-way'!O763+1/'True_Odds_Calculator_3-way'!#REF!-1)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IF('Log_working_3-way'!$D762="","",'True_Odds_Calculator_3-way'!#REF!/'True_Odds_Calculator_3-way'!C763-1)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IF('Log_working_3-way'!D763="","",1/'True_Odds_Calculator_3-way'!N764+1/'True_Odds_Calculator_3-way'!O764+1/'True_Odds_Calculator_3-way'!#REF!-1)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IF('Log_working_3-way'!$D763="","",'True_Odds_Calculator_3-way'!#REF!/'True_Odds_Calculator_3-way'!C764-1)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IF('Log_working_3-way'!D764="","",1/'True_Odds_Calculator_3-way'!N765+1/'True_Odds_Calculator_3-way'!O765+1/'True_Odds_Calculator_3-way'!#REF!-1)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IF('Log_working_3-way'!$D764="","",'True_Odds_Calculator_3-way'!#REF!/'True_Odds_Calculator_3-way'!C765-1)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IF('Log_working_3-way'!D765="","",1/'True_Odds_Calculator_3-way'!N766+1/'True_Odds_Calculator_3-way'!O766+1/'True_Odds_Calculator_3-way'!#REF!-1)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IF('Log_working_3-way'!$D765="","",'True_Odds_Calculator_3-way'!#REF!/'True_Odds_Calculator_3-way'!C766-1)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IF('Log_working_3-way'!D766="","",1/'True_Odds_Calculator_3-way'!N767+1/'True_Odds_Calculator_3-way'!O767+1/'True_Odds_Calculator_3-way'!#REF!-1)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IF('Log_working_3-way'!$D766="","",'True_Odds_Calculator_3-way'!#REF!/'True_Odds_Calculator_3-way'!C767-1)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IF('Log_working_3-way'!D767="","",1/'True_Odds_Calculator_3-way'!N768+1/'True_Odds_Calculator_3-way'!O768+1/'True_Odds_Calculator_3-way'!#REF!-1)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IF('Log_working_3-way'!$D767="","",'True_Odds_Calculator_3-way'!#REF!/'True_Odds_Calculator_3-way'!C768-1)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IF('Log_working_3-way'!D768="","",1/'True_Odds_Calculator_3-way'!N769+1/'True_Odds_Calculator_3-way'!O769+1/'True_Odds_Calculator_3-way'!#REF!-1)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IF('Log_working_3-way'!$D768="","",'True_Odds_Calculator_3-way'!#REF!/'True_Odds_Calculator_3-way'!C769-1)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IF('Log_working_3-way'!D769="","",1/'True_Odds_Calculator_3-way'!N770+1/'True_Odds_Calculator_3-way'!O770+1/'True_Odds_Calculator_3-way'!#REF!-1)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IF('Log_working_3-way'!$D769="","",'True_Odds_Calculator_3-way'!#REF!/'True_Odds_Calculator_3-way'!C770-1)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IF('Log_working_3-way'!D770="","",1/'True_Odds_Calculator_3-way'!N771+1/'True_Odds_Calculator_3-way'!O771+1/'True_Odds_Calculator_3-way'!#REF!-1)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IF('Log_working_3-way'!$D770="","",'True_Odds_Calculator_3-way'!#REF!/'True_Odds_Calculator_3-way'!C771-1)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IF('Log_working_3-way'!D771="","",1/'True_Odds_Calculator_3-way'!N772+1/'True_Odds_Calculator_3-way'!O772+1/'True_Odds_Calculator_3-way'!#REF!-1)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IF('Log_working_3-way'!$D771="","",'True_Odds_Calculator_3-way'!#REF!/'True_Odds_Calculator_3-way'!C772-1)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IF('Log_working_3-way'!D772="","",1/'True_Odds_Calculator_3-way'!N773+1/'True_Odds_Calculator_3-way'!O773+1/'True_Odds_Calculator_3-way'!#REF!-1)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IF('Log_working_3-way'!$D772="","",'True_Odds_Calculator_3-way'!#REF!/'True_Odds_Calculator_3-way'!C773-1)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IF('Log_working_3-way'!D773="","",1/'True_Odds_Calculator_3-way'!N774+1/'True_Odds_Calculator_3-way'!O774+1/'True_Odds_Calculator_3-way'!#REF!-1)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IF('Log_working_3-way'!$D773="","",'True_Odds_Calculator_3-way'!#REF!/'True_Odds_Calculator_3-way'!C774-1)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IF('Log_working_3-way'!D774="","",1/'True_Odds_Calculator_3-way'!N775+1/'True_Odds_Calculator_3-way'!O775+1/'True_Odds_Calculator_3-way'!#REF!-1)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IF('Log_working_3-way'!$D774="","",'True_Odds_Calculator_3-way'!#REF!/'True_Odds_Calculator_3-way'!C775-1)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IF('Log_working_3-way'!D775="","",1/'True_Odds_Calculator_3-way'!N776+1/'True_Odds_Calculator_3-way'!O776+1/'True_Odds_Calculator_3-way'!#REF!-1)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IF('Log_working_3-way'!$D775="","",'True_Odds_Calculator_3-way'!#REF!/'True_Odds_Calculator_3-way'!C776-1)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IF('Log_working_3-way'!D776="","",1/'True_Odds_Calculator_3-way'!N777+1/'True_Odds_Calculator_3-way'!O777+1/'True_Odds_Calculator_3-way'!#REF!-1)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IF('Log_working_3-way'!$D776="","",'True_Odds_Calculator_3-way'!#REF!/'True_Odds_Calculator_3-way'!C777-1)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IF('Log_working_3-way'!D777="","",1/'True_Odds_Calculator_3-way'!N778+1/'True_Odds_Calculator_3-way'!O778+1/'True_Odds_Calculator_3-way'!#REF!-1)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IF('Log_working_3-way'!$D777="","",'True_Odds_Calculator_3-way'!#REF!/'True_Odds_Calculator_3-way'!C778-1)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IF('Log_working_3-way'!D778="","",1/'True_Odds_Calculator_3-way'!N779+1/'True_Odds_Calculator_3-way'!O779+1/'True_Odds_Calculator_3-way'!#REF!-1)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IF('Log_working_3-way'!$D778="","",'True_Odds_Calculator_3-way'!#REF!/'True_Odds_Calculator_3-way'!C779-1)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IF('Log_working_3-way'!D779="","",1/'True_Odds_Calculator_3-way'!N780+1/'True_Odds_Calculator_3-way'!O780+1/'True_Odds_Calculator_3-way'!#REF!-1)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IF('Log_working_3-way'!$D779="","",'True_Odds_Calculator_3-way'!#REF!/'True_Odds_Calculator_3-way'!C780-1)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IF('Log_working_3-way'!D780="","",1/'True_Odds_Calculator_3-way'!N781+1/'True_Odds_Calculator_3-way'!O781+1/'True_Odds_Calculator_3-way'!#REF!-1)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IF('Log_working_3-way'!$D780="","",'True_Odds_Calculator_3-way'!#REF!/'True_Odds_Calculator_3-way'!C781-1)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IF('Log_working_3-way'!D781="","",1/'True_Odds_Calculator_3-way'!N782+1/'True_Odds_Calculator_3-way'!O782+1/'True_Odds_Calculator_3-way'!#REF!-1)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IF('Log_working_3-way'!$D781="","",'True_Odds_Calculator_3-way'!#REF!/'True_Odds_Calculator_3-way'!C782-1)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IF('Log_working_3-way'!D782="","",1/'True_Odds_Calculator_3-way'!N783+1/'True_Odds_Calculator_3-way'!O783+1/'True_Odds_Calculator_3-way'!#REF!-1)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IF('Log_working_3-way'!$D782="","",'True_Odds_Calculator_3-way'!#REF!/'True_Odds_Calculator_3-way'!C783-1)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IF('Log_working_3-way'!D783="","",1/'True_Odds_Calculator_3-way'!N784+1/'True_Odds_Calculator_3-way'!O784+1/'True_Odds_Calculator_3-way'!#REF!-1)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IF('Log_working_3-way'!$D783="","",'True_Odds_Calculator_3-way'!#REF!/'True_Odds_Calculator_3-way'!C784-1)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IF('Log_working_3-way'!D784="","",1/'True_Odds_Calculator_3-way'!N785+1/'True_Odds_Calculator_3-way'!O785+1/'True_Odds_Calculator_3-way'!#REF!-1)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IF('Log_working_3-way'!$D784="","",'True_Odds_Calculator_3-way'!#REF!/'True_Odds_Calculator_3-way'!C785-1)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IF('Log_working_3-way'!D785="","",1/'True_Odds_Calculator_3-way'!N786+1/'True_Odds_Calculator_3-way'!O786+1/'True_Odds_Calculator_3-way'!#REF!-1)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IF('Log_working_3-way'!$D785="","",'True_Odds_Calculator_3-way'!#REF!/'True_Odds_Calculator_3-way'!C786-1)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IF('Log_working_3-way'!D786="","",1/'True_Odds_Calculator_3-way'!N787+1/'True_Odds_Calculator_3-way'!O787+1/'True_Odds_Calculator_3-way'!#REF!-1)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IF('Log_working_3-way'!$D786="","",'True_Odds_Calculator_3-way'!#REF!/'True_Odds_Calculator_3-way'!C787-1)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IF('Log_working_3-way'!D787="","",1/'True_Odds_Calculator_3-way'!N788+1/'True_Odds_Calculator_3-way'!O788+1/'True_Odds_Calculator_3-way'!#REF!-1)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IF('Log_working_3-way'!$D787="","",'True_Odds_Calculator_3-way'!#REF!/'True_Odds_Calculator_3-way'!C788-1)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IF('Log_working_3-way'!D788="","",1/'True_Odds_Calculator_3-way'!N789+1/'True_Odds_Calculator_3-way'!O789+1/'True_Odds_Calculator_3-way'!#REF!-1)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IF('Log_working_3-way'!$D788="","",'True_Odds_Calculator_3-way'!#REF!/'True_Odds_Calculator_3-way'!C789-1)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IF('Log_working_3-way'!D789="","",1/'True_Odds_Calculator_3-way'!N790+1/'True_Odds_Calculator_3-way'!O790+1/'True_Odds_Calculator_3-way'!#REF!-1)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IF('Log_working_3-way'!$D789="","",'True_Odds_Calculator_3-way'!#REF!/'True_Odds_Calculator_3-way'!C790-1)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IF('Log_working_3-way'!D790="","",1/'True_Odds_Calculator_3-way'!N791+1/'True_Odds_Calculator_3-way'!O791+1/'True_Odds_Calculator_3-way'!#REF!-1)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IF('Log_working_3-way'!$D790="","",'True_Odds_Calculator_3-way'!#REF!/'True_Odds_Calculator_3-way'!C791-1)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IF('Log_working_3-way'!D791="","",1/'True_Odds_Calculator_3-way'!N792+1/'True_Odds_Calculator_3-way'!O792+1/'True_Odds_Calculator_3-way'!#REF!-1)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IF('Log_working_3-way'!$D791="","",'True_Odds_Calculator_3-way'!#REF!/'True_Odds_Calculator_3-way'!C792-1)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IF('Log_working_3-way'!D792="","",1/'True_Odds_Calculator_3-way'!N793+1/'True_Odds_Calculator_3-way'!O793+1/'True_Odds_Calculator_3-way'!#REF!-1)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IF('Log_working_3-way'!$D792="","",'True_Odds_Calculator_3-way'!#REF!/'True_Odds_Calculator_3-way'!C793-1)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IF('Log_working_3-way'!D793="","",1/'True_Odds_Calculator_3-way'!N794+1/'True_Odds_Calculator_3-way'!O794+1/'True_Odds_Calculator_3-way'!#REF!-1)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IF('Log_working_3-way'!$D793="","",'True_Odds_Calculator_3-way'!#REF!/'True_Odds_Calculator_3-way'!C794-1)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IF('Log_working_3-way'!D794="","",1/'True_Odds_Calculator_3-way'!N795+1/'True_Odds_Calculator_3-way'!O795+1/'True_Odds_Calculator_3-way'!#REF!-1)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IF('Log_working_3-way'!$D794="","",'True_Odds_Calculator_3-way'!#REF!/'True_Odds_Calculator_3-way'!C795-1)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IF('Log_working_3-way'!D795="","",1/'True_Odds_Calculator_3-way'!N796+1/'True_Odds_Calculator_3-way'!O796+1/'True_Odds_Calculator_3-way'!#REF!-1)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IF('Log_working_3-way'!$D795="","",'True_Odds_Calculator_3-way'!#REF!/'True_Odds_Calculator_3-way'!C796-1)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IF('Log_working_3-way'!D796="","",1/'True_Odds_Calculator_3-way'!N797+1/'True_Odds_Calculator_3-way'!O797+1/'True_Odds_Calculator_3-way'!#REF!-1)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IF('Log_working_3-way'!$D796="","",'True_Odds_Calculator_3-way'!#REF!/'True_Odds_Calculator_3-way'!C797-1)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IF('Log_working_3-way'!D797="","",1/'True_Odds_Calculator_3-way'!N798+1/'True_Odds_Calculator_3-way'!O798+1/'True_Odds_Calculator_3-way'!#REF!-1)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IF('Log_working_3-way'!$D797="","",'True_Odds_Calculator_3-way'!#REF!/'True_Odds_Calculator_3-way'!C798-1)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IF('Log_working_3-way'!D798="","",1/'True_Odds_Calculator_3-way'!N799+1/'True_Odds_Calculator_3-way'!O799+1/'True_Odds_Calculator_3-way'!#REF!-1)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IF('Log_working_3-way'!$D798="","",'True_Odds_Calculator_3-way'!#REF!/'True_Odds_Calculator_3-way'!C799-1)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IF('Log_working_3-way'!D799="","",1/'True_Odds_Calculator_3-way'!N800+1/'True_Odds_Calculator_3-way'!O800+1/'True_Odds_Calculator_3-way'!#REF!-1)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IF('Log_working_3-way'!$D799="","",'True_Odds_Calculator_3-way'!#REF!/'True_Odds_Calculator_3-way'!C800-1)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IF('Log_working_3-way'!D800="","",1/'True_Odds_Calculator_3-way'!N801+1/'True_Odds_Calculator_3-way'!O801+1/'True_Odds_Calculator_3-way'!#REF!-1)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IF('Log_working_3-way'!$D800="","",'True_Odds_Calculator_3-way'!#REF!/'True_Odds_Calculator_3-way'!C801-1)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IF('Log_working_3-way'!D801="","",1/'True_Odds_Calculator_3-way'!N802+1/'True_Odds_Calculator_3-way'!O802+1/'True_Odds_Calculator_3-way'!#REF!-1)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IF('Log_working_3-way'!$D801="","",'True_Odds_Calculator_3-way'!#REF!/'True_Odds_Calculator_3-way'!C802-1)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IF('Log_working_3-way'!D802="","",1/'True_Odds_Calculator_3-way'!N803+1/'True_Odds_Calculator_3-way'!O803+1/'True_Odds_Calculator_3-way'!#REF!-1)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IF('Log_working_3-way'!$D802="","",'True_Odds_Calculator_3-way'!#REF!/'True_Odds_Calculator_3-way'!C803-1)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IF('Log_working_3-way'!D803="","",1/'True_Odds_Calculator_3-way'!N804+1/'True_Odds_Calculator_3-way'!O804+1/'True_Odds_Calculator_3-way'!#REF!-1)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IF('Log_working_3-way'!$D803="","",'True_Odds_Calculator_3-way'!#REF!/'True_Odds_Calculator_3-way'!C804-1)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IF('Log_working_3-way'!D804="","",1/'True_Odds_Calculator_3-way'!N805+1/'True_Odds_Calculator_3-way'!O805+1/'True_Odds_Calculator_3-way'!#REF!-1)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IF('Log_working_3-way'!$D804="","",'True_Odds_Calculator_3-way'!#REF!/'True_Odds_Calculator_3-way'!C805-1)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IF('Log_working_3-way'!D805="","",1/'True_Odds_Calculator_3-way'!N806+1/'True_Odds_Calculator_3-way'!O806+1/'True_Odds_Calculator_3-way'!#REF!-1)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IF('Log_working_3-way'!$D805="","",'True_Odds_Calculator_3-way'!#REF!/'True_Odds_Calculator_3-way'!C806-1)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IF('Log_working_3-way'!D806="","",1/'True_Odds_Calculator_3-way'!N807+1/'True_Odds_Calculator_3-way'!O807+1/'True_Odds_Calculator_3-way'!#REF!-1)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IF('Log_working_3-way'!$D806="","",'True_Odds_Calculator_3-way'!#REF!/'True_Odds_Calculator_3-way'!C807-1)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IF('Log_working_3-way'!D807="","",1/'True_Odds_Calculator_3-way'!N808+1/'True_Odds_Calculator_3-way'!O808+1/'True_Odds_Calculator_3-way'!#REF!-1)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IF('Log_working_3-way'!$D807="","",'True_Odds_Calculator_3-way'!#REF!/'True_Odds_Calculator_3-way'!C808-1)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IF('Log_working_3-way'!D808="","",1/'True_Odds_Calculator_3-way'!N809+1/'True_Odds_Calculator_3-way'!O809+1/'True_Odds_Calculator_3-way'!#REF!-1)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IF('Log_working_3-way'!$D808="","",'True_Odds_Calculator_3-way'!#REF!/'True_Odds_Calculator_3-way'!C809-1)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IF('Log_working_3-way'!D809="","",1/'True_Odds_Calculator_3-way'!N810+1/'True_Odds_Calculator_3-way'!O810+1/'True_Odds_Calculator_3-way'!#REF!-1)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IF('Log_working_3-way'!$D809="","",'True_Odds_Calculator_3-way'!#REF!/'True_Odds_Calculator_3-way'!C810-1)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IF('Log_working_3-way'!D810="","",1/'True_Odds_Calculator_3-way'!N811+1/'True_Odds_Calculator_3-way'!O811+1/'True_Odds_Calculator_3-way'!#REF!-1)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IF('Log_working_3-way'!$D810="","",'True_Odds_Calculator_3-way'!#REF!/'True_Odds_Calculator_3-way'!C811-1)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IF('Log_working_3-way'!D811="","",1/'True_Odds_Calculator_3-way'!N812+1/'True_Odds_Calculator_3-way'!O812+1/'True_Odds_Calculator_3-way'!#REF!-1)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IF('Log_working_3-way'!$D811="","",'True_Odds_Calculator_3-way'!#REF!/'True_Odds_Calculator_3-way'!C812-1)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IF('Log_working_3-way'!D812="","",1/'True_Odds_Calculator_3-way'!N813+1/'True_Odds_Calculator_3-way'!O813+1/'True_Odds_Calculator_3-way'!#REF!-1)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IF('Log_working_3-way'!$D812="","",'True_Odds_Calculator_3-way'!#REF!/'True_Odds_Calculator_3-way'!C813-1)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IF('Log_working_3-way'!D813="","",1/'True_Odds_Calculator_3-way'!N814+1/'True_Odds_Calculator_3-way'!O814+1/'True_Odds_Calculator_3-way'!#REF!-1)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IF('Log_working_3-way'!$D813="","",'True_Odds_Calculator_3-way'!#REF!/'True_Odds_Calculator_3-way'!C814-1)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IF('Log_working_3-way'!D814="","",1/'True_Odds_Calculator_3-way'!N815+1/'True_Odds_Calculator_3-way'!O815+1/'True_Odds_Calculator_3-way'!#REF!-1)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IF('Log_working_3-way'!$D814="","",'True_Odds_Calculator_3-way'!#REF!/'True_Odds_Calculator_3-way'!C815-1)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IF('Log_working_3-way'!D815="","",1/'True_Odds_Calculator_3-way'!N816+1/'True_Odds_Calculator_3-way'!O816+1/'True_Odds_Calculator_3-way'!#REF!-1)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IF('Log_working_3-way'!$D815="","",'True_Odds_Calculator_3-way'!#REF!/'True_Odds_Calculator_3-way'!C816-1)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IF('Log_working_3-way'!D816="","",1/'True_Odds_Calculator_3-way'!N817+1/'True_Odds_Calculator_3-way'!O817+1/'True_Odds_Calculator_3-way'!#REF!-1)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IF('Log_working_3-way'!$D816="","",'True_Odds_Calculator_3-way'!#REF!/'True_Odds_Calculator_3-way'!C817-1)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IF('Log_working_3-way'!D817="","",1/'True_Odds_Calculator_3-way'!N818+1/'True_Odds_Calculator_3-way'!O818+1/'True_Odds_Calculator_3-way'!#REF!-1)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IF('Log_working_3-way'!$D817="","",'True_Odds_Calculator_3-way'!#REF!/'True_Odds_Calculator_3-way'!C818-1)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IF('Log_working_3-way'!D818="","",1/'True_Odds_Calculator_3-way'!N819+1/'True_Odds_Calculator_3-way'!O819+1/'True_Odds_Calculator_3-way'!#REF!-1)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IF('Log_working_3-way'!$D818="","",'True_Odds_Calculator_3-way'!#REF!/'True_Odds_Calculator_3-way'!C819-1)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IF('Log_working_3-way'!D819="","",1/'True_Odds_Calculator_3-way'!N820+1/'True_Odds_Calculator_3-way'!O820+1/'True_Odds_Calculator_3-way'!#REF!-1)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IF('Log_working_3-way'!$D819="","",'True_Odds_Calculator_3-way'!#REF!/'True_Odds_Calculator_3-way'!C820-1)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IF('Log_working_3-way'!D820="","",1/'True_Odds_Calculator_3-way'!N821+1/'True_Odds_Calculator_3-way'!O821+1/'True_Odds_Calculator_3-way'!#REF!-1)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IF('Log_working_3-way'!$D820="","",'True_Odds_Calculator_3-way'!#REF!/'True_Odds_Calculator_3-way'!C821-1)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IF('Log_working_3-way'!D821="","",1/'True_Odds_Calculator_3-way'!N822+1/'True_Odds_Calculator_3-way'!O822+1/'True_Odds_Calculator_3-way'!#REF!-1)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IF('Log_working_3-way'!$D821="","",'True_Odds_Calculator_3-way'!#REF!/'True_Odds_Calculator_3-way'!C822-1)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IF('Log_working_3-way'!D822="","",1/'True_Odds_Calculator_3-way'!N823+1/'True_Odds_Calculator_3-way'!O823+1/'True_Odds_Calculator_3-way'!#REF!-1)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IF('Log_working_3-way'!$D822="","",'True_Odds_Calculator_3-way'!#REF!/'True_Odds_Calculator_3-way'!C823-1)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IF('Log_working_3-way'!D823="","",1/'True_Odds_Calculator_3-way'!N824+1/'True_Odds_Calculator_3-way'!O824+1/'True_Odds_Calculator_3-way'!#REF!-1)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IF('Log_working_3-way'!$D823="","",'True_Odds_Calculator_3-way'!#REF!/'True_Odds_Calculator_3-way'!C824-1)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IF('Log_working_3-way'!D824="","",1/'True_Odds_Calculator_3-way'!N825+1/'True_Odds_Calculator_3-way'!O825+1/'True_Odds_Calculator_3-way'!#REF!-1)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IF('Log_working_3-way'!$D824="","",'True_Odds_Calculator_3-way'!#REF!/'True_Odds_Calculator_3-way'!C825-1)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IF('Log_working_3-way'!D825="","",1/'True_Odds_Calculator_3-way'!N826+1/'True_Odds_Calculator_3-way'!O826+1/'True_Odds_Calculator_3-way'!#REF!-1)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IF('Log_working_3-way'!$D825="","",'True_Odds_Calculator_3-way'!#REF!/'True_Odds_Calculator_3-way'!C826-1)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IF('Log_working_3-way'!D826="","",1/'True_Odds_Calculator_3-way'!N827+1/'True_Odds_Calculator_3-way'!O827+1/'True_Odds_Calculator_3-way'!#REF!-1)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IF('Log_working_3-way'!$D826="","",'True_Odds_Calculator_3-way'!#REF!/'True_Odds_Calculator_3-way'!C827-1)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IF('Log_working_3-way'!D827="","",1/'True_Odds_Calculator_3-way'!N828+1/'True_Odds_Calculator_3-way'!O828+1/'True_Odds_Calculator_3-way'!#REF!-1)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IF('Log_working_3-way'!$D827="","",'True_Odds_Calculator_3-way'!#REF!/'True_Odds_Calculator_3-way'!C828-1)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IF('Log_working_3-way'!D828="","",1/'True_Odds_Calculator_3-way'!N829+1/'True_Odds_Calculator_3-way'!O829+1/'True_Odds_Calculator_3-way'!#REF!-1)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IF('Log_working_3-way'!$D828="","",'True_Odds_Calculator_3-way'!#REF!/'True_Odds_Calculator_3-way'!C829-1)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IF('Log_working_3-way'!D829="","",1/'True_Odds_Calculator_3-way'!N830+1/'True_Odds_Calculator_3-way'!O830+1/'True_Odds_Calculator_3-way'!#REF!-1)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IF('Log_working_3-way'!$D829="","",'True_Odds_Calculator_3-way'!#REF!/'True_Odds_Calculator_3-way'!C830-1)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IF('Log_working_3-way'!D830="","",1/'True_Odds_Calculator_3-way'!N831+1/'True_Odds_Calculator_3-way'!O831+1/'True_Odds_Calculator_3-way'!#REF!-1)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IF('Log_working_3-way'!$D830="","",'True_Odds_Calculator_3-way'!#REF!/'True_Odds_Calculator_3-way'!C831-1)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IF('Log_working_3-way'!D831="","",1/'True_Odds_Calculator_3-way'!N832+1/'True_Odds_Calculator_3-way'!O832+1/'True_Odds_Calculator_3-way'!#REF!-1)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IF('Log_working_3-way'!$D831="","",'True_Odds_Calculator_3-way'!#REF!/'True_Odds_Calculator_3-way'!C832-1)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IF('Log_working_3-way'!D832="","",1/'True_Odds_Calculator_3-way'!N833+1/'True_Odds_Calculator_3-way'!O833+1/'True_Odds_Calculator_3-way'!#REF!-1)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IF('Log_working_3-way'!$D832="","",'True_Odds_Calculator_3-way'!#REF!/'True_Odds_Calculator_3-way'!C833-1)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IF('Log_working_3-way'!D833="","",1/'True_Odds_Calculator_3-way'!N834+1/'True_Odds_Calculator_3-way'!O834+1/'True_Odds_Calculator_3-way'!#REF!-1)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IF('Log_working_3-way'!$D833="","",'True_Odds_Calculator_3-way'!#REF!/'True_Odds_Calculator_3-way'!C834-1)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IF('Log_working_3-way'!D834="","",1/'True_Odds_Calculator_3-way'!N835+1/'True_Odds_Calculator_3-way'!O835+1/'True_Odds_Calculator_3-way'!#REF!-1)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IF('Log_working_3-way'!$D834="","",'True_Odds_Calculator_3-way'!#REF!/'True_Odds_Calculator_3-way'!C835-1)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IF('Log_working_3-way'!D835="","",1/'True_Odds_Calculator_3-way'!N836+1/'True_Odds_Calculator_3-way'!O836+1/'True_Odds_Calculator_3-way'!#REF!-1)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IF('Log_working_3-way'!$D835="","",'True_Odds_Calculator_3-way'!#REF!/'True_Odds_Calculator_3-way'!C836-1)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IF('Log_working_3-way'!D836="","",1/'True_Odds_Calculator_3-way'!N837+1/'True_Odds_Calculator_3-way'!O837+1/'True_Odds_Calculator_3-way'!#REF!-1)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IF('Log_working_3-way'!$D836="","",'True_Odds_Calculator_3-way'!#REF!/'True_Odds_Calculator_3-way'!C837-1)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IF('Log_working_3-way'!D837="","",1/'True_Odds_Calculator_3-way'!N838+1/'True_Odds_Calculator_3-way'!O838+1/'True_Odds_Calculator_3-way'!#REF!-1)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IF('Log_working_3-way'!$D837="","",'True_Odds_Calculator_3-way'!#REF!/'True_Odds_Calculator_3-way'!C838-1)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IF('Log_working_3-way'!D838="","",1/'True_Odds_Calculator_3-way'!N839+1/'True_Odds_Calculator_3-way'!O839+1/'True_Odds_Calculator_3-way'!#REF!-1)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IF('Log_working_3-way'!$D838="","",'True_Odds_Calculator_3-way'!#REF!/'True_Odds_Calculator_3-way'!C839-1)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IF('Log_working_3-way'!D839="","",1/'True_Odds_Calculator_3-way'!N840+1/'True_Odds_Calculator_3-way'!O840+1/'True_Odds_Calculator_3-way'!#REF!-1)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IF('Log_working_3-way'!$D839="","",'True_Odds_Calculator_3-way'!#REF!/'True_Odds_Calculator_3-way'!C840-1)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IF('Log_working_3-way'!D840="","",1/'True_Odds_Calculator_3-way'!N841+1/'True_Odds_Calculator_3-way'!O841+1/'True_Odds_Calculator_3-way'!#REF!-1)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IF('Log_working_3-way'!$D840="","",'True_Odds_Calculator_3-way'!#REF!/'True_Odds_Calculator_3-way'!C841-1)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IF('Log_working_3-way'!D841="","",1/'True_Odds_Calculator_3-way'!N842+1/'True_Odds_Calculator_3-way'!O842+1/'True_Odds_Calculator_3-way'!#REF!-1)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IF('Log_working_3-way'!$D841="","",'True_Odds_Calculator_3-way'!#REF!/'True_Odds_Calculator_3-way'!C842-1)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IF('Log_working_3-way'!D842="","",1/'True_Odds_Calculator_3-way'!N843+1/'True_Odds_Calculator_3-way'!O843+1/'True_Odds_Calculator_3-way'!#REF!-1)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IF('Log_working_3-way'!$D842="","",'True_Odds_Calculator_3-way'!#REF!/'True_Odds_Calculator_3-way'!C843-1)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IF('Log_working_3-way'!D843="","",1/'True_Odds_Calculator_3-way'!N844+1/'True_Odds_Calculator_3-way'!O844+1/'True_Odds_Calculator_3-way'!#REF!-1)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IF('Log_working_3-way'!$D843="","",'True_Odds_Calculator_3-way'!#REF!/'True_Odds_Calculator_3-way'!C844-1)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IF('Log_working_3-way'!D844="","",1/'True_Odds_Calculator_3-way'!N845+1/'True_Odds_Calculator_3-way'!O845+1/'True_Odds_Calculator_3-way'!#REF!-1)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IF('Log_working_3-way'!$D844="","",'True_Odds_Calculator_3-way'!#REF!/'True_Odds_Calculator_3-way'!C845-1)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IF('Log_working_3-way'!D845="","",1/'True_Odds_Calculator_3-way'!N846+1/'True_Odds_Calculator_3-way'!O846+1/'True_Odds_Calculator_3-way'!#REF!-1)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IF('Log_working_3-way'!$D845="","",'True_Odds_Calculator_3-way'!#REF!/'True_Odds_Calculator_3-way'!C846-1)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IF('Log_working_3-way'!D846="","",1/'True_Odds_Calculator_3-way'!N847+1/'True_Odds_Calculator_3-way'!O847+1/'True_Odds_Calculator_3-way'!#REF!-1)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IF('Log_working_3-way'!$D846="","",'True_Odds_Calculator_3-way'!#REF!/'True_Odds_Calculator_3-way'!C847-1)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IF('Log_working_3-way'!D847="","",1/'True_Odds_Calculator_3-way'!N848+1/'True_Odds_Calculator_3-way'!O848+1/'True_Odds_Calculator_3-way'!#REF!-1)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IF('Log_working_3-way'!$D847="","",'True_Odds_Calculator_3-way'!#REF!/'True_Odds_Calculator_3-way'!C848-1)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IF('Log_working_3-way'!D848="","",1/'True_Odds_Calculator_3-way'!N849+1/'True_Odds_Calculator_3-way'!O849+1/'True_Odds_Calculator_3-way'!#REF!-1)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IF('Log_working_3-way'!$D848="","",'True_Odds_Calculator_3-way'!#REF!/'True_Odds_Calculator_3-way'!C849-1)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IF('Log_working_3-way'!D849="","",1/'True_Odds_Calculator_3-way'!N850+1/'True_Odds_Calculator_3-way'!O850+1/'True_Odds_Calculator_3-way'!#REF!-1)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IF('Log_working_3-way'!$D849="","",'True_Odds_Calculator_3-way'!#REF!/'True_Odds_Calculator_3-way'!C850-1)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IF('Log_working_3-way'!D850="","",1/'True_Odds_Calculator_3-way'!N851+1/'True_Odds_Calculator_3-way'!O851+1/'True_Odds_Calculator_3-way'!#REF!-1)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IF('Log_working_3-way'!$D850="","",'True_Odds_Calculator_3-way'!#REF!/'True_Odds_Calculator_3-way'!C851-1)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IF('Log_working_3-way'!D851="","",1/'True_Odds_Calculator_3-way'!N852+1/'True_Odds_Calculator_3-way'!O852+1/'True_Odds_Calculator_3-way'!#REF!-1)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IF('Log_working_3-way'!$D851="","",'True_Odds_Calculator_3-way'!#REF!/'True_Odds_Calculator_3-way'!C852-1)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IF('Log_working_3-way'!D852="","",1/'True_Odds_Calculator_3-way'!N853+1/'True_Odds_Calculator_3-way'!O853+1/'True_Odds_Calculator_3-way'!#REF!-1)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IF('Log_working_3-way'!$D852="","",'True_Odds_Calculator_3-way'!#REF!/'True_Odds_Calculator_3-way'!C853-1)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IF('Log_working_3-way'!D853="","",1/'True_Odds_Calculator_3-way'!N854+1/'True_Odds_Calculator_3-way'!O854+1/'True_Odds_Calculator_3-way'!#REF!-1)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IF('Log_working_3-way'!$D853="","",'True_Odds_Calculator_3-way'!#REF!/'True_Odds_Calculator_3-way'!C854-1)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IF('Log_working_3-way'!D854="","",1/'True_Odds_Calculator_3-way'!N855+1/'True_Odds_Calculator_3-way'!O855+1/'True_Odds_Calculator_3-way'!#REF!-1)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IF('Log_working_3-way'!$D854="","",'True_Odds_Calculator_3-way'!#REF!/'True_Odds_Calculator_3-way'!C855-1)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IF('Log_working_3-way'!D855="","",1/'True_Odds_Calculator_3-way'!N856+1/'True_Odds_Calculator_3-way'!O856+1/'True_Odds_Calculator_3-way'!#REF!-1)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IF('Log_working_3-way'!$D855="","",'True_Odds_Calculator_3-way'!#REF!/'True_Odds_Calculator_3-way'!C856-1)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IF('Log_working_3-way'!D856="","",1/'True_Odds_Calculator_3-way'!N857+1/'True_Odds_Calculator_3-way'!O857+1/'True_Odds_Calculator_3-way'!#REF!-1)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IF('Log_working_3-way'!$D856="","",'True_Odds_Calculator_3-way'!#REF!/'True_Odds_Calculator_3-way'!C857-1)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IF('Log_working_3-way'!D857="","",1/'True_Odds_Calculator_3-way'!N858+1/'True_Odds_Calculator_3-way'!O858+1/'True_Odds_Calculator_3-way'!#REF!-1)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IF('Log_working_3-way'!$D857="","",'True_Odds_Calculator_3-way'!#REF!/'True_Odds_Calculator_3-way'!C858-1)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IF('Log_working_3-way'!D858="","",1/'True_Odds_Calculator_3-way'!N859+1/'True_Odds_Calculator_3-way'!O859+1/'True_Odds_Calculator_3-way'!#REF!-1)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IF('Log_working_3-way'!$D858="","",'True_Odds_Calculator_3-way'!#REF!/'True_Odds_Calculator_3-way'!C859-1)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IF('Log_working_3-way'!D859="","",1/'True_Odds_Calculator_3-way'!N860+1/'True_Odds_Calculator_3-way'!O860+1/'True_Odds_Calculator_3-way'!#REF!-1)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IF('Log_working_3-way'!$D859="","",'True_Odds_Calculator_3-way'!#REF!/'True_Odds_Calculator_3-way'!C860-1)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IF('Log_working_3-way'!D860="","",1/'True_Odds_Calculator_3-way'!N861+1/'True_Odds_Calculator_3-way'!O861+1/'True_Odds_Calculator_3-way'!#REF!-1)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IF('Log_working_3-way'!$D860="","",'True_Odds_Calculator_3-way'!#REF!/'True_Odds_Calculator_3-way'!C861-1)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IF('Log_working_3-way'!D861="","",1/'True_Odds_Calculator_3-way'!N862+1/'True_Odds_Calculator_3-way'!O862+1/'True_Odds_Calculator_3-way'!#REF!-1)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IF('Log_working_3-way'!$D861="","",'True_Odds_Calculator_3-way'!#REF!/'True_Odds_Calculator_3-way'!C862-1)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IF('Log_working_3-way'!D862="","",1/'True_Odds_Calculator_3-way'!N863+1/'True_Odds_Calculator_3-way'!O863+1/'True_Odds_Calculator_3-way'!#REF!-1)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IF('Log_working_3-way'!$D862="","",'True_Odds_Calculator_3-way'!#REF!/'True_Odds_Calculator_3-way'!C863-1)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IF('Log_working_3-way'!D863="","",1/'True_Odds_Calculator_3-way'!N864+1/'True_Odds_Calculator_3-way'!O864+1/'True_Odds_Calculator_3-way'!#REF!-1)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IF('Log_working_3-way'!$D863="","",'True_Odds_Calculator_3-way'!#REF!/'True_Odds_Calculator_3-way'!C864-1)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IF('Log_working_3-way'!D864="","",1/'True_Odds_Calculator_3-way'!N865+1/'True_Odds_Calculator_3-way'!O865+1/'True_Odds_Calculator_3-way'!#REF!-1)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IF('Log_working_3-way'!$D864="","",'True_Odds_Calculator_3-way'!#REF!/'True_Odds_Calculator_3-way'!C865-1)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IF('Log_working_3-way'!D865="","",1/'True_Odds_Calculator_3-way'!N866+1/'True_Odds_Calculator_3-way'!O866+1/'True_Odds_Calculator_3-way'!#REF!-1)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IF('Log_working_3-way'!$D865="","",'True_Odds_Calculator_3-way'!#REF!/'True_Odds_Calculator_3-way'!C866-1)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IF('Log_working_3-way'!D866="","",1/'True_Odds_Calculator_3-way'!N867+1/'True_Odds_Calculator_3-way'!O867+1/'True_Odds_Calculator_3-way'!#REF!-1)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IF('Log_working_3-way'!$D866="","",'True_Odds_Calculator_3-way'!#REF!/'True_Odds_Calculator_3-way'!C867-1)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IF('Log_working_3-way'!D867="","",1/'True_Odds_Calculator_3-way'!N868+1/'True_Odds_Calculator_3-way'!O868+1/'True_Odds_Calculator_3-way'!#REF!-1)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IF('Log_working_3-way'!$D867="","",'True_Odds_Calculator_3-way'!#REF!/'True_Odds_Calculator_3-way'!C868-1)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IF('Log_working_3-way'!D868="","",1/'True_Odds_Calculator_3-way'!N869+1/'True_Odds_Calculator_3-way'!O869+1/'True_Odds_Calculator_3-way'!#REF!-1)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IF('Log_working_3-way'!$D868="","",'True_Odds_Calculator_3-way'!#REF!/'True_Odds_Calculator_3-way'!C869-1)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IF('Log_working_3-way'!D869="","",1/'True_Odds_Calculator_3-way'!N870+1/'True_Odds_Calculator_3-way'!O870+1/'True_Odds_Calculator_3-way'!#REF!-1)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IF('Log_working_3-way'!$D869="","",'True_Odds_Calculator_3-way'!#REF!/'True_Odds_Calculator_3-way'!C870-1)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IF('Log_working_3-way'!D870="","",1/'True_Odds_Calculator_3-way'!N871+1/'True_Odds_Calculator_3-way'!O871+1/'True_Odds_Calculator_3-way'!#REF!-1)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IF('Log_working_3-way'!$D870="","",'True_Odds_Calculator_3-way'!#REF!/'True_Odds_Calculator_3-way'!C871-1)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IF('Log_working_3-way'!D871="","",1/'True_Odds_Calculator_3-way'!N872+1/'True_Odds_Calculator_3-way'!O872+1/'True_Odds_Calculator_3-way'!#REF!-1)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IF('Log_working_3-way'!$D871="","",'True_Odds_Calculator_3-way'!#REF!/'True_Odds_Calculator_3-way'!C872-1)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IF('Log_working_3-way'!D872="","",1/'True_Odds_Calculator_3-way'!N873+1/'True_Odds_Calculator_3-way'!O873+1/'True_Odds_Calculator_3-way'!#REF!-1)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IF('Log_working_3-way'!$D872="","",'True_Odds_Calculator_3-way'!#REF!/'True_Odds_Calculator_3-way'!C873-1)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IF('Log_working_3-way'!D873="","",1/'True_Odds_Calculator_3-way'!N874+1/'True_Odds_Calculator_3-way'!O874+1/'True_Odds_Calculator_3-way'!#REF!-1)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IF('Log_working_3-way'!$D873="","",'True_Odds_Calculator_3-way'!#REF!/'True_Odds_Calculator_3-way'!C874-1)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IF('Log_working_3-way'!D874="","",1/'True_Odds_Calculator_3-way'!N875+1/'True_Odds_Calculator_3-way'!O875+1/'True_Odds_Calculator_3-way'!#REF!-1)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IF('Log_working_3-way'!$D874="","",'True_Odds_Calculator_3-way'!#REF!/'True_Odds_Calculator_3-way'!C875-1)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IF('Log_working_3-way'!D875="","",1/'True_Odds_Calculator_3-way'!N876+1/'True_Odds_Calculator_3-way'!O876+1/'True_Odds_Calculator_3-way'!#REF!-1)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IF('Log_working_3-way'!$D875="","",'True_Odds_Calculator_3-way'!#REF!/'True_Odds_Calculator_3-way'!C876-1)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IF('Log_working_3-way'!D876="","",1/'True_Odds_Calculator_3-way'!N877+1/'True_Odds_Calculator_3-way'!O877+1/'True_Odds_Calculator_3-way'!#REF!-1)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IF('Log_working_3-way'!$D876="","",'True_Odds_Calculator_3-way'!#REF!/'True_Odds_Calculator_3-way'!C877-1)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IF('Log_working_3-way'!D877="","",1/'True_Odds_Calculator_3-way'!N878+1/'True_Odds_Calculator_3-way'!O878+1/'True_Odds_Calculator_3-way'!#REF!-1)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IF('Log_working_3-way'!$D877="","",'True_Odds_Calculator_3-way'!#REF!/'True_Odds_Calculator_3-way'!C878-1)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IF('Log_working_3-way'!D878="","",1/'True_Odds_Calculator_3-way'!N879+1/'True_Odds_Calculator_3-way'!O879+1/'True_Odds_Calculator_3-way'!#REF!-1)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IF('Log_working_3-way'!$D878="","",'True_Odds_Calculator_3-way'!#REF!/'True_Odds_Calculator_3-way'!C879-1)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IF('Log_working_3-way'!D879="","",1/'True_Odds_Calculator_3-way'!N880+1/'True_Odds_Calculator_3-way'!O880+1/'True_Odds_Calculator_3-way'!#REF!-1)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IF('Log_working_3-way'!$D879="","",'True_Odds_Calculator_3-way'!#REF!/'True_Odds_Calculator_3-way'!C880-1)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IF('Log_working_3-way'!D880="","",1/'True_Odds_Calculator_3-way'!N881+1/'True_Odds_Calculator_3-way'!O881+1/'True_Odds_Calculator_3-way'!#REF!-1)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IF('Log_working_3-way'!$D880="","",'True_Odds_Calculator_3-way'!#REF!/'True_Odds_Calculator_3-way'!C881-1)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IF('Log_working_3-way'!D881="","",1/'True_Odds_Calculator_3-way'!N882+1/'True_Odds_Calculator_3-way'!O882+1/'True_Odds_Calculator_3-way'!#REF!-1)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IF('Log_working_3-way'!$D881="","",'True_Odds_Calculator_3-way'!#REF!/'True_Odds_Calculator_3-way'!C882-1)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IF('Log_working_3-way'!D882="","",1/'True_Odds_Calculator_3-way'!N883+1/'True_Odds_Calculator_3-way'!O883+1/'True_Odds_Calculator_3-way'!#REF!-1)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IF('Log_working_3-way'!$D882="","",'True_Odds_Calculator_3-way'!#REF!/'True_Odds_Calculator_3-way'!C883-1)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IF('Log_working_3-way'!D883="","",1/'True_Odds_Calculator_3-way'!N884+1/'True_Odds_Calculator_3-way'!O884+1/'True_Odds_Calculator_3-way'!#REF!-1)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IF('Log_working_3-way'!$D883="","",'True_Odds_Calculator_3-way'!#REF!/'True_Odds_Calculator_3-way'!C884-1)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IF('Log_working_3-way'!D884="","",1/'True_Odds_Calculator_3-way'!N885+1/'True_Odds_Calculator_3-way'!O885+1/'True_Odds_Calculator_3-way'!#REF!-1)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IF('Log_working_3-way'!$D884="","",'True_Odds_Calculator_3-way'!#REF!/'True_Odds_Calculator_3-way'!C885-1)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IF('Log_working_3-way'!D885="","",1/'True_Odds_Calculator_3-way'!N886+1/'True_Odds_Calculator_3-way'!O886+1/'True_Odds_Calculator_3-way'!#REF!-1)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IF('Log_working_3-way'!$D885="","",'True_Odds_Calculator_3-way'!#REF!/'True_Odds_Calculator_3-way'!C886-1)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IF('Log_working_3-way'!D886="","",1/'True_Odds_Calculator_3-way'!N887+1/'True_Odds_Calculator_3-way'!O887+1/'True_Odds_Calculator_3-way'!#REF!-1)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IF('Log_working_3-way'!$D886="","",'True_Odds_Calculator_3-way'!#REF!/'True_Odds_Calculator_3-way'!C887-1)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IF('Log_working_3-way'!D887="","",1/'True_Odds_Calculator_3-way'!N888+1/'True_Odds_Calculator_3-way'!O888+1/'True_Odds_Calculator_3-way'!#REF!-1)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IF('Log_working_3-way'!$D887="","",'True_Odds_Calculator_3-way'!#REF!/'True_Odds_Calculator_3-way'!C888-1)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IF('Log_working_3-way'!D888="","",1/'True_Odds_Calculator_3-way'!N889+1/'True_Odds_Calculator_3-way'!O889+1/'True_Odds_Calculator_3-way'!#REF!-1)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IF('Log_working_3-way'!$D888="","",'True_Odds_Calculator_3-way'!#REF!/'True_Odds_Calculator_3-way'!C889-1)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IF('Log_working_3-way'!D889="","",1/'True_Odds_Calculator_3-way'!N890+1/'True_Odds_Calculator_3-way'!O890+1/'True_Odds_Calculator_3-way'!#REF!-1)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IF('Log_working_3-way'!$D889="","",'True_Odds_Calculator_3-way'!#REF!/'True_Odds_Calculator_3-way'!C890-1)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IF('Log_working_3-way'!D890="","",1/'True_Odds_Calculator_3-way'!N891+1/'True_Odds_Calculator_3-way'!O891+1/'True_Odds_Calculator_3-way'!#REF!-1)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IF('Log_working_3-way'!$D890="","",'True_Odds_Calculator_3-way'!#REF!/'True_Odds_Calculator_3-way'!C891-1)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IF('Log_working_3-way'!D891="","",1/'True_Odds_Calculator_3-way'!N892+1/'True_Odds_Calculator_3-way'!O892+1/'True_Odds_Calculator_3-way'!#REF!-1)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IF('Log_working_3-way'!$D891="","",'True_Odds_Calculator_3-way'!#REF!/'True_Odds_Calculator_3-way'!C892-1)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IF('Log_working_3-way'!D892="","",1/'True_Odds_Calculator_3-way'!N893+1/'True_Odds_Calculator_3-way'!O893+1/'True_Odds_Calculator_3-way'!#REF!-1)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IF('Log_working_3-way'!$D892="","",'True_Odds_Calculator_3-way'!#REF!/'True_Odds_Calculator_3-way'!C893-1)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IF('Log_working_3-way'!D893="","",1/'True_Odds_Calculator_3-way'!N894+1/'True_Odds_Calculator_3-way'!O894+1/'True_Odds_Calculator_3-way'!#REF!-1)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IF('Log_working_3-way'!$D893="","",'True_Odds_Calculator_3-way'!#REF!/'True_Odds_Calculator_3-way'!C894-1)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IF('Log_working_3-way'!D894="","",1/'True_Odds_Calculator_3-way'!N895+1/'True_Odds_Calculator_3-way'!O895+1/'True_Odds_Calculator_3-way'!#REF!-1)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IF('Log_working_3-way'!$D894="","",'True_Odds_Calculator_3-way'!#REF!/'True_Odds_Calculator_3-way'!C895-1)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IF('Log_working_3-way'!D895="","",1/'True_Odds_Calculator_3-way'!N896+1/'True_Odds_Calculator_3-way'!O896+1/'True_Odds_Calculator_3-way'!#REF!-1)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IF('Log_working_3-way'!$D895="","",'True_Odds_Calculator_3-way'!#REF!/'True_Odds_Calculator_3-way'!C896-1)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IF('Log_working_3-way'!D896="","",1/'True_Odds_Calculator_3-way'!N897+1/'True_Odds_Calculator_3-way'!O897+1/'True_Odds_Calculator_3-way'!#REF!-1)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IF('Log_working_3-way'!$D896="","",'True_Odds_Calculator_3-way'!#REF!/'True_Odds_Calculator_3-way'!C897-1)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IF('Log_working_3-way'!D897="","",1/'True_Odds_Calculator_3-way'!N898+1/'True_Odds_Calculator_3-way'!O898+1/'True_Odds_Calculator_3-way'!#REF!-1)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IF('Log_working_3-way'!$D897="","",'True_Odds_Calculator_3-way'!#REF!/'True_Odds_Calculator_3-way'!C898-1)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IF('Log_working_3-way'!D898="","",1/'True_Odds_Calculator_3-way'!N899+1/'True_Odds_Calculator_3-way'!O899+1/'True_Odds_Calculator_3-way'!#REF!-1)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IF('Log_working_3-way'!$D898="","",'True_Odds_Calculator_3-way'!#REF!/'True_Odds_Calculator_3-way'!C899-1)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IF('Log_working_3-way'!D899="","",1/'True_Odds_Calculator_3-way'!N900+1/'True_Odds_Calculator_3-way'!O900+1/'True_Odds_Calculator_3-way'!#REF!-1)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IF('Log_working_3-way'!$D899="","",'True_Odds_Calculator_3-way'!#REF!/'True_Odds_Calculator_3-way'!C900-1)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IF('Log_working_3-way'!D900="","",1/'True_Odds_Calculator_3-way'!N901+1/'True_Odds_Calculator_3-way'!O901+1/'True_Odds_Calculator_3-way'!#REF!-1)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IF('Log_working_3-way'!$D900="","",'True_Odds_Calculator_3-way'!#REF!/'True_Odds_Calculator_3-way'!C901-1)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IF('Log_working_3-way'!D901="","",1/'True_Odds_Calculator_3-way'!N902+1/'True_Odds_Calculator_3-way'!O902+1/'True_Odds_Calculator_3-way'!#REF!-1)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IF('Log_working_3-way'!$D901="","",'True_Odds_Calculator_3-way'!#REF!/'True_Odds_Calculator_3-way'!C902-1)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IF('Log_working_3-way'!D902="","",1/'True_Odds_Calculator_3-way'!N903+1/'True_Odds_Calculator_3-way'!O903+1/'True_Odds_Calculator_3-way'!#REF!-1)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IF('Log_working_3-way'!$D902="","",'True_Odds_Calculator_3-way'!#REF!/'True_Odds_Calculator_3-way'!C903-1)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IF('Log_working_3-way'!D903="","",1/'True_Odds_Calculator_3-way'!N904+1/'True_Odds_Calculator_3-way'!O904+1/'True_Odds_Calculator_3-way'!#REF!-1)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IF('Log_working_3-way'!$D903="","",'True_Odds_Calculator_3-way'!#REF!/'True_Odds_Calculator_3-way'!C904-1)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IF('Log_working_3-way'!D904="","",1/'True_Odds_Calculator_3-way'!N905+1/'True_Odds_Calculator_3-way'!O905+1/'True_Odds_Calculator_3-way'!#REF!-1)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IF('Log_working_3-way'!$D904="","",'True_Odds_Calculator_3-way'!#REF!/'True_Odds_Calculator_3-way'!C905-1)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IF('Log_working_3-way'!D905="","",1/'True_Odds_Calculator_3-way'!N906+1/'True_Odds_Calculator_3-way'!O906+1/'True_Odds_Calculator_3-way'!#REF!-1)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IF('Log_working_3-way'!$D905="","",'True_Odds_Calculator_3-way'!#REF!/'True_Odds_Calculator_3-way'!C906-1)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IF('Log_working_3-way'!D906="","",1/'True_Odds_Calculator_3-way'!N907+1/'True_Odds_Calculator_3-way'!O907+1/'True_Odds_Calculator_3-way'!#REF!-1)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IF('Log_working_3-way'!$D906="","",'True_Odds_Calculator_3-way'!#REF!/'True_Odds_Calculator_3-way'!C907-1)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IF('Log_working_3-way'!D907="","",1/'True_Odds_Calculator_3-way'!N908+1/'True_Odds_Calculator_3-way'!O908+1/'True_Odds_Calculator_3-way'!#REF!-1)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IF('Log_working_3-way'!$D907="","",'True_Odds_Calculator_3-way'!#REF!/'True_Odds_Calculator_3-way'!C908-1)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IF('Log_working_3-way'!D908="","",1/'True_Odds_Calculator_3-way'!N909+1/'True_Odds_Calculator_3-way'!O909+1/'True_Odds_Calculator_3-way'!#REF!-1)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IF('Log_working_3-way'!$D908="","",'True_Odds_Calculator_3-way'!#REF!/'True_Odds_Calculator_3-way'!C909-1)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IF('Log_working_3-way'!D909="","",1/'True_Odds_Calculator_3-way'!N910+1/'True_Odds_Calculator_3-way'!O910+1/'True_Odds_Calculator_3-way'!#REF!-1)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IF('Log_working_3-way'!$D909="","",'True_Odds_Calculator_3-way'!#REF!/'True_Odds_Calculator_3-way'!C910-1)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IF('Log_working_3-way'!D910="","",1/'True_Odds_Calculator_3-way'!N911+1/'True_Odds_Calculator_3-way'!O911+1/'True_Odds_Calculator_3-way'!#REF!-1)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IF('Log_working_3-way'!$D910="","",'True_Odds_Calculator_3-way'!#REF!/'True_Odds_Calculator_3-way'!C911-1)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IF('Log_working_3-way'!D911="","",1/'True_Odds_Calculator_3-way'!N912+1/'True_Odds_Calculator_3-way'!O912+1/'True_Odds_Calculator_3-way'!#REF!-1)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IF('Log_working_3-way'!$D911="","",'True_Odds_Calculator_3-way'!#REF!/'True_Odds_Calculator_3-way'!C912-1)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IF('Log_working_3-way'!D912="","",1/'True_Odds_Calculator_3-way'!N913+1/'True_Odds_Calculator_3-way'!O913+1/'True_Odds_Calculator_3-way'!#REF!-1)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IF('Log_working_3-way'!$D912="","",'True_Odds_Calculator_3-way'!#REF!/'True_Odds_Calculator_3-way'!C913-1)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IF('Log_working_3-way'!D913="","",1/'True_Odds_Calculator_3-way'!N914+1/'True_Odds_Calculator_3-way'!O914+1/'True_Odds_Calculator_3-way'!#REF!-1)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IF('Log_working_3-way'!$D913="","",'True_Odds_Calculator_3-way'!#REF!/'True_Odds_Calculator_3-way'!C914-1)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IF('Log_working_3-way'!D914="","",1/'True_Odds_Calculator_3-way'!N915+1/'True_Odds_Calculator_3-way'!O915+1/'True_Odds_Calculator_3-way'!#REF!-1)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IF('Log_working_3-way'!$D914="","",'True_Odds_Calculator_3-way'!#REF!/'True_Odds_Calculator_3-way'!C915-1)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IF('Log_working_3-way'!D915="","",1/'True_Odds_Calculator_3-way'!N916+1/'True_Odds_Calculator_3-way'!O916+1/'True_Odds_Calculator_3-way'!#REF!-1)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IF('Log_working_3-way'!$D915="","",'True_Odds_Calculator_3-way'!#REF!/'True_Odds_Calculator_3-way'!C916-1)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IF('Log_working_3-way'!D916="","",1/'True_Odds_Calculator_3-way'!N917+1/'True_Odds_Calculator_3-way'!O917+1/'True_Odds_Calculator_3-way'!#REF!-1)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IF('Log_working_3-way'!$D916="","",'True_Odds_Calculator_3-way'!#REF!/'True_Odds_Calculator_3-way'!C917-1)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IF('Log_working_3-way'!D917="","",1/'True_Odds_Calculator_3-way'!N918+1/'True_Odds_Calculator_3-way'!O918+1/'True_Odds_Calculator_3-way'!#REF!-1)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IF('Log_working_3-way'!$D917="","",'True_Odds_Calculator_3-way'!#REF!/'True_Odds_Calculator_3-way'!C918-1)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IF('Log_working_3-way'!D918="","",1/'True_Odds_Calculator_3-way'!N919+1/'True_Odds_Calculator_3-way'!O919+1/'True_Odds_Calculator_3-way'!#REF!-1)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IF('Log_working_3-way'!$D918="","",'True_Odds_Calculator_3-way'!#REF!/'True_Odds_Calculator_3-way'!C919-1)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IF('Log_working_3-way'!D919="","",1/'True_Odds_Calculator_3-way'!N920+1/'True_Odds_Calculator_3-way'!O920+1/'True_Odds_Calculator_3-way'!#REF!-1)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IF('Log_working_3-way'!$D919="","",'True_Odds_Calculator_3-way'!#REF!/'True_Odds_Calculator_3-way'!C920-1)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IF('Log_working_3-way'!D920="","",1/'True_Odds_Calculator_3-way'!N921+1/'True_Odds_Calculator_3-way'!O921+1/'True_Odds_Calculator_3-way'!#REF!-1)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IF('Log_working_3-way'!$D920="","",'True_Odds_Calculator_3-way'!#REF!/'True_Odds_Calculator_3-way'!C921-1)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IF('Log_working_3-way'!D921="","",1/'True_Odds_Calculator_3-way'!N922+1/'True_Odds_Calculator_3-way'!O922+1/'True_Odds_Calculator_3-way'!#REF!-1)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IF('Log_working_3-way'!$D921="","",'True_Odds_Calculator_3-way'!#REF!/'True_Odds_Calculator_3-way'!C922-1)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IF('Log_working_3-way'!D922="","",1/'True_Odds_Calculator_3-way'!N923+1/'True_Odds_Calculator_3-way'!O923+1/'True_Odds_Calculator_3-way'!#REF!-1)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IF('Log_working_3-way'!$D922="","",'True_Odds_Calculator_3-way'!#REF!/'True_Odds_Calculator_3-way'!C923-1)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IF('Log_working_3-way'!D923="","",1/'True_Odds_Calculator_3-way'!N924+1/'True_Odds_Calculator_3-way'!O924+1/'True_Odds_Calculator_3-way'!#REF!-1)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IF('Log_working_3-way'!$D923="","",'True_Odds_Calculator_3-way'!#REF!/'True_Odds_Calculator_3-way'!C924-1)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IF('Log_working_3-way'!D924="","",1/'True_Odds_Calculator_3-way'!N925+1/'True_Odds_Calculator_3-way'!O925+1/'True_Odds_Calculator_3-way'!#REF!-1)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IF('Log_working_3-way'!$D924="","",'True_Odds_Calculator_3-way'!#REF!/'True_Odds_Calculator_3-way'!C925-1)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IF('Log_working_3-way'!D925="","",1/'True_Odds_Calculator_3-way'!N926+1/'True_Odds_Calculator_3-way'!O926+1/'True_Odds_Calculator_3-way'!#REF!-1)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IF('Log_working_3-way'!$D925="","",'True_Odds_Calculator_3-way'!#REF!/'True_Odds_Calculator_3-way'!C926-1)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IF('Log_working_3-way'!D926="","",1/'True_Odds_Calculator_3-way'!N927+1/'True_Odds_Calculator_3-way'!O927+1/'True_Odds_Calculator_3-way'!#REF!-1)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IF('Log_working_3-way'!$D926="","",'True_Odds_Calculator_3-way'!#REF!/'True_Odds_Calculator_3-way'!C927-1)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IF('Log_working_3-way'!D927="","",1/'True_Odds_Calculator_3-way'!N928+1/'True_Odds_Calculator_3-way'!O928+1/'True_Odds_Calculator_3-way'!#REF!-1)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IF('Log_working_3-way'!$D927="","",'True_Odds_Calculator_3-way'!#REF!/'True_Odds_Calculator_3-way'!C928-1)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IF('Log_working_3-way'!D928="","",1/'True_Odds_Calculator_3-way'!N929+1/'True_Odds_Calculator_3-way'!O929+1/'True_Odds_Calculator_3-way'!#REF!-1)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IF('Log_working_3-way'!$D928="","",'True_Odds_Calculator_3-way'!#REF!/'True_Odds_Calculator_3-way'!C929-1)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IF('Log_working_3-way'!D929="","",1/'True_Odds_Calculator_3-way'!N930+1/'True_Odds_Calculator_3-way'!O930+1/'True_Odds_Calculator_3-way'!#REF!-1)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IF('Log_working_3-way'!$D929="","",'True_Odds_Calculator_3-way'!#REF!/'True_Odds_Calculator_3-way'!C930-1)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IF('Log_working_3-way'!D930="","",1/'True_Odds_Calculator_3-way'!N931+1/'True_Odds_Calculator_3-way'!O931+1/'True_Odds_Calculator_3-way'!#REF!-1)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IF('Log_working_3-way'!$D930="","",'True_Odds_Calculator_3-way'!#REF!/'True_Odds_Calculator_3-way'!C931-1)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IF('Log_working_3-way'!D931="","",1/'True_Odds_Calculator_3-way'!N932+1/'True_Odds_Calculator_3-way'!O932+1/'True_Odds_Calculator_3-way'!#REF!-1)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IF('Log_working_3-way'!$D931="","",'True_Odds_Calculator_3-way'!#REF!/'True_Odds_Calculator_3-way'!C932-1)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IF('Log_working_3-way'!D932="","",1/'True_Odds_Calculator_3-way'!N933+1/'True_Odds_Calculator_3-way'!O933+1/'True_Odds_Calculator_3-way'!#REF!-1)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IF('Log_working_3-way'!$D932="","",'True_Odds_Calculator_3-way'!#REF!/'True_Odds_Calculator_3-way'!C933-1)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IF('Log_working_3-way'!D933="","",1/'True_Odds_Calculator_3-way'!N934+1/'True_Odds_Calculator_3-way'!O934+1/'True_Odds_Calculator_3-way'!#REF!-1)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IF('Log_working_3-way'!$D933="","",'True_Odds_Calculator_3-way'!#REF!/'True_Odds_Calculator_3-way'!C934-1)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IF('Log_working_3-way'!D934="","",1/'True_Odds_Calculator_3-way'!N935+1/'True_Odds_Calculator_3-way'!O935+1/'True_Odds_Calculator_3-way'!#REF!-1)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IF('Log_working_3-way'!$D934="","",'True_Odds_Calculator_3-way'!#REF!/'True_Odds_Calculator_3-way'!C935-1)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IF('Log_working_3-way'!D935="","",1/'True_Odds_Calculator_3-way'!N936+1/'True_Odds_Calculator_3-way'!O936+1/'True_Odds_Calculator_3-way'!#REF!-1)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IF('Log_working_3-way'!$D935="","",'True_Odds_Calculator_3-way'!#REF!/'True_Odds_Calculator_3-way'!C936-1)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IF('Log_working_3-way'!D936="","",1/'True_Odds_Calculator_3-way'!N937+1/'True_Odds_Calculator_3-way'!O937+1/'True_Odds_Calculator_3-way'!#REF!-1)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IF('Log_working_3-way'!$D936="","",'True_Odds_Calculator_3-way'!#REF!/'True_Odds_Calculator_3-way'!C937-1)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IF('Log_working_3-way'!D937="","",1/'True_Odds_Calculator_3-way'!N938+1/'True_Odds_Calculator_3-way'!O938+1/'True_Odds_Calculator_3-way'!#REF!-1)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IF('Log_working_3-way'!$D937="","",'True_Odds_Calculator_3-way'!#REF!/'True_Odds_Calculator_3-way'!C938-1)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IF('Log_working_3-way'!D938="","",1/'True_Odds_Calculator_3-way'!N939+1/'True_Odds_Calculator_3-way'!O939+1/'True_Odds_Calculator_3-way'!#REF!-1)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IF('Log_working_3-way'!$D938="","",'True_Odds_Calculator_3-way'!#REF!/'True_Odds_Calculator_3-way'!C939-1)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IF('Log_working_3-way'!D939="","",1/'True_Odds_Calculator_3-way'!N940+1/'True_Odds_Calculator_3-way'!O940+1/'True_Odds_Calculator_3-way'!#REF!-1)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IF('Log_working_3-way'!$D939="","",'True_Odds_Calculator_3-way'!#REF!/'True_Odds_Calculator_3-way'!C940-1)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IF('Log_working_3-way'!D940="","",1/'True_Odds_Calculator_3-way'!N941+1/'True_Odds_Calculator_3-way'!O941+1/'True_Odds_Calculator_3-way'!#REF!-1)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IF('Log_working_3-way'!$D940="","",'True_Odds_Calculator_3-way'!#REF!/'True_Odds_Calculator_3-way'!C941-1)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IF('Log_working_3-way'!D941="","",1/'True_Odds_Calculator_3-way'!N942+1/'True_Odds_Calculator_3-way'!O942+1/'True_Odds_Calculator_3-way'!#REF!-1)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IF('Log_working_3-way'!$D941="","",'True_Odds_Calculator_3-way'!#REF!/'True_Odds_Calculator_3-way'!C942-1)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IF('Log_working_3-way'!D942="","",1/'True_Odds_Calculator_3-way'!N943+1/'True_Odds_Calculator_3-way'!O943+1/'True_Odds_Calculator_3-way'!#REF!-1)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IF('Log_working_3-way'!$D942="","",'True_Odds_Calculator_3-way'!#REF!/'True_Odds_Calculator_3-way'!C943-1)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IF('Log_working_3-way'!D943="","",1/'True_Odds_Calculator_3-way'!N944+1/'True_Odds_Calculator_3-way'!O944+1/'True_Odds_Calculator_3-way'!#REF!-1)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IF('Log_working_3-way'!$D943="","",'True_Odds_Calculator_3-way'!#REF!/'True_Odds_Calculator_3-way'!C944-1)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IF('Log_working_3-way'!D944="","",1/'True_Odds_Calculator_3-way'!N945+1/'True_Odds_Calculator_3-way'!O945+1/'True_Odds_Calculator_3-way'!#REF!-1)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IF('Log_working_3-way'!$D944="","",'True_Odds_Calculator_3-way'!#REF!/'True_Odds_Calculator_3-way'!C945-1)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IF('Log_working_3-way'!D945="","",1/'True_Odds_Calculator_3-way'!N946+1/'True_Odds_Calculator_3-way'!O946+1/'True_Odds_Calculator_3-way'!#REF!-1)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IF('Log_working_3-way'!$D945="","",'True_Odds_Calculator_3-way'!#REF!/'True_Odds_Calculator_3-way'!C946-1)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IF('Log_working_3-way'!D946="","",1/'True_Odds_Calculator_3-way'!N947+1/'True_Odds_Calculator_3-way'!O947+1/'True_Odds_Calculator_3-way'!#REF!-1)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IF('Log_working_3-way'!$D946="","",'True_Odds_Calculator_3-way'!#REF!/'True_Odds_Calculator_3-way'!C947-1)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IF('Log_working_3-way'!D947="","",1/'True_Odds_Calculator_3-way'!N948+1/'True_Odds_Calculator_3-way'!O948+1/'True_Odds_Calculator_3-way'!#REF!-1)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IF('Log_working_3-way'!$D947="","",'True_Odds_Calculator_3-way'!#REF!/'True_Odds_Calculator_3-way'!C948-1)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IF('Log_working_3-way'!D948="","",1/'True_Odds_Calculator_3-way'!N949+1/'True_Odds_Calculator_3-way'!O949+1/'True_Odds_Calculator_3-way'!#REF!-1)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IF('Log_working_3-way'!$D948="","",'True_Odds_Calculator_3-way'!#REF!/'True_Odds_Calculator_3-way'!C949-1)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IF('Log_working_3-way'!D949="","",1/'True_Odds_Calculator_3-way'!N950+1/'True_Odds_Calculator_3-way'!O950+1/'True_Odds_Calculator_3-way'!#REF!-1)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IF('Log_working_3-way'!$D949="","",'True_Odds_Calculator_3-way'!#REF!/'True_Odds_Calculator_3-way'!C950-1)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IF('Log_working_3-way'!D950="","",1/'True_Odds_Calculator_3-way'!N951+1/'True_Odds_Calculator_3-way'!O951+1/'True_Odds_Calculator_3-way'!#REF!-1)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IF('Log_working_3-way'!$D950="","",'True_Odds_Calculator_3-way'!#REF!/'True_Odds_Calculator_3-way'!C951-1)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IF('Log_working_3-way'!D951="","",1/'True_Odds_Calculator_3-way'!N952+1/'True_Odds_Calculator_3-way'!O952+1/'True_Odds_Calculator_3-way'!#REF!-1)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IF('Log_working_3-way'!$D951="","",'True_Odds_Calculator_3-way'!#REF!/'True_Odds_Calculator_3-way'!C952-1)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IF('Log_working_3-way'!D952="","",1/'True_Odds_Calculator_3-way'!N953+1/'True_Odds_Calculator_3-way'!O953+1/'True_Odds_Calculator_3-way'!#REF!-1)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IF('Log_working_3-way'!$D952="","",'True_Odds_Calculator_3-way'!#REF!/'True_Odds_Calculator_3-way'!C953-1)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IF('Log_working_3-way'!D953="","",1/'True_Odds_Calculator_3-way'!N954+1/'True_Odds_Calculator_3-way'!O954+1/'True_Odds_Calculator_3-way'!#REF!-1)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IF('Log_working_3-way'!$D953="","",'True_Odds_Calculator_3-way'!#REF!/'True_Odds_Calculator_3-way'!C954-1)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IF('Log_working_3-way'!D954="","",1/'True_Odds_Calculator_3-way'!N955+1/'True_Odds_Calculator_3-way'!O955+1/'True_Odds_Calculator_3-way'!#REF!-1)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IF('Log_working_3-way'!$D954="","",'True_Odds_Calculator_3-way'!#REF!/'True_Odds_Calculator_3-way'!C955-1)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IF('Log_working_3-way'!D955="","",1/'True_Odds_Calculator_3-way'!N956+1/'True_Odds_Calculator_3-way'!O956+1/'True_Odds_Calculator_3-way'!#REF!-1)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IF('Log_working_3-way'!$D955="","",'True_Odds_Calculator_3-way'!#REF!/'True_Odds_Calculator_3-way'!C956-1)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IF('Log_working_3-way'!D956="","",1/'True_Odds_Calculator_3-way'!N957+1/'True_Odds_Calculator_3-way'!O957+1/'True_Odds_Calculator_3-way'!#REF!-1)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IF('Log_working_3-way'!$D956="","",'True_Odds_Calculator_3-way'!#REF!/'True_Odds_Calculator_3-way'!C957-1)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IF('Log_working_3-way'!D957="","",1/'True_Odds_Calculator_3-way'!N958+1/'True_Odds_Calculator_3-way'!O958+1/'True_Odds_Calculator_3-way'!#REF!-1)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IF('Log_working_3-way'!$D957="","",'True_Odds_Calculator_3-way'!#REF!/'True_Odds_Calculator_3-way'!C958-1)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IF('Log_working_3-way'!D958="","",1/'True_Odds_Calculator_3-way'!N959+1/'True_Odds_Calculator_3-way'!O959+1/'True_Odds_Calculator_3-way'!#REF!-1)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IF('Log_working_3-way'!$D958="","",'True_Odds_Calculator_3-way'!#REF!/'True_Odds_Calculator_3-way'!C959-1)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IF('Log_working_3-way'!D959="","",1/'True_Odds_Calculator_3-way'!N960+1/'True_Odds_Calculator_3-way'!O960+1/'True_Odds_Calculator_3-way'!#REF!-1)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IF('Log_working_3-way'!$D959="","",'True_Odds_Calculator_3-way'!#REF!/'True_Odds_Calculator_3-way'!C960-1)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IF('Log_working_3-way'!D960="","",1/'True_Odds_Calculator_3-way'!N961+1/'True_Odds_Calculator_3-way'!O961+1/'True_Odds_Calculator_3-way'!#REF!-1)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IF('Log_working_3-way'!$D960="","",'True_Odds_Calculator_3-way'!#REF!/'True_Odds_Calculator_3-way'!C961-1)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IF('Log_working_3-way'!D961="","",1/'True_Odds_Calculator_3-way'!N962+1/'True_Odds_Calculator_3-way'!O962+1/'True_Odds_Calculator_3-way'!#REF!-1)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IF('Log_working_3-way'!$D961="","",'True_Odds_Calculator_3-way'!#REF!/'True_Odds_Calculator_3-way'!C962-1)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IF('Log_working_3-way'!D962="","",1/'True_Odds_Calculator_3-way'!N963+1/'True_Odds_Calculator_3-way'!O963+1/'True_Odds_Calculator_3-way'!#REF!-1)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IF('Log_working_3-way'!$D962="","",'True_Odds_Calculator_3-way'!#REF!/'True_Odds_Calculator_3-way'!C963-1)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IF('Log_working_3-way'!D963="","",1/'True_Odds_Calculator_3-way'!N964+1/'True_Odds_Calculator_3-way'!O964+1/'True_Odds_Calculator_3-way'!#REF!-1)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IF('Log_working_3-way'!$D963="","",'True_Odds_Calculator_3-way'!#REF!/'True_Odds_Calculator_3-way'!C964-1)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IF('Log_working_3-way'!D964="","",1/'True_Odds_Calculator_3-way'!N965+1/'True_Odds_Calculator_3-way'!O965+1/'True_Odds_Calculator_3-way'!#REF!-1)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IF('Log_working_3-way'!$D964="","",'True_Odds_Calculator_3-way'!#REF!/'True_Odds_Calculator_3-way'!C965-1)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IF('Log_working_3-way'!D965="","",1/'True_Odds_Calculator_3-way'!N966+1/'True_Odds_Calculator_3-way'!O966+1/'True_Odds_Calculator_3-way'!#REF!-1)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IF('Log_working_3-way'!$D965="","",'True_Odds_Calculator_3-way'!#REF!/'True_Odds_Calculator_3-way'!C966-1)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IF('Log_working_3-way'!D966="","",1/'True_Odds_Calculator_3-way'!N967+1/'True_Odds_Calculator_3-way'!O967+1/'True_Odds_Calculator_3-way'!#REF!-1)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IF('Log_working_3-way'!$D966="","",'True_Odds_Calculator_3-way'!#REF!/'True_Odds_Calculator_3-way'!C967-1)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IF('Log_working_3-way'!D967="","",1/'True_Odds_Calculator_3-way'!N968+1/'True_Odds_Calculator_3-way'!O968+1/'True_Odds_Calculator_3-way'!#REF!-1)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IF('Log_working_3-way'!$D967="","",'True_Odds_Calculator_3-way'!#REF!/'True_Odds_Calculator_3-way'!C968-1)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IF('Log_working_3-way'!D968="","",1/'True_Odds_Calculator_3-way'!N969+1/'True_Odds_Calculator_3-way'!O969+1/'True_Odds_Calculator_3-way'!#REF!-1)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IF('Log_working_3-way'!$D968="","",'True_Odds_Calculator_3-way'!#REF!/'True_Odds_Calculator_3-way'!C969-1)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IF('Log_working_3-way'!D969="","",1/'True_Odds_Calculator_3-way'!N970+1/'True_Odds_Calculator_3-way'!O970+1/'True_Odds_Calculator_3-way'!#REF!-1)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IF('Log_working_3-way'!$D969="","",'True_Odds_Calculator_3-way'!#REF!/'True_Odds_Calculator_3-way'!C970-1)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IF('Log_working_3-way'!D970="","",1/'True_Odds_Calculator_3-way'!N971+1/'True_Odds_Calculator_3-way'!O971+1/'True_Odds_Calculator_3-way'!#REF!-1)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IF('Log_working_3-way'!$D970="","",'True_Odds_Calculator_3-way'!#REF!/'True_Odds_Calculator_3-way'!C971-1)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IF('Log_working_3-way'!D971="","",1/'True_Odds_Calculator_3-way'!N972+1/'True_Odds_Calculator_3-way'!O972+1/'True_Odds_Calculator_3-way'!#REF!-1)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IF('Log_working_3-way'!$D971="","",'True_Odds_Calculator_3-way'!#REF!/'True_Odds_Calculator_3-way'!C972-1)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IF('Log_working_3-way'!D972="","",1/'True_Odds_Calculator_3-way'!N973+1/'True_Odds_Calculator_3-way'!O973+1/'True_Odds_Calculator_3-way'!#REF!-1)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IF('Log_working_3-way'!$D972="","",'True_Odds_Calculator_3-way'!#REF!/'True_Odds_Calculator_3-way'!C973-1)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IF('Log_working_3-way'!D973="","",1/'True_Odds_Calculator_3-way'!N974+1/'True_Odds_Calculator_3-way'!O974+1/'True_Odds_Calculator_3-way'!#REF!-1)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IF('Log_working_3-way'!$D973="","",'True_Odds_Calculator_3-way'!#REF!/'True_Odds_Calculator_3-way'!C974-1)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IF('Log_working_3-way'!D974="","",1/'True_Odds_Calculator_3-way'!N975+1/'True_Odds_Calculator_3-way'!O975+1/'True_Odds_Calculator_3-way'!#REF!-1)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IF('Log_working_3-way'!$D974="","",'True_Odds_Calculator_3-way'!#REF!/'True_Odds_Calculator_3-way'!C975-1)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IF('Log_working_3-way'!D975="","",1/'True_Odds_Calculator_3-way'!N976+1/'True_Odds_Calculator_3-way'!O976+1/'True_Odds_Calculator_3-way'!#REF!-1)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IF('Log_working_3-way'!$D975="","",'True_Odds_Calculator_3-way'!#REF!/'True_Odds_Calculator_3-way'!C976-1)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IF('Log_working_3-way'!D976="","",1/'True_Odds_Calculator_3-way'!N977+1/'True_Odds_Calculator_3-way'!O977+1/'True_Odds_Calculator_3-way'!#REF!-1)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IF('Log_working_3-way'!$D976="","",'True_Odds_Calculator_3-way'!#REF!/'True_Odds_Calculator_3-way'!C977-1)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IF('Log_working_3-way'!D977="","",1/'True_Odds_Calculator_3-way'!N978+1/'True_Odds_Calculator_3-way'!O978+1/'True_Odds_Calculator_3-way'!#REF!-1)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IF('Log_working_3-way'!$D977="","",'True_Odds_Calculator_3-way'!#REF!/'True_Odds_Calculator_3-way'!C978-1)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IF('Log_working_3-way'!D978="","",1/'True_Odds_Calculator_3-way'!N979+1/'True_Odds_Calculator_3-way'!O979+1/'True_Odds_Calculator_3-way'!#REF!-1)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IF('Log_working_3-way'!$D978="","",'True_Odds_Calculator_3-way'!#REF!/'True_Odds_Calculator_3-way'!C979-1)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IF('Log_working_3-way'!D979="","",1/'True_Odds_Calculator_3-way'!N980+1/'True_Odds_Calculator_3-way'!O980+1/'True_Odds_Calculator_3-way'!#REF!-1)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IF('Log_working_3-way'!$D979="","",'True_Odds_Calculator_3-way'!#REF!/'True_Odds_Calculator_3-way'!C980-1)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IF('Log_working_3-way'!D980="","",1/'True_Odds_Calculator_3-way'!N981+1/'True_Odds_Calculator_3-way'!O981+1/'True_Odds_Calculator_3-way'!#REF!-1)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IF('Log_working_3-way'!$D980="","",'True_Odds_Calculator_3-way'!#REF!/'True_Odds_Calculator_3-way'!C981-1)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IF('Log_working_3-way'!D981="","",1/'True_Odds_Calculator_3-way'!N982+1/'True_Odds_Calculator_3-way'!O982+1/'True_Odds_Calculator_3-way'!#REF!-1)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IF('Log_working_3-way'!$D981="","",'True_Odds_Calculator_3-way'!#REF!/'True_Odds_Calculator_3-way'!C982-1)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IF('Log_working_3-way'!D982="","",1/'True_Odds_Calculator_3-way'!N983+1/'True_Odds_Calculator_3-way'!O983+1/'True_Odds_Calculator_3-way'!#REF!-1)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IF('Log_working_3-way'!$D982="","",'True_Odds_Calculator_3-way'!#REF!/'True_Odds_Calculator_3-way'!C983-1)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IF('Log_working_3-way'!D983="","",1/'True_Odds_Calculator_3-way'!N984+1/'True_Odds_Calculator_3-way'!O984+1/'True_Odds_Calculator_3-way'!#REF!-1)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IF('Log_working_3-way'!$D983="","",'True_Odds_Calculator_3-way'!#REF!/'True_Odds_Calculator_3-way'!C984-1)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IF('Log_working_3-way'!D984="","",1/'True_Odds_Calculator_3-way'!N985+1/'True_Odds_Calculator_3-way'!O985+1/'True_Odds_Calculator_3-way'!#REF!-1)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IF('Log_working_3-way'!$D984="","",'True_Odds_Calculator_3-way'!#REF!/'True_Odds_Calculator_3-way'!C985-1)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IF('Log_working_3-way'!D985="","",1/'True_Odds_Calculator_3-way'!N986+1/'True_Odds_Calculator_3-way'!O986+1/'True_Odds_Calculator_3-way'!#REF!-1)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IF('Log_working_3-way'!$D985="","",'True_Odds_Calculator_3-way'!#REF!/'True_Odds_Calculator_3-way'!C986-1)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IF('Log_working_3-way'!D986="","",1/'True_Odds_Calculator_3-way'!N987+1/'True_Odds_Calculator_3-way'!O987+1/'True_Odds_Calculator_3-way'!#REF!-1)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IF('Log_working_3-way'!$D986="","",'True_Odds_Calculator_3-way'!#REF!/'True_Odds_Calculator_3-way'!C987-1)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IF('Log_working_3-way'!D987="","",1/'True_Odds_Calculator_3-way'!N988+1/'True_Odds_Calculator_3-way'!O988+1/'True_Odds_Calculator_3-way'!#REF!-1)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IF('Log_working_3-way'!$D987="","",'True_Odds_Calculator_3-way'!#REF!/'True_Odds_Calculator_3-way'!C988-1)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IF('Log_working_3-way'!D988="","",1/'True_Odds_Calculator_3-way'!N989+1/'True_Odds_Calculator_3-way'!O989+1/'True_Odds_Calculator_3-way'!#REF!-1)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IF('Log_working_3-way'!$D988="","",'True_Odds_Calculator_3-way'!#REF!/'True_Odds_Calculator_3-way'!C989-1)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IF('Log_working_3-way'!D989="","",1/'True_Odds_Calculator_3-way'!N990+1/'True_Odds_Calculator_3-way'!O990+1/'True_Odds_Calculator_3-way'!#REF!-1)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IF('Log_working_3-way'!$D989="","",'True_Odds_Calculator_3-way'!#REF!/'True_Odds_Calculator_3-way'!C990-1)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IF('Log_working_3-way'!D990="","",1/'True_Odds_Calculator_3-way'!N991+1/'True_Odds_Calculator_3-way'!O991+1/'True_Odds_Calculator_3-way'!#REF!-1)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IF('Log_working_3-way'!$D990="","",'True_Odds_Calculator_3-way'!#REF!/'True_Odds_Calculator_3-way'!C991-1)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IF('Log_working_3-way'!D991="","",1/'True_Odds_Calculator_3-way'!N992+1/'True_Odds_Calculator_3-way'!O992+1/'True_Odds_Calculator_3-way'!#REF!-1)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IF('Log_working_3-way'!$D991="","",'True_Odds_Calculator_3-way'!#REF!/'True_Odds_Calculator_3-way'!C992-1)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IF('Log_working_3-way'!D992="","",1/'True_Odds_Calculator_3-way'!N993+1/'True_Odds_Calculator_3-way'!O993+1/'True_Odds_Calculator_3-way'!#REF!-1)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IF('Log_working_3-way'!$D992="","",'True_Odds_Calculator_3-way'!#REF!/'True_Odds_Calculator_3-way'!C993-1)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IF('Log_working_3-way'!D993="","",1/'True_Odds_Calculator_3-way'!N994+1/'True_Odds_Calculator_3-way'!O994+1/'True_Odds_Calculator_3-way'!#REF!-1)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IF('Log_working_3-way'!$D993="","",'True_Odds_Calculator_3-way'!#REF!/'True_Odds_Calculator_3-way'!C994-1)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IF('Log_working_3-way'!D994="","",1/'True_Odds_Calculator_3-way'!N995+1/'True_Odds_Calculator_3-way'!O995+1/'True_Odds_Calculator_3-way'!#REF!-1)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IF('Log_working_3-way'!$D994="","",'True_Odds_Calculator_3-way'!#REF!/'True_Odds_Calculator_3-way'!C995-1)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IF('Log_working_3-way'!D995="","",1/'True_Odds_Calculator_3-way'!N996+1/'True_Odds_Calculator_3-way'!O996+1/'True_Odds_Calculator_3-way'!#REF!-1)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IF('Log_working_3-way'!$D995="","",'True_Odds_Calculator_3-way'!#REF!/'True_Odds_Calculator_3-way'!C996-1)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IF('Log_working_3-way'!D996="","",1/'True_Odds_Calculator_3-way'!N997+1/'True_Odds_Calculator_3-way'!O997+1/'True_Odds_Calculator_3-way'!#REF!-1)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IF('Log_working_3-way'!$D996="","",'True_Odds_Calculator_3-way'!#REF!/'True_Odds_Calculator_3-way'!C997-1)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IF('Log_working_3-way'!D997="","",1/'True_Odds_Calculator_3-way'!N998+1/'True_Odds_Calculator_3-way'!O998+1/'True_Odds_Calculator_3-way'!#REF!-1)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IF('Log_working_3-way'!$D997="","",'True_Odds_Calculator_3-way'!#REF!/'True_Odds_Calculator_3-way'!C998-1)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IF('Log_working_3-way'!D998="","",1/'True_Odds_Calculator_3-way'!N999+1/'True_Odds_Calculator_3-way'!O999+1/'True_Odds_Calculator_3-way'!#REF!-1)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IF('Log_working_3-way'!$D998="","",'True_Odds_Calculator_3-way'!#REF!/'True_Odds_Calculator_3-way'!C999-1)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IF('Log_working_3-way'!D999="","",1/'True_Odds_Calculator_3-way'!N1000+1/'True_Odds_Calculator_3-way'!O1000+1/'True_Odds_Calculator_3-way'!#REF!-1)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IF('Log_working_3-way'!$D999="","",'True_Odds_Calculator_3-way'!#REF!/'True_Odds_Calculator_3-way'!C1000-1)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IF('Log_working_3-way'!D1000="","",1/'True_Odds_Calculator_3-way'!N1001+1/'True_Odds_Calculator_3-way'!O1001+1/'True_Odds_Calculator_3-way'!#REF!-1)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IF('Log_working_3-way'!$D1000="","",'True_Odds_Calculator_3-way'!#REF!/'True_Odds_Calculator_3-way'!C1001-1)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IF('Log_working_3-way'!D1001="","",1/'True_Odds_Calculator_3-way'!N1002+1/'True_Odds_Calculator_3-way'!O1002+1/'True_Odds_Calculator_3-way'!#REF!-1)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IF('Log_working_3-way'!$D1001="","",'True_Odds_Calculator_3-way'!#REF!/'True_Odds_Calculator_3-way'!C1002-1)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9">
        <f t="shared" si="39"/>
        <v>0.3230203336055954</v>
      </c>
      <c r="E185" s="9">
        <f t="shared" si="40"/>
        <v>0.30073657251252672</v>
      </c>
      <c r="F185" s="9">
        <f t="shared" si="41"/>
        <v>0.37624309388187788</v>
      </c>
      <c r="G185" s="9">
        <f t="shared" si="42"/>
        <v>1.0426767888474702</v>
      </c>
      <c r="H185" s="9">
        <f t="shared" si="43"/>
        <v>3.0957803455834147</v>
      </c>
      <c r="I185" s="9">
        <f t="shared" si="44"/>
        <v>3.3251692391298584</v>
      </c>
      <c r="J185" s="9">
        <f t="shared" si="45"/>
        <v>2.657856094267478</v>
      </c>
      <c r="K185" s="11">
        <f t="shared" si="46"/>
        <v>0.33222591362126247</v>
      </c>
      <c r="L185" s="11">
        <f t="shared" si="47"/>
        <v>0.30959752321981426</v>
      </c>
      <c r="M185" s="11">
        <f t="shared" si="48"/>
        <v>0.38610038610038611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-0.28302790897033003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0.23152600217697983</v>
      </c>
      <c r="Q185" s="11">
        <f>2*'OddsRatio_working_3-way'!K185*'OddsRatio_working_3-way'!L185*'OddsRatio_working_3-way'!M185</f>
        <v>7.9425729734812989E-2</v>
      </c>
      <c r="R185" s="11">
        <f t="shared" si="49"/>
        <v>0</v>
      </c>
      <c r="S185" s="11">
        <f t="shared" si="50"/>
        <v>-0.81803240895671114</v>
      </c>
      <c r="T185" s="11">
        <f t="shared" si="51"/>
        <v>-0.2806286137072766</v>
      </c>
      <c r="U185" s="11">
        <f>'OddsRatio_working_3-way'!S185-'OddsRatio_working_3-way'!R185^2/3</f>
        <v>-0.81803240895671114</v>
      </c>
      <c r="V185" s="11">
        <f>'OddsRatio_working_3-way'!S185*'OddsRatio_working_3-way'!R185/3-2*'OddsRatio_working_3-way'!R185^3/27-'OddsRatio_working_3-way'!T185</f>
        <v>0.2806286137072766</v>
      </c>
      <c r="W185" s="11">
        <f>'OddsRatio_working_3-way'!V185^2+4*'OddsRatio_working_3-way'!U185^3/27</f>
        <v>-2.3451354516685341E-3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0.14238816162425197</v>
      </c>
      <c r="Y185" s="11">
        <f>IF('OddsRatio_working_3-way'!W185&gt;=0,IF('OddsRatio_working_3-way'!V185+SQRT('OddsRatio_working_3-way'!W185)&gt;0,0,PI()),ACOS('OddsRatio_working_3-way'!V185/(2*'OddsRatio_working_3-way'!X185)))</f>
        <v>0.17088177920708647</v>
      </c>
      <c r="Z185" s="11">
        <f>'OddsRatio_working_3-way'!X185^(1/3)*COS('OddsRatio_working_3-way'!Y185/3)</f>
        <v>0.52133839442373509</v>
      </c>
      <c r="AA185" s="11">
        <f>'OddsRatio_working_3-way'!X185^(1/3)*COS(('OddsRatio_working_3-way'!Y185+2*PI())/3)</f>
        <v>-0.28641431546638896</v>
      </c>
      <c r="AB185" s="11">
        <f>'OddsRatio_working_3-way'!X185^(1/3)*COS(('OddsRatio_working_3-way'!Y185+4*PI())/3)</f>
        <v>-0.23492407895734632</v>
      </c>
      <c r="AC185" s="11">
        <f>'OddsRatio_working_3-way'!X185^(1/3)*SIN('OddsRatio_working_3-way'!Y185/3)</f>
        <v>2.9727901909133506E-2</v>
      </c>
      <c r="AD185" s="11">
        <f>'OddsRatio_working_3-way'!X185^(1/3)*SIN(('OddsRatio_working_3-way'!Y185+2*PI())/3)</f>
        <v>0.43662834258457955</v>
      </c>
      <c r="AE185" s="11">
        <f>'OddsRatio_working_3-way'!X185^(1/3)*SIN(('OddsRatio_working_3-way'!Y185+4*PI())/3)</f>
        <v>-0.46635624449371277</v>
      </c>
      <c r="AF185" s="11">
        <f>-'OddsRatio_working_3-way'!U185/(3*'OddsRatio_working_3-way'!X185^(1/3))*COS(('OddsRatio_working_3-way'!Y185)/3)</f>
        <v>0.52133839442373497</v>
      </c>
      <c r="AG185" s="11">
        <f>-'OddsRatio_working_3-way'!U185/(3*'OddsRatio_working_3-way'!X185^(1/3))*COS(('OddsRatio_working_3-way'!Y185+2*PI())/3)</f>
        <v>-0.2864143154663889</v>
      </c>
      <c r="AH185" s="11">
        <f>-'OddsRatio_working_3-way'!U185/(3*'OddsRatio_working_3-way'!X185^(1/3))*COS(('OddsRatio_working_3-way'!Y185+4*PI())/3)</f>
        <v>-0.23492407895734629</v>
      </c>
      <c r="AI185" s="11">
        <f>'OddsRatio_working_3-way'!U185/(3*'OddsRatio_working_3-way'!X185^(1/3))*SIN(('OddsRatio_working_3-way'!Y185)/3)</f>
        <v>-2.9727901909133499E-2</v>
      </c>
      <c r="AJ185" s="11">
        <f>'OddsRatio_working_3-way'!U185/(3*'OddsRatio_working_3-way'!X185^(1/3))*SIN(('OddsRatio_working_3-way'!Y185+2*PI())/3)</f>
        <v>-0.43662834258457944</v>
      </c>
      <c r="AK185" s="11">
        <f>'OddsRatio_working_3-way'!U185/(3*'OddsRatio_working_3-way'!X185^(1/3))*SIN(('OddsRatio_working_3-way'!Y185+4*PI())/3)</f>
        <v>0.46635624449371266</v>
      </c>
      <c r="AL185" s="11">
        <f>'OddsRatio_working_3-way'!Z185+'OddsRatio_working_3-way'!AF185</f>
        <v>1.0426767888474702</v>
      </c>
      <c r="AM185" s="11">
        <f>'OddsRatio_working_3-way'!AA185+'OddsRatio_working_3-way'!AG185</f>
        <v>-0.57282863093277792</v>
      </c>
      <c r="AN185" s="11">
        <f>'OddsRatio_working_3-way'!AB185+'OddsRatio_working_3-way'!AH185</f>
        <v>-0.46984815791469259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1.0426767888474702</v>
      </c>
      <c r="AS185" s="11">
        <f>IF(('OddsRatio_working_3-way'!X185=0),IF(Q185&gt;0,-Q185^(1/3),(-Q185)^(1/3)),'OddsRatio_working_3-way'!AM185-'OddsRatio_working_3-way'!R185/3)</f>
        <v>-0.57282863093277792</v>
      </c>
      <c r="AT185" s="11">
        <f>IF(('OddsRatio_working_3-way'!X185=0),IF(Q185&gt;0,-Q185^(1/3),(-Q185)^(1/3)),'OddsRatio_working_3-way'!AN185-'OddsRatio_working_3-way'!R185/3)</f>
        <v>-0.46984815791469259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1.8</v>
      </c>
      <c r="B186" s="4">
        <f>IF('True_Odds_Calculator_3-way'!B187="","",'True_Odds_Calculator_3-way'!B187)</f>
        <v>3.93</v>
      </c>
      <c r="C186" s="4">
        <f>IF('True_Odds_Calculator_3-way'!C187="","",'True_Odds_Calculator_3-way'!C187)</f>
        <v>4.5599999999999996</v>
      </c>
      <c r="D186" s="9">
        <f t="shared" si="39"/>
        <v>0.54354185980918979</v>
      </c>
      <c r="E186" s="9">
        <f t="shared" si="40"/>
        <v>0.24535593472174627</v>
      </c>
      <c r="F186" s="9">
        <f t="shared" si="41"/>
        <v>0.21110220546906397</v>
      </c>
      <c r="G186" s="9">
        <f t="shared" si="42"/>
        <v>1.0497308807803911</v>
      </c>
      <c r="H186" s="9">
        <f t="shared" si="43"/>
        <v>1.839784704624313</v>
      </c>
      <c r="I186" s="9">
        <f t="shared" si="44"/>
        <v>4.0757114806865458</v>
      </c>
      <c r="J186" s="9">
        <f t="shared" si="45"/>
        <v>4.7370419355781923</v>
      </c>
      <c r="K186" s="11">
        <f t="shared" si="46"/>
        <v>0.55555555555555558</v>
      </c>
      <c r="L186" s="11">
        <f t="shared" si="47"/>
        <v>0.2544529262086514</v>
      </c>
      <c r="M186" s="11">
        <f t="shared" si="48"/>
        <v>0.2192982456140351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-0.2586888482161015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0.22599437525110494</v>
      </c>
      <c r="Q186" s="11">
        <f>2*'OddsRatio_working_3-way'!K186*'OddsRatio_working_3-way'!L186*'OddsRatio_working_3-way'!M186</f>
        <v>6.2001200343238659E-2</v>
      </c>
      <c r="R186" s="11">
        <f t="shared" si="49"/>
        <v>0</v>
      </c>
      <c r="S186" s="11">
        <f t="shared" si="50"/>
        <v>-0.87361467960271522</v>
      </c>
      <c r="T186" s="11">
        <f t="shared" si="51"/>
        <v>-0.2396748092188519</v>
      </c>
      <c r="U186" s="11">
        <f>'OddsRatio_working_3-way'!S186-'OddsRatio_working_3-way'!R186^2/3</f>
        <v>-0.87361467960271522</v>
      </c>
      <c r="V186" s="11">
        <f>'OddsRatio_working_3-way'!S186*'OddsRatio_working_3-way'!R186/3-2*'OddsRatio_working_3-way'!R186^3/27-'OddsRatio_working_3-way'!T186</f>
        <v>0.2396748092188519</v>
      </c>
      <c r="W186" s="11">
        <f>'OddsRatio_working_3-way'!V186^2+4*'OddsRatio_working_3-way'!U186^3/27</f>
        <v>-4.1333023192497161E-2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0.15714407192652083</v>
      </c>
      <c r="Y186" s="11">
        <f>IF('OddsRatio_working_3-way'!W186&gt;=0,IF('OddsRatio_working_3-way'!V186+SQRT('OddsRatio_working_3-way'!W186)&gt;0,0,PI()),ACOS('OddsRatio_working_3-way'!V186/(2*'OddsRatio_working_3-way'!X186)))</f>
        <v>0.70347986472789814</v>
      </c>
      <c r="Z186" s="11">
        <f>'OddsRatio_working_3-way'!X186^(1/3)*COS('OddsRatio_working_3-way'!Y186/3)</f>
        <v>0.52486544039019567</v>
      </c>
      <c r="AA186" s="11">
        <f>'OddsRatio_working_3-way'!X186^(1/3)*COS(('OddsRatio_working_3-way'!Y186+2*PI())/3)</f>
        <v>-0.37101850201612308</v>
      </c>
      <c r="AB186" s="11">
        <f>'OddsRatio_working_3-way'!X186^(1/3)*COS(('OddsRatio_working_3-way'!Y186+4*PI())/3)</f>
        <v>-0.15384693837407282</v>
      </c>
      <c r="AC186" s="11">
        <f>'OddsRatio_working_3-way'!X186^(1/3)*SIN('OddsRatio_working_3-way'!Y186/3)</f>
        <v>0.12538406072906971</v>
      </c>
      <c r="AD186" s="11">
        <f>'OddsRatio_working_3-way'!X186^(1/3)*SIN(('OddsRatio_working_3-way'!Y186+2*PI())/3)</f>
        <v>0.39185477458188156</v>
      </c>
      <c r="AE186" s="11">
        <f>'OddsRatio_working_3-way'!X186^(1/3)*SIN(('OddsRatio_working_3-way'!Y186+4*PI())/3)</f>
        <v>-0.51723883531095127</v>
      </c>
      <c r="AF186" s="11">
        <f>-'OddsRatio_working_3-way'!U186/(3*'OddsRatio_working_3-way'!X186^(1/3))*COS(('OddsRatio_working_3-way'!Y186)/3)</f>
        <v>0.52486544039019556</v>
      </c>
      <c r="AG186" s="11">
        <f>-'OddsRatio_working_3-way'!U186/(3*'OddsRatio_working_3-way'!X186^(1/3))*COS(('OddsRatio_working_3-way'!Y186+2*PI())/3)</f>
        <v>-0.37101850201612296</v>
      </c>
      <c r="AH186" s="11">
        <f>-'OddsRatio_working_3-way'!U186/(3*'OddsRatio_working_3-way'!X186^(1/3))*COS(('OddsRatio_working_3-way'!Y186+4*PI())/3)</f>
        <v>-0.15384693837407276</v>
      </c>
      <c r="AI186" s="11">
        <f>'OddsRatio_working_3-way'!U186/(3*'OddsRatio_working_3-way'!X186^(1/3))*SIN(('OddsRatio_working_3-way'!Y186)/3)</f>
        <v>-0.12538406072906971</v>
      </c>
      <c r="AJ186" s="11">
        <f>'OddsRatio_working_3-way'!U186/(3*'OddsRatio_working_3-way'!X186^(1/3))*SIN(('OddsRatio_working_3-way'!Y186+2*PI())/3)</f>
        <v>-0.3918547745818815</v>
      </c>
      <c r="AK186" s="11">
        <f>'OddsRatio_working_3-way'!U186/(3*'OddsRatio_working_3-way'!X186^(1/3))*SIN(('OddsRatio_working_3-way'!Y186+4*PI())/3)</f>
        <v>0.51723883531095116</v>
      </c>
      <c r="AL186" s="11">
        <f>'OddsRatio_working_3-way'!Z186+'OddsRatio_working_3-way'!AF186</f>
        <v>1.0497308807803911</v>
      </c>
      <c r="AM186" s="11">
        <f>'OddsRatio_working_3-way'!AA186+'OddsRatio_working_3-way'!AG186</f>
        <v>-0.74203700403224604</v>
      </c>
      <c r="AN186" s="11">
        <f>'OddsRatio_working_3-way'!AB186+'OddsRatio_working_3-way'!AH186</f>
        <v>-0.30769387674814558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1.0497308807803911</v>
      </c>
      <c r="AS186" s="11">
        <f>IF(('OddsRatio_working_3-way'!X186=0),IF(Q186&gt;0,-Q186^(1/3),(-Q186)^(1/3)),'OddsRatio_working_3-way'!AM186-'OddsRatio_working_3-way'!R186/3)</f>
        <v>-0.74203700403224604</v>
      </c>
      <c r="AT186" s="11">
        <f>IF(('OddsRatio_working_3-way'!X186=0),IF(Q186&gt;0,-Q186^(1/3),(-Q186)^(1/3)),'OddsRatio_working_3-way'!AN186-'OddsRatio_working_3-way'!R186/3)</f>
        <v>-0.30769387674814558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2.27</v>
      </c>
      <c r="B187" s="4">
        <f>IF('True_Odds_Calculator_3-way'!B188="","",'True_Odds_Calculator_3-way'!B188)</f>
        <v>3.34</v>
      </c>
      <c r="C187" s="4">
        <f>IF('True_Odds_Calculator_3-way'!C188="","",'True_Odds_Calculator_3-way'!C188)</f>
        <v>3.47</v>
      </c>
      <c r="D187" s="9">
        <f t="shared" si="39"/>
        <v>0.43001045290939494</v>
      </c>
      <c r="E187" s="9">
        <f t="shared" si="40"/>
        <v>0.29050296524186842</v>
      </c>
      <c r="F187" s="9">
        <f t="shared" si="41"/>
        <v>0.27948658184873698</v>
      </c>
      <c r="G187" s="9">
        <f t="shared" si="42"/>
        <v>1.0437203653164286</v>
      </c>
      <c r="H187" s="9">
        <f t="shared" si="43"/>
        <v>2.325524863951864</v>
      </c>
      <c r="I187" s="9">
        <f t="shared" si="44"/>
        <v>3.442305654840442</v>
      </c>
      <c r="J187" s="9">
        <f t="shared" si="45"/>
        <v>3.5779893023315785</v>
      </c>
      <c r="K187" s="11">
        <f t="shared" si="46"/>
        <v>0.44052863436123346</v>
      </c>
      <c r="L187" s="11">
        <f t="shared" si="47"/>
        <v>0.29940119760479045</v>
      </c>
      <c r="M187" s="11">
        <f t="shared" si="48"/>
        <v>0.28818443804034583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-0.27900676449282502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0.23110097645483954</v>
      </c>
      <c r="Q187" s="11">
        <f>2*'OddsRatio_working_3-way'!K187*'OddsRatio_working_3-way'!L187*'OddsRatio_working_3-way'!M187</f>
        <v>7.6020058044355118E-2</v>
      </c>
      <c r="R187" s="11">
        <f t="shared" si="49"/>
        <v>0</v>
      </c>
      <c r="S187" s="11">
        <f t="shared" si="50"/>
        <v>-0.82829882951021627</v>
      </c>
      <c r="T187" s="11">
        <f t="shared" si="51"/>
        <v>-0.27246672023362378</v>
      </c>
      <c r="U187" s="11">
        <f>'OddsRatio_working_3-way'!S187-'OddsRatio_working_3-way'!R187^2/3</f>
        <v>-0.82829882951021627</v>
      </c>
      <c r="V187" s="11">
        <f>'OddsRatio_working_3-way'!S187*'OddsRatio_working_3-way'!R187/3-2*'OddsRatio_working_3-way'!R187^3/27-'OddsRatio_working_3-way'!T187</f>
        <v>0.27246672023362378</v>
      </c>
      <c r="W187" s="11">
        <f>'OddsRatio_working_3-way'!V187^2+4*'OddsRatio_working_3-way'!U187^3/27</f>
        <v>-9.9512777782265194E-3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0.14507704109635536</v>
      </c>
      <c r="Y187" s="11">
        <f>IF('OddsRatio_working_3-way'!W187&gt;=0,IF('OddsRatio_working_3-way'!V187+SQRT('OddsRatio_working_3-way'!W187)&gt;0,0,PI()),ACOS('OddsRatio_working_3-way'!V187/(2*'OddsRatio_working_3-way'!X187)))</f>
        <v>0.35096469193953439</v>
      </c>
      <c r="Z187" s="11">
        <f>'OddsRatio_working_3-way'!X187^(1/3)*COS('OddsRatio_working_3-way'!Y187/3)</f>
        <v>0.52186018265821432</v>
      </c>
      <c r="AA187" s="11">
        <f>'OddsRatio_working_3-way'!X187^(1/3)*COS(('OddsRatio_working_3-way'!Y187+2*PI())/3)</f>
        <v>-0.31404477568762945</v>
      </c>
      <c r="AB187" s="11">
        <f>'OddsRatio_working_3-way'!X187^(1/3)*COS(('OddsRatio_working_3-way'!Y187+4*PI())/3)</f>
        <v>-0.20781540697058501</v>
      </c>
      <c r="AC187" s="11">
        <f>'OddsRatio_working_3-way'!X187^(1/3)*SIN('OddsRatio_working_3-way'!Y187/3)</f>
        <v>6.1331554624629643E-2</v>
      </c>
      <c r="AD187" s="11">
        <f>'OddsRatio_working_3-way'!X187^(1/3)*SIN(('OddsRatio_working_3-way'!Y187+2*PI())/3)</f>
        <v>0.42127839809328615</v>
      </c>
      <c r="AE187" s="11">
        <f>'OddsRatio_working_3-way'!X187^(1/3)*SIN(('OddsRatio_working_3-way'!Y187+4*PI())/3)</f>
        <v>-0.48260995271791579</v>
      </c>
      <c r="AF187" s="11">
        <f>-'OddsRatio_working_3-way'!U187/(3*'OddsRatio_working_3-way'!X187^(1/3))*COS(('OddsRatio_working_3-way'!Y187)/3)</f>
        <v>0.52186018265821421</v>
      </c>
      <c r="AG187" s="11">
        <f>-'OddsRatio_working_3-way'!U187/(3*'OddsRatio_working_3-way'!X187^(1/3))*COS(('OddsRatio_working_3-way'!Y187+2*PI())/3)</f>
        <v>-0.3140447756876294</v>
      </c>
      <c r="AH187" s="11">
        <f>-'OddsRatio_working_3-way'!U187/(3*'OddsRatio_working_3-way'!X187^(1/3))*COS(('OddsRatio_working_3-way'!Y187+4*PI())/3)</f>
        <v>-0.20781540697058498</v>
      </c>
      <c r="AI187" s="11">
        <f>'OddsRatio_working_3-way'!U187/(3*'OddsRatio_working_3-way'!X187^(1/3))*SIN(('OddsRatio_working_3-way'!Y187)/3)</f>
        <v>-6.1331554624629629E-2</v>
      </c>
      <c r="AJ187" s="11">
        <f>'OddsRatio_working_3-way'!U187/(3*'OddsRatio_working_3-way'!X187^(1/3))*SIN(('OddsRatio_working_3-way'!Y187+2*PI())/3)</f>
        <v>-0.4212783980932861</v>
      </c>
      <c r="AK187" s="11">
        <f>'OddsRatio_working_3-way'!U187/(3*'OddsRatio_working_3-way'!X187^(1/3))*SIN(('OddsRatio_working_3-way'!Y187+4*PI())/3)</f>
        <v>0.48260995271791568</v>
      </c>
      <c r="AL187" s="11">
        <f>'OddsRatio_working_3-way'!Z187+'OddsRatio_working_3-way'!AF187</f>
        <v>1.0437203653164286</v>
      </c>
      <c r="AM187" s="11">
        <f>'OddsRatio_working_3-way'!AA187+'OddsRatio_working_3-way'!AG187</f>
        <v>-0.6280895513752589</v>
      </c>
      <c r="AN187" s="11">
        <f>'OddsRatio_working_3-way'!AB187+'OddsRatio_working_3-way'!AH187</f>
        <v>-0.41563081394116996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1.0437203653164286</v>
      </c>
      <c r="AS187" s="11">
        <f>IF(('OddsRatio_working_3-way'!X187=0),IF(Q187&gt;0,-Q187^(1/3),(-Q187)^(1/3)),'OddsRatio_working_3-way'!AM187-'OddsRatio_working_3-way'!R187/3)</f>
        <v>-0.6280895513752589</v>
      </c>
      <c r="AT187" s="11">
        <f>IF(('OddsRatio_working_3-way'!X187=0),IF(Q187&gt;0,-Q187^(1/3),(-Q187)^(1/3)),'OddsRatio_working_3-way'!AN187-'OddsRatio_working_3-way'!R187/3)</f>
        <v>-0.41563081394116996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2.4700000000000002</v>
      </c>
      <c r="B188" s="4">
        <f>IF('True_Odds_Calculator_3-way'!B189="","",'True_Odds_Calculator_3-way'!B189)</f>
        <v>3.29</v>
      </c>
      <c r="C188" s="4">
        <f>IF('True_Odds_Calculator_3-way'!C189="","",'True_Odds_Calculator_3-way'!C189)</f>
        <v>3.13</v>
      </c>
      <c r="D188" s="9">
        <f t="shared" si="39"/>
        <v>0.39465476405189409</v>
      </c>
      <c r="E188" s="9">
        <f t="shared" si="40"/>
        <v>0.29503025380996961</v>
      </c>
      <c r="F188" s="9">
        <f t="shared" si="41"/>
        <v>0.3103149821381363</v>
      </c>
      <c r="G188" s="9">
        <f t="shared" si="42"/>
        <v>1.04344231400855</v>
      </c>
      <c r="H188" s="9">
        <f t="shared" si="43"/>
        <v>2.5338602015925686</v>
      </c>
      <c r="I188" s="9">
        <f t="shared" si="44"/>
        <v>3.3894828990795798</v>
      </c>
      <c r="J188" s="9">
        <f t="shared" si="45"/>
        <v>3.2225321288382118</v>
      </c>
      <c r="K188" s="11">
        <f t="shared" si="46"/>
        <v>0.40485829959514169</v>
      </c>
      <c r="L188" s="11">
        <f t="shared" si="47"/>
        <v>0.303951367781155</v>
      </c>
      <c r="M188" s="11">
        <f t="shared" si="48"/>
        <v>0.31948881789137379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-0.28190010119393438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0.23156776606576079</v>
      </c>
      <c r="Q188" s="11">
        <f>2*'OddsRatio_working_3-way'!K188*'OddsRatio_working_3-way'!L188*'OddsRatio_working_3-way'!M188</f>
        <v>7.8630820395844056E-2</v>
      </c>
      <c r="R188" s="11">
        <f t="shared" si="49"/>
        <v>0</v>
      </c>
      <c r="S188" s="11">
        <f t="shared" si="50"/>
        <v>-0.82145329173348813</v>
      </c>
      <c r="T188" s="11">
        <f t="shared" si="51"/>
        <v>-0.27893150822868862</v>
      </c>
      <c r="U188" s="11">
        <f>'OddsRatio_working_3-way'!S188-'OddsRatio_working_3-way'!R188^2/3</f>
        <v>-0.82145329173348813</v>
      </c>
      <c r="V188" s="11">
        <f>'OddsRatio_working_3-way'!S188*'OddsRatio_working_3-way'!R188/3-2*'OddsRatio_working_3-way'!R188^3/27-'OddsRatio_working_3-way'!T188</f>
        <v>0.27893150822868862</v>
      </c>
      <c r="W188" s="11">
        <f>'OddsRatio_working_3-way'!V188^2+4*'OddsRatio_working_3-way'!U188^3/27</f>
        <v>-4.3164402082481318E-3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0.14328226206598213</v>
      </c>
      <c r="Y188" s="11">
        <f>IF('OddsRatio_working_3-way'!W188&gt;=0,IF('OddsRatio_working_3-way'!V188+SQRT('OddsRatio_working_3-way'!W188)&gt;0,0,PI()),ACOS('OddsRatio_working_3-way'!V188/(2*'OddsRatio_working_3-way'!X188)))</f>
        <v>0.23132395601607048</v>
      </c>
      <c r="Z188" s="11">
        <f>'OddsRatio_working_3-way'!X188^(1/3)*COS('OddsRatio_working_3-way'!Y188/3)</f>
        <v>0.52172115700427502</v>
      </c>
      <c r="AA188" s="11">
        <f>'OddsRatio_working_3-way'!X188^(1/3)*COS(('OddsRatio_working_3-way'!Y188+2*PI())/3)</f>
        <v>-0.29576901135098499</v>
      </c>
      <c r="AB188" s="11">
        <f>'OddsRatio_working_3-way'!X188^(1/3)*COS(('OddsRatio_working_3-way'!Y188+4*PI())/3)</f>
        <v>-0.22595214565329017</v>
      </c>
      <c r="AC188" s="11">
        <f>'OddsRatio_working_3-way'!X188^(1/3)*SIN('OddsRatio_working_3-way'!Y188/3)</f>
        <v>4.0308786204540058E-2</v>
      </c>
      <c r="AD188" s="11">
        <f>'OddsRatio_working_3-way'!X188^(1/3)*SIN(('OddsRatio_working_3-way'!Y188+2*PI())/3)</f>
        <v>0.43166938255524173</v>
      </c>
      <c r="AE188" s="11">
        <f>'OddsRatio_working_3-way'!X188^(1/3)*SIN(('OddsRatio_working_3-way'!Y188+4*PI())/3)</f>
        <v>-0.47197816875978177</v>
      </c>
      <c r="AF188" s="11">
        <f>-'OddsRatio_working_3-way'!U188/(3*'OddsRatio_working_3-way'!X188^(1/3))*COS(('OddsRatio_working_3-way'!Y188)/3)</f>
        <v>0.52172115700427502</v>
      </c>
      <c r="AG188" s="11">
        <f>-'OddsRatio_working_3-way'!U188/(3*'OddsRatio_working_3-way'!X188^(1/3))*COS(('OddsRatio_working_3-way'!Y188+2*PI())/3)</f>
        <v>-0.29576901135098499</v>
      </c>
      <c r="AH188" s="11">
        <f>-'OddsRatio_working_3-way'!U188/(3*'OddsRatio_working_3-way'!X188^(1/3))*COS(('OddsRatio_working_3-way'!Y188+4*PI())/3)</f>
        <v>-0.22595214565329017</v>
      </c>
      <c r="AI188" s="11">
        <f>'OddsRatio_working_3-way'!U188/(3*'OddsRatio_working_3-way'!X188^(1/3))*SIN(('OddsRatio_working_3-way'!Y188)/3)</f>
        <v>-4.0308786204540058E-2</v>
      </c>
      <c r="AJ188" s="11">
        <f>'OddsRatio_working_3-way'!U188/(3*'OddsRatio_working_3-way'!X188^(1/3))*SIN(('OddsRatio_working_3-way'!Y188+2*PI())/3)</f>
        <v>-0.43166938255524173</v>
      </c>
      <c r="AK188" s="11">
        <f>'OddsRatio_working_3-way'!U188/(3*'OddsRatio_working_3-way'!X188^(1/3))*SIN(('OddsRatio_working_3-way'!Y188+4*PI())/3)</f>
        <v>0.47197816875978177</v>
      </c>
      <c r="AL188" s="11">
        <f>'OddsRatio_working_3-way'!Z188+'OddsRatio_working_3-way'!AF188</f>
        <v>1.04344231400855</v>
      </c>
      <c r="AM188" s="11">
        <f>'OddsRatio_working_3-way'!AA188+'OddsRatio_working_3-way'!AG188</f>
        <v>-0.59153802270196998</v>
      </c>
      <c r="AN188" s="11">
        <f>'OddsRatio_working_3-way'!AB188+'OddsRatio_working_3-way'!AH188</f>
        <v>-0.45190429130658033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1.04344231400855</v>
      </c>
      <c r="AS188" s="11">
        <f>IF(('OddsRatio_working_3-way'!X188=0),IF(Q188&gt;0,-Q188^(1/3),(-Q188)^(1/3)),'OddsRatio_working_3-way'!AM188-'OddsRatio_working_3-way'!R188/3)</f>
        <v>-0.59153802270196998</v>
      </c>
      <c r="AT188" s="11">
        <f>IF(('OddsRatio_working_3-way'!X188=0),IF(Q188&gt;0,-Q188^(1/3),(-Q188)^(1/3)),'OddsRatio_working_3-way'!AN188-'OddsRatio_working_3-way'!R188/3)</f>
        <v>-0.45190429130658033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2.19</v>
      </c>
      <c r="B189" s="4">
        <f>IF('True_Odds_Calculator_3-way'!B190="","",'True_Odds_Calculator_3-way'!B190)</f>
        <v>3.32</v>
      </c>
      <c r="C189" s="4">
        <f>IF('True_Odds_Calculator_3-way'!C190="","",'True_Odds_Calculator_3-way'!C190)</f>
        <v>3.7</v>
      </c>
      <c r="D189" s="9">
        <f t="shared" si="39"/>
        <v>0.44594306043737608</v>
      </c>
      <c r="E189" s="9">
        <f t="shared" si="40"/>
        <v>0.29220682637571843</v>
      </c>
      <c r="F189" s="9">
        <f t="shared" si="41"/>
        <v>0.26185011318690543</v>
      </c>
      <c r="G189" s="9">
        <f t="shared" si="42"/>
        <v>1.0440661783203857</v>
      </c>
      <c r="H189" s="9">
        <f t="shared" si="43"/>
        <v>2.2424387522012585</v>
      </c>
      <c r="I189" s="9">
        <f t="shared" si="44"/>
        <v>3.4222335337032947</v>
      </c>
      <c r="J189" s="9">
        <f t="shared" si="45"/>
        <v>3.8189786814650417</v>
      </c>
      <c r="K189" s="11">
        <f t="shared" si="46"/>
        <v>0.45662100456621008</v>
      </c>
      <c r="L189" s="11">
        <f t="shared" si="47"/>
        <v>0.30120481927710846</v>
      </c>
      <c r="M189" s="11">
        <f t="shared" si="48"/>
        <v>0.27027027027027023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-0.27708613052729236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0.23083819914980175</v>
      </c>
      <c r="Q189" s="11">
        <f>2*'OddsRatio_working_3-way'!K189*'OddsRatio_working_3-way'!L189*'OddsRatio_working_3-way'!M189</f>
        <v>7.4344025491079463E-2</v>
      </c>
      <c r="R189" s="11">
        <f t="shared" si="49"/>
        <v>0</v>
      </c>
      <c r="S189" s="11">
        <f t="shared" si="50"/>
        <v>-0.83309185743262848</v>
      </c>
      <c r="T189" s="11">
        <f t="shared" si="51"/>
        <v>-0.26830655633901079</v>
      </c>
      <c r="U189" s="11">
        <f>'OddsRatio_working_3-way'!S189-'OddsRatio_working_3-way'!R189^2/3</f>
        <v>-0.83309185743262848</v>
      </c>
      <c r="V189" s="11">
        <f>'OddsRatio_working_3-way'!S189*'OddsRatio_working_3-way'!R189/3-2*'OddsRatio_working_3-way'!R189^3/27-'OddsRatio_working_3-way'!T189</f>
        <v>0.26830655633901079</v>
      </c>
      <c r="W189" s="11">
        <f>'OddsRatio_working_3-way'!V189^2+4*'OddsRatio_working_3-way'!U189^3/27</f>
        <v>-1.3670965851133018E-2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0.14633811364920604</v>
      </c>
      <c r="Y189" s="11">
        <f>IF('OddsRatio_working_3-way'!W189&gt;=0,IF('OddsRatio_working_3-way'!V189+SQRT('OddsRatio_working_3-way'!W189)&gt;0,0,PI()),ACOS('OddsRatio_working_3-way'!V189/(2*'OddsRatio_working_3-way'!X189)))</f>
        <v>0.41096671776016436</v>
      </c>
      <c r="Z189" s="11">
        <f>'OddsRatio_working_3-way'!X189^(1/3)*COS('OddsRatio_working_3-way'!Y189/3)</f>
        <v>0.52203308916019286</v>
      </c>
      <c r="AA189" s="11">
        <f>'OddsRatio_working_3-way'!X189^(1/3)*COS(('OddsRatio_working_3-way'!Y189+2*PI())/3)</f>
        <v>-0.32333872943073177</v>
      </c>
      <c r="AB189" s="11">
        <f>'OddsRatio_working_3-way'!X189^(1/3)*COS(('OddsRatio_working_3-way'!Y189+4*PI())/3)</f>
        <v>-0.19869435972946115</v>
      </c>
      <c r="AC189" s="11">
        <f>'OddsRatio_working_3-way'!X189^(1/3)*SIN('OddsRatio_working_3-way'!Y189/3)</f>
        <v>7.1963460399999873E-2</v>
      </c>
      <c r="AD189" s="11">
        <f>'OddsRatio_working_3-way'!X189^(1/3)*SIN(('OddsRatio_working_3-way'!Y189+2*PI())/3)</f>
        <v>0.41611218662879396</v>
      </c>
      <c r="AE189" s="11">
        <f>'OddsRatio_working_3-way'!X189^(1/3)*SIN(('OddsRatio_working_3-way'!Y189+4*PI())/3)</f>
        <v>-0.48807564702879375</v>
      </c>
      <c r="AF189" s="11">
        <f>-'OddsRatio_working_3-way'!U189/(3*'OddsRatio_working_3-way'!X189^(1/3))*COS(('OddsRatio_working_3-way'!Y189)/3)</f>
        <v>0.52203308916019286</v>
      </c>
      <c r="AG189" s="11">
        <f>-'OddsRatio_working_3-way'!U189/(3*'OddsRatio_working_3-way'!X189^(1/3))*COS(('OddsRatio_working_3-way'!Y189+2*PI())/3)</f>
        <v>-0.32333872943073177</v>
      </c>
      <c r="AH189" s="11">
        <f>-'OddsRatio_working_3-way'!U189/(3*'OddsRatio_working_3-way'!X189^(1/3))*COS(('OddsRatio_working_3-way'!Y189+4*PI())/3)</f>
        <v>-0.19869435972946115</v>
      </c>
      <c r="AI189" s="11">
        <f>'OddsRatio_working_3-way'!U189/(3*'OddsRatio_working_3-way'!X189^(1/3))*SIN(('OddsRatio_working_3-way'!Y189)/3)</f>
        <v>-7.1963460399999873E-2</v>
      </c>
      <c r="AJ189" s="11">
        <f>'OddsRatio_working_3-way'!U189/(3*'OddsRatio_working_3-way'!X189^(1/3))*SIN(('OddsRatio_working_3-way'!Y189+2*PI())/3)</f>
        <v>-0.41611218662879396</v>
      </c>
      <c r="AK189" s="11">
        <f>'OddsRatio_working_3-way'!U189/(3*'OddsRatio_working_3-way'!X189^(1/3))*SIN(('OddsRatio_working_3-way'!Y189+4*PI())/3)</f>
        <v>0.48807564702879375</v>
      </c>
      <c r="AL189" s="11">
        <f>'OddsRatio_working_3-way'!Z189+'OddsRatio_working_3-way'!AF189</f>
        <v>1.0440661783203857</v>
      </c>
      <c r="AM189" s="11">
        <f>'OddsRatio_working_3-way'!AA189+'OddsRatio_working_3-way'!AG189</f>
        <v>-0.64667745886146355</v>
      </c>
      <c r="AN189" s="11">
        <f>'OddsRatio_working_3-way'!AB189+'OddsRatio_working_3-way'!AH189</f>
        <v>-0.39738871945892229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1.0440661783203857</v>
      </c>
      <c r="AS189" s="11">
        <f>IF(('OddsRatio_working_3-way'!X189=0),IF(Q189&gt;0,-Q189^(1/3),(-Q189)^(1/3)),'OddsRatio_working_3-way'!AM189-'OddsRatio_working_3-way'!R189/3)</f>
        <v>-0.64667745886146355</v>
      </c>
      <c r="AT189" s="11">
        <f>IF(('OddsRatio_working_3-way'!X189=0),IF(Q189&gt;0,-Q189^(1/3),(-Q189)^(1/3)),'OddsRatio_working_3-way'!AN189-'OddsRatio_working_3-way'!R189/3)</f>
        <v>-0.39738871945892229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2.79</v>
      </c>
      <c r="B190" s="4">
        <f>IF('True_Odds_Calculator_3-way'!B191="","",'True_Odds_Calculator_3-way'!B191)</f>
        <v>3.19</v>
      </c>
      <c r="C190" s="4">
        <f>IF('True_Odds_Calculator_3-way'!C191="","",'True_Odds_Calculator_3-way'!C191)</f>
        <v>2.81</v>
      </c>
      <c r="D190" s="9">
        <f t="shared" si="39"/>
        <v>0.34894642249468705</v>
      </c>
      <c r="E190" s="9">
        <f t="shared" si="40"/>
        <v>0.3046271789893531</v>
      </c>
      <c r="F190" s="9">
        <f t="shared" si="41"/>
        <v>0.34642639851595974</v>
      </c>
      <c r="G190" s="9">
        <f t="shared" si="42"/>
        <v>1.0423293060433672</v>
      </c>
      <c r="H190" s="9">
        <f t="shared" si="43"/>
        <v>2.8657694578176272</v>
      </c>
      <c r="I190" s="9">
        <f t="shared" si="44"/>
        <v>3.2827011802349739</v>
      </c>
      <c r="J190" s="9">
        <f t="shared" si="45"/>
        <v>2.8866160439384942</v>
      </c>
      <c r="K190" s="11">
        <f t="shared" si="46"/>
        <v>0.35842293906810035</v>
      </c>
      <c r="L190" s="11">
        <f t="shared" si="47"/>
        <v>0.31347962382445144</v>
      </c>
      <c r="M190" s="11">
        <f t="shared" si="48"/>
        <v>0.35587188612099646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-0.28370991553095826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0.2315140527230671</v>
      </c>
      <c r="Q190" s="11">
        <f>2*'OddsRatio_working_3-way'!K190*'OddsRatio_working_3-way'!L190*'OddsRatio_working_3-way'!M190</f>
        <v>7.9970311821439419E-2</v>
      </c>
      <c r="R190" s="11">
        <f t="shared" si="49"/>
        <v>0</v>
      </c>
      <c r="S190" s="11">
        <f t="shared" si="50"/>
        <v>-0.8160238329696462</v>
      </c>
      <c r="T190" s="11">
        <f t="shared" si="51"/>
        <v>-0.28187351743338385</v>
      </c>
      <c r="U190" s="11">
        <f>'OddsRatio_working_3-way'!S190-'OddsRatio_working_3-way'!R190^2/3</f>
        <v>-0.8160238329696462</v>
      </c>
      <c r="V190" s="11">
        <f>'OddsRatio_working_3-way'!S190*'OddsRatio_working_3-way'!R190/3-2*'OddsRatio_working_3-way'!R190^3/27-'OddsRatio_working_3-way'!T190</f>
        <v>0.28187351743338385</v>
      </c>
      <c r="W190" s="11">
        <f>'OddsRatio_working_3-way'!V190^2+4*'OddsRatio_working_3-way'!U190^3/27</f>
        <v>-1.0489654094375384E-3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0.14186405926071063</v>
      </c>
      <c r="Y190" s="11">
        <f>IF('OddsRatio_working_3-way'!W190&gt;=0,IF('OddsRatio_working_3-way'!V190+SQRT('OddsRatio_working_3-way'!W190)&gt;0,0,PI()),ACOS('OddsRatio_working_3-way'!V190/(2*'OddsRatio_working_3-way'!X190)))</f>
        <v>0.11439997071076613</v>
      </c>
      <c r="Z190" s="11">
        <f>'OddsRatio_working_3-way'!X190^(1/3)*COS('OddsRatio_working_3-way'!Y190/3)</f>
        <v>0.52116465302168358</v>
      </c>
      <c r="AA190" s="11">
        <f>'OddsRatio_working_3-way'!X190^(1/3)*COS(('OddsRatio_working_3-way'!Y190+2*PI())/3)</f>
        <v>-0.27780183791513907</v>
      </c>
      <c r="AB190" s="11">
        <f>'OddsRatio_working_3-way'!X190^(1/3)*COS(('OddsRatio_working_3-way'!Y190+4*PI())/3)</f>
        <v>-0.24336281510654459</v>
      </c>
      <c r="AC190" s="11">
        <f>'OddsRatio_working_3-way'!X190^(1/3)*SIN('OddsRatio_working_3-way'!Y190/3)</f>
        <v>1.9883379089169928E-2</v>
      </c>
      <c r="AD190" s="11">
        <f>'OddsRatio_working_3-way'!X190^(1/3)*SIN(('OddsRatio_working_3-way'!Y190+2*PI())/3)</f>
        <v>0.44140013952669549</v>
      </c>
      <c r="AE190" s="11">
        <f>'OddsRatio_working_3-way'!X190^(1/3)*SIN(('OddsRatio_working_3-way'!Y190+4*PI())/3)</f>
        <v>-0.4612835186158652</v>
      </c>
      <c r="AF190" s="11">
        <f>-'OddsRatio_working_3-way'!U190/(3*'OddsRatio_working_3-way'!X190^(1/3))*COS(('OddsRatio_working_3-way'!Y190)/3)</f>
        <v>0.52116465302168358</v>
      </c>
      <c r="AG190" s="11">
        <f>-'OddsRatio_working_3-way'!U190/(3*'OddsRatio_working_3-way'!X190^(1/3))*COS(('OddsRatio_working_3-way'!Y190+2*PI())/3)</f>
        <v>-0.27780183791513907</v>
      </c>
      <c r="AH190" s="11">
        <f>-'OddsRatio_working_3-way'!U190/(3*'OddsRatio_working_3-way'!X190^(1/3))*COS(('OddsRatio_working_3-way'!Y190+4*PI())/3)</f>
        <v>-0.24336281510654459</v>
      </c>
      <c r="AI190" s="11">
        <f>'OddsRatio_working_3-way'!U190/(3*'OddsRatio_working_3-way'!X190^(1/3))*SIN(('OddsRatio_working_3-way'!Y190)/3)</f>
        <v>-1.9883379089169928E-2</v>
      </c>
      <c r="AJ190" s="11">
        <f>'OddsRatio_working_3-way'!U190/(3*'OddsRatio_working_3-way'!X190^(1/3))*SIN(('OddsRatio_working_3-way'!Y190+2*PI())/3)</f>
        <v>-0.44140013952669549</v>
      </c>
      <c r="AK190" s="11">
        <f>'OddsRatio_working_3-way'!U190/(3*'OddsRatio_working_3-way'!X190^(1/3))*SIN(('OddsRatio_working_3-way'!Y190+4*PI())/3)</f>
        <v>0.4612835186158652</v>
      </c>
      <c r="AL190" s="11">
        <f>'OddsRatio_working_3-way'!Z190+'OddsRatio_working_3-way'!AF190</f>
        <v>1.0423293060433672</v>
      </c>
      <c r="AM190" s="11">
        <f>'OddsRatio_working_3-way'!AA190+'OddsRatio_working_3-way'!AG190</f>
        <v>-0.55560367583027814</v>
      </c>
      <c r="AN190" s="11">
        <f>'OddsRatio_working_3-way'!AB190+'OddsRatio_working_3-way'!AH190</f>
        <v>-0.48672563021308918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1.0423293060433672</v>
      </c>
      <c r="AS190" s="11">
        <f>IF(('OddsRatio_working_3-way'!X190=0),IF(Q190&gt;0,-Q190^(1/3),(-Q190)^(1/3)),'OddsRatio_working_3-way'!AM190-'OddsRatio_working_3-way'!R190/3)</f>
        <v>-0.55560367583027814</v>
      </c>
      <c r="AT190" s="11">
        <f>IF(('OddsRatio_working_3-way'!X190=0),IF(Q190&gt;0,-Q190^(1/3),(-Q190)^(1/3)),'OddsRatio_working_3-way'!AN190-'OddsRatio_working_3-way'!R190/3)</f>
        <v>-0.48672563021308918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3.03</v>
      </c>
      <c r="B191" s="4">
        <f>IF('True_Odds_Calculator_3-way'!B192="","",'True_Odds_Calculator_3-way'!B192)</f>
        <v>3.32</v>
      </c>
      <c r="C191" s="4">
        <f>IF('True_Odds_Calculator_3-way'!C192="","",'True_Odds_Calculator_3-way'!C192)</f>
        <v>2.52</v>
      </c>
      <c r="D191" s="9">
        <f t="shared" si="39"/>
        <v>0.32079048023103135</v>
      </c>
      <c r="E191" s="9">
        <f t="shared" si="40"/>
        <v>0.29241725412445541</v>
      </c>
      <c r="F191" s="9">
        <f t="shared" si="41"/>
        <v>0.38679226564451324</v>
      </c>
      <c r="G191" s="9">
        <f t="shared" si="42"/>
        <v>1.0430046742302777</v>
      </c>
      <c r="H191" s="9">
        <f t="shared" si="43"/>
        <v>3.1172994886874639</v>
      </c>
      <c r="I191" s="9">
        <f t="shared" si="44"/>
        <v>3.419770844214244</v>
      </c>
      <c r="J191" s="9">
        <f t="shared" si="45"/>
        <v>2.5853671048300222</v>
      </c>
      <c r="K191" s="11">
        <f t="shared" si="46"/>
        <v>0.33003300330033003</v>
      </c>
      <c r="L191" s="11">
        <f t="shared" si="47"/>
        <v>0.30120481927710846</v>
      </c>
      <c r="M191" s="11">
        <f t="shared" si="48"/>
        <v>0.3968253968253968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-0.28238807816524636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0.23155643160414724</v>
      </c>
      <c r="Q191" s="11">
        <f>2*'OddsRatio_working_3-way'!K191*'OddsRatio_working_3-way'!L191*'OddsRatio_working_3-way'!M191</f>
        <v>7.8894865963934316E-2</v>
      </c>
      <c r="R191" s="11">
        <f t="shared" si="49"/>
        <v>0</v>
      </c>
      <c r="S191" s="11">
        <f t="shared" si="50"/>
        <v>-0.81999365238303823</v>
      </c>
      <c r="T191" s="11">
        <f t="shared" si="51"/>
        <v>-0.27938454936389712</v>
      </c>
      <c r="U191" s="11">
        <f>'OddsRatio_working_3-way'!S191-'OddsRatio_working_3-way'!R191^2/3</f>
        <v>-0.81999365238303823</v>
      </c>
      <c r="V191" s="11">
        <f>'OddsRatio_working_3-way'!S191*'OddsRatio_working_3-way'!R191/3-2*'OddsRatio_working_3-way'!R191^3/27-'OddsRatio_working_3-way'!T191</f>
        <v>0.27938454936389712</v>
      </c>
      <c r="W191" s="11">
        <f>'OddsRatio_working_3-way'!V191^2+4*'OddsRatio_working_3-way'!U191^3/27</f>
        <v>-3.6265247895000408E-3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0.14290053464977651</v>
      </c>
      <c r="Y191" s="11">
        <f>IF('OddsRatio_working_3-way'!W191&gt;=0,IF('OddsRatio_working_3-way'!V191+SQRT('OddsRatio_working_3-way'!W191)&gt;0,0,PI()),ACOS('OddsRatio_working_3-way'!V191/(2*'OddsRatio_working_3-way'!X191)))</f>
        <v>0.21229938748227961</v>
      </c>
      <c r="Z191" s="11">
        <f>'OddsRatio_working_3-way'!X191^(1/3)*COS('OddsRatio_working_3-way'!Y191/3)</f>
        <v>0.52150233711513883</v>
      </c>
      <c r="AA191" s="11">
        <f>'OddsRatio_working_3-way'!X191^(1/3)*COS(('OddsRatio_working_3-way'!Y191+2*PI())/3)</f>
        <v>-0.29276518710172728</v>
      </c>
      <c r="AB191" s="11">
        <f>'OddsRatio_working_3-way'!X191^(1/3)*COS(('OddsRatio_working_3-way'!Y191+4*PI())/3)</f>
        <v>-0.22873715001341161</v>
      </c>
      <c r="AC191" s="11">
        <f>'OddsRatio_working_3-way'!X191^(1/3)*SIN('OddsRatio_working_3-way'!Y191/3)</f>
        <v>3.6966604448622389E-2</v>
      </c>
      <c r="AD191" s="11">
        <f>'OddsRatio_working_3-way'!X191^(1/3)*SIN(('OddsRatio_working_3-way'!Y191+2*PI())/3)</f>
        <v>0.43315096985035528</v>
      </c>
      <c r="AE191" s="11">
        <f>'OddsRatio_working_3-way'!X191^(1/3)*SIN(('OddsRatio_working_3-way'!Y191+4*PI())/3)</f>
        <v>-0.47011757429897766</v>
      </c>
      <c r="AF191" s="11">
        <f>-'OddsRatio_working_3-way'!U191/(3*'OddsRatio_working_3-way'!X191^(1/3))*COS(('OddsRatio_working_3-way'!Y191)/3)</f>
        <v>0.52150233711513871</v>
      </c>
      <c r="AG191" s="11">
        <f>-'OddsRatio_working_3-way'!U191/(3*'OddsRatio_working_3-way'!X191^(1/3))*COS(('OddsRatio_working_3-way'!Y191+2*PI())/3)</f>
        <v>-0.29276518710172722</v>
      </c>
      <c r="AH191" s="11">
        <f>-'OddsRatio_working_3-way'!U191/(3*'OddsRatio_working_3-way'!X191^(1/3))*COS(('OddsRatio_working_3-way'!Y191+4*PI())/3)</f>
        <v>-0.22873715001341155</v>
      </c>
      <c r="AI191" s="11">
        <f>'OddsRatio_working_3-way'!U191/(3*'OddsRatio_working_3-way'!X191^(1/3))*SIN(('OddsRatio_working_3-way'!Y191)/3)</f>
        <v>-3.6966604448622382E-2</v>
      </c>
      <c r="AJ191" s="11">
        <f>'OddsRatio_working_3-way'!U191/(3*'OddsRatio_working_3-way'!X191^(1/3))*SIN(('OddsRatio_working_3-way'!Y191+2*PI())/3)</f>
        <v>-0.43315096985035517</v>
      </c>
      <c r="AK191" s="11">
        <f>'OddsRatio_working_3-way'!U191/(3*'OddsRatio_working_3-way'!X191^(1/3))*SIN(('OddsRatio_working_3-way'!Y191+4*PI())/3)</f>
        <v>0.47011757429897755</v>
      </c>
      <c r="AL191" s="11">
        <f>'OddsRatio_working_3-way'!Z191+'OddsRatio_working_3-way'!AF191</f>
        <v>1.0430046742302777</v>
      </c>
      <c r="AM191" s="11">
        <f>'OddsRatio_working_3-way'!AA191+'OddsRatio_working_3-way'!AG191</f>
        <v>-0.58553037420345455</v>
      </c>
      <c r="AN191" s="11">
        <f>'OddsRatio_working_3-way'!AB191+'OddsRatio_working_3-way'!AH191</f>
        <v>-0.45747430002682316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1.0430046742302777</v>
      </c>
      <c r="AS191" s="11">
        <f>IF(('OddsRatio_working_3-way'!X191=0),IF(Q191&gt;0,-Q191^(1/3),(-Q191)^(1/3)),'OddsRatio_working_3-way'!AM191-'OddsRatio_working_3-way'!R191/3)</f>
        <v>-0.58553037420345455</v>
      </c>
      <c r="AT191" s="11">
        <f>IF(('OddsRatio_working_3-way'!X191=0),IF(Q191&gt;0,-Q191^(1/3),(-Q191)^(1/3)),'OddsRatio_working_3-way'!AN191-'OddsRatio_working_3-way'!R191/3)</f>
        <v>-0.45747430002682316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1.5</v>
      </c>
      <c r="B192" s="4">
        <f>IF('True_Odds_Calculator_3-way'!B193="","",'True_Odds_Calculator_3-way'!B193)</f>
        <v>4.3499999999999996</v>
      </c>
      <c r="C192" s="4">
        <f>IF('True_Odds_Calculator_3-way'!C193="","",'True_Odds_Calculator_3-way'!C193)</f>
        <v>7.4</v>
      </c>
      <c r="D192" s="9">
        <f t="shared" si="39"/>
        <v>0.65279673492193779</v>
      </c>
      <c r="E192" s="9">
        <f t="shared" si="40"/>
        <v>0.21912853024226722</v>
      </c>
      <c r="F192" s="9">
        <f t="shared" si="41"/>
        <v>0.12807473483579523</v>
      </c>
      <c r="G192" s="9">
        <f t="shared" si="42"/>
        <v>1.0637408139597424</v>
      </c>
      <c r="H192" s="9">
        <f t="shared" si="43"/>
        <v>1.5318704069798712</v>
      </c>
      <c r="I192" s="9">
        <f t="shared" si="44"/>
        <v>4.5635317267651354</v>
      </c>
      <c r="J192" s="9">
        <f t="shared" si="45"/>
        <v>7.807941209342351</v>
      </c>
      <c r="K192" s="11">
        <f t="shared" si="46"/>
        <v>0.66666666666666663</v>
      </c>
      <c r="L192" s="11">
        <f t="shared" si="47"/>
        <v>0.22988505747126439</v>
      </c>
      <c r="M192" s="11">
        <f t="shared" si="48"/>
        <v>0.13513513513513511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-0.22201511856684275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0.21228124676400534</v>
      </c>
      <c r="Q192" s="11">
        <f>2*'OddsRatio_working_3-way'!K192*'OddsRatio_working_3-way'!L192*'OddsRatio_working_3-way'!M192</f>
        <v>4.1420731075903487E-2</v>
      </c>
      <c r="R192" s="11">
        <f t="shared" si="49"/>
        <v>0</v>
      </c>
      <c r="S192" s="11">
        <f t="shared" si="50"/>
        <v>-0.95615671641791</v>
      </c>
      <c r="T192" s="11">
        <f t="shared" si="51"/>
        <v>-0.18656716417910443</v>
      </c>
      <c r="U192" s="11">
        <f>'OddsRatio_working_3-way'!S192-'OddsRatio_working_3-way'!R192^2/3</f>
        <v>-0.95615671641791</v>
      </c>
      <c r="V192" s="11">
        <f>'OddsRatio_working_3-way'!S192*'OddsRatio_working_3-way'!R192/3-2*'OddsRatio_working_3-way'!R192^3/27-'OddsRatio_working_3-way'!T192</f>
        <v>0.18656716417910443</v>
      </c>
      <c r="W192" s="11">
        <f>'OddsRatio_working_3-way'!V192^2+4*'OddsRatio_working_3-way'!U192^3/27</f>
        <v>-9.4696778105039431E-2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0.1799333799319017</v>
      </c>
      <c r="Y192" s="11">
        <f>IF('OddsRatio_working_3-way'!W192&gt;=0,IF('OddsRatio_working_3-way'!V192+SQRT('OddsRatio_working_3-way'!W192)&gt;0,0,PI()),ACOS('OddsRatio_working_3-way'!V192/(2*'OddsRatio_working_3-way'!X192)))</f>
        <v>1.025777720576329</v>
      </c>
      <c r="Z192" s="11">
        <f>'OddsRatio_working_3-way'!X192^(1/3)*COS('OddsRatio_working_3-way'!Y192/3)</f>
        <v>0.53187040697987131</v>
      </c>
      <c r="AA192" s="11">
        <f>'OddsRatio_working_3-way'!X192^(1/3)*COS(('OddsRatio_working_3-way'!Y192+2*PI())/3)</f>
        <v>-0.42986989090775157</v>
      </c>
      <c r="AB192" s="11">
        <f>'OddsRatio_working_3-way'!X192^(1/3)*COS(('OddsRatio_working_3-way'!Y192+4*PI())/3)</f>
        <v>-0.10200051607211995</v>
      </c>
      <c r="AC192" s="11">
        <f>'OddsRatio_working_3-way'!X192^(1/3)*SIN('OddsRatio_working_3-way'!Y192/3)</f>
        <v>0.18929547182038645</v>
      </c>
      <c r="AD192" s="11">
        <f>'OddsRatio_working_3-way'!X192^(1/3)*SIN(('OddsRatio_working_3-way'!Y192+2*PI())/3)</f>
        <v>0.36596554805554365</v>
      </c>
      <c r="AE192" s="11">
        <f>'OddsRatio_working_3-way'!X192^(1/3)*SIN(('OddsRatio_working_3-way'!Y192+4*PI())/3)</f>
        <v>-0.55526101987593002</v>
      </c>
      <c r="AF192" s="11">
        <f>-'OddsRatio_working_3-way'!U192/(3*'OddsRatio_working_3-way'!X192^(1/3))*COS(('OddsRatio_working_3-way'!Y192)/3)</f>
        <v>0.5318704069798712</v>
      </c>
      <c r="AG192" s="11">
        <f>-'OddsRatio_working_3-way'!U192/(3*'OddsRatio_working_3-way'!X192^(1/3))*COS(('OddsRatio_working_3-way'!Y192+2*PI())/3)</f>
        <v>-0.42986989090775152</v>
      </c>
      <c r="AH192" s="11">
        <f>-'OddsRatio_working_3-way'!U192/(3*'OddsRatio_working_3-way'!X192^(1/3))*COS(('OddsRatio_working_3-way'!Y192+4*PI())/3)</f>
        <v>-0.10200051607211992</v>
      </c>
      <c r="AI192" s="11">
        <f>'OddsRatio_working_3-way'!U192/(3*'OddsRatio_working_3-way'!X192^(1/3))*SIN(('OddsRatio_working_3-way'!Y192)/3)</f>
        <v>-0.18929547182038639</v>
      </c>
      <c r="AJ192" s="11">
        <f>'OddsRatio_working_3-way'!U192/(3*'OddsRatio_working_3-way'!X192^(1/3))*SIN(('OddsRatio_working_3-way'!Y192+2*PI())/3)</f>
        <v>-0.3659655480555436</v>
      </c>
      <c r="AK192" s="11">
        <f>'OddsRatio_working_3-way'!U192/(3*'OddsRatio_working_3-way'!X192^(1/3))*SIN(('OddsRatio_working_3-way'!Y192+4*PI())/3)</f>
        <v>0.55526101987592991</v>
      </c>
      <c r="AL192" s="11">
        <f>'OddsRatio_working_3-way'!Z192+'OddsRatio_working_3-way'!AF192</f>
        <v>1.0637408139597424</v>
      </c>
      <c r="AM192" s="11">
        <f>'OddsRatio_working_3-way'!AA192+'OddsRatio_working_3-way'!AG192</f>
        <v>-0.85973978181550303</v>
      </c>
      <c r="AN192" s="11">
        <f>'OddsRatio_working_3-way'!AB192+'OddsRatio_working_3-way'!AH192</f>
        <v>-0.20400103214423987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1.0637408139597424</v>
      </c>
      <c r="AS192" s="11">
        <f>IF(('OddsRatio_working_3-way'!X192=0),IF(Q192&gt;0,-Q192^(1/3),(-Q192)^(1/3)),'OddsRatio_working_3-way'!AM192-'OddsRatio_working_3-way'!R192/3)</f>
        <v>-0.85973978181550303</v>
      </c>
      <c r="AT192" s="11">
        <f>IF(('OddsRatio_working_3-way'!X192=0),IF(Q192&gt;0,-Q192^(1/3),(-Q192)^(1/3)),'OddsRatio_working_3-way'!AN192-'OddsRatio_working_3-way'!R192/3)</f>
        <v>-0.20400103214423987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3.16</v>
      </c>
      <c r="B193" s="4">
        <f>IF('True_Odds_Calculator_3-way'!B194="","",'True_Odds_Calculator_3-way'!B194)</f>
        <v>3.21</v>
      </c>
      <c r="C193" s="4">
        <f>IF('True_Odds_Calculator_3-way'!C194="","",'True_Odds_Calculator_3-way'!C194)</f>
        <v>2.5</v>
      </c>
      <c r="D193" s="9">
        <f t="shared" si="39"/>
        <v>0.30744286922566688</v>
      </c>
      <c r="E193" s="9">
        <f t="shared" si="40"/>
        <v>0.30259189299401157</v>
      </c>
      <c r="F193" s="9">
        <f t="shared" si="41"/>
        <v>0.38996523778032166</v>
      </c>
      <c r="G193" s="9">
        <f t="shared" si="42"/>
        <v>1.0428874219524289</v>
      </c>
      <c r="H193" s="9">
        <f t="shared" si="43"/>
        <v>3.2526368314172465</v>
      </c>
      <c r="I193" s="9">
        <f t="shared" si="44"/>
        <v>3.3047812025148686</v>
      </c>
      <c r="J193" s="9">
        <f t="shared" si="45"/>
        <v>2.5643311329286433</v>
      </c>
      <c r="K193" s="11">
        <f t="shared" si="46"/>
        <v>0.31645569620253161</v>
      </c>
      <c r="L193" s="11">
        <f t="shared" si="47"/>
        <v>0.3115264797507788</v>
      </c>
      <c r="M193" s="11">
        <f t="shared" si="48"/>
        <v>0.4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-0.28236129184904779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0.23147600457431283</v>
      </c>
      <c r="Q193" s="11">
        <f>2*'OddsRatio_working_3-way'!K193*'OddsRatio_working_3-way'!L193*'OddsRatio_working_3-way'!M193</f>
        <v>7.8867463228045262E-2</v>
      </c>
      <c r="R193" s="11">
        <f t="shared" si="49"/>
        <v>0</v>
      </c>
      <c r="S193" s="11">
        <f t="shared" si="50"/>
        <v>-0.81978660410032911</v>
      </c>
      <c r="T193" s="11">
        <f t="shared" si="51"/>
        <v>-0.27931400480420077</v>
      </c>
      <c r="U193" s="11">
        <f>'OddsRatio_working_3-way'!S193-'OddsRatio_working_3-way'!R193^2/3</f>
        <v>-0.81978660410032911</v>
      </c>
      <c r="V193" s="11">
        <f>'OddsRatio_working_3-way'!S193*'OddsRatio_working_3-way'!R193/3-2*'OddsRatio_working_3-way'!R193^3/27-'OddsRatio_working_3-way'!T193</f>
        <v>0.27931400480420077</v>
      </c>
      <c r="W193" s="11">
        <f>'OddsRatio_working_3-way'!V193^2+4*'OddsRatio_working_3-way'!U193^3/27</f>
        <v>-3.6040792838654134E-3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0.14284641451890429</v>
      </c>
      <c r="Y193" s="11">
        <f>IF('OddsRatio_working_3-way'!W193&gt;=0,IF('OddsRatio_working_3-way'!V193+SQRT('OddsRatio_working_3-way'!W193)&gt;0,0,PI()),ACOS('OddsRatio_working_3-way'!V193/(2*'OddsRatio_working_3-way'!X193)))</f>
        <v>0.21171276072487943</v>
      </c>
      <c r="Z193" s="11">
        <f>'OddsRatio_working_3-way'!X193^(1/3)*COS('OddsRatio_working_3-way'!Y193/3)</f>
        <v>0.52144371097621456</v>
      </c>
      <c r="AA193" s="11">
        <f>'OddsRatio_working_3-way'!X193^(1/3)*COS(('OddsRatio_working_3-way'!Y193+2*PI())/3)</f>
        <v>-0.29264352896550921</v>
      </c>
      <c r="AB193" s="11">
        <f>'OddsRatio_working_3-way'!X193^(1/3)*COS(('OddsRatio_working_3-way'!Y193+4*PI())/3)</f>
        <v>-0.22880018201070526</v>
      </c>
      <c r="AC193" s="11">
        <f>'OddsRatio_working_3-way'!X193^(1/3)*SIN('OddsRatio_working_3-way'!Y193/3)</f>
        <v>3.6859973550322798E-2</v>
      </c>
      <c r="AD193" s="11">
        <f>'OddsRatio_working_3-way'!X193^(1/3)*SIN(('OddsRatio_working_3-way'!Y193+2*PI())/3)</f>
        <v>0.433153513573871</v>
      </c>
      <c r="AE193" s="11">
        <f>'OddsRatio_working_3-way'!X193^(1/3)*SIN(('OddsRatio_working_3-way'!Y193+4*PI())/3)</f>
        <v>-0.47001348712419372</v>
      </c>
      <c r="AF193" s="11">
        <f>-'OddsRatio_working_3-way'!U193/(3*'OddsRatio_working_3-way'!X193^(1/3))*COS(('OddsRatio_working_3-way'!Y193)/3)</f>
        <v>0.52144371097621445</v>
      </c>
      <c r="AG193" s="11">
        <f>-'OddsRatio_working_3-way'!U193/(3*'OddsRatio_working_3-way'!X193^(1/3))*COS(('OddsRatio_working_3-way'!Y193+2*PI())/3)</f>
        <v>-0.2926435289655091</v>
      </c>
      <c r="AH193" s="11">
        <f>-'OddsRatio_working_3-way'!U193/(3*'OddsRatio_working_3-way'!X193^(1/3))*COS(('OddsRatio_working_3-way'!Y193+4*PI())/3)</f>
        <v>-0.22880018201070521</v>
      </c>
      <c r="AI193" s="11">
        <f>'OddsRatio_working_3-way'!U193/(3*'OddsRatio_working_3-way'!X193^(1/3))*SIN(('OddsRatio_working_3-way'!Y193)/3)</f>
        <v>-3.6859973550322792E-2</v>
      </c>
      <c r="AJ193" s="11">
        <f>'OddsRatio_working_3-way'!U193/(3*'OddsRatio_working_3-way'!X193^(1/3))*SIN(('OddsRatio_working_3-way'!Y193+2*PI())/3)</f>
        <v>-0.43315351357387089</v>
      </c>
      <c r="AK193" s="11">
        <f>'OddsRatio_working_3-way'!U193/(3*'OddsRatio_working_3-way'!X193^(1/3))*SIN(('OddsRatio_working_3-way'!Y193+4*PI())/3)</f>
        <v>0.47001348712419361</v>
      </c>
      <c r="AL193" s="11">
        <f>'OddsRatio_working_3-way'!Z193+'OddsRatio_working_3-way'!AF193</f>
        <v>1.0428874219524289</v>
      </c>
      <c r="AM193" s="11">
        <f>'OddsRatio_working_3-way'!AA193+'OddsRatio_working_3-way'!AG193</f>
        <v>-0.58528705793101832</v>
      </c>
      <c r="AN193" s="11">
        <f>'OddsRatio_working_3-way'!AB193+'OddsRatio_working_3-way'!AH193</f>
        <v>-0.45760036402141047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1.0428874219524289</v>
      </c>
      <c r="AS193" s="11">
        <f>IF(('OddsRatio_working_3-way'!X193=0),IF(Q193&gt;0,-Q193^(1/3),(-Q193)^(1/3)),'OddsRatio_working_3-way'!AM193-'OddsRatio_working_3-way'!R193/3)</f>
        <v>-0.58528705793101832</v>
      </c>
      <c r="AT193" s="11">
        <f>IF(('OddsRatio_working_3-way'!X193=0),IF(Q193&gt;0,-Q193^(1/3),(-Q193)^(1/3)),'OddsRatio_working_3-way'!AN193-'OddsRatio_working_3-way'!R193/3)</f>
        <v>-0.45760036402141047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1.69</v>
      </c>
      <c r="B194" s="4">
        <f>IF('True_Odds_Calculator_3-way'!B195="","",'True_Odds_Calculator_3-way'!B195)</f>
        <v>3.8</v>
      </c>
      <c r="C194" s="4">
        <f>IF('True_Odds_Calculator_3-way'!C195="","",'True_Odds_Calculator_3-way'!C195)</f>
        <v>5.65</v>
      </c>
      <c r="D194" s="9">
        <f t="shared" si="39"/>
        <v>0.5783140860703363</v>
      </c>
      <c r="E194" s="9">
        <f t="shared" si="40"/>
        <v>0.2525936894526013</v>
      </c>
      <c r="F194" s="9">
        <f t="shared" si="41"/>
        <v>0.16909222447706229</v>
      </c>
      <c r="G194" s="9">
        <f t="shared" si="42"/>
        <v>1.0567596750891457</v>
      </c>
      <c r="H194" s="9">
        <f t="shared" si="43"/>
        <v>1.7291641758115104</v>
      </c>
      <c r="I194" s="9">
        <f t="shared" si="44"/>
        <v>3.9589270902496083</v>
      </c>
      <c r="J194" s="9">
        <f t="shared" si="45"/>
        <v>5.9139324891645275</v>
      </c>
      <c r="K194" s="11">
        <f t="shared" si="46"/>
        <v>0.59171597633136097</v>
      </c>
      <c r="L194" s="11">
        <f t="shared" si="47"/>
        <v>0.26315789473684209</v>
      </c>
      <c r="M194" s="11">
        <f t="shared" si="48"/>
        <v>0.17699115044247787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-0.247594689714284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0.22433945260071159</v>
      </c>
      <c r="Q194" s="11">
        <f>2*'OddsRatio_working_3-way'!K194*'OddsRatio_working_3-way'!L194*'OddsRatio_working_3-way'!M194</f>
        <v>5.5120258624253467E-2</v>
      </c>
      <c r="R194" s="11">
        <f t="shared" si="49"/>
        <v>0</v>
      </c>
      <c r="S194" s="11">
        <f t="shared" si="50"/>
        <v>-0.9060753801286765</v>
      </c>
      <c r="T194" s="11">
        <f t="shared" si="51"/>
        <v>-0.22262294352055936</v>
      </c>
      <c r="U194" s="11">
        <f>'OddsRatio_working_3-way'!S194-'OddsRatio_working_3-way'!R194^2/3</f>
        <v>-0.9060753801286765</v>
      </c>
      <c r="V194" s="11">
        <f>'OddsRatio_working_3-way'!S194*'OddsRatio_working_3-way'!R194/3-2*'OddsRatio_working_3-way'!R194^3/27-'OddsRatio_working_3-way'!T194</f>
        <v>0.22262294352055936</v>
      </c>
      <c r="W194" s="11">
        <f>'OddsRatio_working_3-way'!V194^2+4*'OddsRatio_working_3-way'!U194^3/27</f>
        <v>-6.0640959183346506E-2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0.16598338332880241</v>
      </c>
      <c r="Y194" s="11">
        <f>IF('OddsRatio_working_3-way'!W194&gt;=0,IF('OddsRatio_working_3-way'!V194+SQRT('OddsRatio_working_3-way'!W194)&gt;0,0,PI()),ACOS('OddsRatio_working_3-way'!V194/(2*'OddsRatio_working_3-way'!X194)))</f>
        <v>0.83575452640562409</v>
      </c>
      <c r="Z194" s="11">
        <f>'OddsRatio_working_3-way'!X194^(1/3)*COS('OddsRatio_working_3-way'!Y194/3)</f>
        <v>0.52837983754457285</v>
      </c>
      <c r="AA194" s="11">
        <f>'OddsRatio_working_3-way'!X194^(1/3)*COS(('OddsRatio_working_3-way'!Y194+2*PI())/3)</f>
        <v>-0.39507118362500399</v>
      </c>
      <c r="AB194" s="11">
        <f>'OddsRatio_working_3-way'!X194^(1/3)*COS(('OddsRatio_working_3-way'!Y194+4*PI())/3)</f>
        <v>-0.13330865391956898</v>
      </c>
      <c r="AC194" s="11">
        <f>'OddsRatio_working_3-way'!X194^(1/3)*SIN('OddsRatio_working_3-way'!Y194/3)</f>
        <v>0.15112866698919042</v>
      </c>
      <c r="AD194" s="11">
        <f>'OddsRatio_working_3-way'!X194^(1/3)*SIN(('OddsRatio_working_3-way'!Y194+2*PI())/3)</f>
        <v>0.38202602866649965</v>
      </c>
      <c r="AE194" s="11">
        <f>'OddsRatio_working_3-way'!X194^(1/3)*SIN(('OddsRatio_working_3-way'!Y194+4*PI())/3)</f>
        <v>-0.53315469565568996</v>
      </c>
      <c r="AF194" s="11">
        <f>-'OddsRatio_working_3-way'!U194/(3*'OddsRatio_working_3-way'!X194^(1/3))*COS(('OddsRatio_working_3-way'!Y194)/3)</f>
        <v>0.52837983754457285</v>
      </c>
      <c r="AG194" s="11">
        <f>-'OddsRatio_working_3-way'!U194/(3*'OddsRatio_working_3-way'!X194^(1/3))*COS(('OddsRatio_working_3-way'!Y194+2*PI())/3)</f>
        <v>-0.39507118362500399</v>
      </c>
      <c r="AH194" s="11">
        <f>-'OddsRatio_working_3-way'!U194/(3*'OddsRatio_working_3-way'!X194^(1/3))*COS(('OddsRatio_working_3-way'!Y194+4*PI())/3)</f>
        <v>-0.13330865391956898</v>
      </c>
      <c r="AI194" s="11">
        <f>'OddsRatio_working_3-way'!U194/(3*'OddsRatio_working_3-way'!X194^(1/3))*SIN(('OddsRatio_working_3-way'!Y194)/3)</f>
        <v>-0.15112866698919042</v>
      </c>
      <c r="AJ194" s="11">
        <f>'OddsRatio_working_3-way'!U194/(3*'OddsRatio_working_3-way'!X194^(1/3))*SIN(('OddsRatio_working_3-way'!Y194+2*PI())/3)</f>
        <v>-0.38202602866649965</v>
      </c>
      <c r="AK194" s="11">
        <f>'OddsRatio_working_3-way'!U194/(3*'OddsRatio_working_3-way'!X194^(1/3))*SIN(('OddsRatio_working_3-way'!Y194+4*PI())/3)</f>
        <v>0.53315469565568996</v>
      </c>
      <c r="AL194" s="11">
        <f>'OddsRatio_working_3-way'!Z194+'OddsRatio_working_3-way'!AF194</f>
        <v>1.0567596750891457</v>
      </c>
      <c r="AM194" s="11">
        <f>'OddsRatio_working_3-way'!AA194+'OddsRatio_working_3-way'!AG194</f>
        <v>-0.79014236725000797</v>
      </c>
      <c r="AN194" s="11">
        <f>'OddsRatio_working_3-way'!AB194+'OddsRatio_working_3-way'!AH194</f>
        <v>-0.26661730783913795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1.0567596750891457</v>
      </c>
      <c r="AS194" s="11">
        <f>IF(('OddsRatio_working_3-way'!X194=0),IF(Q194&gt;0,-Q194^(1/3),(-Q194)^(1/3)),'OddsRatio_working_3-way'!AM194-'OddsRatio_working_3-way'!R194/3)</f>
        <v>-0.79014236725000797</v>
      </c>
      <c r="AT194" s="11">
        <f>IF(('OddsRatio_working_3-way'!X194=0),IF(Q194&gt;0,-Q194^(1/3),(-Q194)^(1/3)),'OddsRatio_working_3-way'!AN194-'OddsRatio_working_3-way'!R194/3)</f>
        <v>-0.26661730783913795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1.6</v>
      </c>
      <c r="B195" s="4">
        <f>IF('True_Odds_Calculator_3-way'!B196="","",'True_Odds_Calculator_3-way'!B196)</f>
        <v>4.13</v>
      </c>
      <c r="C195" s="4">
        <f>IF('True_Odds_Calculator_3-way'!C196="","",'True_Odds_Calculator_3-way'!C196)</f>
        <v>6.03</v>
      </c>
      <c r="D195" s="9">
        <f t="shared" si="39"/>
        <v>0.6109092473813047</v>
      </c>
      <c r="E195" s="9">
        <f t="shared" si="40"/>
        <v>0.23134665489337963</v>
      </c>
      <c r="F195" s="9">
        <f t="shared" si="41"/>
        <v>0.15774409772531572</v>
      </c>
      <c r="G195" s="9">
        <f t="shared" si="42"/>
        <v>1.0615072377404489</v>
      </c>
      <c r="H195" s="9">
        <f t="shared" si="43"/>
        <v>1.6369043426442695</v>
      </c>
      <c r="I195" s="9">
        <f t="shared" si="44"/>
        <v>4.3225176541276049</v>
      </c>
      <c r="J195" s="9">
        <f t="shared" si="45"/>
        <v>6.3393814058344571</v>
      </c>
      <c r="K195" s="11">
        <f t="shared" si="46"/>
        <v>0.625</v>
      </c>
      <c r="L195" s="11">
        <f t="shared" si="47"/>
        <v>0.24213075060532688</v>
      </c>
      <c r="M195" s="11">
        <f t="shared" si="48"/>
        <v>0.16583747927031509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-0.23706979629696556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0.21984508450483659</v>
      </c>
      <c r="Q195" s="11">
        <f>2*'OddsRatio_working_3-way'!K195*'OddsRatio_working_3-way'!L195*'OddsRatio_working_3-way'!M195</f>
        <v>5.0192941667770906E-2</v>
      </c>
      <c r="R195" s="11">
        <f t="shared" si="49"/>
        <v>0</v>
      </c>
      <c r="S195" s="11">
        <f t="shared" si="50"/>
        <v>-0.92734328851174097</v>
      </c>
      <c r="T195" s="11">
        <f t="shared" si="51"/>
        <v>-0.21172221198898192</v>
      </c>
      <c r="U195" s="11">
        <f>'OddsRatio_working_3-way'!S195-'OddsRatio_working_3-way'!R195^2/3</f>
        <v>-0.92734328851174097</v>
      </c>
      <c r="V195" s="11">
        <f>'OddsRatio_working_3-way'!S195*'OddsRatio_working_3-way'!R195/3-2*'OddsRatio_working_3-way'!R195^3/27-'OddsRatio_working_3-way'!T195</f>
        <v>0.21172221198898192</v>
      </c>
      <c r="W195" s="11">
        <f>'OddsRatio_working_3-way'!V195^2+4*'OddsRatio_working_3-way'!U195^3/27</f>
        <v>-7.331937963100911E-2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0.17186162652008483</v>
      </c>
      <c r="Y195" s="11">
        <f>IF('OddsRatio_working_3-way'!W195&gt;=0,IF('OddsRatio_working_3-way'!V195+SQRT('OddsRatio_working_3-way'!W195)&gt;0,0,PI()),ACOS('OddsRatio_working_3-way'!V195/(2*'OddsRatio_working_3-way'!X195)))</f>
        <v>0.90718332148429426</v>
      </c>
      <c r="Z195" s="11">
        <f>'OddsRatio_working_3-way'!X195^(1/3)*COS('OddsRatio_working_3-way'!Y195/3)</f>
        <v>0.53075361887022454</v>
      </c>
      <c r="AA195" s="11">
        <f>'OddsRatio_working_3-way'!X195^(1/3)*COS(('OddsRatio_working_3-way'!Y195+2*PI())/3)</f>
        <v>-0.40876882166053413</v>
      </c>
      <c r="AB195" s="11">
        <f>'OddsRatio_working_3-way'!X195^(1/3)*COS(('OddsRatio_working_3-way'!Y195+4*PI())/3)</f>
        <v>-0.12198479720969008</v>
      </c>
      <c r="AC195" s="11">
        <f>'OddsRatio_working_3-way'!X195^(1/3)*SIN('OddsRatio_working_3-way'!Y195/3)</f>
        <v>0.165574833715979</v>
      </c>
      <c r="AD195" s="11">
        <f>'OddsRatio_working_3-way'!X195^(1/3)*SIN(('OddsRatio_working_3-way'!Y195+2*PI())/3)</f>
        <v>0.37685870023414891</v>
      </c>
      <c r="AE195" s="11">
        <f>'OddsRatio_working_3-way'!X195^(1/3)*SIN(('OddsRatio_working_3-way'!Y195+4*PI())/3)</f>
        <v>-0.54243353395012783</v>
      </c>
      <c r="AF195" s="11">
        <f>-'OddsRatio_working_3-way'!U195/(3*'OddsRatio_working_3-way'!X195^(1/3))*COS(('OddsRatio_working_3-way'!Y195)/3)</f>
        <v>0.53075361887022443</v>
      </c>
      <c r="AG195" s="11">
        <f>-'OddsRatio_working_3-way'!U195/(3*'OddsRatio_working_3-way'!X195^(1/3))*COS(('OddsRatio_working_3-way'!Y195+2*PI())/3)</f>
        <v>-0.40876882166053408</v>
      </c>
      <c r="AH195" s="11">
        <f>-'OddsRatio_working_3-way'!U195/(3*'OddsRatio_working_3-way'!X195^(1/3))*COS(('OddsRatio_working_3-way'!Y195+4*PI())/3)</f>
        <v>-0.12198479720969006</v>
      </c>
      <c r="AI195" s="11">
        <f>'OddsRatio_working_3-way'!U195/(3*'OddsRatio_working_3-way'!X195^(1/3))*SIN(('OddsRatio_working_3-way'!Y195)/3)</f>
        <v>-0.16557483371597898</v>
      </c>
      <c r="AJ195" s="11">
        <f>'OddsRatio_working_3-way'!U195/(3*'OddsRatio_working_3-way'!X195^(1/3))*SIN(('OddsRatio_working_3-way'!Y195+2*PI())/3)</f>
        <v>-0.37685870023414886</v>
      </c>
      <c r="AK195" s="11">
        <f>'OddsRatio_working_3-way'!U195/(3*'OddsRatio_working_3-way'!X195^(1/3))*SIN(('OddsRatio_working_3-way'!Y195+4*PI())/3)</f>
        <v>0.54243353395012772</v>
      </c>
      <c r="AL195" s="11">
        <f>'OddsRatio_working_3-way'!Z195+'OddsRatio_working_3-way'!AF195</f>
        <v>1.0615072377404489</v>
      </c>
      <c r="AM195" s="11">
        <f>'OddsRatio_working_3-way'!AA195+'OddsRatio_working_3-way'!AG195</f>
        <v>-0.81753764332106815</v>
      </c>
      <c r="AN195" s="11">
        <f>'OddsRatio_working_3-way'!AB195+'OddsRatio_working_3-way'!AH195</f>
        <v>-0.24396959441938015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1.0615072377404489</v>
      </c>
      <c r="AS195" s="11">
        <f>IF(('OddsRatio_working_3-way'!X195=0),IF(Q195&gt;0,-Q195^(1/3),(-Q195)^(1/3)),'OddsRatio_working_3-way'!AM195-'OddsRatio_working_3-way'!R195/3)</f>
        <v>-0.81753764332106815</v>
      </c>
      <c r="AT195" s="11">
        <f>IF(('OddsRatio_working_3-way'!X195=0),IF(Q195&gt;0,-Q195^(1/3),(-Q195)^(1/3)),'OddsRatio_working_3-way'!AN195-'OddsRatio_working_3-way'!R195/3)</f>
        <v>-0.24396959441938015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3.12</v>
      </c>
      <c r="B196" s="4">
        <f>IF('True_Odds_Calculator_3-way'!B197="","",'True_Odds_Calculator_3-way'!B197)</f>
        <v>3.55</v>
      </c>
      <c r="C196" s="4">
        <f>IF('True_Odds_Calculator_3-way'!C197="","",'True_Odds_Calculator_3-way'!C197)</f>
        <v>2.35</v>
      </c>
      <c r="D196" s="9">
        <f t="shared" ref="D196:D259" si="52">(K196/(AR196+K196-(AR196*K196)))</f>
        <v>0.31143425242664757</v>
      </c>
      <c r="E196" s="9">
        <f t="shared" ref="E196:E259" si="53">(L196/(AR196+L196-(AR196*L196)))</f>
        <v>0.27326898163839586</v>
      </c>
      <c r="F196" s="9">
        <f t="shared" ref="F196:F259" si="54">(M196/(AR196+M196-(AR196*M196)))</f>
        <v>0.41529676593495674</v>
      </c>
      <c r="G196" s="9">
        <f t="shared" ref="G196:G259" si="55">AR196</f>
        <v>1.0429012268847782</v>
      </c>
      <c r="H196" s="9">
        <f t="shared" ref="H196:H259" si="56">IF(A196="","",1/D196)</f>
        <v>3.2109506009957305</v>
      </c>
      <c r="I196" s="9">
        <f t="shared" ref="I196:I259" si="57">IF(B196="","",1/E196)</f>
        <v>3.6593981285561838</v>
      </c>
      <c r="J196" s="9">
        <f t="shared" ref="J196:J259" si="58">IF(C196="","",1/F196)</f>
        <v>2.4079166562944505</v>
      </c>
      <c r="K196" s="11">
        <f t="shared" ref="K196:K259" si="59">1/A196</f>
        <v>0.32051282051282048</v>
      </c>
      <c r="L196" s="11">
        <f t="shared" ref="L196:L259" si="60">1/B196</f>
        <v>0.28169014084507044</v>
      </c>
      <c r="M196" s="11">
        <f t="shared" ref="M196:M259" si="61">1/C196</f>
        <v>0.42553191489361702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-0.2803877273460732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0.23128404908446865</v>
      </c>
      <c r="Q196" s="11">
        <f>2*'OddsRatio_working_3-way'!K196*'OddsRatio_working_3-way'!L196*'OddsRatio_working_3-way'!M196</f>
        <v>7.6838554513112486E-2</v>
      </c>
      <c r="R196" s="11">
        <f t="shared" ref="R196:R259" si="62">O196/N196</f>
        <v>0</v>
      </c>
      <c r="S196" s="11">
        <f t="shared" ref="S196:S259" si="63">P196/N196</f>
        <v>-0.82487222701799101</v>
      </c>
      <c r="T196" s="11">
        <f t="shared" ref="T196:T259" si="64">Q196/N196</f>
        <v>-0.27404392924185739</v>
      </c>
      <c r="U196" s="11">
        <f>'OddsRatio_working_3-way'!S196-'OddsRatio_working_3-way'!R196^2/3</f>
        <v>-0.82487222701799101</v>
      </c>
      <c r="V196" s="11">
        <f>'OddsRatio_working_3-way'!S196*'OddsRatio_working_3-way'!R196/3-2*'OddsRatio_working_3-way'!R196^3/27-'OddsRatio_working_3-way'!T196</f>
        <v>0.27404392924185739</v>
      </c>
      <c r="W196" s="11">
        <f>'OddsRatio_working_3-way'!V196^2+4*'OddsRatio_working_3-way'!U196^3/27</f>
        <v>-8.0487795044932448E-3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0.14417771556208797</v>
      </c>
      <c r="Y196" s="11">
        <f>IF('OddsRatio_working_3-way'!W196&gt;=0,IF('OddsRatio_working_3-way'!V196+SQRT('OddsRatio_working_3-way'!W196)&gt;0,0,PI()),ACOS('OddsRatio_working_3-way'!V196/(2*'OddsRatio_working_3-way'!X196)))</f>
        <v>0.31637803897951966</v>
      </c>
      <c r="Z196" s="11">
        <f>'OddsRatio_working_3-way'!X196^(1/3)*COS('OddsRatio_working_3-way'!Y196/3)</f>
        <v>0.52145061344238919</v>
      </c>
      <c r="AA196" s="11">
        <f>'OddsRatio_working_3-way'!X196^(1/3)*COS(('OddsRatio_working_3-way'!Y196+2*PI())/3)</f>
        <v>-0.30852698095876441</v>
      </c>
      <c r="AB196" s="11">
        <f>'OddsRatio_working_3-way'!X196^(1/3)*COS(('OddsRatio_working_3-way'!Y196+4*PI())/3)</f>
        <v>-0.21292363248362495</v>
      </c>
      <c r="AC196" s="11">
        <f>'OddsRatio_working_3-way'!X196^(1/3)*SIN('OddsRatio_working_3-way'!Y196/3)</f>
        <v>5.5196618977551425E-2</v>
      </c>
      <c r="AD196" s="11">
        <f>'OddsRatio_working_3-way'!X196^(1/3)*SIN(('OddsRatio_working_3-way'!Y196+2*PI())/3)</f>
        <v>0.42399116857131269</v>
      </c>
      <c r="AE196" s="11">
        <f>'OddsRatio_working_3-way'!X196^(1/3)*SIN(('OddsRatio_working_3-way'!Y196+4*PI())/3)</f>
        <v>-0.47918778754886404</v>
      </c>
      <c r="AF196" s="11">
        <f>-'OddsRatio_working_3-way'!U196/(3*'OddsRatio_working_3-way'!X196^(1/3))*COS(('OddsRatio_working_3-way'!Y196)/3)</f>
        <v>0.52145061344238908</v>
      </c>
      <c r="AG196" s="11">
        <f>-'OddsRatio_working_3-way'!U196/(3*'OddsRatio_working_3-way'!X196^(1/3))*COS(('OddsRatio_working_3-way'!Y196+2*PI())/3)</f>
        <v>-0.30852698095876435</v>
      </c>
      <c r="AH196" s="11">
        <f>-'OddsRatio_working_3-way'!U196/(3*'OddsRatio_working_3-way'!X196^(1/3))*COS(('OddsRatio_working_3-way'!Y196+4*PI())/3)</f>
        <v>-0.21292363248362489</v>
      </c>
      <c r="AI196" s="11">
        <f>'OddsRatio_working_3-way'!U196/(3*'OddsRatio_working_3-way'!X196^(1/3))*SIN(('OddsRatio_working_3-way'!Y196)/3)</f>
        <v>-5.5196618977551418E-2</v>
      </c>
      <c r="AJ196" s="11">
        <f>'OddsRatio_working_3-way'!U196/(3*'OddsRatio_working_3-way'!X196^(1/3))*SIN(('OddsRatio_working_3-way'!Y196+2*PI())/3)</f>
        <v>-0.42399116857131258</v>
      </c>
      <c r="AK196" s="11">
        <f>'OddsRatio_working_3-way'!U196/(3*'OddsRatio_working_3-way'!X196^(1/3))*SIN(('OddsRatio_working_3-way'!Y196+4*PI())/3)</f>
        <v>0.47918778754886393</v>
      </c>
      <c r="AL196" s="11">
        <f>'OddsRatio_working_3-way'!Z196+'OddsRatio_working_3-way'!AF196</f>
        <v>1.0429012268847782</v>
      </c>
      <c r="AM196" s="11">
        <f>'OddsRatio_working_3-way'!AA196+'OddsRatio_working_3-way'!AG196</f>
        <v>-0.61705396191752881</v>
      </c>
      <c r="AN196" s="11">
        <f>'OddsRatio_working_3-way'!AB196+'OddsRatio_working_3-way'!AH196</f>
        <v>-0.42584726496724984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1.0429012268847782</v>
      </c>
      <c r="AS196" s="11">
        <f>IF(('OddsRatio_working_3-way'!X196=0),IF(Q196&gt;0,-Q196^(1/3),(-Q196)^(1/3)),'OddsRatio_working_3-way'!AM196-'OddsRatio_working_3-way'!R196/3)</f>
        <v>-0.61705396191752881</v>
      </c>
      <c r="AT196" s="11">
        <f>IF(('OddsRatio_working_3-way'!X196=0),IF(Q196&gt;0,-Q196^(1/3),(-Q196)^(1/3)),'OddsRatio_working_3-way'!AN196-'OddsRatio_working_3-way'!R196/3)</f>
        <v>-0.42584726496724984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1.78</v>
      </c>
      <c r="B197" s="4">
        <f>IF('True_Odds_Calculator_3-way'!B198="","",'True_Odds_Calculator_3-way'!B198)</f>
        <v>3.76</v>
      </c>
      <c r="C197" s="4">
        <f>IF('True_Odds_Calculator_3-way'!C198="","",'True_Odds_Calculator_3-way'!C198)</f>
        <v>4.92</v>
      </c>
      <c r="D197" s="9">
        <f t="shared" si="52"/>
        <v>0.54902081276631598</v>
      </c>
      <c r="E197" s="9">
        <f t="shared" si="53"/>
        <v>0.25597842331860343</v>
      </c>
      <c r="F197" s="9">
        <f t="shared" si="54"/>
        <v>0.19500076391508062</v>
      </c>
      <c r="G197" s="9">
        <f t="shared" si="55"/>
        <v>1.0531084281817282</v>
      </c>
      <c r="H197" s="9">
        <f t="shared" si="56"/>
        <v>1.8214245739817478</v>
      </c>
      <c r="I197" s="9">
        <f t="shared" si="57"/>
        <v>3.90657926178157</v>
      </c>
      <c r="J197" s="9">
        <f t="shared" si="58"/>
        <v>5.1281850384723739</v>
      </c>
      <c r="K197" s="11">
        <f t="shared" si="59"/>
        <v>0.5617977528089888</v>
      </c>
      <c r="L197" s="11">
        <f t="shared" si="60"/>
        <v>0.26595744680851063</v>
      </c>
      <c r="M197" s="11">
        <f t="shared" si="61"/>
        <v>0.2032520325203252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-0.25628123123210667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0.2265509446870706</v>
      </c>
      <c r="Q197" s="11">
        <f>2*'OddsRatio_working_3-way'!K197*'OddsRatio_working_3-way'!L197*'OddsRatio_working_3-way'!M197</f>
        <v>6.0737518682860744E-2</v>
      </c>
      <c r="R197" s="11">
        <f t="shared" si="62"/>
        <v>0</v>
      </c>
      <c r="S197" s="11">
        <f t="shared" si="63"/>
        <v>-0.88399350821711098</v>
      </c>
      <c r="T197" s="11">
        <f t="shared" si="64"/>
        <v>-0.23699557861048548</v>
      </c>
      <c r="U197" s="11">
        <f>'OddsRatio_working_3-way'!S197-'OddsRatio_working_3-way'!R197^2/3</f>
        <v>-0.88399350821711098</v>
      </c>
      <c r="V197" s="11">
        <f>'OddsRatio_working_3-way'!S197*'OddsRatio_working_3-way'!R197/3-2*'OddsRatio_working_3-way'!R197^3/27-'OddsRatio_working_3-way'!T197</f>
        <v>0.23699557861048548</v>
      </c>
      <c r="W197" s="11">
        <f>'OddsRatio_working_3-way'!V197^2+4*'OddsRatio_working_3-way'!U197^3/27</f>
        <v>-4.6172634235184251E-2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0.15995275749115975</v>
      </c>
      <c r="Y197" s="11">
        <f>IF('OddsRatio_working_3-way'!W197&gt;=0,IF('OddsRatio_working_3-way'!V197+SQRT('OddsRatio_working_3-way'!W197)&gt;0,0,PI()),ACOS('OddsRatio_working_3-way'!V197/(2*'OddsRatio_working_3-way'!X197)))</f>
        <v>0.73649123662534843</v>
      </c>
      <c r="Z197" s="11">
        <f>'OddsRatio_working_3-way'!X197^(1/3)*COS('OddsRatio_working_3-way'!Y197/3)</f>
        <v>0.52655421409086411</v>
      </c>
      <c r="AA197" s="11">
        <f>'OddsRatio_working_3-way'!X197^(1/3)*COS(('OddsRatio_working_3-way'!Y197+2*PI())/3)</f>
        <v>-0.37753064866074521</v>
      </c>
      <c r="AB197" s="11">
        <f>'OddsRatio_working_3-way'!X197^(1/3)*COS(('OddsRatio_working_3-way'!Y197+4*PI())/3)</f>
        <v>-0.1490235654301191</v>
      </c>
      <c r="AC197" s="11">
        <f>'OddsRatio_working_3-way'!X197^(1/3)*SIN('OddsRatio_working_3-way'!Y197/3)</f>
        <v>0.13192862601493818</v>
      </c>
      <c r="AD197" s="11">
        <f>'OddsRatio_working_3-way'!X197^(1/3)*SIN(('OddsRatio_working_3-way'!Y197+2*PI())/3)</f>
        <v>0.39004501286496923</v>
      </c>
      <c r="AE197" s="11">
        <f>'OddsRatio_working_3-way'!X197^(1/3)*SIN(('OddsRatio_working_3-way'!Y197+4*PI())/3)</f>
        <v>-0.52197363887990744</v>
      </c>
      <c r="AF197" s="11">
        <f>-'OddsRatio_working_3-way'!U197/(3*'OddsRatio_working_3-way'!X197^(1/3))*COS(('OddsRatio_working_3-way'!Y197)/3)</f>
        <v>0.52655421409086411</v>
      </c>
      <c r="AG197" s="11">
        <f>-'OddsRatio_working_3-way'!U197/(3*'OddsRatio_working_3-way'!X197^(1/3))*COS(('OddsRatio_working_3-way'!Y197+2*PI())/3)</f>
        <v>-0.37753064866074521</v>
      </c>
      <c r="AH197" s="11">
        <f>-'OddsRatio_working_3-way'!U197/(3*'OddsRatio_working_3-way'!X197^(1/3))*COS(('OddsRatio_working_3-way'!Y197+4*PI())/3)</f>
        <v>-0.1490235654301191</v>
      </c>
      <c r="AI197" s="11">
        <f>'OddsRatio_working_3-way'!U197/(3*'OddsRatio_working_3-way'!X197^(1/3))*SIN(('OddsRatio_working_3-way'!Y197)/3)</f>
        <v>-0.13192862601493818</v>
      </c>
      <c r="AJ197" s="11">
        <f>'OddsRatio_working_3-way'!U197/(3*'OddsRatio_working_3-way'!X197^(1/3))*SIN(('OddsRatio_working_3-way'!Y197+2*PI())/3)</f>
        <v>-0.39004501286496923</v>
      </c>
      <c r="AK197" s="11">
        <f>'OddsRatio_working_3-way'!U197/(3*'OddsRatio_working_3-way'!X197^(1/3))*SIN(('OddsRatio_working_3-way'!Y197+4*PI())/3)</f>
        <v>0.52197363887990744</v>
      </c>
      <c r="AL197" s="11">
        <f>'OddsRatio_working_3-way'!Z197+'OddsRatio_working_3-way'!AF197</f>
        <v>1.0531084281817282</v>
      </c>
      <c r="AM197" s="11">
        <f>'OddsRatio_working_3-way'!AA197+'OddsRatio_working_3-way'!AG197</f>
        <v>-0.75506129732149041</v>
      </c>
      <c r="AN197" s="11">
        <f>'OddsRatio_working_3-way'!AB197+'OddsRatio_working_3-way'!AH197</f>
        <v>-0.29804713086023821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1.0531084281817282</v>
      </c>
      <c r="AS197" s="11">
        <f>IF(('OddsRatio_working_3-way'!X197=0),IF(Q197&gt;0,-Q197^(1/3),(-Q197)^(1/3)),'OddsRatio_working_3-way'!AM197-'OddsRatio_working_3-way'!R197/3)</f>
        <v>-0.75506129732149041</v>
      </c>
      <c r="AT197" s="11">
        <f>IF(('OddsRatio_working_3-way'!X197=0),IF(Q197&gt;0,-Q197^(1/3),(-Q197)^(1/3)),'OddsRatio_working_3-way'!AN197-'OddsRatio_working_3-way'!R197/3)</f>
        <v>-0.29804713086023821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2.14</v>
      </c>
      <c r="B198" s="4">
        <f>IF('True_Odds_Calculator_3-way'!B199="","",'True_Odds_Calculator_3-way'!B199)</f>
        <v>3.43</v>
      </c>
      <c r="C198" s="4">
        <f>IF('True_Odds_Calculator_3-way'!C199="","",'True_Odds_Calculator_3-way'!C199)</f>
        <v>3.71</v>
      </c>
      <c r="D198" s="9">
        <f t="shared" si="52"/>
        <v>0.45640730764831944</v>
      </c>
      <c r="E198" s="9">
        <f t="shared" si="53"/>
        <v>0.28258448885931903</v>
      </c>
      <c r="F198" s="9">
        <f t="shared" si="54"/>
        <v>0.26100820349236131</v>
      </c>
      <c r="G198" s="9">
        <f t="shared" si="55"/>
        <v>1.0447591154976759</v>
      </c>
      <c r="H198" s="9">
        <f t="shared" si="56"/>
        <v>2.1910253916673503</v>
      </c>
      <c r="I198" s="9">
        <f t="shared" si="57"/>
        <v>3.5387646506593531</v>
      </c>
      <c r="J198" s="9">
        <f t="shared" si="58"/>
        <v>3.831297202998702</v>
      </c>
      <c r="K198" s="11">
        <f t="shared" si="59"/>
        <v>0.46728971962616822</v>
      </c>
      <c r="L198" s="11">
        <f t="shared" si="60"/>
        <v>0.29154518950437314</v>
      </c>
      <c r="M198" s="11">
        <f t="shared" si="61"/>
        <v>0.26954177897574122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-0.27567578048028674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0.23060984332411311</v>
      </c>
      <c r="Q198" s="11">
        <f>2*'OddsRatio_working_3-way'!K198*'OddsRatio_working_3-way'!L198*'OddsRatio_working_3-way'!M198</f>
        <v>7.3442625262456387E-2</v>
      </c>
      <c r="R198" s="11">
        <f t="shared" si="62"/>
        <v>0</v>
      </c>
      <c r="S198" s="11">
        <f t="shared" si="63"/>
        <v>-0.83652558422920198</v>
      </c>
      <c r="T198" s="11">
        <f t="shared" si="64"/>
        <v>-0.26640942172904519</v>
      </c>
      <c r="U198" s="11">
        <f>'OddsRatio_working_3-way'!S198-'OddsRatio_working_3-way'!R198^2/3</f>
        <v>-0.83652558422920198</v>
      </c>
      <c r="V198" s="11">
        <f>'OddsRatio_working_3-way'!S198*'OddsRatio_working_3-way'!R198/3-2*'OddsRatio_working_3-way'!R198^3/27-'OddsRatio_working_3-way'!T198</f>
        <v>0.26640942172904519</v>
      </c>
      <c r="W198" s="11">
        <f>'OddsRatio_working_3-way'!V198^2+4*'OddsRatio_working_3-way'!U198^3/27</f>
        <v>-1.5748943732278559E-2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0.14724378061422733</v>
      </c>
      <c r="Y198" s="11">
        <f>IF('OddsRatio_working_3-way'!W198&gt;=0,IF('OddsRatio_working_3-way'!V198+SQRT('OddsRatio_working_3-way'!W198)&gt;0,0,PI()),ACOS('OddsRatio_working_3-way'!V198/(2*'OddsRatio_working_3-way'!X198)))</f>
        <v>0.44022866330796084</v>
      </c>
      <c r="Z198" s="11">
        <f>'OddsRatio_working_3-way'!X198^(1/3)*COS('OddsRatio_working_3-way'!Y198/3)</f>
        <v>0.52237955774883804</v>
      </c>
      <c r="AA198" s="11">
        <f>'OddsRatio_working_3-way'!X198^(1/3)*COS(('OddsRatio_working_3-way'!Y198+2*PI())/3)</f>
        <v>-0.32805602067023754</v>
      </c>
      <c r="AB198" s="11">
        <f>'OddsRatio_working_3-way'!X198^(1/3)*COS(('OddsRatio_working_3-way'!Y198+4*PI())/3)</f>
        <v>-0.19432353707860042</v>
      </c>
      <c r="AC198" s="11">
        <f>'OddsRatio_working_3-way'!X198^(1/3)*SIN('OddsRatio_working_3-way'!Y198/3)</f>
        <v>7.7210485401028858E-2</v>
      </c>
      <c r="AD198" s="11">
        <f>'OddsRatio_working_3-way'!X198^(1/3)*SIN(('OddsRatio_working_3-way'!Y198+2*PI())/3)</f>
        <v>0.41378872472765954</v>
      </c>
      <c r="AE198" s="11">
        <f>'OddsRatio_working_3-way'!X198^(1/3)*SIN(('OddsRatio_working_3-way'!Y198+4*PI())/3)</f>
        <v>-0.49099921012868841</v>
      </c>
      <c r="AF198" s="11">
        <f>-'OddsRatio_working_3-way'!U198/(3*'OddsRatio_working_3-way'!X198^(1/3))*COS(('OddsRatio_working_3-way'!Y198)/3)</f>
        <v>0.52237955774883782</v>
      </c>
      <c r="AG198" s="11">
        <f>-'OddsRatio_working_3-way'!U198/(3*'OddsRatio_working_3-way'!X198^(1/3))*COS(('OddsRatio_working_3-way'!Y198+2*PI())/3)</f>
        <v>-0.32805602067023737</v>
      </c>
      <c r="AH198" s="11">
        <f>-'OddsRatio_working_3-way'!U198/(3*'OddsRatio_working_3-way'!X198^(1/3))*COS(('OddsRatio_working_3-way'!Y198+4*PI())/3)</f>
        <v>-0.19432353707860034</v>
      </c>
      <c r="AI198" s="11">
        <f>'OddsRatio_working_3-way'!U198/(3*'OddsRatio_working_3-way'!X198^(1/3))*SIN(('OddsRatio_working_3-way'!Y198)/3)</f>
        <v>-7.7210485401028831E-2</v>
      </c>
      <c r="AJ198" s="11">
        <f>'OddsRatio_working_3-way'!U198/(3*'OddsRatio_working_3-way'!X198^(1/3))*SIN(('OddsRatio_working_3-way'!Y198+2*PI())/3)</f>
        <v>-0.41378872472765937</v>
      </c>
      <c r="AK198" s="11">
        <f>'OddsRatio_working_3-way'!U198/(3*'OddsRatio_working_3-way'!X198^(1/3))*SIN(('OddsRatio_working_3-way'!Y198+4*PI())/3)</f>
        <v>0.49099921012868819</v>
      </c>
      <c r="AL198" s="11">
        <f>'OddsRatio_working_3-way'!Z198+'OddsRatio_working_3-way'!AF198</f>
        <v>1.0447591154976759</v>
      </c>
      <c r="AM198" s="11">
        <f>'OddsRatio_working_3-way'!AA198+'OddsRatio_working_3-way'!AG198</f>
        <v>-0.65611204134047485</v>
      </c>
      <c r="AN198" s="11">
        <f>'OddsRatio_working_3-way'!AB198+'OddsRatio_working_3-way'!AH198</f>
        <v>-0.38864707415720079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1.0447591154976759</v>
      </c>
      <c r="AS198" s="11">
        <f>IF(('OddsRatio_working_3-way'!X198=0),IF(Q198&gt;0,-Q198^(1/3),(-Q198)^(1/3)),'OddsRatio_working_3-way'!AM198-'OddsRatio_working_3-way'!R198/3)</f>
        <v>-0.65611204134047485</v>
      </c>
      <c r="AT198" s="11">
        <f>IF(('OddsRatio_working_3-way'!X198=0),IF(Q198&gt;0,-Q198^(1/3),(-Q198)^(1/3)),'OddsRatio_working_3-way'!AN198-'OddsRatio_working_3-way'!R198/3)</f>
        <v>-0.38864707415720079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4.8600000000000003</v>
      </c>
      <c r="B199" s="4">
        <f>IF('True_Odds_Calculator_3-way'!B200="","",'True_Odds_Calculator_3-way'!B200)</f>
        <v>3.7</v>
      </c>
      <c r="C199" s="4">
        <f>IF('True_Odds_Calculator_3-way'!C200="","",'True_Odds_Calculator_3-way'!C200)</f>
        <v>1.81</v>
      </c>
      <c r="D199" s="9">
        <f t="shared" si="52"/>
        <v>0.19815291739230315</v>
      </c>
      <c r="E199" s="9">
        <f t="shared" si="53"/>
        <v>0.26106057764639162</v>
      </c>
      <c r="F199" s="9">
        <f t="shared" si="54"/>
        <v>0.5407865049613052</v>
      </c>
      <c r="G199" s="9">
        <f t="shared" si="55"/>
        <v>1.0483439131475325</v>
      </c>
      <c r="H199" s="9">
        <f t="shared" si="56"/>
        <v>5.0466075047494758</v>
      </c>
      <c r="I199" s="9">
        <f t="shared" si="57"/>
        <v>3.8305285654983381</v>
      </c>
      <c r="J199" s="9">
        <f t="shared" si="58"/>
        <v>1.8491585696495012</v>
      </c>
      <c r="K199" s="11">
        <f t="shared" si="59"/>
        <v>0.20576131687242796</v>
      </c>
      <c r="L199" s="11">
        <f t="shared" si="60"/>
        <v>0.27027027027027023</v>
      </c>
      <c r="M199" s="11">
        <f t="shared" si="61"/>
        <v>0.5524861878453039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-0.25936986710467369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0.22643883908463402</v>
      </c>
      <c r="Q199" s="11">
        <f>2*'OddsRatio_working_3-way'!K199*'OddsRatio_working_3-way'!L199*'OddsRatio_working_3-way'!M199</f>
        <v>6.1448803008041793E-2</v>
      </c>
      <c r="R199" s="11">
        <f t="shared" si="62"/>
        <v>0</v>
      </c>
      <c r="S199" s="11">
        <f t="shared" si="63"/>
        <v>-0.87303448782371573</v>
      </c>
      <c r="T199" s="11">
        <f t="shared" si="64"/>
        <v>-0.2369157361801128</v>
      </c>
      <c r="U199" s="11">
        <f>'OddsRatio_working_3-way'!S199-'OddsRatio_working_3-way'!R199^2/3</f>
        <v>-0.87303448782371573</v>
      </c>
      <c r="V199" s="11">
        <f>'OddsRatio_working_3-way'!S199*'OddsRatio_working_3-way'!R199/3-2*'OddsRatio_working_3-way'!R199^3/27-'OddsRatio_working_3-way'!T199</f>
        <v>0.2369157361801128</v>
      </c>
      <c r="W199" s="11">
        <f>'OddsRatio_working_3-way'!V199^2+4*'OddsRatio_working_3-way'!U199^3/27</f>
        <v>-4.2451300265332614E-2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0.15698755230518868</v>
      </c>
      <c r="Y199" s="11">
        <f>IF('OddsRatio_working_3-way'!W199&gt;=0,IF('OddsRatio_working_3-way'!V199+SQRT('OddsRatio_working_3-way'!W199)&gt;0,0,PI()),ACOS('OddsRatio_working_3-way'!V199/(2*'OddsRatio_working_3-way'!X199)))</f>
        <v>0.71579994823310089</v>
      </c>
      <c r="Z199" s="11">
        <f>'OddsRatio_working_3-way'!X199^(1/3)*COS('OddsRatio_working_3-way'!Y199/3)</f>
        <v>0.52417195657376625</v>
      </c>
      <c r="AA199" s="11">
        <f>'OddsRatio_working_3-way'!X199^(1/3)*COS(('OddsRatio_working_3-way'!Y199+2*PI())/3)</f>
        <v>-0.3725008410189955</v>
      </c>
      <c r="AB199" s="11">
        <f>'OddsRatio_working_3-way'!X199^(1/3)*COS(('OddsRatio_working_3-way'!Y199+4*PI())/3)</f>
        <v>-0.15167111555477067</v>
      </c>
      <c r="AC199" s="11">
        <f>'OddsRatio_working_3-way'!X199^(1/3)*SIN('OddsRatio_working_3-way'!Y199/3)</f>
        <v>0.1274961014418414</v>
      </c>
      <c r="AD199" s="11">
        <f>'OddsRatio_working_3-way'!X199^(1/3)*SIN(('OddsRatio_working_3-way'!Y199+2*PI())/3)</f>
        <v>0.39019817962335451</v>
      </c>
      <c r="AE199" s="11">
        <f>'OddsRatio_working_3-way'!X199^(1/3)*SIN(('OddsRatio_working_3-way'!Y199+4*PI())/3)</f>
        <v>-0.51769428106519588</v>
      </c>
      <c r="AF199" s="11">
        <f>-'OddsRatio_working_3-way'!U199/(3*'OddsRatio_working_3-way'!X199^(1/3))*COS(('OddsRatio_working_3-way'!Y199)/3)</f>
        <v>0.52417195657376625</v>
      </c>
      <c r="AG199" s="11">
        <f>-'OddsRatio_working_3-way'!U199/(3*'OddsRatio_working_3-way'!X199^(1/3))*COS(('OddsRatio_working_3-way'!Y199+2*PI())/3)</f>
        <v>-0.3725008410189955</v>
      </c>
      <c r="AH199" s="11">
        <f>-'OddsRatio_working_3-way'!U199/(3*'OddsRatio_working_3-way'!X199^(1/3))*COS(('OddsRatio_working_3-way'!Y199+4*PI())/3)</f>
        <v>-0.15167111555477067</v>
      </c>
      <c r="AI199" s="11">
        <f>'OddsRatio_working_3-way'!U199/(3*'OddsRatio_working_3-way'!X199^(1/3))*SIN(('OddsRatio_working_3-way'!Y199)/3)</f>
        <v>-0.1274961014418414</v>
      </c>
      <c r="AJ199" s="11">
        <f>'OddsRatio_working_3-way'!U199/(3*'OddsRatio_working_3-way'!X199^(1/3))*SIN(('OddsRatio_working_3-way'!Y199+2*PI())/3)</f>
        <v>-0.39019817962335451</v>
      </c>
      <c r="AK199" s="11">
        <f>'OddsRatio_working_3-way'!U199/(3*'OddsRatio_working_3-way'!X199^(1/3))*SIN(('OddsRatio_working_3-way'!Y199+4*PI())/3)</f>
        <v>0.51769428106519588</v>
      </c>
      <c r="AL199" s="11">
        <f>'OddsRatio_working_3-way'!Z199+'OddsRatio_working_3-way'!AF199</f>
        <v>1.0483439131475325</v>
      </c>
      <c r="AM199" s="11">
        <f>'OddsRatio_working_3-way'!AA199+'OddsRatio_working_3-way'!AG199</f>
        <v>-0.745001682037991</v>
      </c>
      <c r="AN199" s="11">
        <f>'OddsRatio_working_3-way'!AB199+'OddsRatio_working_3-way'!AH199</f>
        <v>-0.30334223110954134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1.0483439131475325</v>
      </c>
      <c r="AS199" s="11">
        <f>IF(('OddsRatio_working_3-way'!X199=0),IF(Q199&gt;0,-Q199^(1/3),(-Q199)^(1/3)),'OddsRatio_working_3-way'!AM199-'OddsRatio_working_3-way'!R199/3)</f>
        <v>-0.745001682037991</v>
      </c>
      <c r="AT199" s="11">
        <f>IF(('OddsRatio_working_3-way'!X199=0),IF(Q199&gt;0,-Q199^(1/3),(-Q199)^(1/3)),'OddsRatio_working_3-way'!AN199-'OddsRatio_working_3-way'!R199/3)</f>
        <v>-0.30334223110954134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2.42</v>
      </c>
      <c r="B200" s="4">
        <f>IF('True_Odds_Calculator_3-way'!B201="","",'True_Odds_Calculator_3-way'!B201)</f>
        <v>3.39</v>
      </c>
      <c r="C200" s="4">
        <f>IF('True_Odds_Calculator_3-way'!C201="","",'True_Odds_Calculator_3-way'!C201)</f>
        <v>3.13</v>
      </c>
      <c r="D200" s="9">
        <f t="shared" si="52"/>
        <v>0.40313934010774533</v>
      </c>
      <c r="E200" s="9">
        <f t="shared" si="53"/>
        <v>0.28637858718491754</v>
      </c>
      <c r="F200" s="9">
        <f t="shared" si="54"/>
        <v>0.31048207270733713</v>
      </c>
      <c r="G200" s="9">
        <f t="shared" si="55"/>
        <v>1.0426281103265411</v>
      </c>
      <c r="H200" s="9">
        <f t="shared" si="56"/>
        <v>2.4805319166636881</v>
      </c>
      <c r="I200" s="9">
        <f t="shared" si="57"/>
        <v>3.4918811836804333</v>
      </c>
      <c r="J200" s="9">
        <f t="shared" si="58"/>
        <v>3.220797874995533</v>
      </c>
      <c r="K200" s="11">
        <f t="shared" si="59"/>
        <v>0.41322314049586778</v>
      </c>
      <c r="L200" s="11">
        <f t="shared" si="60"/>
        <v>0.29498525073746312</v>
      </c>
      <c r="M200" s="11">
        <f t="shared" si="61"/>
        <v>0.31948881789137379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-0.28151818057976241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0.23132738222223359</v>
      </c>
      <c r="Q200" s="11">
        <f>2*'OddsRatio_working_3-way'!K200*'OddsRatio_working_3-way'!L200*'OddsRatio_working_3-way'!M200</f>
        <v>7.788800748223354E-2</v>
      </c>
      <c r="R200" s="11">
        <f t="shared" si="62"/>
        <v>0</v>
      </c>
      <c r="S200" s="11">
        <f t="shared" si="63"/>
        <v>-0.8217138294437496</v>
      </c>
      <c r="T200" s="11">
        <f t="shared" si="64"/>
        <v>-0.27667132304503356</v>
      </c>
      <c r="U200" s="11">
        <f>'OddsRatio_working_3-way'!S200-'OddsRatio_working_3-way'!R200^2/3</f>
        <v>-0.8217138294437496</v>
      </c>
      <c r="V200" s="11">
        <f>'OddsRatio_working_3-way'!S200*'OddsRatio_working_3-way'!R200/3-2*'OddsRatio_working_3-way'!R200^3/27-'OddsRatio_working_3-way'!T200</f>
        <v>0.27667132304503356</v>
      </c>
      <c r="W200" s="11">
        <f>'OddsRatio_working_3-way'!V200^2+4*'OddsRatio_working_3-way'!U200^3/27</f>
        <v>-5.6503667567717464E-3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0.14335043403514783</v>
      </c>
      <c r="Y200" s="11">
        <f>IF('OddsRatio_working_3-way'!W200&gt;=0,IF('OddsRatio_working_3-way'!V200+SQRT('OddsRatio_working_3-way'!W200)&gt;0,0,PI()),ACOS('OddsRatio_working_3-way'!V200/(2*'OddsRatio_working_3-way'!X200)))</f>
        <v>0.26528663563748078</v>
      </c>
      <c r="Z200" s="11">
        <f>'OddsRatio_working_3-way'!X200^(1/3)*COS('OddsRatio_working_3-way'!Y200/3)</f>
        <v>0.52131405516327056</v>
      </c>
      <c r="AA200" s="11">
        <f>'OddsRatio_working_3-way'!X200^(1/3)*COS(('OddsRatio_working_3-way'!Y200+2*PI())/3)</f>
        <v>-0.30068450911441791</v>
      </c>
      <c r="AB200" s="11">
        <f>'OddsRatio_working_3-way'!X200^(1/3)*COS(('OddsRatio_working_3-way'!Y200+4*PI())/3)</f>
        <v>-0.22062954604885296</v>
      </c>
      <c r="AC200" s="11">
        <f>'OddsRatio_working_3-way'!X200^(1/3)*SIN('OddsRatio_working_3-way'!Y200/3)</f>
        <v>4.6219754475869665E-2</v>
      </c>
      <c r="AD200" s="11">
        <f>'OddsRatio_working_3-way'!X200^(1/3)*SIN(('OddsRatio_working_3-way'!Y200+2*PI())/3)</f>
        <v>0.42836133788333969</v>
      </c>
      <c r="AE200" s="11">
        <f>'OddsRatio_working_3-way'!X200^(1/3)*SIN(('OddsRatio_working_3-way'!Y200+4*PI())/3)</f>
        <v>-0.4745810923592092</v>
      </c>
      <c r="AF200" s="11">
        <f>-'OddsRatio_working_3-way'!U200/(3*'OddsRatio_working_3-way'!X200^(1/3))*COS(('OddsRatio_working_3-way'!Y200)/3)</f>
        <v>0.52131405516327056</v>
      </c>
      <c r="AG200" s="11">
        <f>-'OddsRatio_working_3-way'!U200/(3*'OddsRatio_working_3-way'!X200^(1/3))*COS(('OddsRatio_working_3-way'!Y200+2*PI())/3)</f>
        <v>-0.30068450911441791</v>
      </c>
      <c r="AH200" s="11">
        <f>-'OddsRatio_working_3-way'!U200/(3*'OddsRatio_working_3-way'!X200^(1/3))*COS(('OddsRatio_working_3-way'!Y200+4*PI())/3)</f>
        <v>-0.22062954604885296</v>
      </c>
      <c r="AI200" s="11">
        <f>'OddsRatio_working_3-way'!U200/(3*'OddsRatio_working_3-way'!X200^(1/3))*SIN(('OddsRatio_working_3-way'!Y200)/3)</f>
        <v>-4.6219754475869665E-2</v>
      </c>
      <c r="AJ200" s="11">
        <f>'OddsRatio_working_3-way'!U200/(3*'OddsRatio_working_3-way'!X200^(1/3))*SIN(('OddsRatio_working_3-way'!Y200+2*PI())/3)</f>
        <v>-0.42836133788333969</v>
      </c>
      <c r="AK200" s="11">
        <f>'OddsRatio_working_3-way'!U200/(3*'OddsRatio_working_3-way'!X200^(1/3))*SIN(('OddsRatio_working_3-way'!Y200+4*PI())/3)</f>
        <v>0.4745810923592092</v>
      </c>
      <c r="AL200" s="11">
        <f>'OddsRatio_working_3-way'!Z200+'OddsRatio_working_3-way'!AF200</f>
        <v>1.0426281103265411</v>
      </c>
      <c r="AM200" s="11">
        <f>'OddsRatio_working_3-way'!AA200+'OddsRatio_working_3-way'!AG200</f>
        <v>-0.60136901822883582</v>
      </c>
      <c r="AN200" s="11">
        <f>'OddsRatio_working_3-way'!AB200+'OddsRatio_working_3-way'!AH200</f>
        <v>-0.44125909209770592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1.0426281103265411</v>
      </c>
      <c r="AS200" s="11">
        <f>IF(('OddsRatio_working_3-way'!X200=0),IF(Q200&gt;0,-Q200^(1/3),(-Q200)^(1/3)),'OddsRatio_working_3-way'!AM200-'OddsRatio_working_3-way'!R200/3)</f>
        <v>-0.60136901822883582</v>
      </c>
      <c r="AT200" s="11">
        <f>IF(('OddsRatio_working_3-way'!X200=0),IF(Q200&gt;0,-Q200^(1/3),(-Q200)^(1/3)),'OddsRatio_working_3-way'!AN200-'OddsRatio_working_3-way'!R200/3)</f>
        <v>-0.44125909209770592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1.75</v>
      </c>
      <c r="B201" s="4">
        <f>IF('True_Odds_Calculator_3-way'!B202="","",'True_Odds_Calculator_3-way'!B202)</f>
        <v>4.13</v>
      </c>
      <c r="C201" s="4">
        <f>IF('True_Odds_Calculator_3-way'!C202="","",'True_Odds_Calculator_3-way'!C202)</f>
        <v>4.51</v>
      </c>
      <c r="D201" s="9">
        <f t="shared" si="52"/>
        <v>0.55687784277834851</v>
      </c>
      <c r="E201" s="9">
        <f t="shared" si="53"/>
        <v>0.2314370326136537</v>
      </c>
      <c r="F201" s="9">
        <f t="shared" si="54"/>
        <v>0.21168512460799779</v>
      </c>
      <c r="G201" s="9">
        <f t="shared" si="55"/>
        <v>1.0609679494778663</v>
      </c>
      <c r="H201" s="9">
        <f t="shared" si="56"/>
        <v>1.7957259621083996</v>
      </c>
      <c r="I201" s="9">
        <f t="shared" si="57"/>
        <v>4.3208296818657219</v>
      </c>
      <c r="J201" s="9">
        <f t="shared" si="58"/>
        <v>4.7239975026673102</v>
      </c>
      <c r="K201" s="11">
        <f t="shared" si="59"/>
        <v>0.5714285714285714</v>
      </c>
      <c r="L201" s="11">
        <f t="shared" si="60"/>
        <v>0.24213075060532688</v>
      </c>
      <c r="M201" s="11">
        <f t="shared" si="61"/>
        <v>0.22172949002217296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-0.25278312309553086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0.22671476046542488</v>
      </c>
      <c r="Q201" s="11">
        <f>2*'OddsRatio_working_3-way'!K201*'OddsRatio_working_3-way'!L201*'OddsRatio_working_3-way'!M201</f>
        <v>6.1357174686177227E-2</v>
      </c>
      <c r="R201" s="11">
        <f t="shared" si="62"/>
        <v>0</v>
      </c>
      <c r="S201" s="11">
        <f t="shared" si="63"/>
        <v>-0.89687459229525257</v>
      </c>
      <c r="T201" s="11">
        <f t="shared" si="64"/>
        <v>-0.242726547305887</v>
      </c>
      <c r="U201" s="11">
        <f>'OddsRatio_working_3-way'!S201-'OddsRatio_working_3-way'!R201^2/3</f>
        <v>-0.89687459229525257</v>
      </c>
      <c r="V201" s="11">
        <f>'OddsRatio_working_3-way'!S201*'OddsRatio_working_3-way'!R201/3-2*'OddsRatio_working_3-way'!R201^3/27-'OddsRatio_working_3-way'!T201</f>
        <v>0.242726547305887</v>
      </c>
      <c r="W201" s="11">
        <f>'OddsRatio_working_3-way'!V201^2+4*'OddsRatio_working_3-way'!U201^3/27</f>
        <v>-4.7962579205689825E-2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0.16346158262167201</v>
      </c>
      <c r="Y201" s="11">
        <f>IF('OddsRatio_working_3-way'!W201&gt;=0,IF('OddsRatio_working_3-way'!V201+SQRT('OddsRatio_working_3-way'!W201)&gt;0,0,PI()),ACOS('OddsRatio_working_3-way'!V201/(2*'OddsRatio_working_3-way'!X201)))</f>
        <v>0.73406493208667023</v>
      </c>
      <c r="Z201" s="11">
        <f>'OddsRatio_working_3-way'!X201^(1/3)*COS('OddsRatio_working_3-way'!Y201/3)</f>
        <v>0.53048397473893316</v>
      </c>
      <c r="AA201" s="11">
        <f>'OddsRatio_working_3-way'!X201^(1/3)*COS(('OddsRatio_working_3-way'!Y201+2*PI())/3)</f>
        <v>-0.37995341872092497</v>
      </c>
      <c r="AB201" s="11">
        <f>'OddsRatio_working_3-way'!X201^(1/3)*COS(('OddsRatio_working_3-way'!Y201+4*PI())/3)</f>
        <v>-0.15053055601800808</v>
      </c>
      <c r="AC201" s="11">
        <f>'OddsRatio_working_3-way'!X201^(1/3)*SIN('OddsRatio_working_3-way'!Y201/3)</f>
        <v>0.13245735153978358</v>
      </c>
      <c r="AD201" s="11">
        <f>'OddsRatio_working_3-way'!X201^(1/3)*SIN(('OddsRatio_working_3-way'!Y201+2*PI())/3)</f>
        <v>0.39318392265456681</v>
      </c>
      <c r="AE201" s="11">
        <f>'OddsRatio_working_3-way'!X201^(1/3)*SIN(('OddsRatio_working_3-way'!Y201+4*PI())/3)</f>
        <v>-0.52564127419435036</v>
      </c>
      <c r="AF201" s="11">
        <f>-'OddsRatio_working_3-way'!U201/(3*'OddsRatio_working_3-way'!X201^(1/3))*COS(('OddsRatio_working_3-way'!Y201)/3)</f>
        <v>0.53048397473893316</v>
      </c>
      <c r="AG201" s="11">
        <f>-'OddsRatio_working_3-way'!U201/(3*'OddsRatio_working_3-way'!X201^(1/3))*COS(('OddsRatio_working_3-way'!Y201+2*PI())/3)</f>
        <v>-0.37995341872092497</v>
      </c>
      <c r="AH201" s="11">
        <f>-'OddsRatio_working_3-way'!U201/(3*'OddsRatio_working_3-way'!X201^(1/3))*COS(('OddsRatio_working_3-way'!Y201+4*PI())/3)</f>
        <v>-0.15053055601800808</v>
      </c>
      <c r="AI201" s="11">
        <f>'OddsRatio_working_3-way'!U201/(3*'OddsRatio_working_3-way'!X201^(1/3))*SIN(('OddsRatio_working_3-way'!Y201)/3)</f>
        <v>-0.13245735153978358</v>
      </c>
      <c r="AJ201" s="11">
        <f>'OddsRatio_working_3-way'!U201/(3*'OddsRatio_working_3-way'!X201^(1/3))*SIN(('OddsRatio_working_3-way'!Y201+2*PI())/3)</f>
        <v>-0.39318392265456681</v>
      </c>
      <c r="AK201" s="11">
        <f>'OddsRatio_working_3-way'!U201/(3*'OddsRatio_working_3-way'!X201^(1/3))*SIN(('OddsRatio_working_3-way'!Y201+4*PI())/3)</f>
        <v>0.52564127419435036</v>
      </c>
      <c r="AL201" s="11">
        <f>'OddsRatio_working_3-way'!Z201+'OddsRatio_working_3-way'!AF201</f>
        <v>1.0609679494778663</v>
      </c>
      <c r="AM201" s="11">
        <f>'OddsRatio_working_3-way'!AA201+'OddsRatio_working_3-way'!AG201</f>
        <v>-0.75990683744184995</v>
      </c>
      <c r="AN201" s="11">
        <f>'OddsRatio_working_3-way'!AB201+'OddsRatio_working_3-way'!AH201</f>
        <v>-0.30106111203601615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1.0609679494778663</v>
      </c>
      <c r="AS201" s="11">
        <f>IF(('OddsRatio_working_3-way'!X201=0),IF(Q201&gt;0,-Q201^(1/3),(-Q201)^(1/3)),'OddsRatio_working_3-way'!AM201-'OddsRatio_working_3-way'!R201/3)</f>
        <v>-0.75990683744184995</v>
      </c>
      <c r="AT201" s="11">
        <f>IF(('OddsRatio_working_3-way'!X201=0),IF(Q201&gt;0,-Q201^(1/3),(-Q201)^(1/3)),'OddsRatio_working_3-way'!AN201-'OddsRatio_working_3-way'!R201/3)</f>
        <v>-0.30106111203601615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1.9</v>
      </c>
      <c r="B202" s="4">
        <f>IF('True_Odds_Calculator_3-way'!B203="","",'True_Odds_Calculator_3-way'!B203)</f>
        <v>3.64</v>
      </c>
      <c r="C202" s="4">
        <f>IF('True_Odds_Calculator_3-way'!C203="","",'True_Odds_Calculator_3-way'!C203)</f>
        <v>4.2699999999999996</v>
      </c>
      <c r="D202" s="9">
        <f t="shared" si="52"/>
        <v>0.51219805895727644</v>
      </c>
      <c r="E202" s="9">
        <f t="shared" si="53"/>
        <v>0.26360060818281333</v>
      </c>
      <c r="F202" s="9">
        <f t="shared" si="54"/>
        <v>0.22420133285991042</v>
      </c>
      <c r="G202" s="9">
        <f t="shared" si="55"/>
        <v>1.0581886191008527</v>
      </c>
      <c r="H202" s="9">
        <f t="shared" si="56"/>
        <v>1.952369757190767</v>
      </c>
      <c r="I202" s="9">
        <f t="shared" si="57"/>
        <v>3.7936179544262512</v>
      </c>
      <c r="J202" s="9">
        <f t="shared" si="58"/>
        <v>4.4602767844597881</v>
      </c>
      <c r="K202" s="11">
        <f t="shared" si="59"/>
        <v>0.52631578947368418</v>
      </c>
      <c r="L202" s="11">
        <f t="shared" si="60"/>
        <v>0.27472527472527469</v>
      </c>
      <c r="M202" s="11">
        <f t="shared" si="61"/>
        <v>0.23419203747072601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-0.26309423351208139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0.23060262798953785</v>
      </c>
      <c r="Q202" s="11">
        <f>2*'OddsRatio_working_3-way'!K202*'OddsRatio_working_3-way'!L202*'OddsRatio_working_3-way'!M202</f>
        <v>6.772470719222845E-2</v>
      </c>
      <c r="R202" s="11">
        <f t="shared" si="62"/>
        <v>0</v>
      </c>
      <c r="S202" s="11">
        <f t="shared" si="63"/>
        <v>-0.87650202329101401</v>
      </c>
      <c r="T202" s="11">
        <f t="shared" si="64"/>
        <v>-0.25741615955683234</v>
      </c>
      <c r="U202" s="11">
        <f>'OddsRatio_working_3-way'!S202-'OddsRatio_working_3-way'!R202^2/3</f>
        <v>-0.87650202329101401</v>
      </c>
      <c r="V202" s="11">
        <f>'OddsRatio_working_3-way'!S202*'OddsRatio_working_3-way'!R202/3-2*'OddsRatio_working_3-way'!R202^3/27-'OddsRatio_working_3-way'!T202</f>
        <v>0.25741615955683234</v>
      </c>
      <c r="W202" s="11">
        <f>'OddsRatio_working_3-way'!V202^2+4*'OddsRatio_working_3-way'!U202^3/27</f>
        <v>-3.3496588995957546E-2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0.1579237697410891</v>
      </c>
      <c r="Y202" s="11">
        <f>IF('OddsRatio_working_3-way'!W202&gt;=0,IF('OddsRatio_working_3-way'!V202+SQRT('OddsRatio_working_3-way'!W202)&gt;0,0,PI()),ACOS('OddsRatio_working_3-way'!V202/(2*'OddsRatio_working_3-way'!X202)))</f>
        <v>0.61806486501808011</v>
      </c>
      <c r="Z202" s="11">
        <f>'OddsRatio_working_3-way'!X202^(1/3)*COS('OddsRatio_working_3-way'!Y202/3)</f>
        <v>0.52909430955042647</v>
      </c>
      <c r="AA202" s="11">
        <f>'OddsRatio_working_3-way'!X202^(1/3)*COS(('OddsRatio_working_3-way'!Y202+2*PI())/3)</f>
        <v>-0.36030682542926079</v>
      </c>
      <c r="AB202" s="11">
        <f>'OddsRatio_working_3-way'!X202^(1/3)*COS(('OddsRatio_working_3-way'!Y202+4*PI())/3)</f>
        <v>-0.16878748412116579</v>
      </c>
      <c r="AC202" s="11">
        <f>'OddsRatio_working_3-way'!X202^(1/3)*SIN('OddsRatio_working_3-way'!Y202/3)</f>
        <v>0.11057374325924856</v>
      </c>
      <c r="AD202" s="11">
        <f>'OddsRatio_working_3-way'!X202^(1/3)*SIN(('OddsRatio_working_3-way'!Y202+2*PI())/3)</f>
        <v>0.4029222414388326</v>
      </c>
      <c r="AE202" s="11">
        <f>'OddsRatio_working_3-way'!X202^(1/3)*SIN(('OddsRatio_working_3-way'!Y202+4*PI())/3)</f>
        <v>-0.513495984698081</v>
      </c>
      <c r="AF202" s="11">
        <f>-'OddsRatio_working_3-way'!U202/(3*'OddsRatio_working_3-way'!X202^(1/3))*COS(('OddsRatio_working_3-way'!Y202)/3)</f>
        <v>0.52909430955042636</v>
      </c>
      <c r="AG202" s="11">
        <f>-'OddsRatio_working_3-way'!U202/(3*'OddsRatio_working_3-way'!X202^(1/3))*COS(('OddsRatio_working_3-way'!Y202+2*PI())/3)</f>
        <v>-0.36030682542926074</v>
      </c>
      <c r="AH202" s="11">
        <f>-'OddsRatio_working_3-way'!U202/(3*'OddsRatio_working_3-way'!X202^(1/3))*COS(('OddsRatio_working_3-way'!Y202+4*PI())/3)</f>
        <v>-0.16878748412116573</v>
      </c>
      <c r="AI202" s="11">
        <f>'OddsRatio_working_3-way'!U202/(3*'OddsRatio_working_3-way'!X202^(1/3))*SIN(('OddsRatio_working_3-way'!Y202)/3)</f>
        <v>-0.11057374325924853</v>
      </c>
      <c r="AJ202" s="11">
        <f>'OddsRatio_working_3-way'!U202/(3*'OddsRatio_working_3-way'!X202^(1/3))*SIN(('OddsRatio_working_3-way'!Y202+2*PI())/3)</f>
        <v>-0.40292224143883254</v>
      </c>
      <c r="AK202" s="11">
        <f>'OddsRatio_working_3-way'!U202/(3*'OddsRatio_working_3-way'!X202^(1/3))*SIN(('OddsRatio_working_3-way'!Y202+4*PI())/3)</f>
        <v>0.51349598469808089</v>
      </c>
      <c r="AL202" s="11">
        <f>'OddsRatio_working_3-way'!Z202+'OddsRatio_working_3-way'!AF202</f>
        <v>1.0581886191008527</v>
      </c>
      <c r="AM202" s="11">
        <f>'OddsRatio_working_3-way'!AA202+'OddsRatio_working_3-way'!AG202</f>
        <v>-0.72061365085852147</v>
      </c>
      <c r="AN202" s="11">
        <f>'OddsRatio_working_3-way'!AB202+'OddsRatio_working_3-way'!AH202</f>
        <v>-0.33757496824233152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1.0581886191008527</v>
      </c>
      <c r="AS202" s="11">
        <f>IF(('OddsRatio_working_3-way'!X202=0),IF(Q202&gt;0,-Q202^(1/3),(-Q202)^(1/3)),'OddsRatio_working_3-way'!AM202-'OddsRatio_working_3-way'!R202/3)</f>
        <v>-0.72061365085852147</v>
      </c>
      <c r="AT202" s="11">
        <f>IF(('OddsRatio_working_3-way'!X202=0),IF(Q202&gt;0,-Q202^(1/3),(-Q202)^(1/3)),'OddsRatio_working_3-way'!AN202-'OddsRatio_working_3-way'!R202/3)</f>
        <v>-0.33757496824233152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2.61</v>
      </c>
      <c r="B203" s="4">
        <f>IF('True_Odds_Calculator_3-way'!B204="","",'True_Odds_Calculator_3-way'!B204)</f>
        <v>3.37</v>
      </c>
      <c r="C203" s="4">
        <f>IF('True_Odds_Calculator_3-way'!C204="","",'True_Odds_Calculator_3-way'!C204)</f>
        <v>2.84</v>
      </c>
      <c r="D203" s="9">
        <f t="shared" si="52"/>
        <v>0.37189010244713216</v>
      </c>
      <c r="E203" s="9">
        <f t="shared" si="53"/>
        <v>0.28684177843923886</v>
      </c>
      <c r="F203" s="9">
        <f t="shared" si="54"/>
        <v>0.34126811911362914</v>
      </c>
      <c r="G203" s="9">
        <f t="shared" si="55"/>
        <v>1.0490474701630719</v>
      </c>
      <c r="H203" s="9">
        <f t="shared" si="56"/>
        <v>2.6889664269625455</v>
      </c>
      <c r="I203" s="9">
        <f t="shared" si="57"/>
        <v>3.4862425042864809</v>
      </c>
      <c r="J203" s="9">
        <f t="shared" si="58"/>
        <v>2.9302473451000517</v>
      </c>
      <c r="K203" s="11">
        <f t="shared" si="59"/>
        <v>0.38314176245210729</v>
      </c>
      <c r="L203" s="11">
        <f t="shared" si="60"/>
        <v>0.29673590504451036</v>
      </c>
      <c r="M203" s="11">
        <f t="shared" si="61"/>
        <v>0.35211267605633806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-0.28106275361504285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0.23298836643449497</v>
      </c>
      <c r="Q203" s="11">
        <f>2*'OddsRatio_working_3-way'!K203*'OddsRatio_working_3-way'!L203*'OddsRatio_working_3-way'!M203</f>
        <v>8.0064730733503425E-2</v>
      </c>
      <c r="R203" s="11">
        <f t="shared" si="62"/>
        <v>0</v>
      </c>
      <c r="S203" s="11">
        <f t="shared" si="63"/>
        <v>-0.82895496979869165</v>
      </c>
      <c r="T203" s="11">
        <f t="shared" si="64"/>
        <v>-0.28486425078992844</v>
      </c>
      <c r="U203" s="11">
        <f>'OddsRatio_working_3-way'!S203-'OddsRatio_working_3-way'!R203^2/3</f>
        <v>-0.82895496979869165</v>
      </c>
      <c r="V203" s="11">
        <f>'OddsRatio_working_3-way'!S203*'OddsRatio_working_3-way'!R203/3-2*'OddsRatio_working_3-way'!R203^3/27-'OddsRatio_working_3-way'!T203</f>
        <v>0.28486425078992844</v>
      </c>
      <c r="W203" s="11">
        <f>'OddsRatio_working_3-way'!V203^2+4*'OddsRatio_working_3-way'!U203^3/27</f>
        <v>-3.2419814724281432E-3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0.14524946028345112</v>
      </c>
      <c r="Y203" s="11">
        <f>IF('OddsRatio_working_3-way'!W203&gt;=0,IF('OddsRatio_working_3-way'!V203+SQRT('OddsRatio_working_3-way'!W203)&gt;0,0,PI()),ACOS('OddsRatio_working_3-way'!V203/(2*'OddsRatio_working_3-way'!X203)))</f>
        <v>0.1972792754633792</v>
      </c>
      <c r="Z203" s="11">
        <f>'OddsRatio_working_3-way'!X203^(1/3)*COS('OddsRatio_working_3-way'!Y203/3)</f>
        <v>0.52452373508153594</v>
      </c>
      <c r="AA203" s="11">
        <f>'OddsRatio_working_3-way'!X203^(1/3)*COS(('OddsRatio_working_3-way'!Y203+2*PI())/3)</f>
        <v>-0.29217642840598806</v>
      </c>
      <c r="AB203" s="11">
        <f>'OddsRatio_working_3-way'!X203^(1/3)*COS(('OddsRatio_working_3-way'!Y203+4*PI())/3)</f>
        <v>-0.23234730667554795</v>
      </c>
      <c r="AC203" s="11">
        <f>'OddsRatio_working_3-way'!X203^(1/3)*SIN('OddsRatio_working_3-way'!Y203/3)</f>
        <v>3.4542359536448526E-2</v>
      </c>
      <c r="AD203" s="11">
        <f>'OddsRatio_working_3-way'!X203^(1/3)*SIN(('OddsRatio_working_3-way'!Y203+2*PI())/3)</f>
        <v>0.43697969970028477</v>
      </c>
      <c r="AE203" s="11">
        <f>'OddsRatio_working_3-way'!X203^(1/3)*SIN(('OddsRatio_working_3-way'!Y203+4*PI())/3)</f>
        <v>-0.47152205923673329</v>
      </c>
      <c r="AF203" s="11">
        <f>-'OddsRatio_working_3-way'!U203/(3*'OddsRatio_working_3-way'!X203^(1/3))*COS(('OddsRatio_working_3-way'!Y203)/3)</f>
        <v>0.52452373508153594</v>
      </c>
      <c r="AG203" s="11">
        <f>-'OddsRatio_working_3-way'!U203/(3*'OddsRatio_working_3-way'!X203^(1/3))*COS(('OddsRatio_working_3-way'!Y203+2*PI())/3)</f>
        <v>-0.29217642840598806</v>
      </c>
      <c r="AH203" s="11">
        <f>-'OddsRatio_working_3-way'!U203/(3*'OddsRatio_working_3-way'!X203^(1/3))*COS(('OddsRatio_working_3-way'!Y203+4*PI())/3)</f>
        <v>-0.23234730667554795</v>
      </c>
      <c r="AI203" s="11">
        <f>'OddsRatio_working_3-way'!U203/(3*'OddsRatio_working_3-way'!X203^(1/3))*SIN(('OddsRatio_working_3-way'!Y203)/3)</f>
        <v>-3.4542359536448526E-2</v>
      </c>
      <c r="AJ203" s="11">
        <f>'OddsRatio_working_3-way'!U203/(3*'OddsRatio_working_3-way'!X203^(1/3))*SIN(('OddsRatio_working_3-way'!Y203+2*PI())/3)</f>
        <v>-0.43697969970028477</v>
      </c>
      <c r="AK203" s="11">
        <f>'OddsRatio_working_3-way'!U203/(3*'OddsRatio_working_3-way'!X203^(1/3))*SIN(('OddsRatio_working_3-way'!Y203+4*PI())/3)</f>
        <v>0.47152205923673329</v>
      </c>
      <c r="AL203" s="11">
        <f>'OddsRatio_working_3-way'!Z203+'OddsRatio_working_3-way'!AF203</f>
        <v>1.0490474701630719</v>
      </c>
      <c r="AM203" s="11">
        <f>'OddsRatio_working_3-way'!AA203+'OddsRatio_working_3-way'!AG203</f>
        <v>-0.58435285681197613</v>
      </c>
      <c r="AN203" s="11">
        <f>'OddsRatio_working_3-way'!AB203+'OddsRatio_working_3-way'!AH203</f>
        <v>-0.46469461335109591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1.0490474701630719</v>
      </c>
      <c r="AS203" s="11">
        <f>IF(('OddsRatio_working_3-way'!X203=0),IF(Q203&gt;0,-Q203^(1/3),(-Q203)^(1/3)),'OddsRatio_working_3-way'!AM203-'OddsRatio_working_3-way'!R203/3)</f>
        <v>-0.58435285681197613</v>
      </c>
      <c r="AT203" s="11">
        <f>IF(('OddsRatio_working_3-way'!X203=0),IF(Q203&gt;0,-Q203^(1/3),(-Q203)^(1/3)),'OddsRatio_working_3-way'!AN203-'OddsRatio_working_3-way'!R203/3)</f>
        <v>-0.46469461335109591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2.88</v>
      </c>
      <c r="B204" s="4">
        <f>IF('True_Odds_Calculator_3-way'!B205="","",'True_Odds_Calculator_3-way'!B205)</f>
        <v>3.54</v>
      </c>
      <c r="C204" s="4">
        <f>IF('True_Odds_Calculator_3-way'!C205="","",'True_Odds_Calculator_3-way'!C205)</f>
        <v>2.48</v>
      </c>
      <c r="D204" s="9">
        <f t="shared" si="52"/>
        <v>0.33608082707210218</v>
      </c>
      <c r="E204" s="9">
        <f t="shared" si="53"/>
        <v>0.27255439236061729</v>
      </c>
      <c r="F204" s="9">
        <f t="shared" si="54"/>
        <v>0.39136478056728025</v>
      </c>
      <c r="G204" s="9">
        <f t="shared" si="55"/>
        <v>1.0507844178879018</v>
      </c>
      <c r="H204" s="9">
        <f t="shared" si="56"/>
        <v>2.9754747056292556</v>
      </c>
      <c r="I204" s="9">
        <f t="shared" si="57"/>
        <v>3.6689924214352705</v>
      </c>
      <c r="J204" s="9">
        <f t="shared" si="58"/>
        <v>2.5551609384740948</v>
      </c>
      <c r="K204" s="11">
        <f t="shared" si="59"/>
        <v>0.34722222222222221</v>
      </c>
      <c r="L204" s="11">
        <f t="shared" si="60"/>
        <v>0.2824858757062147</v>
      </c>
      <c r="M204" s="11">
        <f t="shared" si="61"/>
        <v>0.40322580645161293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-0.27951547091104212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0.23334826762246119</v>
      </c>
      <c r="Q204" s="11">
        <f>2*'OddsRatio_working_3-way'!K204*'OddsRatio_working_3-way'!L204*'OddsRatio_working_3-way'!M204</f>
        <v>7.9101107668630904E-2</v>
      </c>
      <c r="R204" s="11">
        <f t="shared" si="62"/>
        <v>0</v>
      </c>
      <c r="S204" s="11">
        <f t="shared" si="63"/>
        <v>-0.83483131313588732</v>
      </c>
      <c r="T204" s="11">
        <f t="shared" si="64"/>
        <v>-0.28299366546979227</v>
      </c>
      <c r="U204" s="11">
        <f>'OddsRatio_working_3-way'!S204-'OddsRatio_working_3-way'!R204^2/3</f>
        <v>-0.83483131313588732</v>
      </c>
      <c r="V204" s="11">
        <f>'OddsRatio_working_3-way'!S204*'OddsRatio_working_3-way'!R204/3-2*'OddsRatio_working_3-way'!R204^3/27-'OddsRatio_working_3-way'!T204</f>
        <v>0.28299366546979227</v>
      </c>
      <c r="W204" s="11">
        <f>'OddsRatio_working_3-way'!V204^2+4*'OddsRatio_working_3-way'!U204^3/27</f>
        <v>-6.1116383675459268E-3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0.14679667321126066</v>
      </c>
      <c r="Y204" s="11">
        <f>IF('OddsRatio_working_3-way'!W204&gt;=0,IF('OddsRatio_working_3-way'!V204+SQRT('OddsRatio_working_3-way'!W204)&gt;0,0,PI()),ACOS('OddsRatio_working_3-way'!V204/(2*'OddsRatio_working_3-way'!X204)))</f>
        <v>0.26952784969822319</v>
      </c>
      <c r="Z204" s="11">
        <f>'OddsRatio_working_3-way'!X204^(1/3)*COS('OddsRatio_working_3-way'!Y204/3)</f>
        <v>0.52539220894395089</v>
      </c>
      <c r="AA204" s="11">
        <f>'OddsRatio_working_3-way'!X204^(1/3)*COS(('OddsRatio_working_3-way'!Y204+2*PI())/3)</f>
        <v>-0.30368510750594468</v>
      </c>
      <c r="AB204" s="11">
        <f>'OddsRatio_working_3-way'!X204^(1/3)*COS(('OddsRatio_working_3-way'!Y204+4*PI())/3)</f>
        <v>-0.22170710143800629</v>
      </c>
      <c r="AC204" s="11">
        <f>'OddsRatio_working_3-way'!X204^(1/3)*SIN('OddsRatio_working_3-way'!Y204/3)</f>
        <v>4.7330023870953072E-2</v>
      </c>
      <c r="AD204" s="11">
        <f>'OddsRatio_working_3-way'!X204^(1/3)*SIN(('OddsRatio_working_3-way'!Y204+2*PI())/3)</f>
        <v>0.43133798796040673</v>
      </c>
      <c r="AE204" s="11">
        <f>'OddsRatio_working_3-way'!X204^(1/3)*SIN(('OddsRatio_working_3-way'!Y204+4*PI())/3)</f>
        <v>-0.47866801183135971</v>
      </c>
      <c r="AF204" s="11">
        <f>-'OddsRatio_working_3-way'!U204/(3*'OddsRatio_working_3-way'!X204^(1/3))*COS(('OddsRatio_working_3-way'!Y204)/3)</f>
        <v>0.52539220894395089</v>
      </c>
      <c r="AG204" s="11">
        <f>-'OddsRatio_working_3-way'!U204/(3*'OddsRatio_working_3-way'!X204^(1/3))*COS(('OddsRatio_working_3-way'!Y204+2*PI())/3)</f>
        <v>-0.30368510750594468</v>
      </c>
      <c r="AH204" s="11">
        <f>-'OddsRatio_working_3-way'!U204/(3*'OddsRatio_working_3-way'!X204^(1/3))*COS(('OddsRatio_working_3-way'!Y204+4*PI())/3)</f>
        <v>-0.22170710143800629</v>
      </c>
      <c r="AI204" s="11">
        <f>'OddsRatio_working_3-way'!U204/(3*'OddsRatio_working_3-way'!X204^(1/3))*SIN(('OddsRatio_working_3-way'!Y204)/3)</f>
        <v>-4.7330023870953072E-2</v>
      </c>
      <c r="AJ204" s="11">
        <f>'OddsRatio_working_3-way'!U204/(3*'OddsRatio_working_3-way'!X204^(1/3))*SIN(('OddsRatio_working_3-way'!Y204+2*PI())/3)</f>
        <v>-0.43133798796040673</v>
      </c>
      <c r="AK204" s="11">
        <f>'OddsRatio_working_3-way'!U204/(3*'OddsRatio_working_3-way'!X204^(1/3))*SIN(('OddsRatio_working_3-way'!Y204+4*PI())/3)</f>
        <v>0.47866801183135971</v>
      </c>
      <c r="AL204" s="11">
        <f>'OddsRatio_working_3-way'!Z204+'OddsRatio_working_3-way'!AF204</f>
        <v>1.0507844178879018</v>
      </c>
      <c r="AM204" s="11">
        <f>'OddsRatio_working_3-way'!AA204+'OddsRatio_working_3-way'!AG204</f>
        <v>-0.60737021501188937</v>
      </c>
      <c r="AN204" s="11">
        <f>'OddsRatio_working_3-way'!AB204+'OddsRatio_working_3-way'!AH204</f>
        <v>-0.44341420287601258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1.0507844178879018</v>
      </c>
      <c r="AS204" s="11">
        <f>IF(('OddsRatio_working_3-way'!X204=0),IF(Q204&gt;0,-Q204^(1/3),(-Q204)^(1/3)),'OddsRatio_working_3-way'!AM204-'OddsRatio_working_3-way'!R204/3)</f>
        <v>-0.60737021501188937</v>
      </c>
      <c r="AT204" s="11">
        <f>IF(('OddsRatio_working_3-way'!X204=0),IF(Q204&gt;0,-Q204^(1/3),(-Q204)^(1/3)),'OddsRatio_working_3-way'!AN204-'OddsRatio_working_3-way'!R204/3)</f>
        <v>-0.44341420287601258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4.97</v>
      </c>
      <c r="B205" s="4">
        <f>IF('True_Odds_Calculator_3-way'!B206="","",'True_Odds_Calculator_3-way'!B206)</f>
        <v>4.29</v>
      </c>
      <c r="C205" s="4">
        <f>IF('True_Odds_Calculator_3-way'!C206="","",'True_Odds_Calculator_3-way'!C206)</f>
        <v>1.66</v>
      </c>
      <c r="D205" s="9">
        <f t="shared" si="52"/>
        <v>0.19112887075961835</v>
      </c>
      <c r="E205" s="9">
        <f t="shared" si="53"/>
        <v>0.22186806968289693</v>
      </c>
      <c r="F205" s="9">
        <f t="shared" si="54"/>
        <v>0.587003059557485</v>
      </c>
      <c r="G205" s="9">
        <f t="shared" si="55"/>
        <v>1.0660130809814583</v>
      </c>
      <c r="H205" s="9">
        <f t="shared" si="56"/>
        <v>5.2320719314963888</v>
      </c>
      <c r="I205" s="9">
        <f t="shared" si="57"/>
        <v>4.507183036428998</v>
      </c>
      <c r="J205" s="9">
        <f t="shared" si="58"/>
        <v>1.703568633447762</v>
      </c>
      <c r="K205" s="11">
        <f t="shared" si="59"/>
        <v>0.2012072434607646</v>
      </c>
      <c r="L205" s="11">
        <f t="shared" si="60"/>
        <v>0.23310023310023309</v>
      </c>
      <c r="M205" s="11">
        <f t="shared" si="61"/>
        <v>0.60240963855421692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-0.24356146144708857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0.22377079902958066</v>
      </c>
      <c r="Q205" s="11">
        <f>2*'OddsRatio_working_3-way'!K205*'OddsRatio_working_3-way'!L205*'OddsRatio_working_3-way'!M205</f>
        <v>5.6507777532722389E-2</v>
      </c>
      <c r="R205" s="11">
        <f t="shared" si="62"/>
        <v>0</v>
      </c>
      <c r="S205" s="11">
        <f t="shared" si="63"/>
        <v>-0.91874468850726931</v>
      </c>
      <c r="T205" s="11">
        <f t="shared" si="64"/>
        <v>-0.23200623447153265</v>
      </c>
      <c r="U205" s="11">
        <f>'OddsRatio_working_3-way'!S205-'OddsRatio_working_3-way'!R205^2/3</f>
        <v>-0.91874468850726931</v>
      </c>
      <c r="V205" s="11">
        <f>'OddsRatio_working_3-way'!S205*'OddsRatio_working_3-way'!R205/3-2*'OddsRatio_working_3-way'!R205^3/27-'OddsRatio_working_3-way'!T205</f>
        <v>0.23200623447153265</v>
      </c>
      <c r="W205" s="11">
        <f>'OddsRatio_working_3-way'!V205^2+4*'OddsRatio_working_3-way'!U205^3/27</f>
        <v>-6.1062716100665319E-2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0.16947684866547783</v>
      </c>
      <c r="Y205" s="11">
        <f>IF('OddsRatio_working_3-way'!W205&gt;=0,IF('OddsRatio_working_3-way'!V205+SQRT('OddsRatio_working_3-way'!W205)&gt;0,0,PI()),ACOS('OddsRatio_working_3-way'!V205/(2*'OddsRatio_working_3-way'!X205)))</f>
        <v>0.81690934814001503</v>
      </c>
      <c r="Z205" s="11">
        <f>'OddsRatio_working_3-way'!X205^(1/3)*COS('OddsRatio_working_3-way'!Y205/3)</f>
        <v>0.53300654049072926</v>
      </c>
      <c r="AA205" s="11">
        <f>'OddsRatio_working_3-way'!X205^(1/3)*COS(('OddsRatio_working_3-way'!Y205+2*PI())/3)</f>
        <v>-0.39539932515937587</v>
      </c>
      <c r="AB205" s="11">
        <f>'OddsRatio_working_3-way'!X205^(1/3)*COS(('OddsRatio_working_3-way'!Y205+4*PI())/3)</f>
        <v>-0.13760721533135353</v>
      </c>
      <c r="AC205" s="11">
        <f>'OddsRatio_working_3-way'!X205^(1/3)*SIN('OddsRatio_working_3-way'!Y205/3)</f>
        <v>0.1488363440041704</v>
      </c>
      <c r="AD205" s="11">
        <f>'OddsRatio_working_3-way'!X205^(1/3)*SIN(('OddsRatio_working_3-way'!Y205+2*PI())/3)</f>
        <v>0.38717903244614543</v>
      </c>
      <c r="AE205" s="11">
        <f>'OddsRatio_working_3-way'!X205^(1/3)*SIN(('OddsRatio_working_3-way'!Y205+4*PI())/3)</f>
        <v>-0.53601537645031572</v>
      </c>
      <c r="AF205" s="11">
        <f>-'OddsRatio_working_3-way'!U205/(3*'OddsRatio_working_3-way'!X205^(1/3))*COS(('OddsRatio_working_3-way'!Y205)/3)</f>
        <v>0.53300654049072915</v>
      </c>
      <c r="AG205" s="11">
        <f>-'OddsRatio_working_3-way'!U205/(3*'OddsRatio_working_3-way'!X205^(1/3))*COS(('OddsRatio_working_3-way'!Y205+2*PI())/3)</f>
        <v>-0.39539932515937576</v>
      </c>
      <c r="AH205" s="11">
        <f>-'OddsRatio_working_3-way'!U205/(3*'OddsRatio_working_3-way'!X205^(1/3))*COS(('OddsRatio_working_3-way'!Y205+4*PI())/3)</f>
        <v>-0.13760721533135351</v>
      </c>
      <c r="AI205" s="11">
        <f>'OddsRatio_working_3-way'!U205/(3*'OddsRatio_working_3-way'!X205^(1/3))*SIN(('OddsRatio_working_3-way'!Y205)/3)</f>
        <v>-0.14883634400417037</v>
      </c>
      <c r="AJ205" s="11">
        <f>'OddsRatio_working_3-way'!U205/(3*'OddsRatio_working_3-way'!X205^(1/3))*SIN(('OddsRatio_working_3-way'!Y205+2*PI())/3)</f>
        <v>-0.38717903244614532</v>
      </c>
      <c r="AK205" s="11">
        <f>'OddsRatio_working_3-way'!U205/(3*'OddsRatio_working_3-way'!X205^(1/3))*SIN(('OddsRatio_working_3-way'!Y205+4*PI())/3)</f>
        <v>0.53601537645031561</v>
      </c>
      <c r="AL205" s="11">
        <f>'OddsRatio_working_3-way'!Z205+'OddsRatio_working_3-way'!AF205</f>
        <v>1.0660130809814583</v>
      </c>
      <c r="AM205" s="11">
        <f>'OddsRatio_working_3-way'!AA205+'OddsRatio_working_3-way'!AG205</f>
        <v>-0.79079865031875163</v>
      </c>
      <c r="AN205" s="11">
        <f>'OddsRatio_working_3-way'!AB205+'OddsRatio_working_3-way'!AH205</f>
        <v>-0.27521443066270701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1.0660130809814583</v>
      </c>
      <c r="AS205" s="11">
        <f>IF(('OddsRatio_working_3-way'!X205=0),IF(Q205&gt;0,-Q205^(1/3),(-Q205)^(1/3)),'OddsRatio_working_3-way'!AM205-'OddsRatio_working_3-way'!R205/3)</f>
        <v>-0.79079865031875163</v>
      </c>
      <c r="AT205" s="11">
        <f>IF(('OddsRatio_working_3-way'!X205=0),IF(Q205&gt;0,-Q205^(1/3),(-Q205)^(1/3)),'OddsRatio_working_3-way'!AN205-'OddsRatio_working_3-way'!R205/3)</f>
        <v>-0.27521443066270701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2.19</v>
      </c>
      <c r="B206" s="4">
        <f>IF('True_Odds_Calculator_3-way'!B207="","",'True_Odds_Calculator_3-way'!B207)</f>
        <v>3.6</v>
      </c>
      <c r="C206" s="4">
        <f>IF('True_Odds_Calculator_3-way'!C207="","",'True_Odds_Calculator_3-way'!C207)</f>
        <v>3.34</v>
      </c>
      <c r="D206" s="9">
        <f t="shared" si="52"/>
        <v>0.44381682231855529</v>
      </c>
      <c r="E206" s="9">
        <f t="shared" si="53"/>
        <v>0.26751956648738534</v>
      </c>
      <c r="F206" s="9">
        <f t="shared" si="54"/>
        <v>0.28866361119405948</v>
      </c>
      <c r="G206" s="9">
        <f t="shared" si="55"/>
        <v>1.0530939749858725</v>
      </c>
      <c r="H206" s="9">
        <f t="shared" si="56"/>
        <v>2.2531818302331881</v>
      </c>
      <c r="I206" s="9">
        <f t="shared" si="57"/>
        <v>3.7380443349632677</v>
      </c>
      <c r="J206" s="9">
        <f t="shared" si="58"/>
        <v>3.4642399014669412</v>
      </c>
      <c r="K206" s="11">
        <f t="shared" si="59"/>
        <v>0.45662100456621008</v>
      </c>
      <c r="L206" s="11">
        <f t="shared" si="60"/>
        <v>0.27777777777777779</v>
      </c>
      <c r="M206" s="11">
        <f t="shared" si="61"/>
        <v>0.29940119760479045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-0.27494326415661818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0.23279164653949327</v>
      </c>
      <c r="Q206" s="11">
        <f>2*'OddsRatio_working_3-way'!K206*'OddsRatio_working_3-way'!L206*'OddsRatio_working_3-way'!M206</f>
        <v>7.5951597565903223E-2</v>
      </c>
      <c r="R206" s="11">
        <f t="shared" si="62"/>
        <v>0</v>
      </c>
      <c r="S206" s="11">
        <f t="shared" si="63"/>
        <v>-0.84668976071691016</v>
      </c>
      <c r="T206" s="11">
        <f t="shared" si="64"/>
        <v>-0.27624462013602302</v>
      </c>
      <c r="U206" s="11">
        <f>'OddsRatio_working_3-way'!S206-'OddsRatio_working_3-way'!R206^2/3</f>
        <v>-0.84668976071691016</v>
      </c>
      <c r="V206" s="11">
        <f>'OddsRatio_working_3-way'!S206*'OddsRatio_working_3-way'!R206/3-2*'OddsRatio_working_3-way'!R206^3/27-'OddsRatio_working_3-way'!T206</f>
        <v>0.27624462013602302</v>
      </c>
      <c r="W206" s="11">
        <f>'OddsRatio_working_3-way'!V206^2+4*'OddsRatio_working_3-way'!U206^3/27</f>
        <v>-1.3611570908990303E-2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0.14993553703432516</v>
      </c>
      <c r="Y206" s="11">
        <f>IF('OddsRatio_working_3-way'!W206&gt;=0,IF('OddsRatio_working_3-way'!V206+SQRT('OddsRatio_working_3-way'!W206)&gt;0,0,PI()),ACOS('OddsRatio_working_3-way'!V206/(2*'OddsRatio_working_3-way'!X206)))</f>
        <v>0.39961386376292674</v>
      </c>
      <c r="Z206" s="11">
        <f>'OddsRatio_working_3-way'!X206^(1/3)*COS('OddsRatio_working_3-way'!Y206/3)</f>
        <v>0.52654698749293638</v>
      </c>
      <c r="AA206" s="11">
        <f>'OddsRatio_working_3-way'!X206^(1/3)*COS(('OddsRatio_working_3-way'!Y206+2*PI())/3)</f>
        <v>-0.32437703415791036</v>
      </c>
      <c r="AB206" s="11">
        <f>'OddsRatio_working_3-way'!X206^(1/3)*COS(('OddsRatio_working_3-way'!Y206+4*PI())/3)</f>
        <v>-0.20216995333502588</v>
      </c>
      <c r="AC206" s="11">
        <f>'OddsRatio_working_3-way'!X206^(1/3)*SIN('OddsRatio_working_3-way'!Y206/3)</f>
        <v>7.055629100997074E-2</v>
      </c>
      <c r="AD206" s="11">
        <f>'OddsRatio_working_3-way'!X206^(1/3)*SIN(('OddsRatio_working_3-way'!Y206+2*PI())/3)</f>
        <v>0.42072492195006467</v>
      </c>
      <c r="AE206" s="11">
        <f>'OddsRatio_working_3-way'!X206^(1/3)*SIN(('OddsRatio_working_3-way'!Y206+4*PI())/3)</f>
        <v>-0.49128121296003535</v>
      </c>
      <c r="AF206" s="11">
        <f>-'OddsRatio_working_3-way'!U206/(3*'OddsRatio_working_3-way'!X206^(1/3))*COS(('OddsRatio_working_3-way'!Y206)/3)</f>
        <v>0.52654698749293616</v>
      </c>
      <c r="AG206" s="11">
        <f>-'OddsRatio_working_3-way'!U206/(3*'OddsRatio_working_3-way'!X206^(1/3))*COS(('OddsRatio_working_3-way'!Y206+2*PI())/3)</f>
        <v>-0.32437703415791025</v>
      </c>
      <c r="AH206" s="11">
        <f>-'OddsRatio_working_3-way'!U206/(3*'OddsRatio_working_3-way'!X206^(1/3))*COS(('OddsRatio_working_3-way'!Y206+4*PI())/3)</f>
        <v>-0.2021699533350258</v>
      </c>
      <c r="AI206" s="11">
        <f>'OddsRatio_working_3-way'!U206/(3*'OddsRatio_working_3-way'!X206^(1/3))*SIN(('OddsRatio_working_3-way'!Y206)/3)</f>
        <v>-7.0556291009970712E-2</v>
      </c>
      <c r="AJ206" s="11">
        <f>'OddsRatio_working_3-way'!U206/(3*'OddsRatio_working_3-way'!X206^(1/3))*SIN(('OddsRatio_working_3-way'!Y206+2*PI())/3)</f>
        <v>-0.4207249219500645</v>
      </c>
      <c r="AK206" s="11">
        <f>'OddsRatio_working_3-way'!U206/(3*'OddsRatio_working_3-way'!X206^(1/3))*SIN(('OddsRatio_working_3-way'!Y206+4*PI())/3)</f>
        <v>0.49128121296003513</v>
      </c>
      <c r="AL206" s="11">
        <f>'OddsRatio_working_3-way'!Z206+'OddsRatio_working_3-way'!AF206</f>
        <v>1.0530939749858725</v>
      </c>
      <c r="AM206" s="11">
        <f>'OddsRatio_working_3-way'!AA206+'OddsRatio_working_3-way'!AG206</f>
        <v>-0.64875406831582061</v>
      </c>
      <c r="AN206" s="11">
        <f>'OddsRatio_working_3-way'!AB206+'OddsRatio_working_3-way'!AH206</f>
        <v>-0.40433990667005171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1.0530939749858725</v>
      </c>
      <c r="AS206" s="11">
        <f>IF(('OddsRatio_working_3-way'!X206=0),IF(Q206&gt;0,-Q206^(1/3),(-Q206)^(1/3)),'OddsRatio_working_3-way'!AM206-'OddsRatio_working_3-way'!R206/3)</f>
        <v>-0.64875406831582061</v>
      </c>
      <c r="AT206" s="11">
        <f>IF(('OddsRatio_working_3-way'!X206=0),IF(Q206&gt;0,-Q206^(1/3),(-Q206)^(1/3)),'OddsRatio_working_3-way'!AN206-'OddsRatio_working_3-way'!R206/3)</f>
        <v>-0.40433990667005171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2.2200000000000002</v>
      </c>
      <c r="B207" s="4">
        <f>IF('True_Odds_Calculator_3-way'!B208="","",'True_Odds_Calculator_3-way'!B208)</f>
        <v>3.72</v>
      </c>
      <c r="C207" s="4">
        <f>IF('True_Odds_Calculator_3-way'!C208="","",'True_Odds_Calculator_3-way'!C208)</f>
        <v>3.18</v>
      </c>
      <c r="D207" s="9">
        <f t="shared" si="52"/>
        <v>0.43772813786745218</v>
      </c>
      <c r="E207" s="9">
        <f t="shared" si="53"/>
        <v>0.25880891307985615</v>
      </c>
      <c r="F207" s="9">
        <f t="shared" si="54"/>
        <v>0.30346294905269172</v>
      </c>
      <c r="G207" s="9">
        <f t="shared" si="55"/>
        <v>1.0528877073423133</v>
      </c>
      <c r="H207" s="9">
        <f t="shared" si="56"/>
        <v>2.2845230029576222</v>
      </c>
      <c r="I207" s="9">
        <f t="shared" si="57"/>
        <v>3.8638545639710928</v>
      </c>
      <c r="J207" s="9">
        <f t="shared" si="58"/>
        <v>3.2952952020062432</v>
      </c>
      <c r="K207" s="11">
        <f t="shared" si="59"/>
        <v>0.4504504504504504</v>
      </c>
      <c r="L207" s="11">
        <f t="shared" si="60"/>
        <v>0.26881720430107525</v>
      </c>
      <c r="M207" s="11">
        <f t="shared" si="61"/>
        <v>0.31446540880503143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-0.2754623156327356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0.23303888185202848</v>
      </c>
      <c r="Q207" s="11">
        <f>2*'OddsRatio_working_3-way'!K207*'OddsRatio_working_3-way'!L207*'OddsRatio_working_3-way'!M207</f>
        <v>7.6156497337264206E-2</v>
      </c>
      <c r="R207" s="11">
        <f t="shared" si="62"/>
        <v>0</v>
      </c>
      <c r="S207" s="11">
        <f t="shared" si="63"/>
        <v>-0.84599187847796642</v>
      </c>
      <c r="T207" s="11">
        <f t="shared" si="64"/>
        <v>-0.27646793414312626</v>
      </c>
      <c r="U207" s="11">
        <f>'OddsRatio_working_3-way'!S207-'OddsRatio_working_3-way'!R207^2/3</f>
        <v>-0.84599187847796642</v>
      </c>
      <c r="V207" s="11">
        <f>'OddsRatio_working_3-way'!S207*'OddsRatio_working_3-way'!R207/3-2*'OddsRatio_working_3-way'!R207^3/27-'OddsRatio_working_3-way'!T207</f>
        <v>0.27646793414312626</v>
      </c>
      <c r="W207" s="11">
        <f>'OddsRatio_working_3-way'!V207^2+4*'OddsRatio_working_3-way'!U207^3/27</f>
        <v>-1.326596999175976E-2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0.14975019916608437</v>
      </c>
      <c r="Y207" s="11">
        <f>IF('OddsRatio_working_3-way'!W207&gt;=0,IF('OddsRatio_working_3-way'!V207+SQRT('OddsRatio_working_3-way'!W207)&gt;0,0,PI()),ACOS('OddsRatio_working_3-way'!V207/(2*'OddsRatio_working_3-way'!X207)))</f>
        <v>0.39473878668343199</v>
      </c>
      <c r="Z207" s="11">
        <f>'OddsRatio_working_3-way'!X207^(1/3)*COS('OddsRatio_working_3-way'!Y207/3)</f>
        <v>0.52644385367115665</v>
      </c>
      <c r="AA207" s="11">
        <f>'OddsRatio_working_3-way'!X207^(1/3)*COS(('OddsRatio_working_3-way'!Y207+2*PI())/3)</f>
        <v>-0.32355948825786246</v>
      </c>
      <c r="AB207" s="11">
        <f>'OddsRatio_working_3-way'!X207^(1/3)*COS(('OddsRatio_working_3-way'!Y207+4*PI())/3)</f>
        <v>-0.20288436541329441</v>
      </c>
      <c r="AC207" s="11">
        <f>'OddsRatio_working_3-way'!X207^(1/3)*SIN('OddsRatio_working_3-way'!Y207/3)</f>
        <v>6.9671814658802775E-2</v>
      </c>
      <c r="AD207" s="11">
        <f>'OddsRatio_working_3-way'!X207^(1/3)*SIN(('OddsRatio_working_3-way'!Y207+2*PI())/3)</f>
        <v>0.4210778436159982</v>
      </c>
      <c r="AE207" s="11">
        <f>'OddsRatio_working_3-way'!X207^(1/3)*SIN(('OddsRatio_working_3-way'!Y207+4*PI())/3)</f>
        <v>-0.49074965827480072</v>
      </c>
      <c r="AF207" s="11">
        <f>-'OddsRatio_working_3-way'!U207/(3*'OddsRatio_working_3-way'!X207^(1/3))*COS(('OddsRatio_working_3-way'!Y207)/3)</f>
        <v>0.52644385367115654</v>
      </c>
      <c r="AG207" s="11">
        <f>-'OddsRatio_working_3-way'!U207/(3*'OddsRatio_working_3-way'!X207^(1/3))*COS(('OddsRatio_working_3-way'!Y207+2*PI())/3)</f>
        <v>-0.3235594882578624</v>
      </c>
      <c r="AH207" s="11">
        <f>-'OddsRatio_working_3-way'!U207/(3*'OddsRatio_working_3-way'!X207^(1/3))*COS(('OddsRatio_working_3-way'!Y207+4*PI())/3)</f>
        <v>-0.20288436541329438</v>
      </c>
      <c r="AI207" s="11">
        <f>'OddsRatio_working_3-way'!U207/(3*'OddsRatio_working_3-way'!X207^(1/3))*SIN(('OddsRatio_working_3-way'!Y207)/3)</f>
        <v>-6.9671814658802761E-2</v>
      </c>
      <c r="AJ207" s="11">
        <f>'OddsRatio_working_3-way'!U207/(3*'OddsRatio_working_3-way'!X207^(1/3))*SIN(('OddsRatio_working_3-way'!Y207+2*PI())/3)</f>
        <v>-0.42107784361599809</v>
      </c>
      <c r="AK207" s="11">
        <f>'OddsRatio_working_3-way'!U207/(3*'OddsRatio_working_3-way'!X207^(1/3))*SIN(('OddsRatio_working_3-way'!Y207+4*PI())/3)</f>
        <v>0.4907496582748006</v>
      </c>
      <c r="AL207" s="11">
        <f>'OddsRatio_working_3-way'!Z207+'OddsRatio_working_3-way'!AF207</f>
        <v>1.0528877073423133</v>
      </c>
      <c r="AM207" s="11">
        <f>'OddsRatio_working_3-way'!AA207+'OddsRatio_working_3-way'!AG207</f>
        <v>-0.64711897651572481</v>
      </c>
      <c r="AN207" s="11">
        <f>'OddsRatio_working_3-way'!AB207+'OddsRatio_working_3-way'!AH207</f>
        <v>-0.40576873082658882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1.0528877073423133</v>
      </c>
      <c r="AS207" s="11">
        <f>IF(('OddsRatio_working_3-way'!X207=0),IF(Q207&gt;0,-Q207^(1/3),(-Q207)^(1/3)),'OddsRatio_working_3-way'!AM207-'OddsRatio_working_3-way'!R207/3)</f>
        <v>-0.64711897651572481</v>
      </c>
      <c r="AT207" s="11">
        <f>IF(('OddsRatio_working_3-way'!X207=0),IF(Q207&gt;0,-Q207^(1/3),(-Q207)^(1/3)),'OddsRatio_working_3-way'!AN207-'OddsRatio_working_3-way'!R207/3)</f>
        <v>-0.40576873082658882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1.45</v>
      </c>
      <c r="B208" s="4">
        <f>IF('True_Odds_Calculator_3-way'!B209="","",'True_Odds_Calculator_3-way'!B209)</f>
        <v>4.82</v>
      </c>
      <c r="C208" s="4">
        <f>IF('True_Odds_Calculator_3-way'!C209="","",'True_Odds_Calculator_3-way'!C209)</f>
        <v>7.03</v>
      </c>
      <c r="D208" s="9">
        <f t="shared" si="52"/>
        <v>0.67242886348319597</v>
      </c>
      <c r="E208" s="9">
        <f t="shared" si="53"/>
        <v>0.19472946791323417</v>
      </c>
      <c r="F208" s="9">
        <f t="shared" si="54"/>
        <v>0.13284166860357013</v>
      </c>
      <c r="G208" s="9">
        <f t="shared" si="55"/>
        <v>1.0825470149444629</v>
      </c>
      <c r="H208" s="9">
        <f t="shared" si="56"/>
        <v>1.4871461567250082</v>
      </c>
      <c r="I208" s="9">
        <f t="shared" si="57"/>
        <v>5.135329597087849</v>
      </c>
      <c r="J208" s="9">
        <f t="shared" si="58"/>
        <v>7.5277585001151133</v>
      </c>
      <c r="K208" s="11">
        <f t="shared" si="59"/>
        <v>0.68965517241379315</v>
      </c>
      <c r="L208" s="11">
        <f t="shared" si="60"/>
        <v>0.20746887966804978</v>
      </c>
      <c r="M208" s="11">
        <f t="shared" si="61"/>
        <v>0.14224751066856328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-0.21097103007021611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0.20963648016686248</v>
      </c>
      <c r="Q208" s="11">
        <f>2*'OddsRatio_working_3-way'!K208*'OddsRatio_working_3-way'!L208*'OddsRatio_working_3-way'!M208</f>
        <v>4.0706112653759702E-2</v>
      </c>
      <c r="R208" s="11">
        <f t="shared" si="62"/>
        <v>0</v>
      </c>
      <c r="S208" s="11">
        <f t="shared" si="63"/>
        <v>-0.99367425042713464</v>
      </c>
      <c r="T208" s="11">
        <f t="shared" si="64"/>
        <v>-0.19294645639361835</v>
      </c>
      <c r="U208" s="11">
        <f>'OddsRatio_working_3-way'!S208-'OddsRatio_working_3-way'!R208^2/3</f>
        <v>-0.99367425042713464</v>
      </c>
      <c r="V208" s="11">
        <f>'OddsRatio_working_3-way'!S208*'OddsRatio_working_3-way'!R208/3-2*'OddsRatio_working_3-way'!R208^3/27-'OddsRatio_working_3-way'!T208</f>
        <v>0.19294645639361835</v>
      </c>
      <c r="W208" s="11">
        <f>'OddsRatio_working_3-way'!V208^2+4*'OddsRatio_working_3-way'!U208^3/27</f>
        <v>-0.10812611585089806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0.19062689401403499</v>
      </c>
      <c r="Y208" s="11">
        <f>IF('OddsRatio_working_3-way'!W208&gt;=0,IF('OddsRatio_working_3-way'!V208+SQRT('OddsRatio_working_3-way'!W208)&gt;0,0,PI()),ACOS('OddsRatio_working_3-way'!V208/(2*'OddsRatio_working_3-way'!X208)))</f>
        <v>1.0401579460301298</v>
      </c>
      <c r="Z208" s="11">
        <f>'OddsRatio_working_3-way'!X208^(1/3)*COS('OddsRatio_working_3-way'!Y208/3)</f>
        <v>0.54127350747223146</v>
      </c>
      <c r="AA208" s="11">
        <f>'OddsRatio_working_3-way'!X208^(1/3)*COS(('OddsRatio_working_3-way'!Y208+2*PI())/3)</f>
        <v>-0.44000559735357303</v>
      </c>
      <c r="AB208" s="11">
        <f>'OddsRatio_working_3-way'!X208^(1/3)*COS(('OddsRatio_working_3-way'!Y208+4*PI())/3)</f>
        <v>-0.10126791011865864</v>
      </c>
      <c r="AC208" s="11">
        <f>'OddsRatio_working_3-way'!X208^(1/3)*SIN('OddsRatio_working_3-way'!Y208/3)</f>
        <v>0.19557029490974931</v>
      </c>
      <c r="AD208" s="11">
        <f>'OddsRatio_working_3-way'!X208^(1/3)*SIN(('OddsRatio_working_3-way'!Y208+2*PI())/3)</f>
        <v>0.37097146041158413</v>
      </c>
      <c r="AE208" s="11">
        <f>'OddsRatio_working_3-way'!X208^(1/3)*SIN(('OddsRatio_working_3-way'!Y208+4*PI())/3)</f>
        <v>-0.56654175532133333</v>
      </c>
      <c r="AF208" s="11">
        <f>-'OddsRatio_working_3-way'!U208/(3*'OddsRatio_working_3-way'!X208^(1/3))*COS(('OddsRatio_working_3-way'!Y208)/3)</f>
        <v>0.54127350747223146</v>
      </c>
      <c r="AG208" s="11">
        <f>-'OddsRatio_working_3-way'!U208/(3*'OddsRatio_working_3-way'!X208^(1/3))*COS(('OddsRatio_working_3-way'!Y208+2*PI())/3)</f>
        <v>-0.44000559735357303</v>
      </c>
      <c r="AH208" s="11">
        <f>-'OddsRatio_working_3-way'!U208/(3*'OddsRatio_working_3-way'!X208^(1/3))*COS(('OddsRatio_working_3-way'!Y208+4*PI())/3)</f>
        <v>-0.10126791011865864</v>
      </c>
      <c r="AI208" s="11">
        <f>'OddsRatio_working_3-way'!U208/(3*'OddsRatio_working_3-way'!X208^(1/3))*SIN(('OddsRatio_working_3-way'!Y208)/3)</f>
        <v>-0.19557029490974931</v>
      </c>
      <c r="AJ208" s="11">
        <f>'OddsRatio_working_3-way'!U208/(3*'OddsRatio_working_3-way'!X208^(1/3))*SIN(('OddsRatio_working_3-way'!Y208+2*PI())/3)</f>
        <v>-0.37097146041158413</v>
      </c>
      <c r="AK208" s="11">
        <f>'OddsRatio_working_3-way'!U208/(3*'OddsRatio_working_3-way'!X208^(1/3))*SIN(('OddsRatio_working_3-way'!Y208+4*PI())/3)</f>
        <v>0.56654175532133333</v>
      </c>
      <c r="AL208" s="11">
        <f>'OddsRatio_working_3-way'!Z208+'OddsRatio_working_3-way'!AF208</f>
        <v>1.0825470149444629</v>
      </c>
      <c r="AM208" s="11">
        <f>'OddsRatio_working_3-way'!AA208+'OddsRatio_working_3-way'!AG208</f>
        <v>-0.88001119470714606</v>
      </c>
      <c r="AN208" s="11">
        <f>'OddsRatio_working_3-way'!AB208+'OddsRatio_working_3-way'!AH208</f>
        <v>-0.20253582023731728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1.0825470149444629</v>
      </c>
      <c r="AS208" s="11">
        <f>IF(('OddsRatio_working_3-way'!X208=0),IF(Q208&gt;0,-Q208^(1/3),(-Q208)^(1/3)),'OddsRatio_working_3-way'!AM208-'OddsRatio_working_3-way'!R208/3)</f>
        <v>-0.88001119470714606</v>
      </c>
      <c r="AT208" s="11">
        <f>IF(('OddsRatio_working_3-way'!X208=0),IF(Q208&gt;0,-Q208^(1/3),(-Q208)^(1/3)),'OddsRatio_working_3-way'!AN208-'OddsRatio_working_3-way'!R208/3)</f>
        <v>-0.20253582023731728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3.05</v>
      </c>
      <c r="B209" s="4">
        <f>IF('True_Odds_Calculator_3-way'!B210="","",'True_Odds_Calculator_3-way'!B210)</f>
        <v>3.25</v>
      </c>
      <c r="C209" s="4">
        <f>IF('True_Odds_Calculator_3-way'!C210="","",'True_Odds_Calculator_3-way'!C210)</f>
        <v>2.52</v>
      </c>
      <c r="D209" s="9">
        <f t="shared" si="52"/>
        <v>0.31726927217759049</v>
      </c>
      <c r="E209" s="9">
        <f t="shared" si="53"/>
        <v>0.29745633737638394</v>
      </c>
      <c r="F209" s="9">
        <f t="shared" si="54"/>
        <v>0.38527439044602541</v>
      </c>
      <c r="G209" s="9">
        <f t="shared" si="55"/>
        <v>1.0497057503858991</v>
      </c>
      <c r="H209" s="9">
        <f t="shared" si="56"/>
        <v>3.1518967882910927</v>
      </c>
      <c r="I209" s="9">
        <f t="shared" si="57"/>
        <v>3.3618379383682728</v>
      </c>
      <c r="J209" s="9">
        <f t="shared" si="58"/>
        <v>2.5955527405865664</v>
      </c>
      <c r="K209" s="11">
        <f t="shared" si="59"/>
        <v>0.32786885245901642</v>
      </c>
      <c r="L209" s="11">
        <f t="shared" si="60"/>
        <v>0.30769230769230771</v>
      </c>
      <c r="M209" s="11">
        <f t="shared" si="61"/>
        <v>0.3968253968253968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-0.28067014952260838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0.23299105266318382</v>
      </c>
      <c r="Q209" s="11">
        <f>2*'OddsRatio_working_3-way'!K209*'OddsRatio_working_3-way'!L209*'OddsRatio_working_3-way'!M209</f>
        <v>8.0065653836145639E-2</v>
      </c>
      <c r="R209" s="11">
        <f t="shared" si="62"/>
        <v>0</v>
      </c>
      <c r="S209" s="11">
        <f t="shared" si="63"/>
        <v>-0.83012409071459181</v>
      </c>
      <c r="T209" s="11">
        <f t="shared" si="64"/>
        <v>-0.28526601055484258</v>
      </c>
      <c r="U209" s="11">
        <f>'OddsRatio_working_3-way'!S209-'OddsRatio_working_3-way'!R209^2/3</f>
        <v>-0.83012409071459181</v>
      </c>
      <c r="V209" s="11">
        <f>'OddsRatio_working_3-way'!S209*'OddsRatio_working_3-way'!R209/3-2*'OddsRatio_working_3-way'!R209^3/27-'OddsRatio_working_3-way'!T209</f>
        <v>0.28526601055484258</v>
      </c>
      <c r="W209" s="11">
        <f>'OddsRatio_working_3-way'!V209^2+4*'OddsRatio_working_3-way'!U209^3/27</f>
        <v>-3.370487907166847E-3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0.1455568485893419</v>
      </c>
      <c r="Y209" s="11">
        <f>IF('OddsRatio_working_3-way'!W209&gt;=0,IF('OddsRatio_working_3-way'!V209+SQRT('OddsRatio_working_3-way'!W209)&gt;0,0,PI()),ACOS('OddsRatio_working_3-way'!V209/(2*'OddsRatio_working_3-way'!X209)))</f>
        <v>0.20077304184909894</v>
      </c>
      <c r="Z209" s="11">
        <f>'OddsRatio_working_3-way'!X209^(1/3)*COS('OddsRatio_working_3-way'!Y209/3)</f>
        <v>0.52485287519294954</v>
      </c>
      <c r="AA209" s="11">
        <f>'OddsRatio_working_3-way'!X209^(1/3)*COS(('OddsRatio_working_3-way'!Y209+2*PI())/3)</f>
        <v>-0.29289145408947242</v>
      </c>
      <c r="AB209" s="11">
        <f>'OddsRatio_working_3-way'!X209^(1/3)*COS(('OddsRatio_working_3-way'!Y209+4*PI())/3)</f>
        <v>-0.23196142110347739</v>
      </c>
      <c r="AC209" s="11">
        <f>'OddsRatio_working_3-way'!X209^(1/3)*SIN('OddsRatio_working_3-way'!Y209/3)</f>
        <v>3.51779709461972E-2</v>
      </c>
      <c r="AD209" s="11">
        <f>'OddsRatio_working_3-way'!X209^(1/3)*SIN(('OddsRatio_working_3-way'!Y209+2*PI())/3)</f>
        <v>0.43694693769329906</v>
      </c>
      <c r="AE209" s="11">
        <f>'OddsRatio_working_3-way'!X209^(1/3)*SIN(('OddsRatio_working_3-way'!Y209+4*PI())/3)</f>
        <v>-0.47212490863949613</v>
      </c>
      <c r="AF209" s="11">
        <f>-'OddsRatio_working_3-way'!U209/(3*'OddsRatio_working_3-way'!X209^(1/3))*COS(('OddsRatio_working_3-way'!Y209)/3)</f>
        <v>0.52485287519294943</v>
      </c>
      <c r="AG209" s="11">
        <f>-'OddsRatio_working_3-way'!U209/(3*'OddsRatio_working_3-way'!X209^(1/3))*COS(('OddsRatio_working_3-way'!Y209+2*PI())/3)</f>
        <v>-0.29289145408947237</v>
      </c>
      <c r="AH209" s="11">
        <f>-'OddsRatio_working_3-way'!U209/(3*'OddsRatio_working_3-way'!X209^(1/3))*COS(('OddsRatio_working_3-way'!Y209+4*PI())/3)</f>
        <v>-0.23196142110347734</v>
      </c>
      <c r="AI209" s="11">
        <f>'OddsRatio_working_3-way'!U209/(3*'OddsRatio_working_3-way'!X209^(1/3))*SIN(('OddsRatio_working_3-way'!Y209)/3)</f>
        <v>-3.5177970946197193E-2</v>
      </c>
      <c r="AJ209" s="11">
        <f>'OddsRatio_working_3-way'!U209/(3*'OddsRatio_working_3-way'!X209^(1/3))*SIN(('OddsRatio_working_3-way'!Y209+2*PI())/3)</f>
        <v>-0.43694693769329901</v>
      </c>
      <c r="AK209" s="11">
        <f>'OddsRatio_working_3-way'!U209/(3*'OddsRatio_working_3-way'!X209^(1/3))*SIN(('OddsRatio_working_3-way'!Y209+4*PI())/3)</f>
        <v>0.47212490863949602</v>
      </c>
      <c r="AL209" s="11">
        <f>'OddsRatio_working_3-way'!Z209+'OddsRatio_working_3-way'!AF209</f>
        <v>1.0497057503858991</v>
      </c>
      <c r="AM209" s="11">
        <f>'OddsRatio_working_3-way'!AA209+'OddsRatio_working_3-way'!AG209</f>
        <v>-0.58578290817894474</v>
      </c>
      <c r="AN209" s="11">
        <f>'OddsRatio_working_3-way'!AB209+'OddsRatio_working_3-way'!AH209</f>
        <v>-0.46392284220695473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1.0497057503858991</v>
      </c>
      <c r="AS209" s="11">
        <f>IF(('OddsRatio_working_3-way'!X209=0),IF(Q209&gt;0,-Q209^(1/3),(-Q209)^(1/3)),'OddsRatio_working_3-way'!AM209-'OddsRatio_working_3-way'!R209/3)</f>
        <v>-0.58578290817894474</v>
      </c>
      <c r="AT209" s="11">
        <f>IF(('OddsRatio_working_3-way'!X209=0),IF(Q209&gt;0,-Q209^(1/3),(-Q209)^(1/3)),'OddsRatio_working_3-way'!AN209-'OddsRatio_working_3-way'!R209/3)</f>
        <v>-0.46392284220695473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1.74</v>
      </c>
      <c r="B210" s="4">
        <f>IF('True_Odds_Calculator_3-way'!B211="","",'True_Odds_Calculator_3-way'!B211)</f>
        <v>3.29</v>
      </c>
      <c r="C210" s="4">
        <f>IF('True_Odds_Calculator_3-way'!C211="","",'True_Odds_Calculator_3-way'!C211)</f>
        <v>5.73</v>
      </c>
      <c r="D210" s="9">
        <f t="shared" si="52"/>
        <v>0.55267977522248857</v>
      </c>
      <c r="E210" s="9">
        <f t="shared" si="53"/>
        <v>0.28533440931405679</v>
      </c>
      <c r="F210" s="9">
        <f t="shared" si="54"/>
        <v>0.16198581546345461</v>
      </c>
      <c r="G210" s="9">
        <f t="shared" si="55"/>
        <v>1.0937378520799608</v>
      </c>
      <c r="H210" s="9">
        <f t="shared" si="56"/>
        <v>1.8093660105391711</v>
      </c>
      <c r="I210" s="9">
        <f t="shared" si="57"/>
        <v>3.5046596812631097</v>
      </c>
      <c r="J210" s="9">
        <f t="shared" si="58"/>
        <v>6.1733800403382144</v>
      </c>
      <c r="K210" s="11">
        <f t="shared" si="59"/>
        <v>0.57471264367816088</v>
      </c>
      <c r="L210" s="11">
        <f t="shared" si="60"/>
        <v>0.303951367781155</v>
      </c>
      <c r="M210" s="11">
        <f t="shared" si="61"/>
        <v>0.17452006980802792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-0.24435913246398278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0.2365712437044154</v>
      </c>
      <c r="Q210" s="11">
        <f>2*'OddsRatio_working_3-way'!K210*'OddsRatio_working_3-way'!L210*'OddsRatio_working_3-way'!M210</f>
        <v>6.0971970026911189E-2</v>
      </c>
      <c r="R210" s="11">
        <f t="shared" si="62"/>
        <v>0</v>
      </c>
      <c r="S210" s="11">
        <f t="shared" si="63"/>
        <v>-0.96812933209805341</v>
      </c>
      <c r="T210" s="11">
        <f t="shared" si="64"/>
        <v>-0.24951786909743645</v>
      </c>
      <c r="U210" s="11">
        <f>'OddsRatio_working_3-way'!S210-'OddsRatio_working_3-way'!R210^2/3</f>
        <v>-0.96812933209805341</v>
      </c>
      <c r="V210" s="11">
        <f>'OddsRatio_working_3-way'!S210*'OddsRatio_working_3-way'!R210/3-2*'OddsRatio_working_3-way'!R210^3/27-'OddsRatio_working_3-way'!T210</f>
        <v>0.24951786909743645</v>
      </c>
      <c r="W210" s="11">
        <f>'OddsRatio_working_3-way'!V210^2+4*'OddsRatio_working_3-way'!U210^3/27</f>
        <v>-7.2170883729416088E-2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0.18332351917330569</v>
      </c>
      <c r="Y210" s="11">
        <f>IF('OddsRatio_working_3-way'!W210&gt;=0,IF('OddsRatio_working_3-way'!V210+SQRT('OddsRatio_working_3-way'!W210)&gt;0,0,PI()),ACOS('OddsRatio_working_3-way'!V210/(2*'OddsRatio_working_3-way'!X210)))</f>
        <v>0.82229735097533663</v>
      </c>
      <c r="Z210" s="11">
        <f>'OddsRatio_working_3-way'!X210^(1/3)*COS('OddsRatio_working_3-way'!Y210/3)</f>
        <v>0.5468689260399805</v>
      </c>
      <c r="AA210" s="11">
        <f>'OddsRatio_working_3-way'!X210^(1/3)*COS(('OddsRatio_working_3-way'!Y210+2*PI())/3)</f>
        <v>-0.40660021058077334</v>
      </c>
      <c r="AB210" s="11">
        <f>'OddsRatio_working_3-way'!X210^(1/3)*COS(('OddsRatio_working_3-way'!Y210+4*PI())/3)</f>
        <v>-0.14026871545920699</v>
      </c>
      <c r="AC210" s="11">
        <f>'OddsRatio_working_3-way'!X210^(1/3)*SIN('OddsRatio_working_3-way'!Y210/3)</f>
        <v>0.15376656040211178</v>
      </c>
      <c r="AD210" s="11">
        <f>'OddsRatio_working_3-way'!X210^(1/3)*SIN(('OddsRatio_working_3-way'!Y210+2*PI())/3)</f>
        <v>0.3967191022898805</v>
      </c>
      <c r="AE210" s="11">
        <f>'OddsRatio_working_3-way'!X210^(1/3)*SIN(('OddsRatio_working_3-way'!Y210+4*PI())/3)</f>
        <v>-0.55048566269199228</v>
      </c>
      <c r="AF210" s="11">
        <f>-'OddsRatio_working_3-way'!U210/(3*'OddsRatio_working_3-way'!X210^(1/3))*COS(('OddsRatio_working_3-way'!Y210)/3)</f>
        <v>0.54686892603998027</v>
      </c>
      <c r="AG210" s="11">
        <f>-'OddsRatio_working_3-way'!U210/(3*'OddsRatio_working_3-way'!X210^(1/3))*COS(('OddsRatio_working_3-way'!Y210+2*PI())/3)</f>
        <v>-0.40660021058077317</v>
      </c>
      <c r="AH210" s="11">
        <f>-'OddsRatio_working_3-way'!U210/(3*'OddsRatio_working_3-way'!X210^(1/3))*COS(('OddsRatio_working_3-way'!Y210+4*PI())/3)</f>
        <v>-0.14026871545920694</v>
      </c>
      <c r="AI210" s="11">
        <f>'OddsRatio_working_3-way'!U210/(3*'OddsRatio_working_3-way'!X210^(1/3))*SIN(('OddsRatio_working_3-way'!Y210)/3)</f>
        <v>-0.15376656040211173</v>
      </c>
      <c r="AJ210" s="11">
        <f>'OddsRatio_working_3-way'!U210/(3*'OddsRatio_working_3-way'!X210^(1/3))*SIN(('OddsRatio_working_3-way'!Y210+2*PI())/3)</f>
        <v>-0.39671910228988033</v>
      </c>
      <c r="AK210" s="11">
        <f>'OddsRatio_working_3-way'!U210/(3*'OddsRatio_working_3-way'!X210^(1/3))*SIN(('OddsRatio_working_3-way'!Y210+4*PI())/3)</f>
        <v>0.55048566269199206</v>
      </c>
      <c r="AL210" s="11">
        <f>'OddsRatio_working_3-way'!Z210+'OddsRatio_working_3-way'!AF210</f>
        <v>1.0937378520799608</v>
      </c>
      <c r="AM210" s="11">
        <f>'OddsRatio_working_3-way'!AA210+'OddsRatio_working_3-way'!AG210</f>
        <v>-0.81320042116154645</v>
      </c>
      <c r="AN210" s="11">
        <f>'OddsRatio_working_3-way'!AB210+'OddsRatio_working_3-way'!AH210</f>
        <v>-0.28053743091841393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1.0937378520799608</v>
      </c>
      <c r="AS210" s="11">
        <f>IF(('OddsRatio_working_3-way'!X210=0),IF(Q210&gt;0,-Q210^(1/3),(-Q210)^(1/3)),'OddsRatio_working_3-way'!AM210-'OddsRatio_working_3-way'!R210/3)</f>
        <v>-0.81320042116154645</v>
      </c>
      <c r="AT210" s="11">
        <f>IF(('OddsRatio_working_3-way'!X210=0),IF(Q210&gt;0,-Q210^(1/3),(-Q210)^(1/3)),'OddsRatio_working_3-way'!AN210-'OddsRatio_working_3-way'!R210/3)</f>
        <v>-0.28053743091841393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2.41</v>
      </c>
      <c r="B211" s="4">
        <f>IF('True_Odds_Calculator_3-way'!B212="","",'True_Odds_Calculator_3-way'!B212)</f>
        <v>3.2</v>
      </c>
      <c r="C211" s="4">
        <f>IF('True_Odds_Calculator_3-way'!C212="","",'True_Odds_Calculator_3-way'!C212)</f>
        <v>3.32</v>
      </c>
      <c r="D211" s="9">
        <f t="shared" si="52"/>
        <v>0.40449913490292611</v>
      </c>
      <c r="E211" s="9">
        <f t="shared" si="53"/>
        <v>0.30330244858431804</v>
      </c>
      <c r="F211" s="9">
        <f t="shared" si="54"/>
        <v>0.29219841651275574</v>
      </c>
      <c r="G211" s="9">
        <f t="shared" si="55"/>
        <v>1.0441086336990424</v>
      </c>
      <c r="H211" s="9">
        <f t="shared" si="56"/>
        <v>2.4721931735156502</v>
      </c>
      <c r="I211" s="9">
        <f t="shared" si="57"/>
        <v>3.297038994137893</v>
      </c>
      <c r="J211" s="9">
        <f t="shared" si="58"/>
        <v>3.4223320301817775</v>
      </c>
      <c r="K211" s="11">
        <f t="shared" si="59"/>
        <v>0.41493775933609955</v>
      </c>
      <c r="L211" s="11">
        <f t="shared" si="60"/>
        <v>0.3125</v>
      </c>
      <c r="M211" s="11">
        <f t="shared" si="61"/>
        <v>0.30120481927710846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-0.28107658851172312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0.23160588411738237</v>
      </c>
      <c r="Q211" s="11">
        <f>2*'OddsRatio_working_3-way'!K211*'OddsRatio_working_3-way'!L211*'OddsRatio_working_3-way'!M211</f>
        <v>7.811328300754887E-2</v>
      </c>
      <c r="R211" s="11">
        <f t="shared" si="62"/>
        <v>0</v>
      </c>
      <c r="S211" s="11">
        <f t="shared" si="63"/>
        <v>-0.82399564241090306</v>
      </c>
      <c r="T211" s="11">
        <f t="shared" si="64"/>
        <v>-0.27790746792947835</v>
      </c>
      <c r="U211" s="11">
        <f>'OddsRatio_working_3-way'!S211-'OddsRatio_working_3-way'!R211^2/3</f>
        <v>-0.82399564241090306</v>
      </c>
      <c r="V211" s="11">
        <f>'OddsRatio_working_3-way'!S211*'OddsRatio_working_3-way'!R211/3-2*'OddsRatio_working_3-way'!R211^3/27-'OddsRatio_working_3-way'!T211</f>
        <v>0.27790746792947835</v>
      </c>
      <c r="W211" s="11">
        <f>'OddsRatio_working_3-way'!V211^2+4*'OddsRatio_working_3-way'!U211^3/27</f>
        <v>-5.6514908174253309E-3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0.14394795200731353</v>
      </c>
      <c r="Y211" s="11">
        <f>IF('OddsRatio_working_3-way'!W211&gt;=0,IF('OddsRatio_working_3-way'!V211+SQRT('OddsRatio_working_3-way'!W211)&gt;0,0,PI()),ACOS('OddsRatio_working_3-way'!V211/(2*'OddsRatio_working_3-way'!X211)))</f>
        <v>0.26418594324987676</v>
      </c>
      <c r="Z211" s="11">
        <f>'OddsRatio_working_3-way'!X211^(1/3)*COS('OddsRatio_working_3-way'!Y211/3)</f>
        <v>0.52205431684952119</v>
      </c>
      <c r="AA211" s="11">
        <f>'OddsRatio_working_3-way'!X211^(1/3)*COS(('OddsRatio_working_3-way'!Y211+2*PI())/3)</f>
        <v>-0.30094430131864247</v>
      </c>
      <c r="AB211" s="11">
        <f>'OddsRatio_working_3-way'!X211^(1/3)*COS(('OddsRatio_working_3-way'!Y211+4*PI())/3)</f>
        <v>-0.22111001553087883</v>
      </c>
      <c r="AC211" s="11">
        <f>'OddsRatio_working_3-way'!X211^(1/3)*SIN('OddsRatio_working_3-way'!Y211/3)</f>
        <v>4.6092346390126861E-2</v>
      </c>
      <c r="AD211" s="11">
        <f>'OddsRatio_working_3-way'!X211^(1/3)*SIN(('OddsRatio_working_3-way'!Y211+2*PI())/3)</f>
        <v>0.42906612735195243</v>
      </c>
      <c r="AE211" s="11">
        <f>'OddsRatio_working_3-way'!X211^(1/3)*SIN(('OddsRatio_working_3-way'!Y211+4*PI())/3)</f>
        <v>-0.47515847374207926</v>
      </c>
      <c r="AF211" s="11">
        <f>-'OddsRatio_working_3-way'!U211/(3*'OddsRatio_working_3-way'!X211^(1/3))*COS(('OddsRatio_working_3-way'!Y211)/3)</f>
        <v>0.52205431684952119</v>
      </c>
      <c r="AG211" s="11">
        <f>-'OddsRatio_working_3-way'!U211/(3*'OddsRatio_working_3-way'!X211^(1/3))*COS(('OddsRatio_working_3-way'!Y211+2*PI())/3)</f>
        <v>-0.30094430131864247</v>
      </c>
      <c r="AH211" s="11">
        <f>-'OddsRatio_working_3-way'!U211/(3*'OddsRatio_working_3-way'!X211^(1/3))*COS(('OddsRatio_working_3-way'!Y211+4*PI())/3)</f>
        <v>-0.22111001553087883</v>
      </c>
      <c r="AI211" s="11">
        <f>'OddsRatio_working_3-way'!U211/(3*'OddsRatio_working_3-way'!X211^(1/3))*SIN(('OddsRatio_working_3-way'!Y211)/3)</f>
        <v>-4.6092346390126861E-2</v>
      </c>
      <c r="AJ211" s="11">
        <f>'OddsRatio_working_3-way'!U211/(3*'OddsRatio_working_3-way'!X211^(1/3))*SIN(('OddsRatio_working_3-way'!Y211+2*PI())/3)</f>
        <v>-0.42906612735195243</v>
      </c>
      <c r="AK211" s="11">
        <f>'OddsRatio_working_3-way'!U211/(3*'OddsRatio_working_3-way'!X211^(1/3))*SIN(('OddsRatio_working_3-way'!Y211+4*PI())/3)</f>
        <v>0.47515847374207926</v>
      </c>
      <c r="AL211" s="11">
        <f>'OddsRatio_working_3-way'!Z211+'OddsRatio_working_3-way'!AF211</f>
        <v>1.0441086336990424</v>
      </c>
      <c r="AM211" s="11">
        <f>'OddsRatio_working_3-way'!AA211+'OddsRatio_working_3-way'!AG211</f>
        <v>-0.60188860263728494</v>
      </c>
      <c r="AN211" s="11">
        <f>'OddsRatio_working_3-way'!AB211+'OddsRatio_working_3-way'!AH211</f>
        <v>-0.44222003106175767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1.0441086336990424</v>
      </c>
      <c r="AS211" s="11">
        <f>IF(('OddsRatio_working_3-way'!X211=0),IF(Q211&gt;0,-Q211^(1/3),(-Q211)^(1/3)),'OddsRatio_working_3-way'!AM211-'OddsRatio_working_3-way'!R211/3)</f>
        <v>-0.60188860263728494</v>
      </c>
      <c r="AT211" s="11">
        <f>IF(('OddsRatio_working_3-way'!X211=0),IF(Q211&gt;0,-Q211^(1/3),(-Q211)^(1/3)),'OddsRatio_working_3-way'!AN211-'OddsRatio_working_3-way'!R211/3)</f>
        <v>-0.44222003106175767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1.93</v>
      </c>
      <c r="B212" s="4">
        <f>IF('True_Odds_Calculator_3-way'!B213="","",'True_Odds_Calculator_3-way'!B213)</f>
        <v>3.54</v>
      </c>
      <c r="C212" s="4">
        <f>IF('True_Odds_Calculator_3-way'!C213="","",'True_Odds_Calculator_3-way'!C213)</f>
        <v>4.3899999999999997</v>
      </c>
      <c r="D212" s="9">
        <f t="shared" si="52"/>
        <v>0.5067636552227055</v>
      </c>
      <c r="E212" s="9">
        <f t="shared" si="53"/>
        <v>0.27335266227531785</v>
      </c>
      <c r="F212" s="9">
        <f t="shared" si="54"/>
        <v>0.21988368250197673</v>
      </c>
      <c r="G212" s="9">
        <f t="shared" si="55"/>
        <v>1.0465660975978608</v>
      </c>
      <c r="H212" s="9">
        <f t="shared" si="56"/>
        <v>1.9733064707660097</v>
      </c>
      <c r="I212" s="9">
        <f t="shared" si="57"/>
        <v>3.6582778878985667</v>
      </c>
      <c r="J212" s="9">
        <f t="shared" si="58"/>
        <v>4.5478590708567479</v>
      </c>
      <c r="K212" s="11">
        <f t="shared" si="59"/>
        <v>0.5181347150259068</v>
      </c>
      <c r="L212" s="11">
        <f t="shared" si="60"/>
        <v>0.2824858757062147</v>
      </c>
      <c r="M212" s="11">
        <f t="shared" si="61"/>
        <v>0.22779043280182235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-0.2669877110792328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0.2287173046779224</v>
      </c>
      <c r="Q212" s="11">
        <f>2*'OddsRatio_working_3-way'!K212*'OddsRatio_working_3-way'!L212*'OddsRatio_working_3-way'!M212</f>
        <v>6.6681429935254347E-2</v>
      </c>
      <c r="R212" s="11">
        <f t="shared" si="62"/>
        <v>0</v>
      </c>
      <c r="S212" s="11">
        <f t="shared" si="63"/>
        <v>-0.85665854714207024</v>
      </c>
      <c r="T212" s="11">
        <f t="shared" si="64"/>
        <v>-0.24975467846707589</v>
      </c>
      <c r="U212" s="11">
        <f>'OddsRatio_working_3-way'!S212-'OddsRatio_working_3-way'!R212^2/3</f>
        <v>-0.85665854714207024</v>
      </c>
      <c r="V212" s="11">
        <f>'OddsRatio_working_3-way'!S212*'OddsRatio_working_3-way'!R212/3-2*'OddsRatio_working_3-way'!R212^3/27-'OddsRatio_working_3-way'!T212</f>
        <v>0.24975467846707589</v>
      </c>
      <c r="W212" s="11">
        <f>'OddsRatio_working_3-way'!V212^2+4*'OddsRatio_working_3-way'!U212^3/27</f>
        <v>-3.075900852203841E-2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0.1525912906576182</v>
      </c>
      <c r="Y212" s="11">
        <f>IF('OddsRatio_working_3-way'!W212&gt;=0,IF('OddsRatio_working_3-way'!V212+SQRT('OddsRatio_working_3-way'!W212)&gt;0,0,PI()),ACOS('OddsRatio_working_3-way'!V212/(2*'OddsRatio_working_3-way'!X212)))</f>
        <v>0.6122136285220442</v>
      </c>
      <c r="Z212" s="11">
        <f>'OddsRatio_working_3-way'!X212^(1/3)*COS('OddsRatio_working_3-way'!Y212/3)</f>
        <v>0.52328304879893039</v>
      </c>
      <c r="AA212" s="11">
        <f>'OddsRatio_working_3-way'!X212^(1/3)*COS(('OddsRatio_working_3-way'!Y212+2*PI())/3)</f>
        <v>-0.35542731711504488</v>
      </c>
      <c r="AB212" s="11">
        <f>'OddsRatio_working_3-way'!X212^(1/3)*COS(('OddsRatio_working_3-way'!Y212+4*PI())/3)</f>
        <v>-0.16785573168388571</v>
      </c>
      <c r="AC212" s="11">
        <f>'OddsRatio_working_3-way'!X212^(1/3)*SIN('OddsRatio_working_3-way'!Y212/3)</f>
        <v>0.10829450534100474</v>
      </c>
      <c r="AD212" s="11">
        <f>'OddsRatio_working_3-way'!X212^(1/3)*SIN(('OddsRatio_working_3-way'!Y212+2*PI())/3)</f>
        <v>0.39902916095914354</v>
      </c>
      <c r="AE212" s="11">
        <f>'OddsRatio_working_3-way'!X212^(1/3)*SIN(('OddsRatio_working_3-way'!Y212+4*PI())/3)</f>
        <v>-0.50732366630014814</v>
      </c>
      <c r="AF212" s="11">
        <f>-'OddsRatio_working_3-way'!U212/(3*'OddsRatio_working_3-way'!X212^(1/3))*COS(('OddsRatio_working_3-way'!Y212)/3)</f>
        <v>0.52328304879893039</v>
      </c>
      <c r="AG212" s="11">
        <f>-'OddsRatio_working_3-way'!U212/(3*'OddsRatio_working_3-way'!X212^(1/3))*COS(('OddsRatio_working_3-way'!Y212+2*PI())/3)</f>
        <v>-0.35542731711504488</v>
      </c>
      <c r="AH212" s="11">
        <f>-'OddsRatio_working_3-way'!U212/(3*'OddsRatio_working_3-way'!X212^(1/3))*COS(('OddsRatio_working_3-way'!Y212+4*PI())/3)</f>
        <v>-0.16785573168388571</v>
      </c>
      <c r="AI212" s="11">
        <f>'OddsRatio_working_3-way'!U212/(3*'OddsRatio_working_3-way'!X212^(1/3))*SIN(('OddsRatio_working_3-way'!Y212)/3)</f>
        <v>-0.10829450534100474</v>
      </c>
      <c r="AJ212" s="11">
        <f>'OddsRatio_working_3-way'!U212/(3*'OddsRatio_working_3-way'!X212^(1/3))*SIN(('OddsRatio_working_3-way'!Y212+2*PI())/3)</f>
        <v>-0.39902916095914354</v>
      </c>
      <c r="AK212" s="11">
        <f>'OddsRatio_working_3-way'!U212/(3*'OddsRatio_working_3-way'!X212^(1/3))*SIN(('OddsRatio_working_3-way'!Y212+4*PI())/3)</f>
        <v>0.50732366630014814</v>
      </c>
      <c r="AL212" s="11">
        <f>'OddsRatio_working_3-way'!Z212+'OddsRatio_working_3-way'!AF212</f>
        <v>1.0465660975978608</v>
      </c>
      <c r="AM212" s="11">
        <f>'OddsRatio_working_3-way'!AA212+'OddsRatio_working_3-way'!AG212</f>
        <v>-0.71085463423008977</v>
      </c>
      <c r="AN212" s="11">
        <f>'OddsRatio_working_3-way'!AB212+'OddsRatio_working_3-way'!AH212</f>
        <v>-0.33571146336777141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1.0465660975978608</v>
      </c>
      <c r="AS212" s="11">
        <f>IF(('OddsRatio_working_3-way'!X212=0),IF(Q212&gt;0,-Q212^(1/3),(-Q212)^(1/3)),'OddsRatio_working_3-way'!AM212-'OddsRatio_working_3-way'!R212/3)</f>
        <v>-0.71085463423008977</v>
      </c>
      <c r="AT212" s="11">
        <f>IF(('OddsRatio_working_3-way'!X212=0),IF(Q212&gt;0,-Q212^(1/3),(-Q212)^(1/3)),'OddsRatio_working_3-way'!AN212-'OddsRatio_working_3-way'!R212/3)</f>
        <v>-0.33571146336777141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1.91</v>
      </c>
      <c r="B213" s="4">
        <f>IF('True_Odds_Calculator_3-way'!B214="","",'True_Odds_Calculator_3-way'!B214)</f>
        <v>3.08</v>
      </c>
      <c r="C213" s="4">
        <f>IF('True_Odds_Calculator_3-way'!C214="","",'True_Odds_Calculator_3-way'!C214)</f>
        <v>5.34</v>
      </c>
      <c r="D213" s="9">
        <f t="shared" si="52"/>
        <v>0.50917295601946477</v>
      </c>
      <c r="E213" s="9">
        <f t="shared" si="53"/>
        <v>0.3121723987210332</v>
      </c>
      <c r="F213" s="9">
        <f t="shared" si="54"/>
        <v>0.17865464525950203</v>
      </c>
      <c r="G213" s="9">
        <f t="shared" si="55"/>
        <v>1.0593068065067643</v>
      </c>
      <c r="H213" s="9">
        <f t="shared" si="56"/>
        <v>1.9639691939211552</v>
      </c>
      <c r="I213" s="9">
        <f t="shared" si="57"/>
        <v>3.2033581575340699</v>
      </c>
      <c r="J213" s="9">
        <f t="shared" si="58"/>
        <v>5.5973915402393573</v>
      </c>
      <c r="K213" s="11">
        <f t="shared" si="59"/>
        <v>0.52356020942408377</v>
      </c>
      <c r="L213" s="11">
        <f t="shared" si="60"/>
        <v>0.32467532467532467</v>
      </c>
      <c r="M213" s="11">
        <f t="shared" si="61"/>
        <v>0.18726591760299627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-0.26149844821531376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0.23333432651627839</v>
      </c>
      <c r="Q213" s="11">
        <f>2*'OddsRatio_working_3-way'!K213*'OddsRatio_working_3-way'!L213*'OddsRatio_working_3-way'!M213</f>
        <v>6.3665573401440217E-2</v>
      </c>
      <c r="R213" s="11">
        <f t="shared" si="62"/>
        <v>0</v>
      </c>
      <c r="S213" s="11">
        <f t="shared" si="63"/>
        <v>-0.89229717464386071</v>
      </c>
      <c r="T213" s="11">
        <f t="shared" si="64"/>
        <v>-0.24346444055767005</v>
      </c>
      <c r="U213" s="11">
        <f>'OddsRatio_working_3-way'!S213-'OddsRatio_working_3-way'!R213^2/3</f>
        <v>-0.89229717464386071</v>
      </c>
      <c r="V213" s="11">
        <f>'OddsRatio_working_3-way'!S213*'OddsRatio_working_3-way'!R213/3-2*'OddsRatio_working_3-way'!R213^3/27-'OddsRatio_working_3-way'!T213</f>
        <v>0.24346444055767005</v>
      </c>
      <c r="W213" s="11">
        <f>'OddsRatio_working_3-way'!V213^2+4*'OddsRatio_working_3-way'!U213^3/27</f>
        <v>-4.5975714754120357E-2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0.16221178176243828</v>
      </c>
      <c r="Y213" s="11">
        <f>IF('OddsRatio_working_3-way'!W213&gt;=0,IF('OddsRatio_working_3-way'!V213+SQRT('OddsRatio_working_3-way'!W213)&gt;0,0,PI()),ACOS('OddsRatio_working_3-way'!V213/(2*'OddsRatio_working_3-way'!X213)))</f>
        <v>0.72205002391330386</v>
      </c>
      <c r="Z213" s="11">
        <f>'OddsRatio_working_3-way'!X213^(1/3)*COS('OddsRatio_working_3-way'!Y213/3)</f>
        <v>0.52965340325338228</v>
      </c>
      <c r="AA213" s="11">
        <f>'OddsRatio_working_3-way'!X213^(1/3)*COS(('OddsRatio_working_3-way'!Y213+2*PI())/3)</f>
        <v>-0.37740888484209928</v>
      </c>
      <c r="AB213" s="11">
        <f>'OddsRatio_working_3-way'!X213^(1/3)*COS(('OddsRatio_working_3-way'!Y213+4*PI())/3)</f>
        <v>-0.15224451841128295</v>
      </c>
      <c r="AC213" s="11">
        <f>'OddsRatio_working_3-way'!X213^(1/3)*SIN('OddsRatio_working_3-way'!Y213/3)</f>
        <v>0.12999870757074336</v>
      </c>
      <c r="AD213" s="11">
        <f>'OddsRatio_working_3-way'!X213^(1/3)*SIN(('OddsRatio_working_3-way'!Y213+2*PI())/3)</f>
        <v>0.39369394863294088</v>
      </c>
      <c r="AE213" s="11">
        <f>'OddsRatio_working_3-way'!X213^(1/3)*SIN(('OddsRatio_working_3-way'!Y213+4*PI())/3)</f>
        <v>-0.52369265620368421</v>
      </c>
      <c r="AF213" s="11">
        <f>-'OddsRatio_working_3-way'!U213/(3*'OddsRatio_working_3-way'!X213^(1/3))*COS(('OddsRatio_working_3-way'!Y213)/3)</f>
        <v>0.52965340325338217</v>
      </c>
      <c r="AG213" s="11">
        <f>-'OddsRatio_working_3-way'!U213/(3*'OddsRatio_working_3-way'!X213^(1/3))*COS(('OddsRatio_working_3-way'!Y213+2*PI())/3)</f>
        <v>-0.37740888484209917</v>
      </c>
      <c r="AH213" s="11">
        <f>-'OddsRatio_working_3-way'!U213/(3*'OddsRatio_working_3-way'!X213^(1/3))*COS(('OddsRatio_working_3-way'!Y213+4*PI())/3)</f>
        <v>-0.15224451841128292</v>
      </c>
      <c r="AI213" s="11">
        <f>'OddsRatio_working_3-way'!U213/(3*'OddsRatio_working_3-way'!X213^(1/3))*SIN(('OddsRatio_working_3-way'!Y213)/3)</f>
        <v>-0.12999870757074333</v>
      </c>
      <c r="AJ213" s="11">
        <f>'OddsRatio_working_3-way'!U213/(3*'OddsRatio_working_3-way'!X213^(1/3))*SIN(('OddsRatio_working_3-way'!Y213+2*PI())/3)</f>
        <v>-0.39369394863294083</v>
      </c>
      <c r="AK213" s="11">
        <f>'OddsRatio_working_3-way'!U213/(3*'OddsRatio_working_3-way'!X213^(1/3))*SIN(('OddsRatio_working_3-way'!Y213+4*PI())/3)</f>
        <v>0.5236926562036841</v>
      </c>
      <c r="AL213" s="11">
        <f>'OddsRatio_working_3-way'!Z213+'OddsRatio_working_3-way'!AF213</f>
        <v>1.0593068065067643</v>
      </c>
      <c r="AM213" s="11">
        <f>'OddsRatio_working_3-way'!AA213+'OddsRatio_working_3-way'!AG213</f>
        <v>-0.75481776968419845</v>
      </c>
      <c r="AN213" s="11">
        <f>'OddsRatio_working_3-way'!AB213+'OddsRatio_working_3-way'!AH213</f>
        <v>-0.30448903682256589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1.0593068065067643</v>
      </c>
      <c r="AS213" s="11">
        <f>IF(('OddsRatio_working_3-way'!X213=0),IF(Q213&gt;0,-Q213^(1/3),(-Q213)^(1/3)),'OddsRatio_working_3-way'!AM213-'OddsRatio_working_3-way'!R213/3)</f>
        <v>-0.75481776968419845</v>
      </c>
      <c r="AT213" s="11">
        <f>IF(('OddsRatio_working_3-way'!X213=0),IF(Q213&gt;0,-Q213^(1/3),(-Q213)^(1/3)),'OddsRatio_working_3-way'!AN213-'OddsRatio_working_3-way'!R213/3)</f>
        <v>-0.30448903682256589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2.87</v>
      </c>
      <c r="B214" s="4">
        <f>IF('True_Odds_Calculator_3-way'!B215="","",'True_Odds_Calculator_3-way'!B215)</f>
        <v>2.96</v>
      </c>
      <c r="C214" s="4">
        <f>IF('True_Odds_Calculator_3-way'!C215="","",'True_Odds_Calculator_3-way'!C215)</f>
        <v>2.89</v>
      </c>
      <c r="D214" s="9">
        <f t="shared" si="52"/>
        <v>0.33760172478937139</v>
      </c>
      <c r="E214" s="9">
        <f t="shared" si="53"/>
        <v>0.32717145594941743</v>
      </c>
      <c r="F214" s="9">
        <f t="shared" si="54"/>
        <v>0.33522681926121123</v>
      </c>
      <c r="G214" s="9">
        <f t="shared" si="55"/>
        <v>1.0492353876575211</v>
      </c>
      <c r="H214" s="9">
        <f t="shared" si="56"/>
        <v>2.9620701749195644</v>
      </c>
      <c r="I214" s="9">
        <f t="shared" si="57"/>
        <v>3.0565013598087409</v>
      </c>
      <c r="J214" s="9">
        <f t="shared" si="58"/>
        <v>2.9830548826727155</v>
      </c>
      <c r="K214" s="11">
        <f t="shared" si="59"/>
        <v>0.34843205574912889</v>
      </c>
      <c r="L214" s="11">
        <f t="shared" si="60"/>
        <v>0.33783783783783783</v>
      </c>
      <c r="M214" s="11">
        <f t="shared" si="61"/>
        <v>0.34602076124567471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-0.28215518244212656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0.23298318513104568</v>
      </c>
      <c r="Q214" s="11">
        <f>2*'OddsRatio_working_3-way'!K214*'OddsRatio_working_3-way'!L214*'OddsRatio_working_3-way'!M214</f>
        <v>8.1462652143722253E-2</v>
      </c>
      <c r="R214" s="11">
        <f t="shared" si="62"/>
        <v>0</v>
      </c>
      <c r="S214" s="11">
        <f t="shared" si="63"/>
        <v>-0.8257271162433224</v>
      </c>
      <c r="T214" s="11">
        <f t="shared" si="64"/>
        <v>-0.28871577491025252</v>
      </c>
      <c r="U214" s="11">
        <f>'OddsRatio_working_3-way'!S214-'OddsRatio_working_3-way'!R214^2/3</f>
        <v>-0.8257271162433224</v>
      </c>
      <c r="V214" s="11">
        <f>'OddsRatio_working_3-way'!S214*'OddsRatio_working_3-way'!R214/3-2*'OddsRatio_working_3-way'!R214^3/27-'OddsRatio_working_3-way'!T214</f>
        <v>0.28871577491025252</v>
      </c>
      <c r="W214" s="11">
        <f>'OddsRatio_working_3-way'!V214^2+4*'OddsRatio_working_3-way'!U214^3/27</f>
        <v>-5.0847894474070898E-5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0.1444019101124546</v>
      </c>
      <c r="Y214" s="11">
        <f>IF('OddsRatio_working_3-way'!W214&gt;=0,IF('OddsRatio_working_3-way'!V214+SQRT('OddsRatio_working_3-way'!W214)&gt;0,0,PI()),ACOS('OddsRatio_working_3-way'!V214/(2*'OddsRatio_working_3-way'!X214)))</f>
        <v>2.4693217963195124E-2</v>
      </c>
      <c r="Z214" s="11">
        <f>'OddsRatio_working_3-way'!X214^(1/3)*COS('OddsRatio_working_3-way'!Y214/3)</f>
        <v>0.52461769382876045</v>
      </c>
      <c r="AA214" s="11">
        <f>'OddsRatio_working_3-way'!X214^(1/3)*COS(('OddsRatio_working_3-way'!Y214+2*PI())/3)</f>
        <v>-0.26604857313100028</v>
      </c>
      <c r="AB214" s="11">
        <f>'OddsRatio_working_3-way'!X214^(1/3)*COS(('OddsRatio_working_3-way'!Y214+4*PI())/3)</f>
        <v>-0.25856912069776034</v>
      </c>
      <c r="AC214" s="11">
        <f>'OddsRatio_working_3-way'!X214^(1/3)*SIN('OddsRatio_working_3-way'!Y214/3)</f>
        <v>4.3182638757222735E-3</v>
      </c>
      <c r="AD214" s="11">
        <f>'OddsRatio_working_3-way'!X214^(1/3)*SIN(('OddsRatio_working_3-way'!Y214+2*PI())/3)</f>
        <v>0.45217311819265227</v>
      </c>
      <c r="AE214" s="11">
        <f>'OddsRatio_working_3-way'!X214^(1/3)*SIN(('OddsRatio_working_3-way'!Y214+4*PI())/3)</f>
        <v>-0.45649138206837431</v>
      </c>
      <c r="AF214" s="11">
        <f>-'OddsRatio_working_3-way'!U214/(3*'OddsRatio_working_3-way'!X214^(1/3))*COS(('OddsRatio_working_3-way'!Y214)/3)</f>
        <v>0.52461769382876056</v>
      </c>
      <c r="AG214" s="11">
        <f>-'OddsRatio_working_3-way'!U214/(3*'OddsRatio_working_3-way'!X214^(1/3))*COS(('OddsRatio_working_3-way'!Y214+2*PI())/3)</f>
        <v>-0.26604857313100033</v>
      </c>
      <c r="AH214" s="11">
        <f>-'OddsRatio_working_3-way'!U214/(3*'OddsRatio_working_3-way'!X214^(1/3))*COS(('OddsRatio_working_3-way'!Y214+4*PI())/3)</f>
        <v>-0.25856912069776039</v>
      </c>
      <c r="AI214" s="11">
        <f>'OddsRatio_working_3-way'!U214/(3*'OddsRatio_working_3-way'!X214^(1/3))*SIN(('OddsRatio_working_3-way'!Y214)/3)</f>
        <v>-4.3182638757222743E-3</v>
      </c>
      <c r="AJ214" s="11">
        <f>'OddsRatio_working_3-way'!U214/(3*'OddsRatio_working_3-way'!X214^(1/3))*SIN(('OddsRatio_working_3-way'!Y214+2*PI())/3)</f>
        <v>-0.45217311819265238</v>
      </c>
      <c r="AK214" s="11">
        <f>'OddsRatio_working_3-way'!U214/(3*'OddsRatio_working_3-way'!X214^(1/3))*SIN(('OddsRatio_working_3-way'!Y214+4*PI())/3)</f>
        <v>0.45649138206837442</v>
      </c>
      <c r="AL214" s="11">
        <f>'OddsRatio_working_3-way'!Z214+'OddsRatio_working_3-way'!AF214</f>
        <v>1.0492353876575211</v>
      </c>
      <c r="AM214" s="11">
        <f>'OddsRatio_working_3-way'!AA214+'OddsRatio_working_3-way'!AG214</f>
        <v>-0.53209714626200055</v>
      </c>
      <c r="AN214" s="11">
        <f>'OddsRatio_working_3-way'!AB214+'OddsRatio_working_3-way'!AH214</f>
        <v>-0.51713824139552078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1.0492353876575211</v>
      </c>
      <c r="AS214" s="11">
        <f>IF(('OddsRatio_working_3-way'!X214=0),IF(Q214&gt;0,-Q214^(1/3),(-Q214)^(1/3)),'OddsRatio_working_3-way'!AM214-'OddsRatio_working_3-way'!R214/3)</f>
        <v>-0.53209714626200055</v>
      </c>
      <c r="AT214" s="11">
        <f>IF(('OddsRatio_working_3-way'!X214=0),IF(Q214&gt;0,-Q214^(1/3),(-Q214)^(1/3)),'OddsRatio_working_3-way'!AN214-'OddsRatio_working_3-way'!R214/3)</f>
        <v>-0.51713824139552078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1.72</v>
      </c>
      <c r="B215" s="4">
        <f>IF('True_Odds_Calculator_3-way'!B216="","",'True_Odds_Calculator_3-way'!B216)</f>
        <v>3.55</v>
      </c>
      <c r="C215" s="4">
        <f>IF('True_Odds_Calculator_3-way'!C216="","",'True_Odds_Calculator_3-way'!C216)</f>
        <v>5.68</v>
      </c>
      <c r="D215" s="9">
        <f t="shared" si="52"/>
        <v>0.56505384480404497</v>
      </c>
      <c r="E215" s="9">
        <f t="shared" si="53"/>
        <v>0.26837189574863929</v>
      </c>
      <c r="F215" s="9">
        <f t="shared" si="54"/>
        <v>0.16657425944731585</v>
      </c>
      <c r="G215" s="9">
        <f t="shared" si="55"/>
        <v>1.0690872874709791</v>
      </c>
      <c r="H215" s="9">
        <f t="shared" si="56"/>
        <v>1.7697428469791052</v>
      </c>
      <c r="I215" s="9">
        <f t="shared" si="57"/>
        <v>3.7261725830509964</v>
      </c>
      <c r="J215" s="9">
        <f t="shared" si="58"/>
        <v>6.0033285053641814</v>
      </c>
      <c r="K215" s="11">
        <f t="shared" si="59"/>
        <v>0.58139534883720934</v>
      </c>
      <c r="L215" s="11">
        <f t="shared" si="60"/>
        <v>0.28169014084507044</v>
      </c>
      <c r="M215" s="11">
        <f t="shared" si="61"/>
        <v>0.17605633802816903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-0.24774984660666266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0.22922500611266686</v>
      </c>
      <c r="Q215" s="11">
        <f>2*'OddsRatio_working_3-way'!K215*'OddsRatio_working_3-way'!L215*'OddsRatio_working_3-way'!M215</f>
        <v>5.7666668204444493E-2</v>
      </c>
      <c r="R215" s="11">
        <f t="shared" si="62"/>
        <v>0</v>
      </c>
      <c r="S215" s="11">
        <f t="shared" si="63"/>
        <v>-0.92522764091391518</v>
      </c>
      <c r="T215" s="11">
        <f t="shared" si="64"/>
        <v>-0.23276167067016734</v>
      </c>
      <c r="U215" s="11">
        <f>'OddsRatio_working_3-way'!S215-'OddsRatio_working_3-way'!R215^2/3</f>
        <v>-0.92522764091391518</v>
      </c>
      <c r="V215" s="11">
        <f>'OddsRatio_working_3-way'!S215*'OddsRatio_working_3-way'!R215/3-2*'OddsRatio_working_3-way'!R215^3/27-'OddsRatio_working_3-way'!T215</f>
        <v>0.23276167067016734</v>
      </c>
      <c r="W215" s="11">
        <f>'OddsRatio_working_3-way'!V215^2+4*'OddsRatio_working_3-way'!U215^3/27</f>
        <v>-6.3160907568206304E-2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0.17127383257620948</v>
      </c>
      <c r="Y215" s="11">
        <f>IF('OddsRatio_working_3-way'!W215&gt;=0,IF('OddsRatio_working_3-way'!V215+SQRT('OddsRatio_working_3-way'!W215)&gt;0,0,PI()),ACOS('OddsRatio_working_3-way'!V215/(2*'OddsRatio_working_3-way'!X215)))</f>
        <v>0.82371328996335602</v>
      </c>
      <c r="Z215" s="11">
        <f>'OddsRatio_working_3-way'!X215^(1/3)*COS('OddsRatio_working_3-way'!Y215/3)</f>
        <v>0.53454364373548968</v>
      </c>
      <c r="AA215" s="11">
        <f>'OddsRatio_working_3-way'!X215^(1/3)*COS(('OddsRatio_working_3-way'!Y215+2*PI())/3)</f>
        <v>-0.39767209002302234</v>
      </c>
      <c r="AB215" s="11">
        <f>'OddsRatio_working_3-way'!X215^(1/3)*COS(('OddsRatio_working_3-way'!Y215+4*PI())/3)</f>
        <v>-0.13687155371246745</v>
      </c>
      <c r="AC215" s="11">
        <f>'OddsRatio_working_3-way'!X215^(1/3)*SIN('OddsRatio_working_3-way'!Y215/3)</f>
        <v>0.15057325984369763</v>
      </c>
      <c r="AD215" s="11">
        <f>'OddsRatio_working_3-way'!X215^(1/3)*SIN(('OddsRatio_working_3-way'!Y215+2*PI())/3)</f>
        <v>0.38764174498458365</v>
      </c>
      <c r="AE215" s="11">
        <f>'OddsRatio_working_3-way'!X215^(1/3)*SIN(('OddsRatio_working_3-way'!Y215+4*PI())/3)</f>
        <v>-0.53821500482828133</v>
      </c>
      <c r="AF215" s="11">
        <f>-'OddsRatio_working_3-way'!U215/(3*'OddsRatio_working_3-way'!X215^(1/3))*COS(('OddsRatio_working_3-way'!Y215)/3)</f>
        <v>0.53454364373548957</v>
      </c>
      <c r="AG215" s="11">
        <f>-'OddsRatio_working_3-way'!U215/(3*'OddsRatio_working_3-way'!X215^(1/3))*COS(('OddsRatio_working_3-way'!Y215+2*PI())/3)</f>
        <v>-0.39767209002302223</v>
      </c>
      <c r="AH215" s="11">
        <f>-'OddsRatio_working_3-way'!U215/(3*'OddsRatio_working_3-way'!X215^(1/3))*COS(('OddsRatio_working_3-way'!Y215+4*PI())/3)</f>
        <v>-0.13687155371246743</v>
      </c>
      <c r="AI215" s="11">
        <f>'OddsRatio_working_3-way'!U215/(3*'OddsRatio_working_3-way'!X215^(1/3))*SIN(('OddsRatio_working_3-way'!Y215)/3)</f>
        <v>-0.1505732598436976</v>
      </c>
      <c r="AJ215" s="11">
        <f>'OddsRatio_working_3-way'!U215/(3*'OddsRatio_working_3-way'!X215^(1/3))*SIN(('OddsRatio_working_3-way'!Y215+2*PI())/3)</f>
        <v>-0.38764174498458359</v>
      </c>
      <c r="AK215" s="11">
        <f>'OddsRatio_working_3-way'!U215/(3*'OddsRatio_working_3-way'!X215^(1/3))*SIN(('OddsRatio_working_3-way'!Y215+4*PI())/3)</f>
        <v>0.53821500482828122</v>
      </c>
      <c r="AL215" s="11">
        <f>'OddsRatio_working_3-way'!Z215+'OddsRatio_working_3-way'!AF215</f>
        <v>1.0690872874709791</v>
      </c>
      <c r="AM215" s="11">
        <f>'OddsRatio_working_3-way'!AA215+'OddsRatio_working_3-way'!AG215</f>
        <v>-0.79534418004604457</v>
      </c>
      <c r="AN215" s="11">
        <f>'OddsRatio_working_3-way'!AB215+'OddsRatio_working_3-way'!AH215</f>
        <v>-0.27374310742493491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1.0690872874709791</v>
      </c>
      <c r="AS215" s="11">
        <f>IF(('OddsRatio_working_3-way'!X215=0),IF(Q215&gt;0,-Q215^(1/3),(-Q215)^(1/3)),'OddsRatio_working_3-way'!AM215-'OddsRatio_working_3-way'!R215/3)</f>
        <v>-0.79534418004604457</v>
      </c>
      <c r="AT215" s="11">
        <f>IF(('OddsRatio_working_3-way'!X215=0),IF(Q215&gt;0,-Q215^(1/3),(-Q215)^(1/3)),'OddsRatio_working_3-way'!AN215-'OddsRatio_working_3-way'!R215/3)</f>
        <v>-0.27374310742493491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3.3</v>
      </c>
      <c r="B216" s="4">
        <f>IF('True_Odds_Calculator_3-way'!B217="","",'True_Odds_Calculator_3-way'!B217)</f>
        <v>3.53</v>
      </c>
      <c r="C216" s="4">
        <f>IF('True_Odds_Calculator_3-way'!C217="","",'True_Odds_Calculator_3-way'!C217)</f>
        <v>2.21</v>
      </c>
      <c r="D216" s="9">
        <f t="shared" si="52"/>
        <v>0.2906859979578833</v>
      </c>
      <c r="E216" s="9">
        <f t="shared" si="53"/>
        <v>0.27143288347176447</v>
      </c>
      <c r="F216" s="9">
        <f t="shared" si="54"/>
        <v>0.43788111857035228</v>
      </c>
      <c r="G216" s="9">
        <f t="shared" si="55"/>
        <v>1.0609296435286419</v>
      </c>
      <c r="H216" s="9">
        <f t="shared" si="56"/>
        <v>3.4401381801158761</v>
      </c>
      <c r="I216" s="9">
        <f t="shared" si="57"/>
        <v>3.6841519981274633</v>
      </c>
      <c r="J216" s="9">
        <f t="shared" si="58"/>
        <v>2.2837248686696565</v>
      </c>
      <c r="K216" s="11">
        <f t="shared" si="59"/>
        <v>0.30303030303030304</v>
      </c>
      <c r="L216" s="11">
        <f t="shared" si="60"/>
        <v>0.28328611898016998</v>
      </c>
      <c r="M216" s="11">
        <f t="shared" si="61"/>
        <v>0.45248868778280543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-0.27349715218403758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0.23461513213221263</v>
      </c>
      <c r="Q216" s="11">
        <f>2*'OddsRatio_working_3-way'!K216*'OddsRatio_working_3-way'!L216*'OddsRatio_working_3-way'!M216</f>
        <v>7.7687129845103522E-2</v>
      </c>
      <c r="R216" s="11">
        <f t="shared" si="62"/>
        <v>0</v>
      </c>
      <c r="S216" s="11">
        <f t="shared" si="63"/>
        <v>-0.85783391256059205</v>
      </c>
      <c r="T216" s="11">
        <f t="shared" si="64"/>
        <v>-0.2840509644240371</v>
      </c>
      <c r="U216" s="11">
        <f>'OddsRatio_working_3-way'!S216-'OddsRatio_working_3-way'!R216^2/3</f>
        <v>-0.85783391256059205</v>
      </c>
      <c r="V216" s="11">
        <f>'OddsRatio_working_3-way'!S216*'OddsRatio_working_3-way'!R216/3-2*'OddsRatio_working_3-way'!R216^3/27-'OddsRatio_working_3-way'!T216</f>
        <v>0.2840509644240371</v>
      </c>
      <c r="W216" s="11">
        <f>'OddsRatio_working_3-way'!V216^2+4*'OddsRatio_working_3-way'!U216^3/27</f>
        <v>-1.2835342975414721E-2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0.15290543921460112</v>
      </c>
      <c r="Y216" s="11">
        <f>IF('OddsRatio_working_3-way'!W216&gt;=0,IF('OddsRatio_working_3-way'!V216+SQRT('OddsRatio_working_3-way'!W216)&gt;0,0,PI()),ACOS('OddsRatio_working_3-way'!V216/(2*'OddsRatio_working_3-way'!X216)))</f>
        <v>0.37951292069843778</v>
      </c>
      <c r="Z216" s="11">
        <f>'OddsRatio_working_3-way'!X216^(1/3)*COS('OddsRatio_working_3-way'!Y216/3)</f>
        <v>0.53046482176432097</v>
      </c>
      <c r="AA216" s="11">
        <f>'OddsRatio_working_3-way'!X216^(1/3)*COS(('OddsRatio_working_3-way'!Y216+2*PI())/3)</f>
        <v>-0.32365999677323037</v>
      </c>
      <c r="AB216" s="11">
        <f>'OddsRatio_working_3-way'!X216^(1/3)*COS(('OddsRatio_working_3-way'!Y216+4*PI())/3)</f>
        <v>-0.20680482499109051</v>
      </c>
      <c r="AC216" s="11">
        <f>'OddsRatio_working_3-way'!X216^(1/3)*SIN('OddsRatio_working_3-way'!Y216/3)</f>
        <v>6.7466364884618435E-2</v>
      </c>
      <c r="AD216" s="11">
        <f>'OddsRatio_working_3-way'!X216^(1/3)*SIN(('OddsRatio_working_3-way'!Y216+2*PI())/3)</f>
        <v>0.42566282901957719</v>
      </c>
      <c r="AE216" s="11">
        <f>'OddsRatio_working_3-way'!X216^(1/3)*SIN(('OddsRatio_working_3-way'!Y216+4*PI())/3)</f>
        <v>-0.49312919390419563</v>
      </c>
      <c r="AF216" s="11">
        <f>-'OddsRatio_working_3-way'!U216/(3*'OddsRatio_working_3-way'!X216^(1/3))*COS(('OddsRatio_working_3-way'!Y216)/3)</f>
        <v>0.53046482176432097</v>
      </c>
      <c r="AG216" s="11">
        <f>-'OddsRatio_working_3-way'!U216/(3*'OddsRatio_working_3-way'!X216^(1/3))*COS(('OddsRatio_working_3-way'!Y216+2*PI())/3)</f>
        <v>-0.32365999677323037</v>
      </c>
      <c r="AH216" s="11">
        <f>-'OddsRatio_working_3-way'!U216/(3*'OddsRatio_working_3-way'!X216^(1/3))*COS(('OddsRatio_working_3-way'!Y216+4*PI())/3)</f>
        <v>-0.20680482499109051</v>
      </c>
      <c r="AI216" s="11">
        <f>'OddsRatio_working_3-way'!U216/(3*'OddsRatio_working_3-way'!X216^(1/3))*SIN(('OddsRatio_working_3-way'!Y216)/3)</f>
        <v>-6.7466364884618435E-2</v>
      </c>
      <c r="AJ216" s="11">
        <f>'OddsRatio_working_3-way'!U216/(3*'OddsRatio_working_3-way'!X216^(1/3))*SIN(('OddsRatio_working_3-way'!Y216+2*PI())/3)</f>
        <v>-0.42566282901957719</v>
      </c>
      <c r="AK216" s="11">
        <f>'OddsRatio_working_3-way'!U216/(3*'OddsRatio_working_3-way'!X216^(1/3))*SIN(('OddsRatio_working_3-way'!Y216+4*PI())/3)</f>
        <v>0.49312919390419563</v>
      </c>
      <c r="AL216" s="11">
        <f>'OddsRatio_working_3-way'!Z216+'OddsRatio_working_3-way'!AF216</f>
        <v>1.0609296435286419</v>
      </c>
      <c r="AM216" s="11">
        <f>'OddsRatio_working_3-way'!AA216+'OddsRatio_working_3-way'!AG216</f>
        <v>-0.64731999354646075</v>
      </c>
      <c r="AN216" s="11">
        <f>'OddsRatio_working_3-way'!AB216+'OddsRatio_working_3-way'!AH216</f>
        <v>-0.41360964998218103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1.0609296435286419</v>
      </c>
      <c r="AS216" s="11">
        <f>IF(('OddsRatio_working_3-way'!X216=0),IF(Q216&gt;0,-Q216^(1/3),(-Q216)^(1/3)),'OddsRatio_working_3-way'!AM216-'OddsRatio_working_3-way'!R216/3)</f>
        <v>-0.64731999354646075</v>
      </c>
      <c r="AT216" s="11">
        <f>IF(('OddsRatio_working_3-way'!X216=0),IF(Q216&gt;0,-Q216^(1/3),(-Q216)^(1/3)),'OddsRatio_working_3-way'!AN216-'OddsRatio_working_3-way'!R216/3)</f>
        <v>-0.41360964998218103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2.11</v>
      </c>
      <c r="B217" s="4">
        <f>IF('True_Odds_Calculator_3-way'!B218="","",'True_Odds_Calculator_3-way'!B218)</f>
        <v>3.37</v>
      </c>
      <c r="C217" s="4">
        <f>IF('True_Odds_Calculator_3-way'!C218="","",'True_Odds_Calculator_3-way'!C218)</f>
        <v>3.65</v>
      </c>
      <c r="D217" s="9">
        <f t="shared" si="52"/>
        <v>0.45685559255397723</v>
      </c>
      <c r="E217" s="9">
        <f t="shared" si="53"/>
        <v>0.28261282891064488</v>
      </c>
      <c r="F217" s="9">
        <f t="shared" si="54"/>
        <v>0.26053157853537789</v>
      </c>
      <c r="G217" s="9">
        <f t="shared" si="55"/>
        <v>1.0710589822310104</v>
      </c>
      <c r="H217" s="9">
        <f t="shared" si="56"/>
        <v>2.1888754702764213</v>
      </c>
      <c r="I217" s="9">
        <f t="shared" si="57"/>
        <v>3.5384097878874954</v>
      </c>
      <c r="J217" s="9">
        <f t="shared" si="58"/>
        <v>3.8383063029121778</v>
      </c>
      <c r="K217" s="11">
        <f t="shared" si="59"/>
        <v>0.47393364928909953</v>
      </c>
      <c r="L217" s="11">
        <f t="shared" si="60"/>
        <v>0.29673590504451036</v>
      </c>
      <c r="M217" s="11">
        <f t="shared" si="61"/>
        <v>0.27397260273972601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-0.26860369217835134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0.23618659974327716</v>
      </c>
      <c r="Q217" s="11">
        <f>2*'OddsRatio_working_3-way'!K217*'OddsRatio_working_3-way'!L217*'OddsRatio_working_3-way'!M217</f>
        <v>7.7059249508410144E-2</v>
      </c>
      <c r="R217" s="11">
        <f t="shared" si="62"/>
        <v>0</v>
      </c>
      <c r="S217" s="11">
        <f t="shared" si="63"/>
        <v>-0.87931255831900701</v>
      </c>
      <c r="T217" s="11">
        <f t="shared" si="64"/>
        <v>-0.28688827351354218</v>
      </c>
      <c r="U217" s="11">
        <f>'OddsRatio_working_3-way'!S217-'OddsRatio_working_3-way'!R217^2/3</f>
        <v>-0.87931255831900701</v>
      </c>
      <c r="V217" s="11">
        <f>'OddsRatio_working_3-way'!S217*'OddsRatio_working_3-way'!R217/3-2*'OddsRatio_working_3-way'!R217^3/27-'OddsRatio_working_3-way'!T217</f>
        <v>0.28688827351354218</v>
      </c>
      <c r="W217" s="11">
        <f>'OddsRatio_working_3-way'!V217^2+4*'OddsRatio_working_3-way'!U217^3/27</f>
        <v>-1.8417515966738962E-2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0.15868396063112361</v>
      </c>
      <c r="Y217" s="11">
        <f>IF('OddsRatio_working_3-way'!W217&gt;=0,IF('OddsRatio_working_3-way'!V217+SQRT('OddsRatio_working_3-way'!W217)&gt;0,0,PI()),ACOS('OddsRatio_working_3-way'!V217/(2*'OddsRatio_working_3-way'!X217)))</f>
        <v>0.44185226776473208</v>
      </c>
      <c r="Z217" s="11">
        <f>'OddsRatio_working_3-way'!X217^(1/3)*COS('OddsRatio_working_3-way'!Y217/3)</f>
        <v>0.5355294911155053</v>
      </c>
      <c r="AA217" s="11">
        <f>'OddsRatio_working_3-way'!X217^(1/3)*COS(('OddsRatio_working_3-way'!Y217+2*PI())/3)</f>
        <v>-0.33657072414194078</v>
      </c>
      <c r="AB217" s="11">
        <f>'OddsRatio_working_3-way'!X217^(1/3)*COS(('OddsRatio_working_3-way'!Y217+4*PI())/3)</f>
        <v>-0.19895876697356471</v>
      </c>
      <c r="AC217" s="11">
        <f>'OddsRatio_working_3-way'!X217^(1/3)*SIN('OddsRatio_working_3-way'!Y217/3)</f>
        <v>7.9450300514873201E-2</v>
      </c>
      <c r="AD217" s="11">
        <f>'OddsRatio_working_3-way'!X217^(1/3)*SIN(('OddsRatio_working_3-way'!Y217+2*PI())/3)</f>
        <v>0.42405699352434384</v>
      </c>
      <c r="AE217" s="11">
        <f>'OddsRatio_working_3-way'!X217^(1/3)*SIN(('OddsRatio_working_3-way'!Y217+4*PI())/3)</f>
        <v>-0.50350729403921701</v>
      </c>
      <c r="AF217" s="11">
        <f>-'OddsRatio_working_3-way'!U217/(3*'OddsRatio_working_3-way'!X217^(1/3))*COS(('OddsRatio_working_3-way'!Y217)/3)</f>
        <v>0.53552949111550507</v>
      </c>
      <c r="AG217" s="11">
        <f>-'OddsRatio_working_3-way'!U217/(3*'OddsRatio_working_3-way'!X217^(1/3))*COS(('OddsRatio_working_3-way'!Y217+2*PI())/3)</f>
        <v>-0.33657072414194067</v>
      </c>
      <c r="AH217" s="11">
        <f>-'OddsRatio_working_3-way'!U217/(3*'OddsRatio_working_3-way'!X217^(1/3))*COS(('OddsRatio_working_3-way'!Y217+4*PI())/3)</f>
        <v>-0.19895876697356463</v>
      </c>
      <c r="AI217" s="11">
        <f>'OddsRatio_working_3-way'!U217/(3*'OddsRatio_working_3-way'!X217^(1/3))*SIN(('OddsRatio_working_3-way'!Y217)/3)</f>
        <v>-7.9450300514873173E-2</v>
      </c>
      <c r="AJ217" s="11">
        <f>'OddsRatio_working_3-way'!U217/(3*'OddsRatio_working_3-way'!X217^(1/3))*SIN(('OddsRatio_working_3-way'!Y217+2*PI())/3)</f>
        <v>-0.42405699352434367</v>
      </c>
      <c r="AK217" s="11">
        <f>'OddsRatio_working_3-way'!U217/(3*'OddsRatio_working_3-way'!X217^(1/3))*SIN(('OddsRatio_working_3-way'!Y217+4*PI())/3)</f>
        <v>0.50350729403921679</v>
      </c>
      <c r="AL217" s="11">
        <f>'OddsRatio_working_3-way'!Z217+'OddsRatio_working_3-way'!AF217</f>
        <v>1.0710589822310104</v>
      </c>
      <c r="AM217" s="11">
        <f>'OddsRatio_working_3-way'!AA217+'OddsRatio_working_3-way'!AG217</f>
        <v>-0.67314144828388145</v>
      </c>
      <c r="AN217" s="11">
        <f>'OddsRatio_working_3-way'!AB217+'OddsRatio_working_3-way'!AH217</f>
        <v>-0.39791753394712936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1.0710589822310104</v>
      </c>
      <c r="AS217" s="11">
        <f>IF(('OddsRatio_working_3-way'!X217=0),IF(Q217&gt;0,-Q217^(1/3),(-Q217)^(1/3)),'OddsRatio_working_3-way'!AM217-'OddsRatio_working_3-way'!R217/3)</f>
        <v>-0.67314144828388145</v>
      </c>
      <c r="AT217" s="11">
        <f>IF(('OddsRatio_working_3-way'!X217=0),IF(Q217&gt;0,-Q217^(1/3),(-Q217)^(1/3)),'OddsRatio_working_3-way'!AN217-'OddsRatio_working_3-way'!R217/3)</f>
        <v>-0.39791753394712936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9" t="e">
        <f t="shared" si="91"/>
        <v>#VALUE!</v>
      </c>
      <c r="E421" s="9" t="e">
        <f t="shared" si="92"/>
        <v>#VALUE!</v>
      </c>
      <c r="F421" s="9" t="e">
        <f t="shared" si="93"/>
        <v>#VALUE!</v>
      </c>
      <c r="G421" s="9" t="str">
        <f t="shared" si="94"/>
        <v/>
      </c>
      <c r="H421" s="9" t="str">
        <f t="shared" si="95"/>
        <v/>
      </c>
      <c r="I421" s="9" t="str">
        <f t="shared" si="96"/>
        <v/>
      </c>
      <c r="J421" s="9" t="str">
        <f t="shared" si="97"/>
        <v/>
      </c>
      <c r="K421" s="11" t="e">
        <f t="shared" si="98"/>
        <v>#VALUE!</v>
      </c>
      <c r="L421" s="11" t="e">
        <f t="shared" si="99"/>
        <v>#VALUE!</v>
      </c>
      <c r="M421" s="11" t="e">
        <f t="shared" si="100"/>
        <v>#VALUE!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#VALUE!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#VALUE!</v>
      </c>
      <c r="Q421" s="11" t="e">
        <f>2*'OddsRatio_working_3-way'!K421*'OddsRatio_working_3-way'!L421*'OddsRatio_working_3-way'!M421</f>
        <v>#VALUE!</v>
      </c>
      <c r="R421" s="11" t="e">
        <f t="shared" si="101"/>
        <v>#VALUE!</v>
      </c>
      <c r="S421" s="11" t="e">
        <f t="shared" si="102"/>
        <v>#VALUE!</v>
      </c>
      <c r="T421" s="11" t="e">
        <f t="shared" si="103"/>
        <v>#VALUE!</v>
      </c>
      <c r="U421" s="11" t="e">
        <f>'OddsRatio_working_3-way'!S421-'OddsRatio_working_3-way'!R421^2/3</f>
        <v>#VALUE!</v>
      </c>
      <c r="V421" s="11" t="e">
        <f>'OddsRatio_working_3-way'!S421*'OddsRatio_working_3-way'!R421/3-2*'OddsRatio_working_3-way'!R421^3/27-'OddsRatio_working_3-way'!T421</f>
        <v>#VALUE!</v>
      </c>
      <c r="W421" s="11" t="e">
        <f>'OddsRatio_working_3-way'!V421^2+4*'OddsRatio_working_3-way'!U421^3/27</f>
        <v>#VALUE!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#VALUE!</v>
      </c>
      <c r="Y421" s="11" t="e">
        <f>IF('OddsRatio_working_3-way'!W421&gt;=0,IF('OddsRatio_working_3-way'!V421+SQRT('OddsRatio_working_3-way'!W421)&gt;0,0,PI()),ACOS('OddsRatio_working_3-way'!V421/(2*'OddsRatio_working_3-way'!X421)))</f>
        <v>#VALUE!</v>
      </c>
      <c r="Z421" s="11" t="e">
        <f>'OddsRatio_working_3-way'!X421^(1/3)*COS('OddsRatio_working_3-way'!Y421/3)</f>
        <v>#VALUE!</v>
      </c>
      <c r="AA421" s="11" t="e">
        <f>'OddsRatio_working_3-way'!X421^(1/3)*COS(('OddsRatio_working_3-way'!Y421+2*PI())/3)</f>
        <v>#VALUE!</v>
      </c>
      <c r="AB421" s="11" t="e">
        <f>'OddsRatio_working_3-way'!X421^(1/3)*COS(('OddsRatio_working_3-way'!Y421+4*PI())/3)</f>
        <v>#VALUE!</v>
      </c>
      <c r="AC421" s="11" t="e">
        <f>'OddsRatio_working_3-way'!X421^(1/3)*SIN('OddsRatio_working_3-way'!Y421/3)</f>
        <v>#VALUE!</v>
      </c>
      <c r="AD421" s="11" t="e">
        <f>'OddsRatio_working_3-way'!X421^(1/3)*SIN(('OddsRatio_working_3-way'!Y421+2*PI())/3)</f>
        <v>#VALUE!</v>
      </c>
      <c r="AE421" s="11" t="e">
        <f>'OddsRatio_working_3-way'!X421^(1/3)*SIN(('OddsRatio_working_3-way'!Y421+4*PI())/3)</f>
        <v>#VALUE!</v>
      </c>
      <c r="AF421" s="11" t="e">
        <f>-'OddsRatio_working_3-way'!U421/(3*'OddsRatio_working_3-way'!X421^(1/3))*COS(('OddsRatio_working_3-way'!Y421)/3)</f>
        <v>#VALUE!</v>
      </c>
      <c r="AG421" s="11" t="e">
        <f>-'OddsRatio_working_3-way'!U421/(3*'OddsRatio_working_3-way'!X421^(1/3))*COS(('OddsRatio_working_3-way'!Y421+2*PI())/3)</f>
        <v>#VALUE!</v>
      </c>
      <c r="AH421" s="11" t="e">
        <f>-'OddsRatio_working_3-way'!U421/(3*'OddsRatio_working_3-way'!X421^(1/3))*COS(('OddsRatio_working_3-way'!Y421+4*PI())/3)</f>
        <v>#VALUE!</v>
      </c>
      <c r="AI421" s="11" t="e">
        <f>'OddsRatio_working_3-way'!U421/(3*'OddsRatio_working_3-way'!X421^(1/3))*SIN(('OddsRatio_working_3-way'!Y421)/3)</f>
        <v>#VALUE!</v>
      </c>
      <c r="AJ421" s="11" t="e">
        <f>'OddsRatio_working_3-way'!U421/(3*'OddsRatio_working_3-way'!X421^(1/3))*SIN(('OddsRatio_working_3-way'!Y421+2*PI())/3)</f>
        <v>#VALUE!</v>
      </c>
      <c r="AK421" s="11" t="e">
        <f>'OddsRatio_working_3-way'!U421/(3*'OddsRatio_working_3-way'!X421^(1/3))*SIN(('OddsRatio_working_3-way'!Y421+4*PI())/3)</f>
        <v>#VALUE!</v>
      </c>
      <c r="AL421" s="11" t="e">
        <f>'OddsRatio_working_3-way'!Z421+'OddsRatio_working_3-way'!AF421</f>
        <v>#VALUE!</v>
      </c>
      <c r="AM421" s="11" t="e">
        <f>'OddsRatio_working_3-way'!AA421+'OddsRatio_working_3-way'!AG421</f>
        <v>#VALUE!</v>
      </c>
      <c r="AN421" s="11" t="e">
        <f>'OddsRatio_working_3-way'!AB421+'OddsRatio_working_3-way'!AH421</f>
        <v>#VALUE!</v>
      </c>
      <c r="AO421" s="11" t="e">
        <f>'OddsRatio_working_3-way'!AC421+'OddsRatio_working_3-way'!AI421</f>
        <v>#VALUE!</v>
      </c>
      <c r="AP421" s="11" t="e">
        <f>'OddsRatio_working_3-way'!AD421+'OddsRatio_working_3-way'!AJ421</f>
        <v>#VALUE!</v>
      </c>
      <c r="AQ421" s="11" t="e">
        <f>'OddsRatio_working_3-way'!AE421+'OddsRatio_working_3-way'!AK421</f>
        <v>#VALUE!</v>
      </c>
      <c r="AR421" s="10" t="str">
        <f>IF(A421="","",IF(('OddsRatio_working_3-way'!X421=0),IF(Q421&gt;0,-Q421^(1/3),(-Q421)^(1/3)),'OddsRatio_working_3-way'!AL421-'OddsRatio_working_3-way'!R421/3))</f>
        <v/>
      </c>
      <c r="AS421" s="11" t="e">
        <f>IF(('OddsRatio_working_3-way'!X421=0),IF(Q421&gt;0,-Q421^(1/3),(-Q421)^(1/3)),'OddsRatio_working_3-way'!AM421-'OddsRatio_working_3-way'!R421/3)</f>
        <v>#VALUE!</v>
      </c>
      <c r="AT421" s="11" t="e">
        <f>IF(('OddsRatio_working_3-way'!X421=0),IF(Q421&gt;0,-Q421^(1/3),(-Q421)^(1/3)),'OddsRatio_working_3-way'!AN421-'OddsRatio_working_3-way'!R421/3)</f>
        <v>#VALUE!</v>
      </c>
      <c r="AU421" s="11" t="e">
        <f>IF(('OddsRatio_working_3-way'!X421=0),0,'OddsRatio_working_3-way'!AO421)</f>
        <v>#VALUE!</v>
      </c>
      <c r="AV421" s="11" t="e">
        <f>IF(('OddsRatio_working_3-way'!X421=0),0,'OddsRatio_working_3-way'!AP421)</f>
        <v>#VALUE!</v>
      </c>
      <c r="AW421" s="11" t="e">
        <f>IF(('OddsRatio_working_3-way'!X421=0),0,'OddsRatio_working_3-way'!AQ421)</f>
        <v>#VALUE!</v>
      </c>
    </row>
    <row r="422" spans="1:4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9" t="e">
        <f t="shared" si="91"/>
        <v>#VALUE!</v>
      </c>
      <c r="E422" s="9" t="e">
        <f t="shared" si="92"/>
        <v>#VALUE!</v>
      </c>
      <c r="F422" s="9" t="e">
        <f t="shared" si="93"/>
        <v>#VALUE!</v>
      </c>
      <c r="G422" s="9" t="str">
        <f t="shared" si="94"/>
        <v/>
      </c>
      <c r="H422" s="9" t="str">
        <f t="shared" si="95"/>
        <v/>
      </c>
      <c r="I422" s="9" t="str">
        <f t="shared" si="96"/>
        <v/>
      </c>
      <c r="J422" s="9" t="str">
        <f t="shared" si="97"/>
        <v/>
      </c>
      <c r="K422" s="11" t="e">
        <f t="shared" si="98"/>
        <v>#VALUE!</v>
      </c>
      <c r="L422" s="11" t="e">
        <f t="shared" si="99"/>
        <v>#VALUE!</v>
      </c>
      <c r="M422" s="11" t="e">
        <f t="shared" si="100"/>
        <v>#VALUE!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#VALUE!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#VALUE!</v>
      </c>
      <c r="Q422" s="11" t="e">
        <f>2*'OddsRatio_working_3-way'!K422*'OddsRatio_working_3-way'!L422*'OddsRatio_working_3-way'!M422</f>
        <v>#VALUE!</v>
      </c>
      <c r="R422" s="11" t="e">
        <f t="shared" si="101"/>
        <v>#VALUE!</v>
      </c>
      <c r="S422" s="11" t="e">
        <f t="shared" si="102"/>
        <v>#VALUE!</v>
      </c>
      <c r="T422" s="11" t="e">
        <f t="shared" si="103"/>
        <v>#VALUE!</v>
      </c>
      <c r="U422" s="11" t="e">
        <f>'OddsRatio_working_3-way'!S422-'OddsRatio_working_3-way'!R422^2/3</f>
        <v>#VALUE!</v>
      </c>
      <c r="V422" s="11" t="e">
        <f>'OddsRatio_working_3-way'!S422*'OddsRatio_working_3-way'!R422/3-2*'OddsRatio_working_3-way'!R422^3/27-'OddsRatio_working_3-way'!T422</f>
        <v>#VALUE!</v>
      </c>
      <c r="W422" s="11" t="e">
        <f>'OddsRatio_working_3-way'!V422^2+4*'OddsRatio_working_3-way'!U422^3/27</f>
        <v>#VALUE!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#VALUE!</v>
      </c>
      <c r="Y422" s="11" t="e">
        <f>IF('OddsRatio_working_3-way'!W422&gt;=0,IF('OddsRatio_working_3-way'!V422+SQRT('OddsRatio_working_3-way'!W422)&gt;0,0,PI()),ACOS('OddsRatio_working_3-way'!V422/(2*'OddsRatio_working_3-way'!X422)))</f>
        <v>#VALUE!</v>
      </c>
      <c r="Z422" s="11" t="e">
        <f>'OddsRatio_working_3-way'!X422^(1/3)*COS('OddsRatio_working_3-way'!Y422/3)</f>
        <v>#VALUE!</v>
      </c>
      <c r="AA422" s="11" t="e">
        <f>'OddsRatio_working_3-way'!X422^(1/3)*COS(('OddsRatio_working_3-way'!Y422+2*PI())/3)</f>
        <v>#VALUE!</v>
      </c>
      <c r="AB422" s="11" t="e">
        <f>'OddsRatio_working_3-way'!X422^(1/3)*COS(('OddsRatio_working_3-way'!Y422+4*PI())/3)</f>
        <v>#VALUE!</v>
      </c>
      <c r="AC422" s="11" t="e">
        <f>'OddsRatio_working_3-way'!X422^(1/3)*SIN('OddsRatio_working_3-way'!Y422/3)</f>
        <v>#VALUE!</v>
      </c>
      <c r="AD422" s="11" t="e">
        <f>'OddsRatio_working_3-way'!X422^(1/3)*SIN(('OddsRatio_working_3-way'!Y422+2*PI())/3)</f>
        <v>#VALUE!</v>
      </c>
      <c r="AE422" s="11" t="e">
        <f>'OddsRatio_working_3-way'!X422^(1/3)*SIN(('OddsRatio_working_3-way'!Y422+4*PI())/3)</f>
        <v>#VALUE!</v>
      </c>
      <c r="AF422" s="11" t="e">
        <f>-'OddsRatio_working_3-way'!U422/(3*'OddsRatio_working_3-way'!X422^(1/3))*COS(('OddsRatio_working_3-way'!Y422)/3)</f>
        <v>#VALUE!</v>
      </c>
      <c r="AG422" s="11" t="e">
        <f>-'OddsRatio_working_3-way'!U422/(3*'OddsRatio_working_3-way'!X422^(1/3))*COS(('OddsRatio_working_3-way'!Y422+2*PI())/3)</f>
        <v>#VALUE!</v>
      </c>
      <c r="AH422" s="11" t="e">
        <f>-'OddsRatio_working_3-way'!U422/(3*'OddsRatio_working_3-way'!X422^(1/3))*COS(('OddsRatio_working_3-way'!Y422+4*PI())/3)</f>
        <v>#VALUE!</v>
      </c>
      <c r="AI422" s="11" t="e">
        <f>'OddsRatio_working_3-way'!U422/(3*'OddsRatio_working_3-way'!X422^(1/3))*SIN(('OddsRatio_working_3-way'!Y422)/3)</f>
        <v>#VALUE!</v>
      </c>
      <c r="AJ422" s="11" t="e">
        <f>'OddsRatio_working_3-way'!U422/(3*'OddsRatio_working_3-way'!X422^(1/3))*SIN(('OddsRatio_working_3-way'!Y422+2*PI())/3)</f>
        <v>#VALUE!</v>
      </c>
      <c r="AK422" s="11" t="e">
        <f>'OddsRatio_working_3-way'!U422/(3*'OddsRatio_working_3-way'!X422^(1/3))*SIN(('OddsRatio_working_3-way'!Y422+4*PI())/3)</f>
        <v>#VALUE!</v>
      </c>
      <c r="AL422" s="11" t="e">
        <f>'OddsRatio_working_3-way'!Z422+'OddsRatio_working_3-way'!AF422</f>
        <v>#VALUE!</v>
      </c>
      <c r="AM422" s="11" t="e">
        <f>'OddsRatio_working_3-way'!AA422+'OddsRatio_working_3-way'!AG422</f>
        <v>#VALUE!</v>
      </c>
      <c r="AN422" s="11" t="e">
        <f>'OddsRatio_working_3-way'!AB422+'OddsRatio_working_3-way'!AH422</f>
        <v>#VALUE!</v>
      </c>
      <c r="AO422" s="11" t="e">
        <f>'OddsRatio_working_3-way'!AC422+'OddsRatio_working_3-way'!AI422</f>
        <v>#VALUE!</v>
      </c>
      <c r="AP422" s="11" t="e">
        <f>'OddsRatio_working_3-way'!AD422+'OddsRatio_working_3-way'!AJ422</f>
        <v>#VALUE!</v>
      </c>
      <c r="AQ422" s="11" t="e">
        <f>'OddsRatio_working_3-way'!AE422+'OddsRatio_working_3-way'!AK422</f>
        <v>#VALUE!</v>
      </c>
      <c r="AR422" s="10" t="str">
        <f>IF(A422="","",IF(('OddsRatio_working_3-way'!X422=0),IF(Q422&gt;0,-Q422^(1/3),(-Q422)^(1/3)),'OddsRatio_working_3-way'!AL422-'OddsRatio_working_3-way'!R422/3))</f>
        <v/>
      </c>
      <c r="AS422" s="11" t="e">
        <f>IF(('OddsRatio_working_3-way'!X422=0),IF(Q422&gt;0,-Q422^(1/3),(-Q422)^(1/3)),'OddsRatio_working_3-way'!AM422-'OddsRatio_working_3-way'!R422/3)</f>
        <v>#VALUE!</v>
      </c>
      <c r="AT422" s="11" t="e">
        <f>IF(('OddsRatio_working_3-way'!X422=0),IF(Q422&gt;0,-Q422^(1/3),(-Q422)^(1/3)),'OddsRatio_working_3-way'!AN422-'OddsRatio_working_3-way'!R422/3)</f>
        <v>#VALUE!</v>
      </c>
      <c r="AU422" s="11" t="e">
        <f>IF(('OddsRatio_working_3-way'!X422=0),0,'OddsRatio_working_3-way'!AO422)</f>
        <v>#VALUE!</v>
      </c>
      <c r="AV422" s="11" t="e">
        <f>IF(('OddsRatio_working_3-way'!X422=0),0,'OddsRatio_working_3-way'!AP422)</f>
        <v>#VALUE!</v>
      </c>
      <c r="AW422" s="11" t="e">
        <f>IF(('OddsRatio_working_3-way'!X422=0),0,'OddsRatio_working_3-way'!AQ422)</f>
        <v>#VALUE!</v>
      </c>
    </row>
    <row r="423" spans="1:4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9" t="e">
        <f t="shared" si="91"/>
        <v>#VALUE!</v>
      </c>
      <c r="E423" s="9" t="e">
        <f t="shared" si="92"/>
        <v>#VALUE!</v>
      </c>
      <c r="F423" s="9" t="e">
        <f t="shared" si="93"/>
        <v>#VALUE!</v>
      </c>
      <c r="G423" s="9" t="str">
        <f t="shared" si="94"/>
        <v/>
      </c>
      <c r="H423" s="9" t="str">
        <f t="shared" si="95"/>
        <v/>
      </c>
      <c r="I423" s="9" t="str">
        <f t="shared" si="96"/>
        <v/>
      </c>
      <c r="J423" s="9" t="str">
        <f t="shared" si="97"/>
        <v/>
      </c>
      <c r="K423" s="11" t="e">
        <f t="shared" si="98"/>
        <v>#VALUE!</v>
      </c>
      <c r="L423" s="11" t="e">
        <f t="shared" si="99"/>
        <v>#VALUE!</v>
      </c>
      <c r="M423" s="11" t="e">
        <f t="shared" si="100"/>
        <v>#VALUE!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#VALUE!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#VALUE!</v>
      </c>
      <c r="Q423" s="11" t="e">
        <f>2*'OddsRatio_working_3-way'!K423*'OddsRatio_working_3-way'!L423*'OddsRatio_working_3-way'!M423</f>
        <v>#VALUE!</v>
      </c>
      <c r="R423" s="11" t="e">
        <f t="shared" si="101"/>
        <v>#VALUE!</v>
      </c>
      <c r="S423" s="11" t="e">
        <f t="shared" si="102"/>
        <v>#VALUE!</v>
      </c>
      <c r="T423" s="11" t="e">
        <f t="shared" si="103"/>
        <v>#VALUE!</v>
      </c>
      <c r="U423" s="11" t="e">
        <f>'OddsRatio_working_3-way'!S423-'OddsRatio_working_3-way'!R423^2/3</f>
        <v>#VALUE!</v>
      </c>
      <c r="V423" s="11" t="e">
        <f>'OddsRatio_working_3-way'!S423*'OddsRatio_working_3-way'!R423/3-2*'OddsRatio_working_3-way'!R423^3/27-'OddsRatio_working_3-way'!T423</f>
        <v>#VALUE!</v>
      </c>
      <c r="W423" s="11" t="e">
        <f>'OddsRatio_working_3-way'!V423^2+4*'OddsRatio_working_3-way'!U423^3/27</f>
        <v>#VALUE!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#VALUE!</v>
      </c>
      <c r="Y423" s="11" t="e">
        <f>IF('OddsRatio_working_3-way'!W423&gt;=0,IF('OddsRatio_working_3-way'!V423+SQRT('OddsRatio_working_3-way'!W423)&gt;0,0,PI()),ACOS('OddsRatio_working_3-way'!V423/(2*'OddsRatio_working_3-way'!X423)))</f>
        <v>#VALUE!</v>
      </c>
      <c r="Z423" s="11" t="e">
        <f>'OddsRatio_working_3-way'!X423^(1/3)*COS('OddsRatio_working_3-way'!Y423/3)</f>
        <v>#VALUE!</v>
      </c>
      <c r="AA423" s="11" t="e">
        <f>'OddsRatio_working_3-way'!X423^(1/3)*COS(('OddsRatio_working_3-way'!Y423+2*PI())/3)</f>
        <v>#VALUE!</v>
      </c>
      <c r="AB423" s="11" t="e">
        <f>'OddsRatio_working_3-way'!X423^(1/3)*COS(('OddsRatio_working_3-way'!Y423+4*PI())/3)</f>
        <v>#VALUE!</v>
      </c>
      <c r="AC423" s="11" t="e">
        <f>'OddsRatio_working_3-way'!X423^(1/3)*SIN('OddsRatio_working_3-way'!Y423/3)</f>
        <v>#VALUE!</v>
      </c>
      <c r="AD423" s="11" t="e">
        <f>'OddsRatio_working_3-way'!X423^(1/3)*SIN(('OddsRatio_working_3-way'!Y423+2*PI())/3)</f>
        <v>#VALUE!</v>
      </c>
      <c r="AE423" s="11" t="e">
        <f>'OddsRatio_working_3-way'!X423^(1/3)*SIN(('OddsRatio_working_3-way'!Y423+4*PI())/3)</f>
        <v>#VALUE!</v>
      </c>
      <c r="AF423" s="11" t="e">
        <f>-'OddsRatio_working_3-way'!U423/(3*'OddsRatio_working_3-way'!X423^(1/3))*COS(('OddsRatio_working_3-way'!Y423)/3)</f>
        <v>#VALUE!</v>
      </c>
      <c r="AG423" s="11" t="e">
        <f>-'OddsRatio_working_3-way'!U423/(3*'OddsRatio_working_3-way'!X423^(1/3))*COS(('OddsRatio_working_3-way'!Y423+2*PI())/3)</f>
        <v>#VALUE!</v>
      </c>
      <c r="AH423" s="11" t="e">
        <f>-'OddsRatio_working_3-way'!U423/(3*'OddsRatio_working_3-way'!X423^(1/3))*COS(('OddsRatio_working_3-way'!Y423+4*PI())/3)</f>
        <v>#VALUE!</v>
      </c>
      <c r="AI423" s="11" t="e">
        <f>'OddsRatio_working_3-way'!U423/(3*'OddsRatio_working_3-way'!X423^(1/3))*SIN(('OddsRatio_working_3-way'!Y423)/3)</f>
        <v>#VALUE!</v>
      </c>
      <c r="AJ423" s="11" t="e">
        <f>'OddsRatio_working_3-way'!U423/(3*'OddsRatio_working_3-way'!X423^(1/3))*SIN(('OddsRatio_working_3-way'!Y423+2*PI())/3)</f>
        <v>#VALUE!</v>
      </c>
      <c r="AK423" s="11" t="e">
        <f>'OddsRatio_working_3-way'!U423/(3*'OddsRatio_working_3-way'!X423^(1/3))*SIN(('OddsRatio_working_3-way'!Y423+4*PI())/3)</f>
        <v>#VALUE!</v>
      </c>
      <c r="AL423" s="11" t="e">
        <f>'OddsRatio_working_3-way'!Z423+'OddsRatio_working_3-way'!AF423</f>
        <v>#VALUE!</v>
      </c>
      <c r="AM423" s="11" t="e">
        <f>'OddsRatio_working_3-way'!AA423+'OddsRatio_working_3-way'!AG423</f>
        <v>#VALUE!</v>
      </c>
      <c r="AN423" s="11" t="e">
        <f>'OddsRatio_working_3-way'!AB423+'OddsRatio_working_3-way'!AH423</f>
        <v>#VALUE!</v>
      </c>
      <c r="AO423" s="11" t="e">
        <f>'OddsRatio_working_3-way'!AC423+'OddsRatio_working_3-way'!AI423</f>
        <v>#VALUE!</v>
      </c>
      <c r="AP423" s="11" t="e">
        <f>'OddsRatio_working_3-way'!AD423+'OddsRatio_working_3-way'!AJ423</f>
        <v>#VALUE!</v>
      </c>
      <c r="AQ423" s="11" t="e">
        <f>'OddsRatio_working_3-way'!AE423+'OddsRatio_working_3-way'!AK423</f>
        <v>#VALUE!</v>
      </c>
      <c r="AR423" s="10" t="str">
        <f>IF(A423="","",IF(('OddsRatio_working_3-way'!X423=0),IF(Q423&gt;0,-Q423^(1/3),(-Q423)^(1/3)),'OddsRatio_working_3-way'!AL423-'OddsRatio_working_3-way'!R423/3))</f>
        <v/>
      </c>
      <c r="AS423" s="11" t="e">
        <f>IF(('OddsRatio_working_3-way'!X423=0),IF(Q423&gt;0,-Q423^(1/3),(-Q423)^(1/3)),'OddsRatio_working_3-way'!AM423-'OddsRatio_working_3-way'!R423/3)</f>
        <v>#VALUE!</v>
      </c>
      <c r="AT423" s="11" t="e">
        <f>IF(('OddsRatio_working_3-way'!X423=0),IF(Q423&gt;0,-Q423^(1/3),(-Q423)^(1/3)),'OddsRatio_working_3-way'!AN423-'OddsRatio_working_3-way'!R423/3)</f>
        <v>#VALUE!</v>
      </c>
      <c r="AU423" s="11" t="e">
        <f>IF(('OddsRatio_working_3-way'!X423=0),0,'OddsRatio_working_3-way'!AO423)</f>
        <v>#VALUE!</v>
      </c>
      <c r="AV423" s="11" t="e">
        <f>IF(('OddsRatio_working_3-way'!X423=0),0,'OddsRatio_working_3-way'!AP423)</f>
        <v>#VALUE!</v>
      </c>
      <c r="AW423" s="11" t="e">
        <f>IF(('OddsRatio_working_3-way'!X423=0),0,'OddsRatio_working_3-way'!AQ423)</f>
        <v>#VALUE!</v>
      </c>
    </row>
    <row r="424" spans="1:4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9" t="e">
        <f t="shared" si="91"/>
        <v>#VALUE!</v>
      </c>
      <c r="E424" s="9" t="e">
        <f t="shared" si="92"/>
        <v>#VALUE!</v>
      </c>
      <c r="F424" s="9" t="e">
        <f t="shared" si="93"/>
        <v>#VALUE!</v>
      </c>
      <c r="G424" s="9" t="str">
        <f t="shared" si="94"/>
        <v/>
      </c>
      <c r="H424" s="9" t="str">
        <f t="shared" si="95"/>
        <v/>
      </c>
      <c r="I424" s="9" t="str">
        <f t="shared" si="96"/>
        <v/>
      </c>
      <c r="J424" s="9" t="str">
        <f t="shared" si="97"/>
        <v/>
      </c>
      <c r="K424" s="11" t="e">
        <f t="shared" si="98"/>
        <v>#VALUE!</v>
      </c>
      <c r="L424" s="11" t="e">
        <f t="shared" si="99"/>
        <v>#VALUE!</v>
      </c>
      <c r="M424" s="11" t="e">
        <f t="shared" si="100"/>
        <v>#VALUE!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#VALUE!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#VALUE!</v>
      </c>
      <c r="Q424" s="11" t="e">
        <f>2*'OddsRatio_working_3-way'!K424*'OddsRatio_working_3-way'!L424*'OddsRatio_working_3-way'!M424</f>
        <v>#VALUE!</v>
      </c>
      <c r="R424" s="11" t="e">
        <f t="shared" si="101"/>
        <v>#VALUE!</v>
      </c>
      <c r="S424" s="11" t="e">
        <f t="shared" si="102"/>
        <v>#VALUE!</v>
      </c>
      <c r="T424" s="11" t="e">
        <f t="shared" si="103"/>
        <v>#VALUE!</v>
      </c>
      <c r="U424" s="11" t="e">
        <f>'OddsRatio_working_3-way'!S424-'OddsRatio_working_3-way'!R424^2/3</f>
        <v>#VALUE!</v>
      </c>
      <c r="V424" s="11" t="e">
        <f>'OddsRatio_working_3-way'!S424*'OddsRatio_working_3-way'!R424/3-2*'OddsRatio_working_3-way'!R424^3/27-'OddsRatio_working_3-way'!T424</f>
        <v>#VALUE!</v>
      </c>
      <c r="W424" s="11" t="e">
        <f>'OddsRatio_working_3-way'!V424^2+4*'OddsRatio_working_3-way'!U424^3/27</f>
        <v>#VALUE!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#VALUE!</v>
      </c>
      <c r="Y424" s="11" t="e">
        <f>IF('OddsRatio_working_3-way'!W424&gt;=0,IF('OddsRatio_working_3-way'!V424+SQRT('OddsRatio_working_3-way'!W424)&gt;0,0,PI()),ACOS('OddsRatio_working_3-way'!V424/(2*'OddsRatio_working_3-way'!X424)))</f>
        <v>#VALUE!</v>
      </c>
      <c r="Z424" s="11" t="e">
        <f>'OddsRatio_working_3-way'!X424^(1/3)*COS('OddsRatio_working_3-way'!Y424/3)</f>
        <v>#VALUE!</v>
      </c>
      <c r="AA424" s="11" t="e">
        <f>'OddsRatio_working_3-way'!X424^(1/3)*COS(('OddsRatio_working_3-way'!Y424+2*PI())/3)</f>
        <v>#VALUE!</v>
      </c>
      <c r="AB424" s="11" t="e">
        <f>'OddsRatio_working_3-way'!X424^(1/3)*COS(('OddsRatio_working_3-way'!Y424+4*PI())/3)</f>
        <v>#VALUE!</v>
      </c>
      <c r="AC424" s="11" t="e">
        <f>'OddsRatio_working_3-way'!X424^(1/3)*SIN('OddsRatio_working_3-way'!Y424/3)</f>
        <v>#VALUE!</v>
      </c>
      <c r="AD424" s="11" t="e">
        <f>'OddsRatio_working_3-way'!X424^(1/3)*SIN(('OddsRatio_working_3-way'!Y424+2*PI())/3)</f>
        <v>#VALUE!</v>
      </c>
      <c r="AE424" s="11" t="e">
        <f>'OddsRatio_working_3-way'!X424^(1/3)*SIN(('OddsRatio_working_3-way'!Y424+4*PI())/3)</f>
        <v>#VALUE!</v>
      </c>
      <c r="AF424" s="11" t="e">
        <f>-'OddsRatio_working_3-way'!U424/(3*'OddsRatio_working_3-way'!X424^(1/3))*COS(('OddsRatio_working_3-way'!Y424)/3)</f>
        <v>#VALUE!</v>
      </c>
      <c r="AG424" s="11" t="e">
        <f>-'OddsRatio_working_3-way'!U424/(3*'OddsRatio_working_3-way'!X424^(1/3))*COS(('OddsRatio_working_3-way'!Y424+2*PI())/3)</f>
        <v>#VALUE!</v>
      </c>
      <c r="AH424" s="11" t="e">
        <f>-'OddsRatio_working_3-way'!U424/(3*'OddsRatio_working_3-way'!X424^(1/3))*COS(('OddsRatio_working_3-way'!Y424+4*PI())/3)</f>
        <v>#VALUE!</v>
      </c>
      <c r="AI424" s="11" t="e">
        <f>'OddsRatio_working_3-way'!U424/(3*'OddsRatio_working_3-way'!X424^(1/3))*SIN(('OddsRatio_working_3-way'!Y424)/3)</f>
        <v>#VALUE!</v>
      </c>
      <c r="AJ424" s="11" t="e">
        <f>'OddsRatio_working_3-way'!U424/(3*'OddsRatio_working_3-way'!X424^(1/3))*SIN(('OddsRatio_working_3-way'!Y424+2*PI())/3)</f>
        <v>#VALUE!</v>
      </c>
      <c r="AK424" s="11" t="e">
        <f>'OddsRatio_working_3-way'!U424/(3*'OddsRatio_working_3-way'!X424^(1/3))*SIN(('OddsRatio_working_3-way'!Y424+4*PI())/3)</f>
        <v>#VALUE!</v>
      </c>
      <c r="AL424" s="11" t="e">
        <f>'OddsRatio_working_3-way'!Z424+'OddsRatio_working_3-way'!AF424</f>
        <v>#VALUE!</v>
      </c>
      <c r="AM424" s="11" t="e">
        <f>'OddsRatio_working_3-way'!AA424+'OddsRatio_working_3-way'!AG424</f>
        <v>#VALUE!</v>
      </c>
      <c r="AN424" s="11" t="e">
        <f>'OddsRatio_working_3-way'!AB424+'OddsRatio_working_3-way'!AH424</f>
        <v>#VALUE!</v>
      </c>
      <c r="AO424" s="11" t="e">
        <f>'OddsRatio_working_3-way'!AC424+'OddsRatio_working_3-way'!AI424</f>
        <v>#VALUE!</v>
      </c>
      <c r="AP424" s="11" t="e">
        <f>'OddsRatio_working_3-way'!AD424+'OddsRatio_working_3-way'!AJ424</f>
        <v>#VALUE!</v>
      </c>
      <c r="AQ424" s="11" t="e">
        <f>'OddsRatio_working_3-way'!AE424+'OddsRatio_working_3-way'!AK424</f>
        <v>#VALUE!</v>
      </c>
      <c r="AR424" s="10" t="str">
        <f>IF(A424="","",IF(('OddsRatio_working_3-way'!X424=0),IF(Q424&gt;0,-Q424^(1/3),(-Q424)^(1/3)),'OddsRatio_working_3-way'!AL424-'OddsRatio_working_3-way'!R424/3))</f>
        <v/>
      </c>
      <c r="AS424" s="11" t="e">
        <f>IF(('OddsRatio_working_3-way'!X424=0),IF(Q424&gt;0,-Q424^(1/3),(-Q424)^(1/3)),'OddsRatio_working_3-way'!AM424-'OddsRatio_working_3-way'!R424/3)</f>
        <v>#VALUE!</v>
      </c>
      <c r="AT424" s="11" t="e">
        <f>IF(('OddsRatio_working_3-way'!X424=0),IF(Q424&gt;0,-Q424^(1/3),(-Q424)^(1/3)),'OddsRatio_working_3-way'!AN424-'OddsRatio_working_3-way'!R424/3)</f>
        <v>#VALUE!</v>
      </c>
      <c r="AU424" s="11" t="e">
        <f>IF(('OddsRatio_working_3-way'!X424=0),0,'OddsRatio_working_3-way'!AO424)</f>
        <v>#VALUE!</v>
      </c>
      <c r="AV424" s="11" t="e">
        <f>IF(('OddsRatio_working_3-way'!X424=0),0,'OddsRatio_working_3-way'!AP424)</f>
        <v>#VALUE!</v>
      </c>
      <c r="AW424" s="11" t="e">
        <f>IF(('OddsRatio_working_3-way'!X424=0),0,'OddsRatio_working_3-way'!AQ424)</f>
        <v>#VALUE!</v>
      </c>
    </row>
    <row r="425" spans="1:4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69"/>
        <v>#VALUE!</v>
      </c>
      <c r="E812" s="9" t="e">
        <f t="shared" si="170"/>
        <v>#VALUE!</v>
      </c>
      <c r="F812" s="9" t="e">
        <f t="shared" si="171"/>
        <v>#VALUE!</v>
      </c>
      <c r="G812" s="9" t="str">
        <f t="shared" si="172"/>
        <v/>
      </c>
      <c r="H812" s="9" t="str">
        <f t="shared" si="173"/>
        <v/>
      </c>
      <c r="I812" s="9" t="str">
        <f t="shared" si="174"/>
        <v/>
      </c>
      <c r="J812" s="9" t="str">
        <f t="shared" si="175"/>
        <v/>
      </c>
      <c r="K812" s="11" t="e">
        <f t="shared" si="176"/>
        <v>#VALUE!</v>
      </c>
      <c r="L812" s="11" t="e">
        <f t="shared" si="177"/>
        <v>#VALUE!</v>
      </c>
      <c r="M812" s="11" t="e">
        <f t="shared" si="178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79"/>
        <v>#VALUE!</v>
      </c>
      <c r="S812" s="11" t="e">
        <f t="shared" si="180"/>
        <v>#VALUE!</v>
      </c>
      <c r="T812" s="11" t="e">
        <f t="shared" si="181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1.72</v>
      </c>
      <c r="B2" s="4">
        <f>IF('True_Odds_Calculator_2-way'!B3="","",'True_Odds_Calculator_2-way'!B3)</f>
        <v>2.2000000000000002</v>
      </c>
      <c r="C2" s="4">
        <f t="shared" ref="C2:C65" si="0">IF(A2="","",((1/A2)+(1/B2))-1)</f>
        <v>3.5940803382663811E-2</v>
      </c>
      <c r="D2" s="4">
        <f>IF(A2="","",(2*A2)/(2-($C2*A2)))</f>
        <v>1.7748592870544089</v>
      </c>
      <c r="E2" s="4">
        <f>IF(B2="","",(2*B2)/(2-($C2*B2)))</f>
        <v>2.2905569007263922</v>
      </c>
      <c r="G2" s="4">
        <f t="shared" ref="G2:G65" si="1">IF(A2="","",C2+1)</f>
        <v>1.0359408033826638</v>
      </c>
    </row>
    <row r="3" spans="1:7" x14ac:dyDescent="0.2">
      <c r="A3" s="4">
        <f>IF('True_Odds_Calculator_2-way'!A4="","",'True_Odds_Calculator_2-way'!A4)</f>
        <v>2.21</v>
      </c>
      <c r="B3" s="4">
        <f>IF('True_Odds_Calculator_2-way'!B4="","",'True_Odds_Calculator_2-way'!B4)</f>
        <v>1.72</v>
      </c>
      <c r="C3" s="4">
        <f t="shared" si="0"/>
        <v>3.3884036620014824E-2</v>
      </c>
      <c r="D3" s="4">
        <f t="shared" ref="D3:D66" si="2">IF(A3="","",(2*A3)/(2-($C3*A3)))</f>
        <v>2.2959652089876781</v>
      </c>
      <c r="E3" s="4">
        <f t="shared" ref="E3:E66" si="3">IF(B3="","",(2*B3)/(2-($C3*B3)))</f>
        <v>1.7716256524981358</v>
      </c>
      <c r="G3" s="4">
        <f t="shared" si="1"/>
        <v>1.0338840366200148</v>
      </c>
    </row>
    <row r="4" spans="1:7" x14ac:dyDescent="0.2">
      <c r="A4" s="4">
        <f>IF('True_Odds_Calculator_2-way'!A5="","",'True_Odds_Calculator_2-way'!A5)</f>
        <v>2.36</v>
      </c>
      <c r="B4" s="4">
        <f>IF('True_Odds_Calculator_2-way'!B5="","",'True_Odds_Calculator_2-way'!B5)</f>
        <v>1.64</v>
      </c>
      <c r="C4" s="4">
        <f t="shared" si="0"/>
        <v>3.3484911120297722E-2</v>
      </c>
      <c r="D4" s="4">
        <f t="shared" si="2"/>
        <v>2.4570848146267141</v>
      </c>
      <c r="E4" s="4">
        <f t="shared" si="3"/>
        <v>1.6863018473335656</v>
      </c>
      <c r="G4" s="4">
        <f t="shared" si="1"/>
        <v>1.0334849111202977</v>
      </c>
    </row>
    <row r="5" spans="1:7" x14ac:dyDescent="0.2">
      <c r="A5" s="4">
        <f>IF('True_Odds_Calculator_2-way'!A6="","",'True_Odds_Calculator_2-way'!A6)</f>
        <v>2.1800000000000002</v>
      </c>
      <c r="B5" s="4">
        <f>IF('True_Odds_Calculator_2-way'!B6="","",'True_Odds_Calculator_2-way'!B6)</f>
        <v>1.74</v>
      </c>
      <c r="C5" s="4">
        <f t="shared" si="0"/>
        <v>3.3428240008436028E-2</v>
      </c>
      <c r="D5" s="4">
        <f t="shared" si="2"/>
        <v>2.2624358821424311</v>
      </c>
      <c r="E5" s="4">
        <f t="shared" si="3"/>
        <v>1.7921194368326561</v>
      </c>
      <c r="G5" s="4">
        <f t="shared" si="1"/>
        <v>1.033428240008436</v>
      </c>
    </row>
    <row r="6" spans="1:7" x14ac:dyDescent="0.2">
      <c r="A6" s="4">
        <f>IF('True_Odds_Calculator_2-way'!A7="","",'True_Odds_Calculator_2-way'!A7)</f>
        <v>2.33</v>
      </c>
      <c r="B6" s="4">
        <f>IF('True_Odds_Calculator_2-way'!B7="","",'True_Odds_Calculator_2-way'!B7)</f>
        <v>1.65</v>
      </c>
      <c r="C6" s="4">
        <f t="shared" si="0"/>
        <v>3.5245155416829377E-2</v>
      </c>
      <c r="D6" s="4">
        <f t="shared" si="2"/>
        <v>2.4297677358192451</v>
      </c>
      <c r="E6" s="4">
        <f t="shared" si="3"/>
        <v>1.6994142999226434</v>
      </c>
      <c r="G6" s="4">
        <f t="shared" si="1"/>
        <v>1.0352451554168294</v>
      </c>
    </row>
    <row r="7" spans="1:7" x14ac:dyDescent="0.2">
      <c r="A7" s="4">
        <f>IF('True_Odds_Calculator_2-way'!A8="","",'True_Odds_Calculator_2-way'!A8)</f>
        <v>2.14</v>
      </c>
      <c r="B7" s="4">
        <f>IF('True_Odds_Calculator_2-way'!B8="","",'True_Odds_Calculator_2-way'!B8)</f>
        <v>1.77</v>
      </c>
      <c r="C7" s="4">
        <f t="shared" si="0"/>
        <v>3.2261471038597556E-2</v>
      </c>
      <c r="D7" s="4">
        <f t="shared" si="2"/>
        <v>2.216513546725964</v>
      </c>
      <c r="E7" s="4">
        <f t="shared" si="3"/>
        <v>1.822021261243927</v>
      </c>
      <c r="G7" s="4">
        <f t="shared" si="1"/>
        <v>1.0322614710385976</v>
      </c>
    </row>
    <row r="8" spans="1:7" x14ac:dyDescent="0.2">
      <c r="A8" s="4">
        <f>IF('True_Odds_Calculator_2-way'!A9="","",'True_Odds_Calculator_2-way'!A9)</f>
        <v>1.9</v>
      </c>
      <c r="B8" s="4">
        <f>IF('True_Odds_Calculator_2-way'!B9="","",'True_Odds_Calculator_2-way'!B9)</f>
        <v>1.98</v>
      </c>
      <c r="C8" s="4">
        <f t="shared" si="0"/>
        <v>3.1366294524189264E-2</v>
      </c>
      <c r="D8" s="4">
        <f t="shared" si="2"/>
        <v>1.9583550234252993</v>
      </c>
      <c r="E8" s="4">
        <f t="shared" si="3"/>
        <v>2.0434546442151005</v>
      </c>
      <c r="G8" s="4">
        <f t="shared" si="1"/>
        <v>1.0313662945241893</v>
      </c>
    </row>
    <row r="9" spans="1:7" x14ac:dyDescent="0.2">
      <c r="A9" s="4">
        <f>IF('True_Odds_Calculator_2-way'!A10="","",'True_Odds_Calculator_2-way'!A10)</f>
        <v>2.29</v>
      </c>
      <c r="B9" s="4">
        <f>IF('True_Odds_Calculator_2-way'!B10="","",'True_Odds_Calculator_2-way'!B10)</f>
        <v>1.67</v>
      </c>
      <c r="C9" s="4">
        <f t="shared" si="0"/>
        <v>3.5483617917004384E-2</v>
      </c>
      <c r="D9" s="4">
        <f t="shared" si="2"/>
        <v>2.3869799956308713</v>
      </c>
      <c r="E9" s="4">
        <f t="shared" si="3"/>
        <v>1.7209909322052965</v>
      </c>
      <c r="G9" s="4">
        <f t="shared" si="1"/>
        <v>1.0354836179170044</v>
      </c>
    </row>
    <row r="10" spans="1:7" x14ac:dyDescent="0.2">
      <c r="A10" s="4">
        <f>IF('True_Odds_Calculator_2-way'!A11="","",'True_Odds_Calculator_2-way'!A11)</f>
        <v>2.1</v>
      </c>
      <c r="B10" s="4">
        <f>IF('True_Odds_Calculator_2-way'!B11="","",'True_Odds_Calculator_2-way'!B11)</f>
        <v>1.79</v>
      </c>
      <c r="C10" s="4">
        <f t="shared" si="0"/>
        <v>3.4849694067571102E-2</v>
      </c>
      <c r="D10" s="4">
        <f t="shared" si="2"/>
        <v>2.1797622499275153</v>
      </c>
      <c r="E10" s="4">
        <f t="shared" si="3"/>
        <v>1.8476284099287292</v>
      </c>
      <c r="G10" s="4">
        <f t="shared" si="1"/>
        <v>1.0348496940675711</v>
      </c>
    </row>
    <row r="11" spans="1:7" x14ac:dyDescent="0.2">
      <c r="A11" s="4">
        <f>IF('True_Odds_Calculator_2-way'!A12="","",'True_Odds_Calculator_2-way'!A12)</f>
        <v>1.94</v>
      </c>
      <c r="B11" s="4">
        <f>IF('True_Odds_Calculator_2-way'!B12="","",'True_Odds_Calculator_2-way'!B12)</f>
        <v>1.94</v>
      </c>
      <c r="C11" s="4">
        <f t="shared" si="0"/>
        <v>3.0927835051546504E-2</v>
      </c>
      <c r="D11" s="4">
        <f t="shared" si="2"/>
        <v>2.0000000000000004</v>
      </c>
      <c r="E11" s="4">
        <f t="shared" si="3"/>
        <v>2.0000000000000004</v>
      </c>
      <c r="G11" s="4">
        <f t="shared" si="1"/>
        <v>1.0309278350515465</v>
      </c>
    </row>
    <row r="12" spans="1:7" x14ac:dyDescent="0.2">
      <c r="A12" s="4">
        <f>IF('True_Odds_Calculator_2-way'!A13="","",'True_Odds_Calculator_2-way'!A13)</f>
        <v>1.89</v>
      </c>
      <c r="B12" s="4">
        <f>IF('True_Odds_Calculator_2-way'!B13="","",'True_Odds_Calculator_2-way'!B13)</f>
        <v>2</v>
      </c>
      <c r="C12" s="4">
        <f t="shared" si="0"/>
        <v>2.9100529100529293E-2</v>
      </c>
      <c r="D12" s="4">
        <f t="shared" si="2"/>
        <v>1.9434447300771212</v>
      </c>
      <c r="E12" s="4">
        <f t="shared" si="3"/>
        <v>2.0599455040871937</v>
      </c>
      <c r="G12" s="4">
        <f t="shared" si="1"/>
        <v>1.0291005291005293</v>
      </c>
    </row>
    <row r="13" spans="1:7" x14ac:dyDescent="0.2">
      <c r="A13" s="4">
        <f>IF('True_Odds_Calculator_2-way'!A14="","",'True_Odds_Calculator_2-way'!A14)</f>
        <v>2</v>
      </c>
      <c r="B13" s="4">
        <f>IF('True_Odds_Calculator_2-way'!B14="","",'True_Odds_Calculator_2-way'!B14)</f>
        <v>1.88</v>
      </c>
      <c r="C13" s="4">
        <f t="shared" si="0"/>
        <v>3.1914893617021267E-2</v>
      </c>
      <c r="D13" s="4">
        <f t="shared" si="2"/>
        <v>2.0659340659340657</v>
      </c>
      <c r="E13" s="4">
        <f t="shared" si="3"/>
        <v>1.9381443298969072</v>
      </c>
      <c r="G13" s="4">
        <f t="shared" si="1"/>
        <v>1.0319148936170213</v>
      </c>
    </row>
    <row r="14" spans="1:7" x14ac:dyDescent="0.2">
      <c r="A14" s="4">
        <f>IF('True_Odds_Calculator_2-way'!A15="","",'True_Odds_Calculator_2-way'!A15)</f>
        <v>2.2999999999999998</v>
      </c>
      <c r="B14" s="4">
        <f>IF('True_Odds_Calculator_2-way'!B15="","",'True_Odds_Calculator_2-way'!B15)</f>
        <v>1.67</v>
      </c>
      <c r="C14" s="4">
        <f t="shared" si="0"/>
        <v>3.3585003905233002E-2</v>
      </c>
      <c r="D14" s="4">
        <f t="shared" si="2"/>
        <v>2.3924011211460603</v>
      </c>
      <c r="E14" s="4">
        <f t="shared" si="3"/>
        <v>1.7181838514873629</v>
      </c>
      <c r="G14" s="4">
        <f t="shared" si="1"/>
        <v>1.033585003905233</v>
      </c>
    </row>
    <row r="15" spans="1:7" x14ac:dyDescent="0.2">
      <c r="A15" s="4">
        <f>IF('True_Odds_Calculator_2-way'!A16="","",'True_Odds_Calculator_2-way'!A16)</f>
        <v>2.1</v>
      </c>
      <c r="B15" s="4">
        <f>IF('True_Odds_Calculator_2-way'!B16="","",'True_Odds_Calculator_2-way'!B16)</f>
        <v>1.79</v>
      </c>
      <c r="C15" s="4">
        <f t="shared" si="0"/>
        <v>3.4849694067571102E-2</v>
      </c>
      <c r="D15" s="4">
        <f t="shared" si="2"/>
        <v>2.1797622499275153</v>
      </c>
      <c r="E15" s="4">
        <f t="shared" si="3"/>
        <v>1.8476284099287292</v>
      </c>
      <c r="G15" s="4">
        <f t="shared" si="1"/>
        <v>1.0348496940675711</v>
      </c>
    </row>
    <row r="16" spans="1:7" x14ac:dyDescent="0.2">
      <c r="A16" s="4">
        <f>IF('True_Odds_Calculator_2-way'!A17="","",'True_Odds_Calculator_2-way'!A17)</f>
        <v>2.17</v>
      </c>
      <c r="B16" s="4">
        <f>IF('True_Odds_Calculator_2-way'!B17="","",'True_Odds_Calculator_2-way'!B17)</f>
        <v>1.75</v>
      </c>
      <c r="C16" s="4">
        <f t="shared" si="0"/>
        <v>3.2258064516129004E-2</v>
      </c>
      <c r="D16" s="4">
        <f t="shared" si="2"/>
        <v>2.2487046632124348</v>
      </c>
      <c r="E16" s="4">
        <f t="shared" si="3"/>
        <v>1.8008298755186722</v>
      </c>
      <c r="G16" s="4">
        <f t="shared" si="1"/>
        <v>1.032258064516129</v>
      </c>
    </row>
    <row r="17" spans="1:7" x14ac:dyDescent="0.2">
      <c r="A17" s="4">
        <f>IF('True_Odds_Calculator_2-way'!A18="","",'True_Odds_Calculator_2-way'!A18)</f>
        <v>1.68</v>
      </c>
      <c r="B17" s="4">
        <f>IF('True_Odds_Calculator_2-way'!B18="","",'True_Odds_Calculator_2-way'!B18)</f>
        <v>2.25</v>
      </c>
      <c r="C17" s="4">
        <f t="shared" si="0"/>
        <v>3.9682539682539542E-2</v>
      </c>
      <c r="D17" s="4">
        <f t="shared" si="2"/>
        <v>1.7379310344827583</v>
      </c>
      <c r="E17" s="4">
        <f t="shared" si="3"/>
        <v>2.3551401869158877</v>
      </c>
      <c r="G17" s="4">
        <f t="shared" si="1"/>
        <v>1.0396825396825395</v>
      </c>
    </row>
    <row r="18" spans="1:7" x14ac:dyDescent="0.2">
      <c r="A18" s="4">
        <f>IF('True_Odds_Calculator_2-way'!A19="","",'True_Odds_Calculator_2-way'!A19)</f>
        <v>1.87</v>
      </c>
      <c r="B18" s="4">
        <f>IF('True_Odds_Calculator_2-way'!B19="","",'True_Odds_Calculator_2-way'!B19)</f>
        <v>2</v>
      </c>
      <c r="C18" s="4">
        <f t="shared" si="0"/>
        <v>3.475935828876997E-2</v>
      </c>
      <c r="D18" s="4">
        <f t="shared" si="2"/>
        <v>1.9328165374677002</v>
      </c>
      <c r="E18" s="4">
        <f t="shared" si="3"/>
        <v>2.0720221606648197</v>
      </c>
      <c r="G18" s="4">
        <f t="shared" si="1"/>
        <v>1.03475935828877</v>
      </c>
    </row>
    <row r="19" spans="1:7" x14ac:dyDescent="0.2">
      <c r="A19" s="4">
        <f>IF('True_Odds_Calculator_2-way'!A20="","",'True_Odds_Calculator_2-way'!A20)</f>
        <v>2.0699999999999998</v>
      </c>
      <c r="B19" s="4">
        <f>IF('True_Odds_Calculator_2-way'!B20="","",'True_Odds_Calculator_2-way'!B20)</f>
        <v>1.79</v>
      </c>
      <c r="C19" s="4">
        <f t="shared" si="0"/>
        <v>4.17510053167085E-2</v>
      </c>
      <c r="D19" s="4">
        <f t="shared" si="2"/>
        <v>2.1634893294018038</v>
      </c>
      <c r="E19" s="4">
        <f t="shared" si="3"/>
        <v>1.8594836022382255</v>
      </c>
      <c r="G19" s="4">
        <f t="shared" si="1"/>
        <v>1.0417510053167085</v>
      </c>
    </row>
    <row r="20" spans="1:7" x14ac:dyDescent="0.2">
      <c r="A20" s="4">
        <f>IF('True_Odds_Calculator_2-way'!A21="","",'True_Odds_Calculator_2-way'!A21)</f>
        <v>2.0099999999999998</v>
      </c>
      <c r="B20" s="4">
        <f>IF('True_Odds_Calculator_2-way'!B21="","",'True_Odds_Calculator_2-way'!B21)</f>
        <v>1.86</v>
      </c>
      <c r="C20" s="4">
        <f t="shared" si="0"/>
        <v>3.5146846413095734E-2</v>
      </c>
      <c r="D20" s="4">
        <f t="shared" si="2"/>
        <v>2.0835980605249955</v>
      </c>
      <c r="E20" s="4">
        <f t="shared" si="3"/>
        <v>1.9228514118191637</v>
      </c>
      <c r="G20" s="4">
        <f t="shared" si="1"/>
        <v>1.0351468464130957</v>
      </c>
    </row>
    <row r="21" spans="1:7" x14ac:dyDescent="0.2">
      <c r="A21" s="4">
        <f>IF('True_Odds_Calculator_2-way'!A22="","",'True_Odds_Calculator_2-way'!A22)</f>
        <v>1.76</v>
      </c>
      <c r="B21" s="4">
        <f>IF('True_Odds_Calculator_2-way'!B22="","",'True_Odds_Calculator_2-way'!B22)</f>
        <v>2.13</v>
      </c>
      <c r="C21" s="4">
        <f t="shared" si="0"/>
        <v>3.7665386256935607E-2</v>
      </c>
      <c r="D21" s="4">
        <f t="shared" si="2"/>
        <v>1.8203360202000585</v>
      </c>
      <c r="E21" s="4">
        <f t="shared" si="3"/>
        <v>2.2190126672191313</v>
      </c>
      <c r="G21" s="4">
        <f t="shared" si="1"/>
        <v>1.0376653862569356</v>
      </c>
    </row>
    <row r="22" spans="1:7" x14ac:dyDescent="0.2">
      <c r="A22" s="4">
        <f>IF('True_Odds_Calculator_2-way'!A23="","",'True_Odds_Calculator_2-way'!A23)</f>
        <v>1.85</v>
      </c>
      <c r="B22" s="4">
        <f>IF('True_Odds_Calculator_2-way'!B23="","",'True_Odds_Calculator_2-way'!B23)</f>
        <v>2.02</v>
      </c>
      <c r="C22" s="4">
        <f t="shared" si="0"/>
        <v>3.5590045491035394E-2</v>
      </c>
      <c r="D22" s="4">
        <f t="shared" si="2"/>
        <v>1.9129767084719731</v>
      </c>
      <c r="E22" s="4">
        <f t="shared" si="3"/>
        <v>2.0953181945612553</v>
      </c>
      <c r="G22" s="4">
        <f t="shared" si="1"/>
        <v>1.0355900454910354</v>
      </c>
    </row>
    <row r="23" spans="1:7" x14ac:dyDescent="0.2">
      <c r="A23" s="4">
        <f>IF('True_Odds_Calculator_2-way'!A24="","",'True_Odds_Calculator_2-way'!A24)</f>
        <v>2.0699999999999998</v>
      </c>
      <c r="B23" s="4">
        <f>IF('True_Odds_Calculator_2-way'!B24="","",'True_Odds_Calculator_2-way'!B24)</f>
        <v>1.79</v>
      </c>
      <c r="C23" s="4">
        <f t="shared" si="0"/>
        <v>4.17510053167085E-2</v>
      </c>
      <c r="D23" s="4">
        <f t="shared" si="2"/>
        <v>2.1634893294018038</v>
      </c>
      <c r="E23" s="4">
        <f t="shared" si="3"/>
        <v>1.8594836022382255</v>
      </c>
      <c r="G23" s="4">
        <f t="shared" si="1"/>
        <v>1.0417510053167085</v>
      </c>
    </row>
    <row r="24" spans="1:7" x14ac:dyDescent="0.2">
      <c r="A24" s="4">
        <f>IF('True_Odds_Calculator_2-way'!A25="","",'True_Odds_Calculator_2-way'!A25)</f>
        <v>1.69</v>
      </c>
      <c r="B24" s="4">
        <f>IF('True_Odds_Calculator_2-way'!B25="","",'True_Odds_Calculator_2-way'!B25)</f>
        <v>2.23</v>
      </c>
      <c r="C24" s="4">
        <f t="shared" si="0"/>
        <v>4.0146469604903645E-2</v>
      </c>
      <c r="D24" s="4">
        <f t="shared" si="2"/>
        <v>1.7493443498038854</v>
      </c>
      <c r="E24" s="4">
        <f t="shared" si="3"/>
        <v>2.3344999535416733</v>
      </c>
      <c r="G24" s="4">
        <f t="shared" si="1"/>
        <v>1.0401464696049036</v>
      </c>
    </row>
    <row r="25" spans="1:7" x14ac:dyDescent="0.2">
      <c r="A25" s="4">
        <f>IF('True_Odds_Calculator_2-way'!A26="","",'True_Odds_Calculator_2-way'!A26)</f>
        <v>2.1800000000000002</v>
      </c>
      <c r="B25" s="4">
        <f>IF('True_Odds_Calculator_2-way'!B26="","",'True_Odds_Calculator_2-way'!B26)</f>
        <v>1.71</v>
      </c>
      <c r="C25" s="4">
        <f t="shared" si="0"/>
        <v>4.3510917967702012E-2</v>
      </c>
      <c r="D25" s="4">
        <f t="shared" si="2"/>
        <v>2.2885382773650926</v>
      </c>
      <c r="E25" s="4">
        <f t="shared" si="3"/>
        <v>1.7760731811901471</v>
      </c>
      <c r="G25" s="4">
        <f t="shared" si="1"/>
        <v>1.043510917967702</v>
      </c>
    </row>
    <row r="26" spans="1:7" x14ac:dyDescent="0.2">
      <c r="A26" s="4">
        <f>IF('True_Odds_Calculator_2-way'!A27="","",'True_Odds_Calculator_2-way'!A27)</f>
        <v>2.2599999999999998</v>
      </c>
      <c r="B26" s="4">
        <f>IF('True_Odds_Calculator_2-way'!B27="","",'True_Odds_Calculator_2-way'!B27)</f>
        <v>1.64</v>
      </c>
      <c r="C26" s="4">
        <f t="shared" si="0"/>
        <v>5.2233973667170197E-2</v>
      </c>
      <c r="D26" s="4">
        <f t="shared" si="2"/>
        <v>2.4017625712804556</v>
      </c>
      <c r="E26" s="4">
        <f t="shared" si="3"/>
        <v>1.7133875739644968</v>
      </c>
      <c r="G26" s="4">
        <f t="shared" si="1"/>
        <v>1.0522339736671702</v>
      </c>
    </row>
    <row r="27" spans="1:7" x14ac:dyDescent="0.2">
      <c r="A27" s="4">
        <f>IF('True_Odds_Calculator_2-way'!A28="","",'True_Odds_Calculator_2-way'!A28)</f>
        <v>2.16</v>
      </c>
      <c r="B27" s="4">
        <f>IF('True_Odds_Calculator_2-way'!B28="","",'True_Odds_Calculator_2-way'!B28)</f>
        <v>1.75</v>
      </c>
      <c r="C27" s="4">
        <f t="shared" si="0"/>
        <v>3.4391534391534417E-2</v>
      </c>
      <c r="D27" s="4">
        <f t="shared" si="2"/>
        <v>2.2433234421364987</v>
      </c>
      <c r="E27" s="4">
        <f t="shared" si="3"/>
        <v>1.8042959427207637</v>
      </c>
      <c r="G27" s="4">
        <f t="shared" si="1"/>
        <v>1.0343915343915344</v>
      </c>
    </row>
    <row r="28" spans="1:7" x14ac:dyDescent="0.2">
      <c r="A28" s="4">
        <f>IF('True_Odds_Calculator_2-way'!A29="","",'True_Odds_Calculator_2-way'!A29)</f>
        <v>2</v>
      </c>
      <c r="B28" s="4">
        <f>IF('True_Odds_Calculator_2-way'!B29="","",'True_Odds_Calculator_2-way'!B29)</f>
        <v>1.88</v>
      </c>
      <c r="C28" s="4">
        <f t="shared" si="0"/>
        <v>3.1914893617021267E-2</v>
      </c>
      <c r="D28" s="4">
        <f t="shared" si="2"/>
        <v>2.0659340659340657</v>
      </c>
      <c r="E28" s="4">
        <f t="shared" si="3"/>
        <v>1.9381443298969072</v>
      </c>
      <c r="G28" s="4">
        <f t="shared" si="1"/>
        <v>1.0319148936170213</v>
      </c>
    </row>
    <row r="29" spans="1:7" x14ac:dyDescent="0.2">
      <c r="A29" s="4">
        <f>IF('True_Odds_Calculator_2-way'!A30="","",'True_Odds_Calculator_2-way'!A30)</f>
        <v>2.62</v>
      </c>
      <c r="B29" s="4">
        <f>IF('True_Odds_Calculator_2-way'!B30="","",'True_Odds_Calculator_2-way'!B30)</f>
        <v>1.52</v>
      </c>
      <c r="C29" s="4">
        <f t="shared" si="0"/>
        <v>3.9574126155082379E-2</v>
      </c>
      <c r="D29" s="4">
        <f t="shared" si="2"/>
        <v>2.7632528448515128</v>
      </c>
      <c r="E29" s="4">
        <f t="shared" si="3"/>
        <v>1.5671336376515033</v>
      </c>
      <c r="G29" s="4">
        <f t="shared" si="1"/>
        <v>1.0395741261550824</v>
      </c>
    </row>
    <row r="30" spans="1:7" x14ac:dyDescent="0.2">
      <c r="A30" s="4">
        <f>IF('True_Odds_Calculator_2-way'!A31="","",'True_Odds_Calculator_2-way'!A31)</f>
        <v>2.74</v>
      </c>
      <c r="B30" s="4">
        <f>IF('True_Odds_Calculator_2-way'!B31="","",'True_Odds_Calculator_2-way'!B31)</f>
        <v>1.48</v>
      </c>
      <c r="C30" s="4">
        <f t="shared" si="0"/>
        <v>4.0639179325310693E-2</v>
      </c>
      <c r="D30" s="4">
        <f t="shared" si="2"/>
        <v>2.9015455065827136</v>
      </c>
      <c r="E30" s="4">
        <f t="shared" si="3"/>
        <v>1.5258880192655027</v>
      </c>
      <c r="G30" s="4">
        <f t="shared" si="1"/>
        <v>1.0406391793253107</v>
      </c>
    </row>
    <row r="31" spans="1:7" x14ac:dyDescent="0.2">
      <c r="A31" s="4">
        <f>IF('True_Odds_Calculator_2-way'!A32="","",'True_Odds_Calculator_2-way'!A32)</f>
        <v>2.5</v>
      </c>
      <c r="B31" s="4">
        <f>IF('True_Odds_Calculator_2-way'!B32="","",'True_Odds_Calculator_2-way'!B32)</f>
        <v>1.57</v>
      </c>
      <c r="C31" s="4">
        <f t="shared" si="0"/>
        <v>3.6942675159235661E-2</v>
      </c>
      <c r="D31" s="4">
        <f t="shared" si="2"/>
        <v>2.621035058430718</v>
      </c>
      <c r="E31" s="4">
        <f t="shared" si="3"/>
        <v>1.6168898043254378</v>
      </c>
      <c r="G31" s="4">
        <f t="shared" si="1"/>
        <v>1.0369426751592357</v>
      </c>
    </row>
    <row r="32" spans="1:7" x14ac:dyDescent="0.2">
      <c r="A32" s="4">
        <f>IF('True_Odds_Calculator_2-way'!A33="","",'True_Odds_Calculator_2-way'!A33)</f>
        <v>1.86</v>
      </c>
      <c r="B32" s="4">
        <f>IF('True_Odds_Calculator_2-way'!B33="","",'True_Odds_Calculator_2-way'!B33)</f>
        <v>1.99</v>
      </c>
      <c r="C32" s="4">
        <f t="shared" si="0"/>
        <v>4.0146971416220811E-2</v>
      </c>
      <c r="D32" s="4">
        <f t="shared" si="2"/>
        <v>1.9321396878425641</v>
      </c>
      <c r="E32" s="4">
        <f t="shared" si="3"/>
        <v>2.0728005824046591</v>
      </c>
      <c r="G32" s="4">
        <f t="shared" si="1"/>
        <v>1.0401469714162208</v>
      </c>
    </row>
    <row r="33" spans="1:7" x14ac:dyDescent="0.2">
      <c r="A33" s="4">
        <f>IF('True_Odds_Calculator_2-way'!A34="","",'True_Odds_Calculator_2-way'!A34)</f>
        <v>2.04</v>
      </c>
      <c r="B33" s="4">
        <f>IF('True_Odds_Calculator_2-way'!B34="","",'True_Odds_Calculator_2-way'!B34)</f>
        <v>1.81</v>
      </c>
      <c r="C33" s="4">
        <f t="shared" si="0"/>
        <v>4.2682266276676373E-2</v>
      </c>
      <c r="D33" s="4">
        <f t="shared" si="2"/>
        <v>2.1328558225508316</v>
      </c>
      <c r="E33" s="4">
        <f t="shared" si="3"/>
        <v>1.8827248623291861</v>
      </c>
      <c r="G33" s="4">
        <f t="shared" si="1"/>
        <v>1.0426822662766764</v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4">
        <f t="shared" si="10"/>
        <v>2.7923822941462895E-2</v>
      </c>
      <c r="E185" s="4">
        <f t="shared" si="11"/>
        <v>3.0967616692937519</v>
      </c>
      <c r="F185" s="4">
        <f t="shared" si="12"/>
        <v>3.3301188557484283</v>
      </c>
      <c r="G185" s="4">
        <f t="shared" si="13"/>
        <v>2.6539810257655025</v>
      </c>
      <c r="I185" s="4">
        <f t="shared" si="14"/>
        <v>1.0279238229414629</v>
      </c>
    </row>
    <row r="186" spans="1:9" x14ac:dyDescent="0.2">
      <c r="A186" s="4">
        <f>IF('True_Odds_Calculator_3-way'!A187="","",'True_Odds_Calculator_3-way'!A187)</f>
        <v>1.8</v>
      </c>
      <c r="B186" s="4">
        <f>IF('True_Odds_Calculator_3-way'!B187="","",'True_Odds_Calculator_3-way'!B187)</f>
        <v>3.93</v>
      </c>
      <c r="C186" s="4">
        <f>IF('True_Odds_Calculator_3-way'!C187="","",'True_Odds_Calculator_3-way'!C187)</f>
        <v>4.5599999999999996</v>
      </c>
      <c r="D186" s="4">
        <f t="shared" si="10"/>
        <v>2.9306727378242137E-2</v>
      </c>
      <c r="E186" s="4">
        <f t="shared" si="11"/>
        <v>1.8322177842605343</v>
      </c>
      <c r="F186" s="4">
        <f t="shared" si="12"/>
        <v>4.0869036397360663</v>
      </c>
      <c r="G186" s="4">
        <f t="shared" si="13"/>
        <v>4.7726013777430589</v>
      </c>
      <c r="I186" s="4">
        <f t="shared" si="14"/>
        <v>1.0293067273782421</v>
      </c>
    </row>
    <row r="187" spans="1:9" x14ac:dyDescent="0.2">
      <c r="A187" s="4">
        <f>IF('True_Odds_Calculator_3-way'!A188="","",'True_Odds_Calculator_3-way'!A188)</f>
        <v>2.27</v>
      </c>
      <c r="B187" s="4">
        <f>IF('True_Odds_Calculator_3-way'!B188="","",'True_Odds_Calculator_3-way'!B188)</f>
        <v>3.34</v>
      </c>
      <c r="C187" s="4">
        <f>IF('True_Odds_Calculator_3-way'!C188="","",'True_Odds_Calculator_3-way'!C188)</f>
        <v>3.47</v>
      </c>
      <c r="D187" s="4">
        <f t="shared" si="10"/>
        <v>2.8114270006369679E-2</v>
      </c>
      <c r="E187" s="4">
        <f t="shared" si="11"/>
        <v>2.3193396154058865</v>
      </c>
      <c r="F187" s="4">
        <f t="shared" si="12"/>
        <v>3.4479218642957599</v>
      </c>
      <c r="G187" s="4">
        <f t="shared" si="13"/>
        <v>3.5866331457247576</v>
      </c>
      <c r="I187" s="4">
        <f t="shared" si="14"/>
        <v>1.0281142700063697</v>
      </c>
    </row>
    <row r="188" spans="1:9" x14ac:dyDescent="0.2">
      <c r="A188" s="4">
        <f>IF('True_Odds_Calculator_3-way'!A189="","",'True_Odds_Calculator_3-way'!A189)</f>
        <v>2.4700000000000002</v>
      </c>
      <c r="B188" s="4">
        <f>IF('True_Odds_Calculator_3-way'!B189="","",'True_Odds_Calculator_3-way'!B189)</f>
        <v>3.29</v>
      </c>
      <c r="C188" s="4">
        <f>IF('True_Odds_Calculator_3-way'!C189="","",'True_Odds_Calculator_3-way'!C189)</f>
        <v>3.13</v>
      </c>
      <c r="D188" s="4">
        <f t="shared" si="10"/>
        <v>2.8298485267670426E-2</v>
      </c>
      <c r="E188" s="4">
        <f t="shared" si="11"/>
        <v>2.5289215614629597</v>
      </c>
      <c r="F188" s="4">
        <f t="shared" si="12"/>
        <v>3.3953719931444648</v>
      </c>
      <c r="G188" s="4">
        <f t="shared" si="13"/>
        <v>3.2252239400799327</v>
      </c>
      <c r="I188" s="4">
        <f t="shared" si="14"/>
        <v>1.0282984852676704</v>
      </c>
    </row>
    <row r="189" spans="1:9" x14ac:dyDescent="0.2">
      <c r="A189" s="4">
        <f>IF('True_Odds_Calculator_3-way'!A190="","",'True_Odds_Calculator_3-way'!A190)</f>
        <v>2.19</v>
      </c>
      <c r="B189" s="4">
        <f>IF('True_Odds_Calculator_3-way'!B190="","",'True_Odds_Calculator_3-way'!B190)</f>
        <v>3.32</v>
      </c>
      <c r="C189" s="4">
        <f>IF('True_Odds_Calculator_3-way'!C190="","",'True_Odds_Calculator_3-way'!C190)</f>
        <v>3.7</v>
      </c>
      <c r="D189" s="4">
        <f t="shared" si="10"/>
        <v>2.8096094113588821E-2</v>
      </c>
      <c r="E189" s="4">
        <f t="shared" si="11"/>
        <v>2.2358577754531233</v>
      </c>
      <c r="F189" s="4">
        <f t="shared" si="12"/>
        <v>3.426541491672455</v>
      </c>
      <c r="G189" s="4">
        <f t="shared" si="13"/>
        <v>3.8328140968895212</v>
      </c>
      <c r="I189" s="4">
        <f t="shared" si="14"/>
        <v>1.0280960941135888</v>
      </c>
    </row>
    <row r="190" spans="1:9" x14ac:dyDescent="0.2">
      <c r="A190" s="4">
        <f>IF('True_Odds_Calculator_3-way'!A191="","",'True_Odds_Calculator_3-way'!A191)</f>
        <v>2.79</v>
      </c>
      <c r="B190" s="4">
        <f>IF('True_Odds_Calculator_3-way'!B191="","",'True_Odds_Calculator_3-way'!B191)</f>
        <v>3.19</v>
      </c>
      <c r="C190" s="4">
        <f>IF('True_Odds_Calculator_3-way'!C191="","",'True_Odds_Calculator_3-way'!C191)</f>
        <v>2.81</v>
      </c>
      <c r="D190" s="4">
        <f t="shared" si="10"/>
        <v>2.7774449013548308E-2</v>
      </c>
      <c r="E190" s="4">
        <f t="shared" si="11"/>
        <v>2.8639772118122635</v>
      </c>
      <c r="F190" s="4">
        <f t="shared" si="12"/>
        <v>3.2870789374197624</v>
      </c>
      <c r="G190" s="4">
        <f t="shared" si="13"/>
        <v>2.8850558845200016</v>
      </c>
      <c r="I190" s="4">
        <f t="shared" si="14"/>
        <v>1.0277744490135483</v>
      </c>
    </row>
    <row r="191" spans="1:9" x14ac:dyDescent="0.2">
      <c r="A191" s="4">
        <f>IF('True_Odds_Calculator_3-way'!A192="","",'True_Odds_Calculator_3-way'!A192)</f>
        <v>3.03</v>
      </c>
      <c r="B191" s="4">
        <f>IF('True_Odds_Calculator_3-way'!B192="","",'True_Odds_Calculator_3-way'!B192)</f>
        <v>3.32</v>
      </c>
      <c r="C191" s="4">
        <f>IF('True_Odds_Calculator_3-way'!C192="","",'True_Odds_Calculator_3-way'!C192)</f>
        <v>2.52</v>
      </c>
      <c r="D191" s="4">
        <f t="shared" si="10"/>
        <v>2.8063219402835182E-2</v>
      </c>
      <c r="E191" s="4">
        <f t="shared" si="11"/>
        <v>3.1183871012185111</v>
      </c>
      <c r="F191" s="4">
        <f t="shared" si="12"/>
        <v>3.4264128337990152</v>
      </c>
      <c r="G191" s="4">
        <f t="shared" si="13"/>
        <v>2.580838372123329</v>
      </c>
      <c r="I191" s="4">
        <f t="shared" si="14"/>
        <v>1.0280632194028352</v>
      </c>
    </row>
    <row r="192" spans="1:9" x14ac:dyDescent="0.2">
      <c r="A192" s="4">
        <f>IF('True_Odds_Calculator_3-way'!A193="","",'True_Odds_Calculator_3-way'!A193)</f>
        <v>1.5</v>
      </c>
      <c r="B192" s="4">
        <f>IF('True_Odds_Calculator_3-way'!B193="","",'True_Odds_Calculator_3-way'!B193)</f>
        <v>4.3499999999999996</v>
      </c>
      <c r="C192" s="4">
        <f>IF('True_Odds_Calculator_3-way'!C193="","",'True_Odds_Calculator_3-way'!C193)</f>
        <v>7.4</v>
      </c>
      <c r="D192" s="4">
        <f t="shared" si="10"/>
        <v>3.1686859273066137E-2</v>
      </c>
      <c r="E192" s="4">
        <f t="shared" si="11"/>
        <v>1.5241477272727273</v>
      </c>
      <c r="F192" s="4">
        <f t="shared" si="12"/>
        <v>4.5594900849858346</v>
      </c>
      <c r="G192" s="4">
        <f t="shared" si="13"/>
        <v>8.0274314214463836</v>
      </c>
      <c r="I192" s="4">
        <f t="shared" si="14"/>
        <v>1.0316868592730661</v>
      </c>
    </row>
    <row r="193" spans="1:9" x14ac:dyDescent="0.2">
      <c r="A193" s="4">
        <f>IF('True_Odds_Calculator_3-way'!A194="","",'True_Odds_Calculator_3-way'!A194)</f>
        <v>3.16</v>
      </c>
      <c r="B193" s="4">
        <f>IF('True_Odds_Calculator_3-way'!B194="","",'True_Odds_Calculator_3-way'!B194)</f>
        <v>3.21</v>
      </c>
      <c r="C193" s="4">
        <f>IF('True_Odds_Calculator_3-way'!C194="","",'True_Odds_Calculator_3-way'!C194)</f>
        <v>2.5</v>
      </c>
      <c r="D193" s="4">
        <f t="shared" si="10"/>
        <v>2.7982175953310318E-2</v>
      </c>
      <c r="E193" s="4">
        <f t="shared" si="11"/>
        <v>3.2559682265229783</v>
      </c>
      <c r="F193" s="4">
        <f t="shared" si="12"/>
        <v>3.3090768320690365</v>
      </c>
      <c r="G193" s="4">
        <f t="shared" si="13"/>
        <v>2.5596880341305193</v>
      </c>
      <c r="I193" s="4">
        <f t="shared" si="14"/>
        <v>1.0279821759533103</v>
      </c>
    </row>
    <row r="194" spans="1:9" x14ac:dyDescent="0.2">
      <c r="A194" s="4">
        <f>IF('True_Odds_Calculator_3-way'!A195="","",'True_Odds_Calculator_3-way'!A195)</f>
        <v>1.69</v>
      </c>
      <c r="B194" s="4">
        <f>IF('True_Odds_Calculator_3-way'!B195="","",'True_Odds_Calculator_3-way'!B195)</f>
        <v>3.8</v>
      </c>
      <c r="C194" s="4">
        <f>IF('True_Odds_Calculator_3-way'!C195="","",'True_Odds_Calculator_3-way'!C195)</f>
        <v>5.65</v>
      </c>
      <c r="D194" s="4">
        <f t="shared" si="10"/>
        <v>3.1865021510681046E-2</v>
      </c>
      <c r="E194" s="4">
        <f t="shared" si="11"/>
        <v>1.7208910768997279</v>
      </c>
      <c r="F194" s="4">
        <f t="shared" si="12"/>
        <v>3.9598280058058952</v>
      </c>
      <c r="G194" s="4">
        <f t="shared" si="13"/>
        <v>6.0107179538150639</v>
      </c>
      <c r="I194" s="4">
        <f t="shared" si="14"/>
        <v>1.031865021510681</v>
      </c>
    </row>
    <row r="195" spans="1:9" x14ac:dyDescent="0.2">
      <c r="A195" s="4">
        <f>IF('True_Odds_Calculator_3-way'!A196="","",'True_Odds_Calculator_3-way'!A196)</f>
        <v>1.6</v>
      </c>
      <c r="B195" s="4">
        <f>IF('True_Odds_Calculator_3-way'!B196="","",'True_Odds_Calculator_3-way'!B196)</f>
        <v>4.13</v>
      </c>
      <c r="C195" s="4">
        <f>IF('True_Odds_Calculator_3-way'!C196="","",'True_Odds_Calculator_3-way'!C196)</f>
        <v>6.03</v>
      </c>
      <c r="D195" s="4">
        <f t="shared" ref="D195:D258" si="15">IF(A195="","",((1/A195)+(1/B195)+(1/C195))-1)</f>
        <v>3.2968229875641963E-2</v>
      </c>
      <c r="E195" s="4">
        <f t="shared" ref="E195:E258" si="16">IF(A195="","",(3*A195)/(3-($D195*A195)))</f>
        <v>1.6286364050048205</v>
      </c>
      <c r="F195" s="4">
        <f t="shared" ref="F195:F258" si="17">IF(B195="","",(3*B195)/(3-($D195*B195)))</f>
        <v>4.3263571856155227</v>
      </c>
      <c r="G195" s="4">
        <f t="shared" ref="G195:G258" si="18">IF(C195="","",(3*C195)/(3-($D195*C195)))</f>
        <v>6.4579429659314735</v>
      </c>
      <c r="I195" s="4">
        <f t="shared" ref="I195:I258" si="19">IF(A195="","",D195+1)</f>
        <v>1.032968229875642</v>
      </c>
    </row>
    <row r="196" spans="1:9" x14ac:dyDescent="0.2">
      <c r="A196" s="4">
        <f>IF('True_Odds_Calculator_3-way'!A197="","",'True_Odds_Calculator_3-way'!A197)</f>
        <v>3.12</v>
      </c>
      <c r="B196" s="4">
        <f>IF('True_Odds_Calculator_3-way'!B197="","",'True_Odds_Calculator_3-way'!B197)</f>
        <v>3.55</v>
      </c>
      <c r="C196" s="4">
        <f>IF('True_Odds_Calculator_3-way'!C197="","",'True_Odds_Calculator_3-way'!C197)</f>
        <v>2.35</v>
      </c>
      <c r="D196" s="4">
        <f t="shared" si="15"/>
        <v>2.7734876251507945E-2</v>
      </c>
      <c r="E196" s="4">
        <f t="shared" si="16"/>
        <v>3.2126670396945554</v>
      </c>
      <c r="F196" s="4">
        <f t="shared" si="17"/>
        <v>3.6704631453269463</v>
      </c>
      <c r="G196" s="4">
        <f t="shared" si="18"/>
        <v>2.4021891275791316</v>
      </c>
      <c r="I196" s="4">
        <f t="shared" si="19"/>
        <v>1.0277348762515079</v>
      </c>
    </row>
    <row r="197" spans="1:9" x14ac:dyDescent="0.2">
      <c r="A197" s="4">
        <f>IF('True_Odds_Calculator_3-way'!A198="","",'True_Odds_Calculator_3-way'!A198)</f>
        <v>1.78</v>
      </c>
      <c r="B197" s="4">
        <f>IF('True_Odds_Calculator_3-way'!B198="","",'True_Odds_Calculator_3-way'!B198)</f>
        <v>3.76</v>
      </c>
      <c r="C197" s="4">
        <f>IF('True_Odds_Calculator_3-way'!C198="","",'True_Odds_Calculator_3-way'!C198)</f>
        <v>4.92</v>
      </c>
      <c r="D197" s="4">
        <f t="shared" si="15"/>
        <v>3.1007232137824747E-2</v>
      </c>
      <c r="E197" s="4">
        <f t="shared" si="16"/>
        <v>1.8133615446022158</v>
      </c>
      <c r="F197" s="4">
        <f t="shared" si="17"/>
        <v>3.9120309003216254</v>
      </c>
      <c r="G197" s="4">
        <f t="shared" si="18"/>
        <v>5.1835954750538598</v>
      </c>
      <c r="I197" s="4">
        <f t="shared" si="19"/>
        <v>1.0310072321378247</v>
      </c>
    </row>
    <row r="198" spans="1:9" x14ac:dyDescent="0.2">
      <c r="A198" s="4">
        <f>IF('True_Odds_Calculator_3-way'!A199="","",'True_Odds_Calculator_3-way'!A199)</f>
        <v>2.14</v>
      </c>
      <c r="B198" s="4">
        <f>IF('True_Odds_Calculator_3-way'!B199="","",'True_Odds_Calculator_3-way'!B199)</f>
        <v>3.43</v>
      </c>
      <c r="C198" s="4">
        <f>IF('True_Odds_Calculator_3-way'!C199="","",'True_Odds_Calculator_3-way'!C199)</f>
        <v>3.71</v>
      </c>
      <c r="D198" s="4">
        <f t="shared" si="15"/>
        <v>2.8376688106282577E-2</v>
      </c>
      <c r="E198" s="4">
        <f t="shared" si="16"/>
        <v>2.1842129198664644</v>
      </c>
      <c r="F198" s="4">
        <f t="shared" si="17"/>
        <v>3.5450144978777147</v>
      </c>
      <c r="G198" s="4">
        <f t="shared" si="18"/>
        <v>3.8449281578806915</v>
      </c>
      <c r="I198" s="4">
        <f t="shared" si="19"/>
        <v>1.0283766881062826</v>
      </c>
    </row>
    <row r="199" spans="1:9" x14ac:dyDescent="0.2">
      <c r="A199" s="4">
        <f>IF('True_Odds_Calculator_3-way'!A200="","",'True_Odds_Calculator_3-way'!A200)</f>
        <v>4.8600000000000003</v>
      </c>
      <c r="B199" s="4">
        <f>IF('True_Odds_Calculator_3-way'!B200="","",'True_Odds_Calculator_3-way'!B200)</f>
        <v>3.7</v>
      </c>
      <c r="C199" s="4">
        <f>IF('True_Odds_Calculator_3-way'!C200="","",'True_Odds_Calculator_3-way'!C200)</f>
        <v>1.81</v>
      </c>
      <c r="D199" s="4">
        <f t="shared" si="15"/>
        <v>2.851777498800212E-2</v>
      </c>
      <c r="E199" s="4">
        <f t="shared" si="16"/>
        <v>5.095401407517266</v>
      </c>
      <c r="F199" s="4">
        <f t="shared" si="17"/>
        <v>3.8348801058220183</v>
      </c>
      <c r="G199" s="4">
        <f t="shared" si="18"/>
        <v>1.8416875684439684</v>
      </c>
      <c r="I199" s="4">
        <f t="shared" si="19"/>
        <v>1.0285177749880021</v>
      </c>
    </row>
    <row r="200" spans="1:9" x14ac:dyDescent="0.2">
      <c r="A200" s="4">
        <f>IF('True_Odds_Calculator_3-way'!A201="","",'True_Odds_Calculator_3-way'!A201)</f>
        <v>2.42</v>
      </c>
      <c r="B200" s="4">
        <f>IF('True_Odds_Calculator_3-way'!B201="","",'True_Odds_Calculator_3-way'!B201)</f>
        <v>3.39</v>
      </c>
      <c r="C200" s="4">
        <f>IF('True_Odds_Calculator_3-way'!C201="","",'True_Odds_Calculator_3-way'!C201)</f>
        <v>3.13</v>
      </c>
      <c r="D200" s="4">
        <f t="shared" si="15"/>
        <v>2.7697209124704747E-2</v>
      </c>
      <c r="E200" s="4">
        <f t="shared" si="16"/>
        <v>2.475304276284608</v>
      </c>
      <c r="F200" s="4">
        <f t="shared" si="17"/>
        <v>3.499527679472942</v>
      </c>
      <c r="G200" s="4">
        <f t="shared" si="18"/>
        <v>3.2231404481486639</v>
      </c>
      <c r="I200" s="4">
        <f t="shared" si="19"/>
        <v>1.0276972091247047</v>
      </c>
    </row>
    <row r="201" spans="1:9" x14ac:dyDescent="0.2">
      <c r="A201" s="4">
        <f>IF('True_Odds_Calculator_3-way'!A202="","",'True_Odds_Calculator_3-way'!A202)</f>
        <v>1.75</v>
      </c>
      <c r="B201" s="4">
        <f>IF('True_Odds_Calculator_3-way'!B202="","",'True_Odds_Calculator_3-way'!B202)</f>
        <v>4.13</v>
      </c>
      <c r="C201" s="4">
        <f>IF('True_Odds_Calculator_3-way'!C202="","",'True_Odds_Calculator_3-way'!C202)</f>
        <v>4.51</v>
      </c>
      <c r="D201" s="4">
        <f t="shared" si="15"/>
        <v>3.5288812056071261E-2</v>
      </c>
      <c r="E201" s="4">
        <f t="shared" si="16"/>
        <v>1.786781140582282</v>
      </c>
      <c r="F201" s="4">
        <f t="shared" si="17"/>
        <v>4.3408841967885534</v>
      </c>
      <c r="G201" s="4">
        <f t="shared" si="18"/>
        <v>4.7626633255772326</v>
      </c>
      <c r="I201" s="4">
        <f t="shared" si="19"/>
        <v>1.0352888120560713</v>
      </c>
    </row>
    <row r="202" spans="1:9" x14ac:dyDescent="0.2">
      <c r="A202" s="4">
        <f>IF('True_Odds_Calculator_3-way'!A203="","",'True_Odds_Calculator_3-way'!A203)</f>
        <v>1.9</v>
      </c>
      <c r="B202" s="4">
        <f>IF('True_Odds_Calculator_3-way'!B203="","",'True_Odds_Calculator_3-way'!B203)</f>
        <v>3.64</v>
      </c>
      <c r="C202" s="4">
        <f>IF('True_Odds_Calculator_3-way'!C203="","",'True_Odds_Calculator_3-way'!C203)</f>
        <v>4.2699999999999996</v>
      </c>
      <c r="D202" s="4">
        <f t="shared" si="15"/>
        <v>3.5233101669684963E-2</v>
      </c>
      <c r="E202" s="4">
        <f t="shared" si="16"/>
        <v>1.9433648212070214</v>
      </c>
      <c r="F202" s="4">
        <f t="shared" si="17"/>
        <v>3.8025574156641713</v>
      </c>
      <c r="G202" s="4">
        <f t="shared" si="18"/>
        <v>4.4954393043873599</v>
      </c>
      <c r="I202" s="4">
        <f t="shared" si="19"/>
        <v>1.035233101669685</v>
      </c>
    </row>
    <row r="203" spans="1:9" x14ac:dyDescent="0.2">
      <c r="A203" s="4">
        <f>IF('True_Odds_Calculator_3-way'!A204="","",'True_Odds_Calculator_3-way'!A204)</f>
        <v>2.61</v>
      </c>
      <c r="B203" s="4">
        <f>IF('True_Odds_Calculator_3-way'!B204="","",'True_Odds_Calculator_3-way'!B204)</f>
        <v>3.37</v>
      </c>
      <c r="C203" s="4">
        <f>IF('True_Odds_Calculator_3-way'!C204="","",'True_Odds_Calculator_3-way'!C204)</f>
        <v>2.84</v>
      </c>
      <c r="D203" s="4">
        <f t="shared" si="15"/>
        <v>3.1990343552955602E-2</v>
      </c>
      <c r="E203" s="4">
        <f t="shared" si="16"/>
        <v>2.684720051611261</v>
      </c>
      <c r="F203" s="4">
        <f t="shared" si="17"/>
        <v>3.4956178927896921</v>
      </c>
      <c r="G203" s="4">
        <f t="shared" si="18"/>
        <v>2.9286931039673769</v>
      </c>
      <c r="I203" s="4">
        <f t="shared" si="19"/>
        <v>1.0319903435529556</v>
      </c>
    </row>
    <row r="204" spans="1:9" x14ac:dyDescent="0.2">
      <c r="A204" s="4">
        <f>IF('True_Odds_Calculator_3-way'!A205="","",'True_Odds_Calculator_3-way'!A205)</f>
        <v>2.88</v>
      </c>
      <c r="B204" s="4">
        <f>IF('True_Odds_Calculator_3-way'!B205="","",'True_Odds_Calculator_3-way'!B205)</f>
        <v>3.54</v>
      </c>
      <c r="C204" s="4">
        <f>IF('True_Odds_Calculator_3-way'!C205="","",'True_Odds_Calculator_3-way'!C205)</f>
        <v>2.48</v>
      </c>
      <c r="D204" s="4">
        <f t="shared" si="15"/>
        <v>3.2933904380049839E-2</v>
      </c>
      <c r="E204" s="4">
        <f t="shared" si="16"/>
        <v>2.974028515936705</v>
      </c>
      <c r="F204" s="4">
        <f t="shared" si="17"/>
        <v>3.683133979098105</v>
      </c>
      <c r="G204" s="4">
        <f t="shared" si="18"/>
        <v>2.5494085684969963</v>
      </c>
      <c r="I204" s="4">
        <f t="shared" si="19"/>
        <v>1.0329339043800498</v>
      </c>
    </row>
    <row r="205" spans="1:9" x14ac:dyDescent="0.2">
      <c r="A205" s="4">
        <f>IF('True_Odds_Calculator_3-way'!A206="","",'True_Odds_Calculator_3-way'!A206)</f>
        <v>4.97</v>
      </c>
      <c r="B205" s="4">
        <f>IF('True_Odds_Calculator_3-way'!B206="","",'True_Odds_Calculator_3-way'!B206)</f>
        <v>4.29</v>
      </c>
      <c r="C205" s="4">
        <f>IF('True_Odds_Calculator_3-way'!C206="","",'True_Odds_Calculator_3-way'!C206)</f>
        <v>1.66</v>
      </c>
      <c r="D205" s="4">
        <f t="shared" si="15"/>
        <v>3.6717115115214582E-2</v>
      </c>
      <c r="E205" s="4">
        <f t="shared" si="16"/>
        <v>5.2918955309380307</v>
      </c>
      <c r="F205" s="4">
        <f t="shared" si="17"/>
        <v>4.5277306465234961</v>
      </c>
      <c r="G205" s="4">
        <f t="shared" si="18"/>
        <v>1.6944253063280403</v>
      </c>
      <c r="I205" s="4">
        <f t="shared" si="19"/>
        <v>1.0367171151152146</v>
      </c>
    </row>
    <row r="206" spans="1:9" x14ac:dyDescent="0.2">
      <c r="A206" s="4">
        <f>IF('True_Odds_Calculator_3-way'!A207="","",'True_Odds_Calculator_3-way'!A207)</f>
        <v>2.19</v>
      </c>
      <c r="B206" s="4">
        <f>IF('True_Odds_Calculator_3-way'!B207="","",'True_Odds_Calculator_3-way'!B207)</f>
        <v>3.6</v>
      </c>
      <c r="C206" s="4">
        <f>IF('True_Odds_Calculator_3-way'!C207="","",'True_Odds_Calculator_3-way'!C207)</f>
        <v>3.34</v>
      </c>
      <c r="D206" s="4">
        <f t="shared" si="15"/>
        <v>3.3799979948778258E-2</v>
      </c>
      <c r="E206" s="4">
        <f t="shared" si="16"/>
        <v>2.2454030417861883</v>
      </c>
      <c r="F206" s="4">
        <f t="shared" si="17"/>
        <v>3.752188682686608</v>
      </c>
      <c r="G206" s="4">
        <f t="shared" si="18"/>
        <v>3.4706009500060624</v>
      </c>
      <c r="I206" s="4">
        <f t="shared" si="19"/>
        <v>1.0337999799487783</v>
      </c>
    </row>
    <row r="207" spans="1:9" x14ac:dyDescent="0.2">
      <c r="A207" s="4">
        <f>IF('True_Odds_Calculator_3-way'!A208="","",'True_Odds_Calculator_3-way'!A208)</f>
        <v>2.2200000000000002</v>
      </c>
      <c r="B207" s="4">
        <f>IF('True_Odds_Calculator_3-way'!B208="","",'True_Odds_Calculator_3-way'!B208)</f>
        <v>3.72</v>
      </c>
      <c r="C207" s="4">
        <f>IF('True_Odds_Calculator_3-way'!C208="","",'True_Odds_Calculator_3-way'!C208)</f>
        <v>3.18</v>
      </c>
      <c r="D207" s="4">
        <f t="shared" si="15"/>
        <v>3.3733063556557141E-2</v>
      </c>
      <c r="E207" s="4">
        <f t="shared" si="16"/>
        <v>2.2768354293419004</v>
      </c>
      <c r="F207" s="4">
        <f t="shared" si="17"/>
        <v>3.8823967698672321</v>
      </c>
      <c r="G207" s="4">
        <f t="shared" si="18"/>
        <v>3.2979240256060955</v>
      </c>
      <c r="I207" s="4">
        <f t="shared" si="19"/>
        <v>1.0337330635565571</v>
      </c>
    </row>
    <row r="208" spans="1:9" x14ac:dyDescent="0.2">
      <c r="A208" s="4">
        <f>IF('True_Odds_Calculator_3-way'!A209="","",'True_Odds_Calculator_3-way'!A209)</f>
        <v>1.45</v>
      </c>
      <c r="B208" s="4">
        <f>IF('True_Odds_Calculator_3-way'!B209="","",'True_Odds_Calculator_3-way'!B209)</f>
        <v>4.82</v>
      </c>
      <c r="C208" s="4">
        <f>IF('True_Odds_Calculator_3-way'!C209="","",'True_Odds_Calculator_3-way'!C209)</f>
        <v>7.03</v>
      </c>
      <c r="D208" s="4">
        <f t="shared" si="15"/>
        <v>3.9371562750406097E-2</v>
      </c>
      <c r="E208" s="4">
        <f t="shared" si="16"/>
        <v>1.4781281710865199</v>
      </c>
      <c r="F208" s="4">
        <f t="shared" si="17"/>
        <v>5.1454880198226132</v>
      </c>
      <c r="G208" s="4">
        <f t="shared" si="18"/>
        <v>7.7445142721135376</v>
      </c>
      <c r="I208" s="4">
        <f t="shared" si="19"/>
        <v>1.0393715627504061</v>
      </c>
    </row>
    <row r="209" spans="1:9" x14ac:dyDescent="0.2">
      <c r="A209" s="4">
        <f>IF('True_Odds_Calculator_3-way'!A210="","",'True_Odds_Calculator_3-way'!A210)</f>
        <v>3.05</v>
      </c>
      <c r="B209" s="4">
        <f>IF('True_Odds_Calculator_3-way'!B210="","",'True_Odds_Calculator_3-way'!B210)</f>
        <v>3.25</v>
      </c>
      <c r="C209" s="4">
        <f>IF('True_Odds_Calculator_3-way'!C210="","",'True_Odds_Calculator_3-way'!C210)</f>
        <v>2.52</v>
      </c>
      <c r="D209" s="4">
        <f t="shared" si="15"/>
        <v>3.2386556976720993E-2</v>
      </c>
      <c r="E209" s="4">
        <f t="shared" si="16"/>
        <v>3.1538445351626612</v>
      </c>
      <c r="F209" s="4">
        <f t="shared" si="17"/>
        <v>3.3681738505101357</v>
      </c>
      <c r="G209" s="4">
        <f t="shared" si="18"/>
        <v>2.5904730628964519</v>
      </c>
      <c r="I209" s="4">
        <f t="shared" si="19"/>
        <v>1.032386556976721</v>
      </c>
    </row>
    <row r="210" spans="1:9" x14ac:dyDescent="0.2">
      <c r="A210" s="4">
        <f>IF('True_Odds_Calculator_3-way'!A211="","",'True_Odds_Calculator_3-way'!A211)</f>
        <v>1.74</v>
      </c>
      <c r="B210" s="4">
        <f>IF('True_Odds_Calculator_3-way'!B211="","",'True_Odds_Calculator_3-way'!B211)</f>
        <v>3.29</v>
      </c>
      <c r="C210" s="4">
        <f>IF('True_Odds_Calculator_3-way'!C211="","",'True_Odds_Calculator_3-way'!C211)</f>
        <v>5.73</v>
      </c>
      <c r="D210" s="4">
        <f t="shared" si="15"/>
        <v>5.3184081267343863E-2</v>
      </c>
      <c r="E210" s="4">
        <f t="shared" si="16"/>
        <v>1.7953817218938</v>
      </c>
      <c r="F210" s="4">
        <f t="shared" si="17"/>
        <v>3.4937751672598281</v>
      </c>
      <c r="G210" s="4">
        <f t="shared" si="18"/>
        <v>6.3778746845765371</v>
      </c>
      <c r="I210" s="4">
        <f t="shared" si="19"/>
        <v>1.0531840812673439</v>
      </c>
    </row>
    <row r="211" spans="1:9" x14ac:dyDescent="0.2">
      <c r="A211" s="4">
        <f>IF('True_Odds_Calculator_3-way'!A212="","",'True_Odds_Calculator_3-way'!A212)</f>
        <v>2.41</v>
      </c>
      <c r="B211" s="4">
        <f>IF('True_Odds_Calculator_3-way'!B212="","",'True_Odds_Calculator_3-way'!B212)</f>
        <v>3.2</v>
      </c>
      <c r="C211" s="4">
        <f>IF('True_Odds_Calculator_3-way'!C212="","",'True_Odds_Calculator_3-way'!C212)</f>
        <v>3.32</v>
      </c>
      <c r="D211" s="4">
        <f t="shared" si="15"/>
        <v>2.864257861320807E-2</v>
      </c>
      <c r="E211" s="4">
        <f t="shared" si="16"/>
        <v>2.4667589849781497</v>
      </c>
      <c r="F211" s="4">
        <f t="shared" si="17"/>
        <v>3.3008477781062857</v>
      </c>
      <c r="G211" s="4">
        <f t="shared" si="18"/>
        <v>3.4286816196662535</v>
      </c>
      <c r="I211" s="4">
        <f t="shared" si="19"/>
        <v>1.0286425786132081</v>
      </c>
    </row>
    <row r="212" spans="1:9" x14ac:dyDescent="0.2">
      <c r="A212" s="4">
        <f>IF('True_Odds_Calculator_3-way'!A213="","",'True_Odds_Calculator_3-way'!A213)</f>
        <v>1.93</v>
      </c>
      <c r="B212" s="4">
        <f>IF('True_Odds_Calculator_3-way'!B213="","",'True_Odds_Calculator_3-way'!B213)</f>
        <v>3.54</v>
      </c>
      <c r="C212" s="4">
        <f>IF('True_Odds_Calculator_3-way'!C213="","",'True_Odds_Calculator_3-way'!C213)</f>
        <v>4.3899999999999997</v>
      </c>
      <c r="D212" s="4">
        <f t="shared" si="15"/>
        <v>2.8411023533943869E-2</v>
      </c>
      <c r="E212" s="4">
        <f t="shared" si="16"/>
        <v>1.9659328457293697</v>
      </c>
      <c r="F212" s="4">
        <f t="shared" si="17"/>
        <v>3.6627952388423046</v>
      </c>
      <c r="G212" s="4">
        <f t="shared" si="18"/>
        <v>4.5804304705174355</v>
      </c>
      <c r="I212" s="4">
        <f t="shared" si="19"/>
        <v>1.0284110235339439</v>
      </c>
    </row>
    <row r="213" spans="1:9" x14ac:dyDescent="0.2">
      <c r="A213" s="4">
        <f>IF('True_Odds_Calculator_3-way'!A214="","",'True_Odds_Calculator_3-way'!A214)</f>
        <v>1.91</v>
      </c>
      <c r="B213" s="4">
        <f>IF('True_Odds_Calculator_3-way'!B214="","",'True_Odds_Calculator_3-way'!B214)</f>
        <v>3.08</v>
      </c>
      <c r="C213" s="4">
        <f>IF('True_Odds_Calculator_3-way'!C214="","",'True_Odds_Calculator_3-way'!C214)</f>
        <v>5.34</v>
      </c>
      <c r="D213" s="4">
        <f t="shared" si="15"/>
        <v>3.5501451702404818E-2</v>
      </c>
      <c r="E213" s="4">
        <f t="shared" si="16"/>
        <v>1.9541692890227318</v>
      </c>
      <c r="F213" s="4">
        <f t="shared" si="17"/>
        <v>3.1965067812748202</v>
      </c>
      <c r="G213" s="4">
        <f t="shared" si="18"/>
        <v>5.7002110668310575</v>
      </c>
      <c r="I213" s="4">
        <f t="shared" si="19"/>
        <v>1.0355014517024048</v>
      </c>
    </row>
    <row r="214" spans="1:9" x14ac:dyDescent="0.2">
      <c r="A214" s="4">
        <f>IF('True_Odds_Calculator_3-way'!A215="","",'True_Odds_Calculator_3-way'!A215)</f>
        <v>2.87</v>
      </c>
      <c r="B214" s="4">
        <f>IF('True_Odds_Calculator_3-way'!B215="","",'True_Odds_Calculator_3-way'!B215)</f>
        <v>2.96</v>
      </c>
      <c r="C214" s="4">
        <f>IF('True_Odds_Calculator_3-way'!C215="","",'True_Odds_Calculator_3-way'!C215)</f>
        <v>2.89</v>
      </c>
      <c r="D214" s="4">
        <f t="shared" si="15"/>
        <v>3.2290654832641374E-2</v>
      </c>
      <c r="E214" s="4">
        <f t="shared" si="16"/>
        <v>2.9614843781538451</v>
      </c>
      <c r="F214" s="4">
        <f t="shared" si="17"/>
        <v>3.057409408534483</v>
      </c>
      <c r="G214" s="4">
        <f t="shared" si="18"/>
        <v>2.9827844749090704</v>
      </c>
      <c r="I214" s="4">
        <f t="shared" si="19"/>
        <v>1.0322906548326414</v>
      </c>
    </row>
    <row r="215" spans="1:9" x14ac:dyDescent="0.2">
      <c r="A215" s="4">
        <f>IF('True_Odds_Calculator_3-way'!A216="","",'True_Odds_Calculator_3-way'!A216)</f>
        <v>1.72</v>
      </c>
      <c r="B215" s="4">
        <f>IF('True_Odds_Calculator_3-way'!B216="","",'True_Odds_Calculator_3-way'!B216)</f>
        <v>3.55</v>
      </c>
      <c r="C215" s="4">
        <f>IF('True_Odds_Calculator_3-way'!C216="","",'True_Odds_Calculator_3-way'!C216)</f>
        <v>5.68</v>
      </c>
      <c r="D215" s="4">
        <f t="shared" si="15"/>
        <v>3.9141827710448718E-2</v>
      </c>
      <c r="E215" s="4">
        <f t="shared" si="16"/>
        <v>1.7594851599270003</v>
      </c>
      <c r="F215" s="4">
        <f t="shared" si="17"/>
        <v>3.7224141434667746</v>
      </c>
      <c r="G215" s="4">
        <f t="shared" si="18"/>
        <v>6.1346282652377759</v>
      </c>
      <c r="I215" s="4">
        <f t="shared" si="19"/>
        <v>1.0391418277104487</v>
      </c>
    </row>
    <row r="216" spans="1:9" x14ac:dyDescent="0.2">
      <c r="A216" s="4">
        <f>IF('True_Odds_Calculator_3-way'!A217="","",'True_Odds_Calculator_3-way'!A217)</f>
        <v>3.3</v>
      </c>
      <c r="B216" s="4">
        <f>IF('True_Odds_Calculator_3-way'!B217="","",'True_Odds_Calculator_3-way'!B217)</f>
        <v>3.53</v>
      </c>
      <c r="C216" s="4">
        <f>IF('True_Odds_Calculator_3-way'!C217="","",'True_Odds_Calculator_3-way'!C217)</f>
        <v>2.21</v>
      </c>
      <c r="D216" s="4">
        <f t="shared" si="15"/>
        <v>3.8805109793278447E-2</v>
      </c>
      <c r="E216" s="4">
        <f t="shared" si="16"/>
        <v>3.4471434584146583</v>
      </c>
      <c r="F216" s="4">
        <f t="shared" si="17"/>
        <v>3.6988940128802743</v>
      </c>
      <c r="G216" s="4">
        <f t="shared" si="18"/>
        <v>2.2750351346279998</v>
      </c>
      <c r="I216" s="4">
        <f t="shared" si="19"/>
        <v>1.0388051097932784</v>
      </c>
    </row>
    <row r="217" spans="1:9" x14ac:dyDescent="0.2">
      <c r="A217" s="4">
        <f>IF('True_Odds_Calculator_3-way'!A218="","",'True_Odds_Calculator_3-way'!A218)</f>
        <v>2.11</v>
      </c>
      <c r="B217" s="4">
        <f>IF('True_Odds_Calculator_3-way'!B218="","",'True_Odds_Calculator_3-way'!B218)</f>
        <v>3.37</v>
      </c>
      <c r="C217" s="4">
        <f>IF('True_Odds_Calculator_3-way'!C218="","",'True_Odds_Calculator_3-way'!C218)</f>
        <v>3.65</v>
      </c>
      <c r="D217" s="4">
        <f t="shared" si="15"/>
        <v>4.4642157073335964E-2</v>
      </c>
      <c r="E217" s="4">
        <f t="shared" si="16"/>
        <v>2.1783980322780594</v>
      </c>
      <c r="F217" s="4">
        <f t="shared" si="17"/>
        <v>3.5479212361514278</v>
      </c>
      <c r="G217" s="4">
        <f t="shared" si="18"/>
        <v>3.8596346039882605</v>
      </c>
      <c r="I217" s="4">
        <f t="shared" si="19"/>
        <v>1.044642157073336</v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4" t="str">
        <f t="shared" si="30"/>
        <v/>
      </c>
      <c r="E421" s="4" t="str">
        <f t="shared" si="31"/>
        <v/>
      </c>
      <c r="F421" s="4" t="str">
        <f t="shared" si="32"/>
        <v/>
      </c>
      <c r="G421" s="4" t="str">
        <f t="shared" si="33"/>
        <v/>
      </c>
      <c r="I421" s="4" t="str">
        <f t="shared" si="34"/>
        <v/>
      </c>
    </row>
    <row r="422" spans="1: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4" t="str">
        <f t="shared" si="30"/>
        <v/>
      </c>
      <c r="E422" s="4" t="str">
        <f t="shared" si="31"/>
        <v/>
      </c>
      <c r="F422" s="4" t="str">
        <f t="shared" si="32"/>
        <v/>
      </c>
      <c r="G422" s="4" t="str">
        <f t="shared" si="33"/>
        <v/>
      </c>
      <c r="I422" s="4" t="str">
        <f t="shared" si="34"/>
        <v/>
      </c>
    </row>
    <row r="423" spans="1: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4" t="str">
        <f t="shared" si="30"/>
        <v/>
      </c>
      <c r="E423" s="4" t="str">
        <f t="shared" si="31"/>
        <v/>
      </c>
      <c r="F423" s="4" t="str">
        <f t="shared" si="32"/>
        <v/>
      </c>
      <c r="G423" s="4" t="str">
        <f t="shared" si="33"/>
        <v/>
      </c>
      <c r="I423" s="4" t="str">
        <f t="shared" si="34"/>
        <v/>
      </c>
    </row>
    <row r="424" spans="1: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4" t="str">
        <f t="shared" si="30"/>
        <v/>
      </c>
      <c r="E424" s="4" t="str">
        <f t="shared" si="31"/>
        <v/>
      </c>
      <c r="F424" s="4" t="str">
        <f t="shared" si="32"/>
        <v/>
      </c>
      <c r="G424" s="4" t="str">
        <f t="shared" si="33"/>
        <v/>
      </c>
      <c r="I424" s="4" t="str">
        <f t="shared" si="34"/>
        <v/>
      </c>
    </row>
    <row r="425" spans="1: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1.72</v>
      </c>
      <c r="B2" s="4">
        <f>IF('True_Odds_Calculator_2-way'!B3="","",'True_Odds_Calculator_2-way'!B3)</f>
        <v>2.2000000000000002</v>
      </c>
      <c r="C2" s="4">
        <f>1/A2</f>
        <v>0.58139534883720934</v>
      </c>
      <c r="D2">
        <f>1/B2</f>
        <v>0.45454545454545453</v>
      </c>
      <c r="E2">
        <f>C2+D2-1</f>
        <v>3.5940803382663811E-2</v>
      </c>
      <c r="F2">
        <f>C2+D2-(C2*D2)-1</f>
        <v>-0.22832980972515859</v>
      </c>
      <c r="G2">
        <v>0</v>
      </c>
      <c r="H2">
        <f>C2*D2</f>
        <v>0.26427061310782241</v>
      </c>
      <c r="I2">
        <f>((-4*F2*H2)^0.5)/(2*F2)</f>
        <v>-1.075828707279838</v>
      </c>
      <c r="J2">
        <f>(-((-4*F2*H2)^0.5))/(2*F2)</f>
        <v>1.075828707279838</v>
      </c>
      <c r="K2">
        <f>IF(A2="","",(C2/($J2+C2-($J2*C2))))</f>
        <v>0.5635083268962916</v>
      </c>
      <c r="L2">
        <f>IF(B2="","",(D2/($J2+D2-($J2*D2))))</f>
        <v>0.4364916731037084</v>
      </c>
      <c r="M2">
        <f>IF(A2="","",1/K2)</f>
        <v>1.7745966692414832</v>
      </c>
      <c r="N2">
        <f>IF(B2="","",1/L2)</f>
        <v>2.2909944487358058</v>
      </c>
    </row>
    <row r="3" spans="1:14" x14ac:dyDescent="0.25">
      <c r="A3" s="4">
        <f>IF('True_Odds_Calculator_2-way'!A4="","",'True_Odds_Calculator_2-way'!A4)</f>
        <v>2.21</v>
      </c>
      <c r="B3" s="4">
        <f>IF('True_Odds_Calculator_2-way'!B4="","",'True_Odds_Calculator_2-way'!B4)</f>
        <v>1.72</v>
      </c>
      <c r="C3" s="4">
        <f t="shared" ref="C3:C66" si="0">1/A3</f>
        <v>0.45248868778280543</v>
      </c>
      <c r="D3">
        <f t="shared" ref="D3:D66" si="1">1/B3</f>
        <v>0.58139534883720934</v>
      </c>
      <c r="E3">
        <f t="shared" ref="E3:E66" si="2">C3+D3-1</f>
        <v>3.3884036620014824E-2</v>
      </c>
      <c r="F3">
        <f t="shared" ref="F3:F66" si="3">C3+D3-(C3*D3)-1</f>
        <v>-0.2291907818583605</v>
      </c>
      <c r="G3">
        <v>0</v>
      </c>
      <c r="H3">
        <f t="shared" ref="H3:H66" si="4">C3*D3</f>
        <v>0.26307481847837527</v>
      </c>
      <c r="I3">
        <f t="shared" ref="I3:I66" si="5">((-4*F3*H3)^0.5)/(2*F3)</f>
        <v>-1.0713739108887084</v>
      </c>
      <c r="J3">
        <f t="shared" ref="J3:J66" si="6">(-((-4*F3*H3)^0.5))/(2*F3)</f>
        <v>1.0713739108887084</v>
      </c>
      <c r="K3">
        <f t="shared" ref="K3:K66" si="7">IF(A3="","",(C3/($J3+C3-($J3*C3))))</f>
        <v>0.43547132891069945</v>
      </c>
      <c r="L3">
        <f t="shared" ref="L3:L66" si="8">IF(B3="","",(D3/($J3+D3-($J3*D3))))</f>
        <v>0.56452867108930049</v>
      </c>
      <c r="M3">
        <f t="shared" ref="M3:M66" si="9">IF(A3="","",1/K3)</f>
        <v>2.2963624321753371</v>
      </c>
      <c r="N3">
        <f t="shared" ref="N3:N66" si="10">IF(B3="","",1/L3)</f>
        <v>1.7713892158398703</v>
      </c>
    </row>
    <row r="4" spans="1:14" x14ac:dyDescent="0.25">
      <c r="A4" s="4">
        <f>IF('True_Odds_Calculator_2-way'!A5="","",'True_Odds_Calculator_2-way'!A5)</f>
        <v>2.36</v>
      </c>
      <c r="B4" s="4">
        <f>IF('True_Odds_Calculator_2-way'!B5="","",'True_Odds_Calculator_2-way'!B5)</f>
        <v>1.64</v>
      </c>
      <c r="C4" s="4">
        <f t="shared" si="0"/>
        <v>0.42372881355932207</v>
      </c>
      <c r="D4">
        <f t="shared" si="1"/>
        <v>0.6097560975609756</v>
      </c>
      <c r="E4">
        <f t="shared" si="2"/>
        <v>3.3484911120297722E-2</v>
      </c>
      <c r="F4">
        <f t="shared" si="3"/>
        <v>-0.22488631665977676</v>
      </c>
      <c r="G4">
        <v>0</v>
      </c>
      <c r="H4">
        <f t="shared" si="4"/>
        <v>0.25837122778007443</v>
      </c>
      <c r="I4">
        <f t="shared" si="5"/>
        <v>-1.0718661571406802</v>
      </c>
      <c r="J4">
        <f t="shared" si="6"/>
        <v>1.0718661571406802</v>
      </c>
      <c r="K4">
        <f t="shared" si="7"/>
        <v>0.40687819885451121</v>
      </c>
      <c r="L4">
        <f t="shared" si="8"/>
        <v>0.59312180114548885</v>
      </c>
      <c r="M4">
        <f t="shared" si="9"/>
        <v>2.4577379737113252</v>
      </c>
      <c r="N4">
        <f t="shared" si="10"/>
        <v>1.6859943405700353</v>
      </c>
    </row>
    <row r="5" spans="1:14" x14ac:dyDescent="0.25">
      <c r="A5" s="4">
        <f>IF('True_Odds_Calculator_2-way'!A6="","",'True_Odds_Calculator_2-way'!A6)</f>
        <v>2.1800000000000002</v>
      </c>
      <c r="B5" s="4">
        <f>IF('True_Odds_Calculator_2-way'!B6="","",'True_Odds_Calculator_2-way'!B6)</f>
        <v>1.74</v>
      </c>
      <c r="C5" s="4">
        <f t="shared" si="0"/>
        <v>0.4587155963302752</v>
      </c>
      <c r="D5">
        <f t="shared" si="1"/>
        <v>0.57471264367816088</v>
      </c>
      <c r="E5">
        <f t="shared" si="2"/>
        <v>3.3428240008436028E-2</v>
      </c>
      <c r="F5">
        <f t="shared" si="3"/>
        <v>-0.23020141305494057</v>
      </c>
      <c r="G5">
        <v>0</v>
      </c>
      <c r="H5">
        <f t="shared" si="4"/>
        <v>0.26362965306337655</v>
      </c>
      <c r="I5">
        <f t="shared" si="5"/>
        <v>-1.0701462561817372</v>
      </c>
      <c r="J5">
        <f t="shared" si="6"/>
        <v>1.0701462561817372</v>
      </c>
      <c r="K5">
        <f t="shared" si="7"/>
        <v>0.44193570658612125</v>
      </c>
      <c r="L5">
        <f t="shared" si="8"/>
        <v>0.55806429341387886</v>
      </c>
      <c r="M5">
        <f t="shared" si="9"/>
        <v>2.26277258229445</v>
      </c>
      <c r="N5">
        <f t="shared" si="10"/>
        <v>1.7919082295744857</v>
      </c>
    </row>
    <row r="6" spans="1:14" x14ac:dyDescent="0.25">
      <c r="A6" s="4">
        <f>IF('True_Odds_Calculator_2-way'!A7="","",'True_Odds_Calculator_2-way'!A7)</f>
        <v>2.33</v>
      </c>
      <c r="B6" s="4">
        <f>IF('True_Odds_Calculator_2-way'!B7="","",'True_Odds_Calculator_2-way'!B7)</f>
        <v>1.65</v>
      </c>
      <c r="C6" s="4">
        <f t="shared" si="0"/>
        <v>0.42918454935622319</v>
      </c>
      <c r="D6">
        <f t="shared" si="1"/>
        <v>0.60606060606060608</v>
      </c>
      <c r="E6">
        <f t="shared" si="2"/>
        <v>3.5245155416829377E-2</v>
      </c>
      <c r="F6">
        <f t="shared" si="3"/>
        <v>-0.22486669267785131</v>
      </c>
      <c r="G6">
        <v>0</v>
      </c>
      <c r="H6">
        <f t="shared" si="4"/>
        <v>0.26011184809468074</v>
      </c>
      <c r="I6">
        <f t="shared" si="5"/>
        <v>-1.0755175492958089</v>
      </c>
      <c r="J6">
        <f t="shared" si="6"/>
        <v>1.0755175492958089</v>
      </c>
      <c r="K6">
        <f t="shared" si="7"/>
        <v>0.41144841377386249</v>
      </c>
      <c r="L6">
        <f t="shared" si="8"/>
        <v>0.58855158622613757</v>
      </c>
      <c r="M6">
        <f t="shared" si="9"/>
        <v>2.4304383405634256</v>
      </c>
      <c r="N6">
        <f t="shared" si="10"/>
        <v>1.6990864070422753</v>
      </c>
    </row>
    <row r="7" spans="1:14" x14ac:dyDescent="0.25">
      <c r="A7" s="4">
        <f>IF('True_Odds_Calculator_2-way'!A8="","",'True_Odds_Calculator_2-way'!A8)</f>
        <v>2.14</v>
      </c>
      <c r="B7" s="4">
        <f>IF('True_Odds_Calculator_2-way'!B8="","",'True_Odds_Calculator_2-way'!B8)</f>
        <v>1.77</v>
      </c>
      <c r="C7" s="4">
        <f t="shared" si="0"/>
        <v>0.46728971962616822</v>
      </c>
      <c r="D7">
        <f t="shared" si="1"/>
        <v>0.56497175141242939</v>
      </c>
      <c r="E7">
        <f t="shared" si="2"/>
        <v>3.2261471038597556E-2</v>
      </c>
      <c r="F7">
        <f t="shared" si="3"/>
        <v>-0.2317440202756218</v>
      </c>
      <c r="G7">
        <v>0</v>
      </c>
      <c r="H7">
        <f t="shared" si="4"/>
        <v>0.26400549131421935</v>
      </c>
      <c r="I7">
        <f t="shared" si="5"/>
        <v>-1.0673385899176768</v>
      </c>
      <c r="J7">
        <f t="shared" si="6"/>
        <v>1.0673385899176768</v>
      </c>
      <c r="K7">
        <f t="shared" si="7"/>
        <v>0.45110760602631583</v>
      </c>
      <c r="L7">
        <f t="shared" si="8"/>
        <v>0.54889239397368417</v>
      </c>
      <c r="M7">
        <f t="shared" si="9"/>
        <v>2.2167659925061516</v>
      </c>
      <c r="N7">
        <f t="shared" si="10"/>
        <v>1.8218507142366114</v>
      </c>
    </row>
    <row r="8" spans="1:14" x14ac:dyDescent="0.25">
      <c r="A8" s="4">
        <f>IF('True_Odds_Calculator_2-way'!A9="","",'True_Odds_Calculator_2-way'!A9)</f>
        <v>1.9</v>
      </c>
      <c r="B8" s="4">
        <f>IF('True_Odds_Calculator_2-way'!B9="","",'True_Odds_Calculator_2-way'!B9)</f>
        <v>1.98</v>
      </c>
      <c r="C8" s="4">
        <f t="shared" si="0"/>
        <v>0.52631578947368418</v>
      </c>
      <c r="D8">
        <f t="shared" si="1"/>
        <v>0.50505050505050508</v>
      </c>
      <c r="E8">
        <f t="shared" si="2"/>
        <v>3.1366294524189264E-2</v>
      </c>
      <c r="F8">
        <f t="shared" si="3"/>
        <v>-0.23444976076555024</v>
      </c>
      <c r="G8">
        <v>0</v>
      </c>
      <c r="H8">
        <f t="shared" si="4"/>
        <v>0.26581605528973951</v>
      </c>
      <c r="I8">
        <f t="shared" si="5"/>
        <v>-1.0647942749998998</v>
      </c>
      <c r="J8">
        <f t="shared" si="6"/>
        <v>1.0647942749998998</v>
      </c>
      <c r="K8">
        <f t="shared" si="7"/>
        <v>0.51064311812610408</v>
      </c>
      <c r="L8">
        <f t="shared" si="8"/>
        <v>0.48935688187389592</v>
      </c>
      <c r="M8">
        <f t="shared" si="9"/>
        <v>1.9583148474999099</v>
      </c>
      <c r="N8">
        <f t="shared" si="10"/>
        <v>2.0434983894999017</v>
      </c>
    </row>
    <row r="9" spans="1:14" x14ac:dyDescent="0.25">
      <c r="A9" s="4">
        <f>IF('True_Odds_Calculator_2-way'!A10="","",'True_Odds_Calculator_2-way'!A10)</f>
        <v>2.29</v>
      </c>
      <c r="B9" s="4">
        <f>IF('True_Odds_Calculator_2-way'!B10="","",'True_Odds_Calculator_2-way'!B10)</f>
        <v>1.67</v>
      </c>
      <c r="C9" s="4">
        <f t="shared" si="0"/>
        <v>0.4366812227074236</v>
      </c>
      <c r="D9">
        <f t="shared" si="1"/>
        <v>0.5988023952095809</v>
      </c>
      <c r="E9">
        <f t="shared" si="2"/>
        <v>3.5483617917004384E-2</v>
      </c>
      <c r="F9">
        <f t="shared" si="3"/>
        <v>-0.22600214418324938</v>
      </c>
      <c r="G9">
        <v>0</v>
      </c>
      <c r="H9">
        <f t="shared" si="4"/>
        <v>0.2614857621002537</v>
      </c>
      <c r="I9">
        <f t="shared" si="5"/>
        <v>-1.0756419800880679</v>
      </c>
      <c r="J9">
        <f t="shared" si="6"/>
        <v>1.0756419800880679</v>
      </c>
      <c r="K9">
        <f t="shared" si="7"/>
        <v>0.41883445708083428</v>
      </c>
      <c r="L9">
        <f t="shared" si="8"/>
        <v>0.58116554291916578</v>
      </c>
      <c r="M9">
        <f t="shared" si="9"/>
        <v>2.3875781543136072</v>
      </c>
      <c r="N9">
        <f t="shared" si="10"/>
        <v>1.7206801266590057</v>
      </c>
    </row>
    <row r="10" spans="1:14" x14ac:dyDescent="0.25">
      <c r="A10" s="4">
        <f>IF('True_Odds_Calculator_2-way'!A11="","",'True_Odds_Calculator_2-way'!A11)</f>
        <v>2.1</v>
      </c>
      <c r="B10" s="4">
        <f>IF('True_Odds_Calculator_2-way'!B11="","",'True_Odds_Calculator_2-way'!B11)</f>
        <v>1.79</v>
      </c>
      <c r="C10" s="4">
        <f t="shared" si="0"/>
        <v>0.47619047619047616</v>
      </c>
      <c r="D10">
        <f t="shared" si="1"/>
        <v>0.55865921787709494</v>
      </c>
      <c r="E10">
        <f t="shared" si="2"/>
        <v>3.4849694067571102E-2</v>
      </c>
      <c r="F10">
        <f t="shared" si="3"/>
        <v>-0.2311785049215217</v>
      </c>
      <c r="G10">
        <v>0</v>
      </c>
      <c r="H10">
        <f t="shared" si="4"/>
        <v>0.2660281989890928</v>
      </c>
      <c r="I10">
        <f t="shared" si="5"/>
        <v>-1.072729223145815</v>
      </c>
      <c r="J10">
        <f t="shared" si="6"/>
        <v>1.072729223145815</v>
      </c>
      <c r="K10">
        <f t="shared" si="7"/>
        <v>0.4587151448829464</v>
      </c>
      <c r="L10">
        <f t="shared" si="8"/>
        <v>0.5412848551170536</v>
      </c>
      <c r="M10">
        <f t="shared" si="9"/>
        <v>2.1800021454603971</v>
      </c>
      <c r="N10">
        <f t="shared" si="10"/>
        <v>1.8474560862851939</v>
      </c>
    </row>
    <row r="11" spans="1:14" x14ac:dyDescent="0.25">
      <c r="A11" s="4">
        <f>IF('True_Odds_Calculator_2-way'!A12="","",'True_Odds_Calculator_2-way'!A12)</f>
        <v>1.94</v>
      </c>
      <c r="B11" s="4">
        <f>IF('True_Odds_Calculator_2-way'!B12="","",'True_Odds_Calculator_2-way'!B12)</f>
        <v>1.94</v>
      </c>
      <c r="C11" s="4">
        <f t="shared" si="0"/>
        <v>0.51546391752577325</v>
      </c>
      <c r="D11">
        <f t="shared" si="1"/>
        <v>0.51546391752577325</v>
      </c>
      <c r="E11">
        <f t="shared" si="2"/>
        <v>3.0927835051546504E-2</v>
      </c>
      <c r="F11">
        <f t="shared" si="3"/>
        <v>-0.23477521521947065</v>
      </c>
      <c r="G11">
        <v>0</v>
      </c>
      <c r="H11">
        <f t="shared" si="4"/>
        <v>0.26570305027101715</v>
      </c>
      <c r="I11">
        <f t="shared" si="5"/>
        <v>-1.0638297872340428</v>
      </c>
      <c r="J11">
        <f t="shared" si="6"/>
        <v>1.0638297872340428</v>
      </c>
      <c r="K11">
        <f t="shared" si="7"/>
        <v>0.49999999999999989</v>
      </c>
      <c r="L11">
        <f t="shared" si="8"/>
        <v>0.49999999999999989</v>
      </c>
      <c r="M11">
        <f t="shared" si="9"/>
        <v>2.0000000000000004</v>
      </c>
      <c r="N11">
        <f t="shared" si="10"/>
        <v>2.0000000000000004</v>
      </c>
    </row>
    <row r="12" spans="1:14" x14ac:dyDescent="0.25">
      <c r="A12" s="4">
        <f>IF('True_Odds_Calculator_2-way'!A13="","",'True_Odds_Calculator_2-way'!A13)</f>
        <v>1.89</v>
      </c>
      <c r="B12" s="4">
        <f>IF('True_Odds_Calculator_2-way'!B13="","",'True_Odds_Calculator_2-way'!B13)</f>
        <v>2</v>
      </c>
      <c r="C12" s="4">
        <f t="shared" si="0"/>
        <v>0.52910052910052918</v>
      </c>
      <c r="D12">
        <f t="shared" si="1"/>
        <v>0.5</v>
      </c>
      <c r="E12">
        <f t="shared" si="2"/>
        <v>2.9100529100529293E-2</v>
      </c>
      <c r="F12">
        <f t="shared" si="3"/>
        <v>-0.23544973544973535</v>
      </c>
      <c r="G12">
        <v>0</v>
      </c>
      <c r="H12">
        <f t="shared" si="4"/>
        <v>0.26455026455026459</v>
      </c>
      <c r="I12">
        <f t="shared" si="5"/>
        <v>-1.0599978800063603</v>
      </c>
      <c r="J12">
        <f t="shared" si="6"/>
        <v>1.0599978800063603</v>
      </c>
      <c r="K12">
        <f t="shared" si="7"/>
        <v>0.51456260722126923</v>
      </c>
      <c r="L12">
        <f t="shared" si="8"/>
        <v>0.48543739277873066</v>
      </c>
      <c r="M12">
        <f t="shared" si="9"/>
        <v>1.9433981132056606</v>
      </c>
      <c r="N12">
        <f t="shared" si="10"/>
        <v>2.0599978800063603</v>
      </c>
    </row>
    <row r="13" spans="1:14" x14ac:dyDescent="0.25">
      <c r="A13" s="4">
        <f>IF('True_Odds_Calculator_2-way'!A14="","",'True_Odds_Calculator_2-way'!A14)</f>
        <v>2</v>
      </c>
      <c r="B13" s="4">
        <f>IF('True_Odds_Calculator_2-way'!B14="","",'True_Odds_Calculator_2-way'!B14)</f>
        <v>1.88</v>
      </c>
      <c r="C13" s="4">
        <f t="shared" si="0"/>
        <v>0.5</v>
      </c>
      <c r="D13">
        <f t="shared" si="1"/>
        <v>0.53191489361702127</v>
      </c>
      <c r="E13">
        <f t="shared" si="2"/>
        <v>3.1914893617021267E-2</v>
      </c>
      <c r="F13">
        <f t="shared" si="3"/>
        <v>-0.23404255319148937</v>
      </c>
      <c r="G13">
        <v>0</v>
      </c>
      <c r="H13">
        <f t="shared" si="4"/>
        <v>0.26595744680851063</v>
      </c>
      <c r="I13">
        <f t="shared" si="5"/>
        <v>-1.0660035817780522</v>
      </c>
      <c r="J13">
        <f t="shared" si="6"/>
        <v>1.0660035817780522</v>
      </c>
      <c r="K13">
        <f t="shared" si="7"/>
        <v>0.48402626637238261</v>
      </c>
      <c r="L13">
        <f t="shared" si="8"/>
        <v>0.51597373362761745</v>
      </c>
      <c r="M13">
        <f t="shared" si="9"/>
        <v>2.0660035817780522</v>
      </c>
      <c r="N13">
        <f t="shared" si="10"/>
        <v>1.9380831519646857</v>
      </c>
    </row>
    <row r="14" spans="1:14" x14ac:dyDescent="0.25">
      <c r="A14" s="4">
        <f>IF('True_Odds_Calculator_2-way'!A15="","",'True_Odds_Calculator_2-way'!A15)</f>
        <v>2.2999999999999998</v>
      </c>
      <c r="B14" s="4">
        <f>IF('True_Odds_Calculator_2-way'!B15="","",'True_Odds_Calculator_2-way'!B15)</f>
        <v>1.67</v>
      </c>
      <c r="C14" s="4">
        <f t="shared" si="0"/>
        <v>0.43478260869565222</v>
      </c>
      <c r="D14">
        <f t="shared" si="1"/>
        <v>0.5988023952095809</v>
      </c>
      <c r="E14">
        <f t="shared" si="2"/>
        <v>3.3585003905233002E-2</v>
      </c>
      <c r="F14">
        <f t="shared" si="3"/>
        <v>-0.22676386357719358</v>
      </c>
      <c r="G14">
        <v>0</v>
      </c>
      <c r="H14">
        <f t="shared" si="4"/>
        <v>0.26034886748242653</v>
      </c>
      <c r="I14">
        <f t="shared" si="5"/>
        <v>-1.0714969088698136</v>
      </c>
      <c r="J14">
        <f t="shared" si="6"/>
        <v>1.0714969088698136</v>
      </c>
      <c r="K14">
        <f t="shared" si="7"/>
        <v>0.41789493273906014</v>
      </c>
      <c r="L14">
        <f t="shared" si="8"/>
        <v>0.58210506726094002</v>
      </c>
      <c r="M14">
        <f t="shared" si="9"/>
        <v>2.3929459815307572</v>
      </c>
      <c r="N14">
        <f t="shared" si="10"/>
        <v>1.7179029289427752</v>
      </c>
    </row>
    <row r="15" spans="1:14" x14ac:dyDescent="0.25">
      <c r="A15" s="4">
        <f>IF('True_Odds_Calculator_2-way'!A16="","",'True_Odds_Calculator_2-way'!A16)</f>
        <v>2.1</v>
      </c>
      <c r="B15" s="4">
        <f>IF('True_Odds_Calculator_2-way'!B16="","",'True_Odds_Calculator_2-way'!B16)</f>
        <v>1.79</v>
      </c>
      <c r="C15" s="4">
        <f t="shared" si="0"/>
        <v>0.47619047619047616</v>
      </c>
      <c r="D15">
        <f t="shared" si="1"/>
        <v>0.55865921787709494</v>
      </c>
      <c r="E15">
        <f t="shared" si="2"/>
        <v>3.4849694067571102E-2</v>
      </c>
      <c r="F15">
        <f t="shared" si="3"/>
        <v>-0.2311785049215217</v>
      </c>
      <c r="G15">
        <v>0</v>
      </c>
      <c r="H15">
        <f t="shared" si="4"/>
        <v>0.2660281989890928</v>
      </c>
      <c r="I15">
        <f t="shared" si="5"/>
        <v>-1.072729223145815</v>
      </c>
      <c r="J15">
        <f t="shared" si="6"/>
        <v>1.072729223145815</v>
      </c>
      <c r="K15">
        <f t="shared" si="7"/>
        <v>0.4587151448829464</v>
      </c>
      <c r="L15">
        <f t="shared" si="8"/>
        <v>0.5412848551170536</v>
      </c>
      <c r="M15">
        <f t="shared" si="9"/>
        <v>2.1800021454603971</v>
      </c>
      <c r="N15">
        <f t="shared" si="10"/>
        <v>1.8474560862851939</v>
      </c>
    </row>
    <row r="16" spans="1:14" x14ac:dyDescent="0.25">
      <c r="A16" s="4">
        <f>IF('True_Odds_Calculator_2-way'!A17="","",'True_Odds_Calculator_2-way'!A17)</f>
        <v>2.17</v>
      </c>
      <c r="B16" s="4">
        <f>IF('True_Odds_Calculator_2-way'!B17="","",'True_Odds_Calculator_2-way'!B17)</f>
        <v>1.75</v>
      </c>
      <c r="C16" s="4">
        <f t="shared" si="0"/>
        <v>0.46082949308755761</v>
      </c>
      <c r="D16">
        <f t="shared" si="1"/>
        <v>0.5714285714285714</v>
      </c>
      <c r="E16">
        <f t="shared" si="2"/>
        <v>3.2258064516129004E-2</v>
      </c>
      <c r="F16">
        <f t="shared" si="3"/>
        <v>-0.23107307439104674</v>
      </c>
      <c r="G16">
        <v>0</v>
      </c>
      <c r="H16">
        <f t="shared" si="4"/>
        <v>0.26333113890717574</v>
      </c>
      <c r="I16">
        <f t="shared" si="5"/>
        <v>-1.0675210253672476</v>
      </c>
      <c r="J16">
        <f t="shared" si="6"/>
        <v>1.0675210253672476</v>
      </c>
      <c r="K16">
        <f t="shared" si="7"/>
        <v>0.44464214228514221</v>
      </c>
      <c r="L16">
        <f t="shared" si="8"/>
        <v>0.55535785771485779</v>
      </c>
      <c r="M16">
        <f t="shared" si="9"/>
        <v>2.2489995996796797</v>
      </c>
      <c r="N16">
        <f t="shared" si="10"/>
        <v>1.8006407690254356</v>
      </c>
    </row>
    <row r="17" spans="1:14" x14ac:dyDescent="0.25">
      <c r="A17" s="4">
        <f>IF('True_Odds_Calculator_2-way'!A18="","",'True_Odds_Calculator_2-way'!A18)</f>
        <v>1.68</v>
      </c>
      <c r="B17" s="4">
        <f>IF('True_Odds_Calculator_2-way'!B18="","",'True_Odds_Calculator_2-way'!B18)</f>
        <v>2.25</v>
      </c>
      <c r="C17" s="4">
        <f t="shared" si="0"/>
        <v>0.59523809523809523</v>
      </c>
      <c r="D17">
        <f t="shared" si="1"/>
        <v>0.44444444444444442</v>
      </c>
      <c r="E17">
        <f t="shared" si="2"/>
        <v>3.9682539682539542E-2</v>
      </c>
      <c r="F17">
        <f t="shared" si="3"/>
        <v>-0.22486772486772499</v>
      </c>
      <c r="G17">
        <v>0</v>
      </c>
      <c r="H17">
        <f t="shared" si="4"/>
        <v>0.26455026455026454</v>
      </c>
      <c r="I17">
        <f t="shared" si="5"/>
        <v>-1.0846522890932806</v>
      </c>
      <c r="J17">
        <f t="shared" si="6"/>
        <v>1.0846522890932806</v>
      </c>
      <c r="K17">
        <f t="shared" si="7"/>
        <v>0.57551851626440576</v>
      </c>
      <c r="L17">
        <f t="shared" si="8"/>
        <v>0.42448148373559424</v>
      </c>
      <c r="M17">
        <f t="shared" si="9"/>
        <v>1.7375635565834309</v>
      </c>
      <c r="N17">
        <f t="shared" si="10"/>
        <v>2.3558153613666013</v>
      </c>
    </row>
    <row r="18" spans="1:14" x14ac:dyDescent="0.25">
      <c r="A18" s="4">
        <f>IF('True_Odds_Calculator_2-way'!A19="","",'True_Odds_Calculator_2-way'!A19)</f>
        <v>1.87</v>
      </c>
      <c r="B18" s="4">
        <f>IF('True_Odds_Calculator_2-way'!B19="","",'True_Odds_Calculator_2-way'!B19)</f>
        <v>2</v>
      </c>
      <c r="C18" s="4">
        <f t="shared" si="0"/>
        <v>0.53475935828876997</v>
      </c>
      <c r="D18">
        <f t="shared" si="1"/>
        <v>0.5</v>
      </c>
      <c r="E18">
        <f t="shared" si="2"/>
        <v>3.475935828876997E-2</v>
      </c>
      <c r="F18">
        <f t="shared" si="3"/>
        <v>-0.23262032085561501</v>
      </c>
      <c r="G18">
        <v>0</v>
      </c>
      <c r="H18">
        <f t="shared" si="4"/>
        <v>0.26737967914438499</v>
      </c>
      <c r="I18">
        <f t="shared" si="5"/>
        <v>-1.0721125348377947</v>
      </c>
      <c r="J18">
        <f t="shared" si="6"/>
        <v>1.0721125348377947</v>
      </c>
      <c r="K18">
        <f t="shared" si="7"/>
        <v>0.51740072839321916</v>
      </c>
      <c r="L18">
        <f t="shared" si="8"/>
        <v>0.48259927160678084</v>
      </c>
      <c r="M18">
        <f t="shared" si="9"/>
        <v>1.9327379053088816</v>
      </c>
      <c r="N18">
        <f t="shared" si="10"/>
        <v>2.0721125348377947</v>
      </c>
    </row>
    <row r="19" spans="1:14" x14ac:dyDescent="0.25">
      <c r="A19" s="4">
        <f>IF('True_Odds_Calculator_2-way'!A20="","",'True_Odds_Calculator_2-way'!A20)</f>
        <v>2.0699999999999998</v>
      </c>
      <c r="B19" s="4">
        <f>IF('True_Odds_Calculator_2-way'!B20="","",'True_Odds_Calculator_2-way'!B20)</f>
        <v>1.79</v>
      </c>
      <c r="C19" s="4">
        <f t="shared" si="0"/>
        <v>0.48309178743961356</v>
      </c>
      <c r="D19">
        <f t="shared" si="1"/>
        <v>0.55865921787709494</v>
      </c>
      <c r="E19">
        <f t="shared" si="2"/>
        <v>4.17510053167085E-2</v>
      </c>
      <c r="F19">
        <f t="shared" si="3"/>
        <v>-0.22813267481715382</v>
      </c>
      <c r="G19">
        <v>0</v>
      </c>
      <c r="H19">
        <f t="shared" si="4"/>
        <v>0.26988368013386232</v>
      </c>
      <c r="I19">
        <f t="shared" si="5"/>
        <v>-1.0876635272089796</v>
      </c>
      <c r="J19">
        <f t="shared" si="6"/>
        <v>1.0876635272089796</v>
      </c>
      <c r="K19">
        <f t="shared" si="7"/>
        <v>0.46214992696339507</v>
      </c>
      <c r="L19">
        <f t="shared" si="8"/>
        <v>0.53785007303660493</v>
      </c>
      <c r="M19">
        <f t="shared" si="9"/>
        <v>2.1637999741136076</v>
      </c>
      <c r="N19">
        <f t="shared" si="10"/>
        <v>1.8592541864950944</v>
      </c>
    </row>
    <row r="20" spans="1:14" x14ac:dyDescent="0.25">
      <c r="A20" s="4">
        <f>IF('True_Odds_Calculator_2-way'!A21="","",'True_Odds_Calculator_2-way'!A21)</f>
        <v>2.0099999999999998</v>
      </c>
      <c r="B20" s="4">
        <f>IF('True_Odds_Calculator_2-way'!B21="","",'True_Odds_Calculator_2-way'!B21)</f>
        <v>1.86</v>
      </c>
      <c r="C20" s="4">
        <f t="shared" si="0"/>
        <v>0.49751243781094534</v>
      </c>
      <c r="D20">
        <f t="shared" si="1"/>
        <v>0.5376344086021505</v>
      </c>
      <c r="E20">
        <f t="shared" si="2"/>
        <v>3.5146846413095734E-2</v>
      </c>
      <c r="F20">
        <f t="shared" si="3"/>
        <v>-0.2323329588616061</v>
      </c>
      <c r="G20">
        <v>0</v>
      </c>
      <c r="H20">
        <f t="shared" si="4"/>
        <v>0.26747980527470178</v>
      </c>
      <c r="I20">
        <f t="shared" si="5"/>
        <v>-1.0729761966090035</v>
      </c>
      <c r="J20">
        <f t="shared" si="6"/>
        <v>1.0729761966090035</v>
      </c>
      <c r="K20">
        <f t="shared" si="7"/>
        <v>0.47991416249720437</v>
      </c>
      <c r="L20">
        <f t="shared" si="8"/>
        <v>0.52008583750279591</v>
      </c>
      <c r="M20">
        <f t="shared" si="9"/>
        <v>2.0837059585750928</v>
      </c>
      <c r="N20">
        <f t="shared" si="10"/>
        <v>1.9227595290837431</v>
      </c>
    </row>
    <row r="21" spans="1:14" x14ac:dyDescent="0.25">
      <c r="A21" s="4">
        <f>IF('True_Odds_Calculator_2-way'!A22="","",'True_Odds_Calculator_2-way'!A22)</f>
        <v>1.76</v>
      </c>
      <c r="B21" s="4">
        <f>IF('True_Odds_Calculator_2-way'!B22="","",'True_Odds_Calculator_2-way'!B22)</f>
        <v>2.13</v>
      </c>
      <c r="C21" s="4">
        <f t="shared" si="0"/>
        <v>0.56818181818181823</v>
      </c>
      <c r="D21">
        <f t="shared" si="1"/>
        <v>0.46948356807511737</v>
      </c>
      <c r="E21">
        <f t="shared" si="2"/>
        <v>3.7665386256935607E-2</v>
      </c>
      <c r="F21">
        <f t="shared" si="3"/>
        <v>-0.22908664105847198</v>
      </c>
      <c r="G21">
        <v>0</v>
      </c>
      <c r="H21">
        <f t="shared" si="4"/>
        <v>0.26675202731540765</v>
      </c>
      <c r="I21">
        <f t="shared" si="5"/>
        <v>-1.0790808419378759</v>
      </c>
      <c r="J21">
        <f t="shared" si="6"/>
        <v>1.0790808419378759</v>
      </c>
      <c r="K21">
        <f t="shared" si="7"/>
        <v>0.54941992687500663</v>
      </c>
      <c r="L21">
        <f t="shared" si="8"/>
        <v>0.45058007312499337</v>
      </c>
      <c r="M21">
        <f t="shared" si="9"/>
        <v>1.8201014398727853</v>
      </c>
      <c r="N21">
        <f t="shared" si="10"/>
        <v>2.2193613513897996</v>
      </c>
    </row>
    <row r="22" spans="1:14" x14ac:dyDescent="0.25">
      <c r="A22" s="4">
        <f>IF('True_Odds_Calculator_2-way'!A23="","",'True_Odds_Calculator_2-way'!A23)</f>
        <v>1.85</v>
      </c>
      <c r="B22" s="4">
        <f>IF('True_Odds_Calculator_2-way'!B23="","",'True_Odds_Calculator_2-way'!B23)</f>
        <v>2.02</v>
      </c>
      <c r="C22" s="4">
        <f t="shared" si="0"/>
        <v>0.54054054054054046</v>
      </c>
      <c r="D22">
        <f t="shared" si="1"/>
        <v>0.49504950495049505</v>
      </c>
      <c r="E22">
        <f t="shared" si="2"/>
        <v>3.5590045491035394E-2</v>
      </c>
      <c r="F22">
        <f t="shared" si="3"/>
        <v>-0.23200428150923214</v>
      </c>
      <c r="G22">
        <v>0</v>
      </c>
      <c r="H22">
        <f t="shared" si="4"/>
        <v>0.26759432700026753</v>
      </c>
      <c r="I22">
        <f t="shared" si="5"/>
        <v>-1.0739657990297369</v>
      </c>
      <c r="J22">
        <f t="shared" si="6"/>
        <v>1.0739657990297369</v>
      </c>
      <c r="K22">
        <f t="shared" si="7"/>
        <v>0.52277442494833892</v>
      </c>
      <c r="L22">
        <f t="shared" si="8"/>
        <v>0.4772255750516613</v>
      </c>
      <c r="M22">
        <f t="shared" si="9"/>
        <v>1.9128709291752766</v>
      </c>
      <c r="N22">
        <f t="shared" si="10"/>
        <v>2.0954451150103317</v>
      </c>
    </row>
    <row r="23" spans="1:14" x14ac:dyDescent="0.25">
      <c r="A23" s="4">
        <f>IF('True_Odds_Calculator_2-way'!A24="","",'True_Odds_Calculator_2-way'!A24)</f>
        <v>2.0699999999999998</v>
      </c>
      <c r="B23" s="4">
        <f>IF('True_Odds_Calculator_2-way'!B24="","",'True_Odds_Calculator_2-way'!B24)</f>
        <v>1.79</v>
      </c>
      <c r="C23" s="4">
        <f t="shared" si="0"/>
        <v>0.48309178743961356</v>
      </c>
      <c r="D23">
        <f t="shared" si="1"/>
        <v>0.55865921787709494</v>
      </c>
      <c r="E23">
        <f t="shared" si="2"/>
        <v>4.17510053167085E-2</v>
      </c>
      <c r="F23">
        <f t="shared" si="3"/>
        <v>-0.22813267481715382</v>
      </c>
      <c r="G23">
        <v>0</v>
      </c>
      <c r="H23">
        <f t="shared" si="4"/>
        <v>0.26988368013386232</v>
      </c>
      <c r="I23">
        <f t="shared" si="5"/>
        <v>-1.0876635272089796</v>
      </c>
      <c r="J23">
        <f t="shared" si="6"/>
        <v>1.0876635272089796</v>
      </c>
      <c r="K23">
        <f t="shared" si="7"/>
        <v>0.46214992696339507</v>
      </c>
      <c r="L23">
        <f t="shared" si="8"/>
        <v>0.53785007303660493</v>
      </c>
      <c r="M23">
        <f t="shared" si="9"/>
        <v>2.1637999741136076</v>
      </c>
      <c r="N23">
        <f t="shared" si="10"/>
        <v>1.8592541864950944</v>
      </c>
    </row>
    <row r="24" spans="1:14" x14ac:dyDescent="0.25">
      <c r="A24" s="4">
        <f>IF('True_Odds_Calculator_2-way'!A25="","",'True_Odds_Calculator_2-way'!A25)</f>
        <v>1.69</v>
      </c>
      <c r="B24" s="4">
        <f>IF('True_Odds_Calculator_2-way'!B25="","",'True_Odds_Calculator_2-way'!B25)</f>
        <v>2.23</v>
      </c>
      <c r="C24" s="4">
        <f t="shared" si="0"/>
        <v>0.59171597633136097</v>
      </c>
      <c r="D24">
        <f t="shared" si="1"/>
        <v>0.44843049327354262</v>
      </c>
      <c r="E24">
        <f t="shared" si="2"/>
        <v>4.0146469604903645E-2</v>
      </c>
      <c r="F24">
        <f t="shared" si="3"/>
        <v>-0.2251970175392044</v>
      </c>
      <c r="G24">
        <v>0</v>
      </c>
      <c r="H24">
        <f t="shared" si="4"/>
        <v>0.26534348714410805</v>
      </c>
      <c r="I24">
        <f t="shared" si="5"/>
        <v>-1.0854826817097272</v>
      </c>
      <c r="J24">
        <f t="shared" si="6"/>
        <v>1.0854826817097272</v>
      </c>
      <c r="K24">
        <f t="shared" si="7"/>
        <v>0.571760829690657</v>
      </c>
      <c r="L24">
        <f t="shared" si="8"/>
        <v>0.42823917030934305</v>
      </c>
      <c r="M24">
        <f t="shared" si="9"/>
        <v>1.7489830503797115</v>
      </c>
      <c r="N24">
        <f t="shared" si="10"/>
        <v>2.3351436985029639</v>
      </c>
    </row>
    <row r="25" spans="1:14" x14ac:dyDescent="0.25">
      <c r="A25" s="4">
        <f>IF('True_Odds_Calculator_2-way'!A26="","",'True_Odds_Calculator_2-way'!A26)</f>
        <v>2.1800000000000002</v>
      </c>
      <c r="B25" s="4">
        <f>IF('True_Odds_Calculator_2-way'!B26="","",'True_Odds_Calculator_2-way'!B26)</f>
        <v>1.71</v>
      </c>
      <c r="C25" s="4">
        <f t="shared" si="0"/>
        <v>0.4587155963302752</v>
      </c>
      <c r="D25">
        <f t="shared" si="1"/>
        <v>0.58479532163742687</v>
      </c>
      <c r="E25">
        <f t="shared" si="2"/>
        <v>4.3510917967702012E-2</v>
      </c>
      <c r="F25">
        <f t="shared" si="3"/>
        <v>-0.2247438167283653</v>
      </c>
      <c r="G25">
        <v>0</v>
      </c>
      <c r="H25">
        <f t="shared" si="4"/>
        <v>0.26825473469606737</v>
      </c>
      <c r="I25">
        <f t="shared" si="5"/>
        <v>-1.0925210715205449</v>
      </c>
      <c r="J25">
        <f t="shared" si="6"/>
        <v>1.0925210715205449</v>
      </c>
      <c r="K25">
        <f t="shared" si="7"/>
        <v>0.43683862493598452</v>
      </c>
      <c r="L25">
        <f t="shared" si="8"/>
        <v>0.56316137506401553</v>
      </c>
      <c r="M25">
        <f t="shared" si="9"/>
        <v>2.2891748643942433</v>
      </c>
      <c r="N25">
        <f t="shared" si="10"/>
        <v>1.7756899607795869</v>
      </c>
    </row>
    <row r="26" spans="1:14" x14ac:dyDescent="0.25">
      <c r="A26" s="4">
        <f>IF('True_Odds_Calculator_2-way'!A27="","",'True_Odds_Calculator_2-way'!A27)</f>
        <v>2.2599999999999998</v>
      </c>
      <c r="B26" s="4">
        <f>IF('True_Odds_Calculator_2-way'!B27="","",'True_Odds_Calculator_2-way'!B27)</f>
        <v>1.64</v>
      </c>
      <c r="C26" s="4">
        <f t="shared" si="0"/>
        <v>0.44247787610619471</v>
      </c>
      <c r="D26">
        <f t="shared" si="1"/>
        <v>0.6097560975609756</v>
      </c>
      <c r="E26">
        <f t="shared" si="2"/>
        <v>5.2233973667170197E-2</v>
      </c>
      <c r="F26">
        <f t="shared" si="3"/>
        <v>-0.21756960932441194</v>
      </c>
      <c r="G26">
        <v>0</v>
      </c>
      <c r="H26">
        <f t="shared" si="4"/>
        <v>0.26980358299158214</v>
      </c>
      <c r="I26">
        <f t="shared" si="5"/>
        <v>-1.1135885079684347</v>
      </c>
      <c r="J26">
        <f t="shared" si="6"/>
        <v>1.1135885079684347</v>
      </c>
      <c r="K26">
        <f t="shared" si="7"/>
        <v>0.41612544004152574</v>
      </c>
      <c r="L26">
        <f t="shared" si="8"/>
        <v>0.58387455995847437</v>
      </c>
      <c r="M26">
        <f t="shared" si="9"/>
        <v>2.4031215200402278</v>
      </c>
      <c r="N26">
        <f t="shared" si="10"/>
        <v>1.7126966450997982</v>
      </c>
    </row>
    <row r="27" spans="1:14" x14ac:dyDescent="0.25">
      <c r="A27" s="4">
        <f>IF('True_Odds_Calculator_2-way'!A28="","",'True_Odds_Calculator_2-way'!A28)</f>
        <v>2.16</v>
      </c>
      <c r="B27" s="4">
        <f>IF('True_Odds_Calculator_2-way'!B28="","",'True_Odds_Calculator_2-way'!B28)</f>
        <v>1.75</v>
      </c>
      <c r="C27" s="4">
        <f t="shared" si="0"/>
        <v>0.46296296296296291</v>
      </c>
      <c r="D27">
        <f t="shared" si="1"/>
        <v>0.5714285714285714</v>
      </c>
      <c r="E27">
        <f t="shared" si="2"/>
        <v>3.4391534391534417E-2</v>
      </c>
      <c r="F27">
        <f t="shared" si="3"/>
        <v>-0.23015873015873001</v>
      </c>
      <c r="G27">
        <v>0</v>
      </c>
      <c r="H27">
        <f t="shared" si="4"/>
        <v>0.26455026455026448</v>
      </c>
      <c r="I27">
        <f t="shared" si="5"/>
        <v>-1.0721125348377951</v>
      </c>
      <c r="J27">
        <f t="shared" si="6"/>
        <v>1.0721125348377951</v>
      </c>
      <c r="K27">
        <f t="shared" si="7"/>
        <v>0.44570220807044264</v>
      </c>
      <c r="L27">
        <f t="shared" si="8"/>
        <v>0.55429779192955719</v>
      </c>
      <c r="M27">
        <f t="shared" si="9"/>
        <v>2.2436505404118421</v>
      </c>
      <c r="N27">
        <f t="shared" si="10"/>
        <v>1.8040844011283466</v>
      </c>
    </row>
    <row r="28" spans="1:14" x14ac:dyDescent="0.25">
      <c r="A28" s="4">
        <f>IF('True_Odds_Calculator_2-way'!A29="","",'True_Odds_Calculator_2-way'!A29)</f>
        <v>2</v>
      </c>
      <c r="B28" s="4">
        <f>IF('True_Odds_Calculator_2-way'!B29="","",'True_Odds_Calculator_2-way'!B29)</f>
        <v>1.88</v>
      </c>
      <c r="C28" s="4">
        <f t="shared" si="0"/>
        <v>0.5</v>
      </c>
      <c r="D28">
        <f t="shared" si="1"/>
        <v>0.53191489361702127</v>
      </c>
      <c r="E28">
        <f t="shared" si="2"/>
        <v>3.1914893617021267E-2</v>
      </c>
      <c r="F28">
        <f t="shared" si="3"/>
        <v>-0.23404255319148937</v>
      </c>
      <c r="G28">
        <v>0</v>
      </c>
      <c r="H28">
        <f t="shared" si="4"/>
        <v>0.26595744680851063</v>
      </c>
      <c r="I28">
        <f t="shared" si="5"/>
        <v>-1.0660035817780522</v>
      </c>
      <c r="J28">
        <f t="shared" si="6"/>
        <v>1.0660035817780522</v>
      </c>
      <c r="K28">
        <f t="shared" si="7"/>
        <v>0.48402626637238261</v>
      </c>
      <c r="L28">
        <f t="shared" si="8"/>
        <v>0.51597373362761745</v>
      </c>
      <c r="M28">
        <f t="shared" si="9"/>
        <v>2.0660035817780522</v>
      </c>
      <c r="N28">
        <f t="shared" si="10"/>
        <v>1.9380831519646857</v>
      </c>
    </row>
    <row r="29" spans="1:14" x14ac:dyDescent="0.25">
      <c r="A29" s="4">
        <f>IF('True_Odds_Calculator_2-way'!A30="","",'True_Odds_Calculator_2-way'!A30)</f>
        <v>2.62</v>
      </c>
      <c r="B29" s="4">
        <f>IF('True_Odds_Calculator_2-way'!B30="","",'True_Odds_Calculator_2-way'!B30)</f>
        <v>1.52</v>
      </c>
      <c r="C29" s="4">
        <f t="shared" si="0"/>
        <v>0.38167938931297707</v>
      </c>
      <c r="D29">
        <f t="shared" si="1"/>
        <v>0.65789473684210531</v>
      </c>
      <c r="E29">
        <f t="shared" si="2"/>
        <v>3.9574126155082379E-2</v>
      </c>
      <c r="F29">
        <f t="shared" si="3"/>
        <v>-0.21153073523503418</v>
      </c>
      <c r="G29">
        <v>0</v>
      </c>
      <c r="H29">
        <f t="shared" si="4"/>
        <v>0.25110486139011651</v>
      </c>
      <c r="I29">
        <f t="shared" si="5"/>
        <v>-1.0895340841010224</v>
      </c>
      <c r="J29">
        <f t="shared" si="6"/>
        <v>1.0895340841010224</v>
      </c>
      <c r="K29">
        <f t="shared" si="7"/>
        <v>0.36165773858791023</v>
      </c>
      <c r="L29">
        <f t="shared" si="8"/>
        <v>0.63834226141208994</v>
      </c>
      <c r="M29">
        <f t="shared" si="9"/>
        <v>2.7650452162436565</v>
      </c>
      <c r="N29">
        <f t="shared" si="10"/>
        <v>1.5665577237325312</v>
      </c>
    </row>
    <row r="30" spans="1:14" x14ac:dyDescent="0.25">
      <c r="A30" s="4">
        <f>IF('True_Odds_Calculator_2-way'!A31="","",'True_Odds_Calculator_2-way'!A31)</f>
        <v>2.74</v>
      </c>
      <c r="B30" s="4">
        <f>IF('True_Odds_Calculator_2-way'!B31="","",'True_Odds_Calculator_2-way'!B31)</f>
        <v>1.48</v>
      </c>
      <c r="C30" s="4">
        <f t="shared" si="0"/>
        <v>0.36496350364963503</v>
      </c>
      <c r="D30">
        <f t="shared" si="1"/>
        <v>0.67567567567567566</v>
      </c>
      <c r="E30">
        <f t="shared" si="2"/>
        <v>4.0639179325310693E-2</v>
      </c>
      <c r="F30">
        <f t="shared" si="3"/>
        <v>-0.20595778260011843</v>
      </c>
      <c r="G30">
        <v>0</v>
      </c>
      <c r="H30">
        <f t="shared" si="4"/>
        <v>0.24659696192542907</v>
      </c>
      <c r="I30">
        <f t="shared" si="5"/>
        <v>-1.0942202738310212</v>
      </c>
      <c r="J30">
        <f t="shared" si="6"/>
        <v>1.0942202738310212</v>
      </c>
      <c r="K30">
        <f t="shared" si="7"/>
        <v>0.34435934341561031</v>
      </c>
      <c r="L30">
        <f t="shared" si="8"/>
        <v>0.65564065658438964</v>
      </c>
      <c r="M30">
        <f t="shared" si="9"/>
        <v>2.9039432764659772</v>
      </c>
      <c r="N30">
        <f t="shared" si="10"/>
        <v>1.5252257314388904</v>
      </c>
    </row>
    <row r="31" spans="1:14" x14ac:dyDescent="0.25">
      <c r="A31" s="4">
        <f>IF('True_Odds_Calculator_2-way'!A32="","",'True_Odds_Calculator_2-way'!A32)</f>
        <v>2.5</v>
      </c>
      <c r="B31" s="4">
        <f>IF('True_Odds_Calculator_2-way'!B32="","",'True_Odds_Calculator_2-way'!B32)</f>
        <v>1.57</v>
      </c>
      <c r="C31" s="4">
        <f t="shared" si="0"/>
        <v>0.4</v>
      </c>
      <c r="D31">
        <f t="shared" si="1"/>
        <v>0.63694267515923564</v>
      </c>
      <c r="E31">
        <f t="shared" si="2"/>
        <v>3.6942675159235661E-2</v>
      </c>
      <c r="F31">
        <f t="shared" si="3"/>
        <v>-0.21783439490445855</v>
      </c>
      <c r="G31">
        <v>0</v>
      </c>
      <c r="H31">
        <f t="shared" si="4"/>
        <v>0.25477707006369427</v>
      </c>
      <c r="I31">
        <f t="shared" si="5"/>
        <v>-1.0814761408717504</v>
      </c>
      <c r="J31">
        <f t="shared" si="6"/>
        <v>1.0814761408717504</v>
      </c>
      <c r="K31">
        <f t="shared" si="7"/>
        <v>0.38135709725306066</v>
      </c>
      <c r="L31">
        <f t="shared" si="8"/>
        <v>0.61864290274693912</v>
      </c>
      <c r="M31">
        <f t="shared" si="9"/>
        <v>2.6222142113076257</v>
      </c>
      <c r="N31">
        <f t="shared" si="10"/>
        <v>1.6164414002968981</v>
      </c>
    </row>
    <row r="32" spans="1:14" x14ac:dyDescent="0.25">
      <c r="A32" s="4">
        <f>IF('True_Odds_Calculator_2-way'!A33="","",'True_Odds_Calculator_2-way'!A33)</f>
        <v>1.86</v>
      </c>
      <c r="B32" s="4">
        <f>IF('True_Odds_Calculator_2-way'!B33="","",'True_Odds_Calculator_2-way'!B33)</f>
        <v>1.99</v>
      </c>
      <c r="C32" s="4">
        <f t="shared" si="0"/>
        <v>0.5376344086021505</v>
      </c>
      <c r="D32">
        <f t="shared" si="1"/>
        <v>0.50251256281407031</v>
      </c>
      <c r="E32">
        <f t="shared" si="2"/>
        <v>4.0146971416220811E-2</v>
      </c>
      <c r="F32">
        <f t="shared" si="3"/>
        <v>-0.23002107310747288</v>
      </c>
      <c r="G32">
        <v>0</v>
      </c>
      <c r="H32">
        <f t="shared" si="4"/>
        <v>0.2701680445236937</v>
      </c>
      <c r="I32">
        <f t="shared" si="5"/>
        <v>-1.0837601479372583</v>
      </c>
      <c r="J32">
        <f t="shared" si="6"/>
        <v>1.0837601479372583</v>
      </c>
      <c r="K32">
        <f t="shared" si="7"/>
        <v>0.51758930804783143</v>
      </c>
      <c r="L32">
        <f t="shared" si="8"/>
        <v>0.48241069195216857</v>
      </c>
      <c r="M32">
        <f t="shared" si="9"/>
        <v>1.9320337272260424</v>
      </c>
      <c r="N32">
        <f t="shared" si="10"/>
        <v>2.0729225464578858</v>
      </c>
    </row>
    <row r="33" spans="1:14" x14ac:dyDescent="0.25">
      <c r="A33" s="4">
        <f>IF('True_Odds_Calculator_2-way'!A34="","",'True_Odds_Calculator_2-way'!A34)</f>
        <v>2.04</v>
      </c>
      <c r="B33" s="4">
        <f>IF('True_Odds_Calculator_2-way'!B34="","",'True_Odds_Calculator_2-way'!B34)</f>
        <v>1.81</v>
      </c>
      <c r="C33" s="4">
        <f t="shared" si="0"/>
        <v>0.49019607843137253</v>
      </c>
      <c r="D33">
        <f t="shared" si="1"/>
        <v>0.5524861878453039</v>
      </c>
      <c r="E33">
        <f t="shared" si="2"/>
        <v>4.2682266276676373E-2</v>
      </c>
      <c r="F33">
        <f t="shared" si="3"/>
        <v>-0.22814429639259015</v>
      </c>
      <c r="G33">
        <v>0</v>
      </c>
      <c r="H33">
        <f t="shared" si="4"/>
        <v>0.27082656266926658</v>
      </c>
      <c r="I33">
        <f t="shared" si="5"/>
        <v>-1.0895340841010224</v>
      </c>
      <c r="J33">
        <f t="shared" si="6"/>
        <v>1.0895340841010224</v>
      </c>
      <c r="K33">
        <f t="shared" si="7"/>
        <v>0.46879788020304902</v>
      </c>
      <c r="L33">
        <f t="shared" si="8"/>
        <v>0.53120211979695098</v>
      </c>
      <c r="M33">
        <f t="shared" si="9"/>
        <v>2.1331154474650633</v>
      </c>
      <c r="N33">
        <f t="shared" si="10"/>
        <v>1.8825226081218283</v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3" activePane="bottomLeft" state="frozen"/>
      <selection pane="bottomLeft" activeCell="A11" sqref="A11:XFD11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32"/>
    <col min="14" max="14" width="8.85546875" style="4" customWidth="1"/>
    <col min="15" max="23" width="10" style="4"/>
    <col min="24" max="24" width="12.140625" style="4" customWidth="1"/>
    <col min="25" max="16384" width="10" style="4"/>
  </cols>
  <sheetData>
    <row r="1" spans="1:25" s="13" customFormat="1" x14ac:dyDescent="0.2">
      <c r="A1" s="73" t="s">
        <v>9</v>
      </c>
      <c r="B1" s="74"/>
      <c r="C1" s="18"/>
      <c r="D1" s="75" t="s">
        <v>25</v>
      </c>
      <c r="E1" s="74"/>
      <c r="F1" s="75" t="s">
        <v>23</v>
      </c>
      <c r="G1" s="74"/>
      <c r="H1" s="75" t="s">
        <v>11</v>
      </c>
      <c r="I1" s="74"/>
      <c r="J1" s="75" t="s">
        <v>10</v>
      </c>
      <c r="K1" s="74"/>
      <c r="L1" s="71" t="s">
        <v>204</v>
      </c>
      <c r="M1" s="72"/>
      <c r="N1" s="13" t="s">
        <v>203</v>
      </c>
      <c r="O1" s="13" t="s">
        <v>205</v>
      </c>
      <c r="P1" s="13" t="s">
        <v>206</v>
      </c>
      <c r="Q1" s="13" t="s">
        <v>207</v>
      </c>
      <c r="R1" s="13" t="s">
        <v>208</v>
      </c>
      <c r="S1" s="13" t="s">
        <v>209</v>
      </c>
      <c r="T1" s="13" t="s">
        <v>210</v>
      </c>
      <c r="U1" s="13" t="s">
        <v>32</v>
      </c>
      <c r="V1" s="13" t="s">
        <v>33</v>
      </c>
      <c r="X1" s="13" t="s">
        <v>180</v>
      </c>
      <c r="Y1" s="13" t="s">
        <v>222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56" customFormat="1" ht="15" x14ac:dyDescent="0.25">
      <c r="A3">
        <v>1.72</v>
      </c>
      <c r="B3">
        <v>2.2000000000000002</v>
      </c>
      <c r="C3" s="45">
        <f t="shared" ref="C3" si="0">IF(OR($A3="",$B3=""),"",(1/A3)+(1/B3)-1)</f>
        <v>3.5940803382663811E-2</v>
      </c>
      <c r="D3" s="46">
        <f>IF(OR($A3="",$B3=""),"",A3*'MPTO_working_2-way'!$G2)</f>
        <v>1.7818181818181817</v>
      </c>
      <c r="E3" s="48">
        <f>IF(OR($A3="",$B3=""),"",B3*'MPTO_working_2-way'!$G2)</f>
        <v>2.2790697674418605</v>
      </c>
      <c r="F3" s="46">
        <f>IF(OR($A3="",$B3=""),"",'MPTO_working_2-way'!D2)</f>
        <v>1.7748592870544089</v>
      </c>
      <c r="G3" s="48">
        <f>IF(OR($A3="",$B3=""),"",'MPTO_working_2-way'!E2)</f>
        <v>2.2905569007263922</v>
      </c>
      <c r="H3" s="46">
        <f>IF(OR($A3="",$B3=""),"",'OddsRatio_working_2-way'!M2)</f>
        <v>1.7745966692414832</v>
      </c>
      <c r="I3" s="46">
        <f>IF(OR($A3="",$B3=""),"",'OddsRatio_working_2-way'!N2)</f>
        <v>2.2909944487358058</v>
      </c>
      <c r="J3" s="46">
        <f>IF('Log_working_2-way'!$D2="","",A3^('Log_working_2-way'!$D2))</f>
        <v>1.7714329684655428</v>
      </c>
      <c r="K3" s="48">
        <f>IF('Log_working_2-way'!$D2="","",B3^('Log_working_2-way'!$D2))</f>
        <v>2.2962889076273294</v>
      </c>
      <c r="L3" s="55">
        <f>(1/D3)</f>
        <v>0.56122448979591844</v>
      </c>
      <c r="M3" s="55">
        <f>(1/E3)</f>
        <v>0.43877551020408162</v>
      </c>
      <c r="N3" s="56">
        <v>100</v>
      </c>
      <c r="O3" s="56">
        <f>(1/A3)*((N3*A3)-N3)</f>
        <v>41.860465116279073</v>
      </c>
      <c r="P3" s="56">
        <f>(1/B3)*((N3*B3)-N3)</f>
        <v>54.545454545454554</v>
      </c>
      <c r="Q3" s="56">
        <f>(1/B3)*N3</f>
        <v>45.454545454545453</v>
      </c>
      <c r="R3" s="56">
        <f>(1/A3)*N3</f>
        <v>58.139534883720934</v>
      </c>
      <c r="S3" s="57">
        <f>O3-Q3</f>
        <v>-3.5940803382663802</v>
      </c>
      <c r="T3" s="57">
        <f>P3-R3</f>
        <v>-3.5940803382663802</v>
      </c>
      <c r="U3" t="s">
        <v>211</v>
      </c>
      <c r="V3" t="s">
        <v>244</v>
      </c>
      <c r="X3" s="40">
        <v>44173</v>
      </c>
      <c r="Y3" s="42" t="s">
        <v>267</v>
      </c>
    </row>
    <row r="4" spans="1:25" s="12" customFormat="1" ht="15" x14ac:dyDescent="0.25">
      <c r="A4">
        <v>2.21</v>
      </c>
      <c r="B4">
        <v>1.72</v>
      </c>
      <c r="C4" s="45">
        <f t="shared" ref="C4:C34" si="1">IF(OR($A4="",$B4=""),"",(1/A4)+(1/B4)-1)</f>
        <v>3.3884036620014824E-2</v>
      </c>
      <c r="D4" s="46">
        <f>IF(OR($A4="",$B4=""),"",A4*'MPTO_working_2-way'!$G3)</f>
        <v>2.2848837209302326</v>
      </c>
      <c r="E4" s="48">
        <f>IF(OR($A4="",$B4=""),"",B4*'MPTO_working_2-way'!$G3)</f>
        <v>1.7782805429864255</v>
      </c>
      <c r="F4" s="46">
        <f>IF(OR($A4="",$B4=""),"",'MPTO_working_2-way'!D3)</f>
        <v>2.2959652089876781</v>
      </c>
      <c r="G4" s="48">
        <f>IF(OR($A4="",$B4=""),"",'MPTO_working_2-way'!E3)</f>
        <v>1.7716256524981358</v>
      </c>
      <c r="H4" s="46">
        <f>IF(OR($A4="",$B4=""),"",'OddsRatio_working_2-way'!M3)</f>
        <v>2.2963624321753371</v>
      </c>
      <c r="I4" s="46">
        <f>IF(OR($A4="",$B4=""),"",'OddsRatio_working_2-way'!N3)</f>
        <v>1.7713892158398703</v>
      </c>
      <c r="J4" s="46">
        <f>IF('Log_working_2-way'!$D3="","",A4^('Log_working_2-way'!$D3))</f>
        <v>2.3014598613122459</v>
      </c>
      <c r="K4" s="48">
        <f>IF('Log_working_2-way'!$D3="","",B4^('Log_working_2-way'!$D3))</f>
        <v>1.7683679149287428</v>
      </c>
      <c r="L4" s="55">
        <f t="shared" ref="L4:L34" si="2">(1/D4)</f>
        <v>0.43765903307888038</v>
      </c>
      <c r="M4" s="55">
        <f t="shared" ref="M4:M34" si="3">(1/E4)</f>
        <v>0.56234096692111957</v>
      </c>
      <c r="N4" s="56">
        <v>101</v>
      </c>
      <c r="O4" s="56">
        <f t="shared" ref="O4:O34" si="4">(1/A4)*((N4*A4)-N4)</f>
        <v>55.298642533936658</v>
      </c>
      <c r="P4" s="56">
        <f t="shared" ref="P4:P34" si="5">(1/B4)*((N4*B4)-N4)</f>
        <v>42.279069767441861</v>
      </c>
      <c r="Q4" s="56">
        <f t="shared" ref="Q4:Q34" si="6">(1/B4)*N4</f>
        <v>58.720930232558146</v>
      </c>
      <c r="R4" s="56">
        <f t="shared" ref="R4:R34" si="7">(1/A4)*N4</f>
        <v>45.701357466063349</v>
      </c>
      <c r="S4" s="57">
        <f t="shared" ref="S4:S34" si="8">O4-Q4</f>
        <v>-3.4222876986214885</v>
      </c>
      <c r="T4" s="57">
        <f t="shared" ref="T4:T34" si="9">P4-R4</f>
        <v>-3.4222876986214885</v>
      </c>
      <c r="U4" t="s">
        <v>214</v>
      </c>
      <c r="V4" t="s">
        <v>44</v>
      </c>
      <c r="X4" s="40">
        <v>44173</v>
      </c>
      <c r="Y4" s="42" t="s">
        <v>267</v>
      </c>
    </row>
    <row r="5" spans="1:25" s="12" customFormat="1" ht="15" x14ac:dyDescent="0.25">
      <c r="A5">
        <v>2.36</v>
      </c>
      <c r="B5">
        <v>1.64</v>
      </c>
      <c r="C5" s="45">
        <f t="shared" si="1"/>
        <v>3.3484911120297722E-2</v>
      </c>
      <c r="D5" s="46">
        <f>IF(OR($A5="",$B5=""),"",A5*'MPTO_working_2-way'!$G4)</f>
        <v>2.4390243902439024</v>
      </c>
      <c r="E5" s="48">
        <f>IF(OR($A5="",$B5=""),"",B5*'MPTO_working_2-way'!$G4)</f>
        <v>1.6949152542372881</v>
      </c>
      <c r="F5" s="46">
        <f>IF(OR($A5="",$B5=""),"",'MPTO_working_2-way'!D4)</f>
        <v>2.4570848146267141</v>
      </c>
      <c r="G5" s="48">
        <f>IF(OR($A5="",$B5=""),"",'MPTO_working_2-way'!E4)</f>
        <v>1.6863018473335656</v>
      </c>
      <c r="H5" s="46">
        <f>IF(OR($A5="",$B5=""),"",'OddsRatio_working_2-way'!M4)</f>
        <v>2.4577379737113252</v>
      </c>
      <c r="I5" s="46">
        <f>IF(OR($A5="",$B5=""),"",'OddsRatio_working_2-way'!N4)</f>
        <v>1.6859943405700353</v>
      </c>
      <c r="J5" s="46">
        <f>IF('Log_working_2-way'!$D4="","",A5^('Log_working_2-way'!$D4))</f>
        <v>2.4661000827478752</v>
      </c>
      <c r="K5" s="48">
        <f>IF('Log_working_2-way'!$D4="","",B5^('Log_working_2-way'!$D4))</f>
        <v>1.6820816748919711</v>
      </c>
      <c r="L5" s="55">
        <f t="shared" si="2"/>
        <v>0.41000000000000003</v>
      </c>
      <c r="M5" s="55">
        <f t="shared" si="3"/>
        <v>0.59000000000000008</v>
      </c>
      <c r="N5" s="56">
        <v>102</v>
      </c>
      <c r="O5" s="56">
        <f t="shared" si="4"/>
        <v>58.779661016949156</v>
      </c>
      <c r="P5" s="56">
        <f t="shared" si="5"/>
        <v>39.804878048780488</v>
      </c>
      <c r="Q5" s="56">
        <f t="shared" si="6"/>
        <v>62.195121951219512</v>
      </c>
      <c r="R5" s="56">
        <f t="shared" si="7"/>
        <v>43.220338983050851</v>
      </c>
      <c r="S5" s="57">
        <f t="shared" si="8"/>
        <v>-3.4154609342703566</v>
      </c>
      <c r="T5" s="57">
        <f t="shared" si="9"/>
        <v>-3.4154609342703637</v>
      </c>
      <c r="U5" t="s">
        <v>47</v>
      </c>
      <c r="V5" t="s">
        <v>86</v>
      </c>
      <c r="X5" s="40">
        <v>44173</v>
      </c>
      <c r="Y5" s="42" t="s">
        <v>259</v>
      </c>
    </row>
    <row r="6" spans="1:25" s="12" customFormat="1" ht="15" x14ac:dyDescent="0.25">
      <c r="A6">
        <v>2.1800000000000002</v>
      </c>
      <c r="B6">
        <v>1.74</v>
      </c>
      <c r="C6" s="45">
        <f t="shared" si="1"/>
        <v>3.3428240008436028E-2</v>
      </c>
      <c r="D6" s="46">
        <f>IF(OR($A6="",$B6=""),"",A6*'MPTO_working_2-way'!$G5)</f>
        <v>2.2528735632183907</v>
      </c>
      <c r="E6" s="48">
        <f>IF(OR($A6="",$B6=""),"",B6*'MPTO_working_2-way'!$G5)</f>
        <v>1.7981651376146788</v>
      </c>
      <c r="F6" s="46">
        <f>IF(OR($A6="",$B6=""),"",'MPTO_working_2-way'!D5)</f>
        <v>2.2624358821424311</v>
      </c>
      <c r="G6" s="48">
        <f>IF(OR($A6="",$B6=""),"",'MPTO_working_2-way'!E5)</f>
        <v>1.7921194368326561</v>
      </c>
      <c r="H6" s="46">
        <f>IF(OR($A6="",$B6=""),"",'OddsRatio_working_2-way'!M5)</f>
        <v>2.26277258229445</v>
      </c>
      <c r="I6" s="46">
        <f>IF(OR($A6="",$B6=""),"",'OddsRatio_working_2-way'!N5)</f>
        <v>1.7919082295744857</v>
      </c>
      <c r="J6" s="46">
        <f>IF('Log_working_2-way'!$D5="","",A6^('Log_working_2-way'!$D5))</f>
        <v>2.2671631499443738</v>
      </c>
      <c r="K6" s="48">
        <f>IF('Log_working_2-way'!$D5="","",B6^('Log_working_2-way'!$D5))</f>
        <v>1.7891643629660847</v>
      </c>
      <c r="L6" s="55">
        <f t="shared" si="2"/>
        <v>0.44387755102040816</v>
      </c>
      <c r="M6" s="55">
        <f t="shared" si="3"/>
        <v>0.55612244897959184</v>
      </c>
      <c r="N6" s="56">
        <v>103</v>
      </c>
      <c r="O6" s="56">
        <f t="shared" si="4"/>
        <v>55.752293577981661</v>
      </c>
      <c r="P6" s="56">
        <f t="shared" si="5"/>
        <v>43.804597701149419</v>
      </c>
      <c r="Q6" s="56">
        <f t="shared" si="6"/>
        <v>59.195402298850574</v>
      </c>
      <c r="R6" s="56">
        <f t="shared" si="7"/>
        <v>47.247706422018346</v>
      </c>
      <c r="S6" s="57">
        <f t="shared" si="8"/>
        <v>-3.4431087208689135</v>
      </c>
      <c r="T6" s="57">
        <f t="shared" si="9"/>
        <v>-3.4431087208689277</v>
      </c>
      <c r="U6" t="s">
        <v>76</v>
      </c>
      <c r="V6" t="s">
        <v>85</v>
      </c>
      <c r="X6" s="40">
        <v>44173</v>
      </c>
      <c r="Y6" s="42" t="s">
        <v>257</v>
      </c>
    </row>
    <row r="7" spans="1:25" s="12" customFormat="1" ht="15" x14ac:dyDescent="0.25">
      <c r="A7">
        <v>2.33</v>
      </c>
      <c r="B7">
        <v>1.65</v>
      </c>
      <c r="C7" s="45">
        <f t="shared" si="1"/>
        <v>3.5245155416829377E-2</v>
      </c>
      <c r="D7" s="46">
        <f>IF(OR($A7="",$B7=""),"",A7*'MPTO_working_2-way'!$G6)</f>
        <v>2.4121212121212126</v>
      </c>
      <c r="E7" s="48">
        <f>IF(OR($A7="",$B7=""),"",B7*'MPTO_working_2-way'!$G6)</f>
        <v>1.7081545064377683</v>
      </c>
      <c r="F7" s="46">
        <f>IF(OR($A7="",$B7=""),"",'MPTO_working_2-way'!D6)</f>
        <v>2.4297677358192451</v>
      </c>
      <c r="G7" s="48">
        <f>IF(OR($A7="",$B7=""),"",'MPTO_working_2-way'!E6)</f>
        <v>1.6994142999226434</v>
      </c>
      <c r="H7" s="46">
        <f>IF(OR($A7="",$B7=""),"",'OddsRatio_working_2-way'!M6)</f>
        <v>2.4304383405634256</v>
      </c>
      <c r="I7" s="46">
        <f>IF(OR($A7="",$B7=""),"",'OddsRatio_working_2-way'!N6)</f>
        <v>1.6990864070422753</v>
      </c>
      <c r="J7" s="46">
        <f>IF('Log_working_2-way'!$D6="","",A7^('Log_working_2-way'!$D6))</f>
        <v>2.4386155296037653</v>
      </c>
      <c r="K7" s="48">
        <f>IF('Log_working_2-way'!$D6="","",B7^('Log_working_2-way'!$D6))</f>
        <v>1.6951127521022427</v>
      </c>
      <c r="L7" s="55">
        <f t="shared" si="2"/>
        <v>0.41457286432160795</v>
      </c>
      <c r="M7" s="55">
        <f t="shared" si="3"/>
        <v>0.58542713567839189</v>
      </c>
      <c r="N7" s="56">
        <v>104</v>
      </c>
      <c r="O7" s="56">
        <f t="shared" si="4"/>
        <v>59.36480686695279</v>
      </c>
      <c r="P7" s="56">
        <f t="shared" si="5"/>
        <v>40.969696969696969</v>
      </c>
      <c r="Q7" s="56">
        <f t="shared" si="6"/>
        <v>63.030303030303031</v>
      </c>
      <c r="R7" s="56">
        <f t="shared" si="7"/>
        <v>44.63519313304721</v>
      </c>
      <c r="S7" s="57">
        <f t="shared" si="8"/>
        <v>-3.665496163350241</v>
      </c>
      <c r="T7" s="57">
        <f t="shared" si="9"/>
        <v>-3.665496163350241</v>
      </c>
      <c r="U7" t="s">
        <v>139</v>
      </c>
      <c r="V7" t="s">
        <v>48</v>
      </c>
      <c r="X7" s="40">
        <v>44173</v>
      </c>
      <c r="Y7" s="42" t="s">
        <v>262</v>
      </c>
    </row>
    <row r="8" spans="1:25" ht="15" x14ac:dyDescent="0.25">
      <c r="A8">
        <v>2.14</v>
      </c>
      <c r="B8">
        <v>1.77</v>
      </c>
      <c r="C8" s="45">
        <f t="shared" si="1"/>
        <v>3.2261471038597556E-2</v>
      </c>
      <c r="D8" s="46">
        <f>IF(OR($A8="",$B8=""),"",A8*'MPTO_working_2-way'!$G7)</f>
        <v>2.2090395480225991</v>
      </c>
      <c r="E8" s="48">
        <f>IF(OR($A8="",$B8=""),"",B8*'MPTO_working_2-way'!$G7)</f>
        <v>1.8271028037383177</v>
      </c>
      <c r="F8" s="46">
        <f>IF(OR($A8="",$B8=""),"",'MPTO_working_2-way'!D7)</f>
        <v>2.216513546725964</v>
      </c>
      <c r="G8" s="48">
        <f>IF(OR($A8="",$B8=""),"",'MPTO_working_2-way'!E7)</f>
        <v>1.822021261243927</v>
      </c>
      <c r="H8" s="46">
        <f>IF(OR($A8="",$B8=""),"",'OddsRatio_working_2-way'!M7)</f>
        <v>2.2167659925061516</v>
      </c>
      <c r="I8" s="46">
        <f>IF(OR($A8="",$B8=""),"",'OddsRatio_working_2-way'!N7)</f>
        <v>1.8218507142366114</v>
      </c>
      <c r="J8" s="46">
        <f>IF('Log_working_2-way'!$D7="","",A8^('Log_working_2-way'!$D7))</f>
        <v>2.2201875884465903</v>
      </c>
      <c r="K8" s="48">
        <f>IF('Log_working_2-way'!$D7="","",B8^('Log_working_2-way'!$D7))</f>
        <v>1.8195461168991689</v>
      </c>
      <c r="L8" s="55">
        <f t="shared" si="2"/>
        <v>0.45268542199488487</v>
      </c>
      <c r="M8" s="55">
        <f t="shared" si="3"/>
        <v>0.54731457800511507</v>
      </c>
      <c r="N8" s="56">
        <v>105</v>
      </c>
      <c r="O8" s="56">
        <f t="shared" si="4"/>
        <v>55.934579439252346</v>
      </c>
      <c r="P8" s="56">
        <f t="shared" si="5"/>
        <v>45.677966101694913</v>
      </c>
      <c r="Q8" s="56">
        <f t="shared" si="6"/>
        <v>59.322033898305087</v>
      </c>
      <c r="R8" s="56">
        <f t="shared" si="7"/>
        <v>49.065420560747661</v>
      </c>
      <c r="S8" s="57">
        <f t="shared" si="8"/>
        <v>-3.3874544590527407</v>
      </c>
      <c r="T8" s="57">
        <f t="shared" si="9"/>
        <v>-3.3874544590527478</v>
      </c>
      <c r="U8" t="s">
        <v>81</v>
      </c>
      <c r="V8" t="s">
        <v>132</v>
      </c>
      <c r="X8" s="40">
        <v>44173</v>
      </c>
      <c r="Y8" s="42" t="s">
        <v>267</v>
      </c>
    </row>
    <row r="9" spans="1:25" ht="15" x14ac:dyDescent="0.25">
      <c r="A9">
        <v>1.9</v>
      </c>
      <c r="B9">
        <v>1.98</v>
      </c>
      <c r="C9" s="45">
        <f t="shared" si="1"/>
        <v>3.1366294524189264E-2</v>
      </c>
      <c r="D9" s="46">
        <f>IF(OR($A9="",$B9=""),"",A9*'MPTO_working_2-way'!$G8)</f>
        <v>1.9595959595959596</v>
      </c>
      <c r="E9" s="48">
        <f>IF(OR($A9="",$B9=""),"",B9*'MPTO_working_2-way'!$G8)</f>
        <v>2.0421052631578949</v>
      </c>
      <c r="F9" s="46">
        <f>IF(OR($A9="",$B9=""),"",'MPTO_working_2-way'!D8)</f>
        <v>1.9583550234252993</v>
      </c>
      <c r="G9" s="48">
        <f>IF(OR($A9="",$B9=""),"",'MPTO_working_2-way'!E8)</f>
        <v>2.0434546442151005</v>
      </c>
      <c r="H9" s="46">
        <f>IF(OR($A9="",$B9=""),"",'OddsRatio_working_2-way'!M8)</f>
        <v>1.9583148474999099</v>
      </c>
      <c r="I9" s="46">
        <f>IF(OR($A9="",$B9=""),"",'OddsRatio_working_2-way'!N8)</f>
        <v>2.0434983894999017</v>
      </c>
      <c r="J9" s="46">
        <f>IF('Log_working_2-way'!$D8="","",A9^('Log_working_2-way'!$D8))</f>
        <v>1.9577514726651566</v>
      </c>
      <c r="K9" s="48">
        <f>IF('Log_working_2-way'!$D8="","",B9^('Log_working_2-way'!$D8))</f>
        <v>2.0441122029468173</v>
      </c>
      <c r="L9" s="55">
        <f t="shared" si="2"/>
        <v>0.51030927835051543</v>
      </c>
      <c r="M9" s="55">
        <f t="shared" si="3"/>
        <v>0.48969072164948452</v>
      </c>
      <c r="N9" s="56">
        <v>106</v>
      </c>
      <c r="O9" s="56">
        <f t="shared" si="4"/>
        <v>50.210526315789458</v>
      </c>
      <c r="P9" s="56">
        <f t="shared" si="5"/>
        <v>52.464646464646464</v>
      </c>
      <c r="Q9" s="56">
        <f t="shared" si="6"/>
        <v>53.535353535353536</v>
      </c>
      <c r="R9" s="56">
        <f t="shared" si="7"/>
        <v>55.78947368421052</v>
      </c>
      <c r="S9" s="57">
        <f t="shared" si="8"/>
        <v>-3.324827219564078</v>
      </c>
      <c r="T9" s="57">
        <f t="shared" si="9"/>
        <v>-3.3248272195640567</v>
      </c>
      <c r="U9" t="s">
        <v>36</v>
      </c>
      <c r="V9" t="s">
        <v>213</v>
      </c>
      <c r="X9" s="40">
        <v>44173</v>
      </c>
      <c r="Y9" s="42" t="s">
        <v>259</v>
      </c>
    </row>
    <row r="10" spans="1:25" ht="14.25" customHeight="1" x14ac:dyDescent="0.25">
      <c r="A10">
        <v>2.29</v>
      </c>
      <c r="B10">
        <v>1.67</v>
      </c>
      <c r="C10" s="45">
        <f t="shared" si="1"/>
        <v>3.5483617917004384E-2</v>
      </c>
      <c r="D10" s="46">
        <f>IF(OR($A10="",$B10=""),"",A10*'MPTO_working_2-way'!$G9)</f>
        <v>2.3712574850299402</v>
      </c>
      <c r="E10" s="48">
        <f>IF(OR($A10="",$B10=""),"",B10*'MPTO_working_2-way'!$G9)</f>
        <v>1.7292576419213972</v>
      </c>
      <c r="F10" s="46">
        <f>IF(OR($A10="",$B10=""),"",'MPTO_working_2-way'!D9)</f>
        <v>2.3869799956308713</v>
      </c>
      <c r="G10" s="48">
        <f>IF(OR($A10="",$B10=""),"",'MPTO_working_2-way'!E9)</f>
        <v>1.7209909322052965</v>
      </c>
      <c r="H10" s="46">
        <f>IF(OR($A10="",$B10=""),"",'OddsRatio_working_2-way'!M9)</f>
        <v>2.3875781543136072</v>
      </c>
      <c r="I10" s="46">
        <f>IF(OR($A10="",$B10=""),"",'OddsRatio_working_2-way'!N9)</f>
        <v>1.7206801266590057</v>
      </c>
      <c r="J10" s="46">
        <f>IF('Log_working_2-way'!$D9="","",A10^('Log_working_2-way'!$D9))</f>
        <v>2.394851636566246</v>
      </c>
      <c r="K10" s="48">
        <f>IF('Log_working_2-way'!$D9="","",B10^('Log_working_2-way'!$D9))</f>
        <v>1.7169221254682223</v>
      </c>
      <c r="L10" s="55">
        <f t="shared" si="2"/>
        <v>0.42171717171717171</v>
      </c>
      <c r="M10" s="55">
        <f t="shared" si="3"/>
        <v>0.5782828282828284</v>
      </c>
      <c r="N10" s="56">
        <v>107</v>
      </c>
      <c r="O10" s="56">
        <f t="shared" si="4"/>
        <v>60.275109170305683</v>
      </c>
      <c r="P10" s="56">
        <f t="shared" si="5"/>
        <v>42.928143712574851</v>
      </c>
      <c r="Q10" s="56">
        <f t="shared" si="6"/>
        <v>64.071856287425149</v>
      </c>
      <c r="R10" s="56">
        <f t="shared" si="7"/>
        <v>46.724890829694324</v>
      </c>
      <c r="S10" s="57">
        <f t="shared" si="8"/>
        <v>-3.796747117119466</v>
      </c>
      <c r="T10" s="57">
        <f t="shared" si="9"/>
        <v>-3.7967471171194731</v>
      </c>
      <c r="U10" t="s">
        <v>87</v>
      </c>
      <c r="V10" t="s">
        <v>77</v>
      </c>
      <c r="X10" s="40">
        <v>44174</v>
      </c>
      <c r="Y10" s="42"/>
    </row>
    <row r="11" spans="1:25" ht="15" x14ac:dyDescent="0.25">
      <c r="A11">
        <v>2.1</v>
      </c>
      <c r="B11">
        <v>1.79</v>
      </c>
      <c r="C11" s="45">
        <f t="shared" si="1"/>
        <v>3.4849694067571102E-2</v>
      </c>
      <c r="D11" s="46">
        <f>IF(OR($A11="",$B11=""),"",A11*'MPTO_working_2-way'!$G10)</f>
        <v>2.1731843575418992</v>
      </c>
      <c r="E11" s="48">
        <f>IF(OR($A11="",$B11=""),"",B11*'MPTO_working_2-way'!$G10)</f>
        <v>1.8523809523809522</v>
      </c>
      <c r="F11" s="46">
        <f>IF(OR($A11="",$B11=""),"",'MPTO_working_2-way'!D10)</f>
        <v>2.1797622499275153</v>
      </c>
      <c r="G11" s="48">
        <f>IF(OR($A11="",$B11=""),"",'MPTO_working_2-way'!E10)</f>
        <v>1.8476284099287292</v>
      </c>
      <c r="H11" s="46">
        <f>IF(OR($A11="",$B11=""),"",'OddsRatio_working_2-way'!M10)</f>
        <v>2.1800021454603971</v>
      </c>
      <c r="I11" s="46">
        <f>IF(OR($A11="",$B11=""),"",'OddsRatio_working_2-way'!N10)</f>
        <v>1.8474560862851939</v>
      </c>
      <c r="J11" s="46">
        <f>IF('Log_working_2-way'!$D10="","",A11^('Log_working_2-way'!$D10))</f>
        <v>2.1830172065936067</v>
      </c>
      <c r="K11" s="48">
        <f>IF('Log_working_2-way'!$D10="","",B11^('Log_working_2-way'!$D10))</f>
        <v>1.8452962428833544</v>
      </c>
      <c r="L11" s="55">
        <f t="shared" si="2"/>
        <v>0.46015424164524427</v>
      </c>
      <c r="M11" s="55">
        <f t="shared" si="3"/>
        <v>0.53984575835475579</v>
      </c>
      <c r="N11" s="56">
        <v>108</v>
      </c>
      <c r="O11" s="56">
        <f t="shared" si="4"/>
        <v>56.571428571428577</v>
      </c>
      <c r="P11" s="56">
        <f t="shared" si="5"/>
        <v>47.664804469273733</v>
      </c>
      <c r="Q11" s="56">
        <f t="shared" si="6"/>
        <v>60.335195530726253</v>
      </c>
      <c r="R11" s="56">
        <f t="shared" si="7"/>
        <v>51.428571428571423</v>
      </c>
      <c r="S11" s="57">
        <f t="shared" si="8"/>
        <v>-3.7637669592976764</v>
      </c>
      <c r="T11" s="57">
        <f t="shared" si="9"/>
        <v>-3.7637669592976906</v>
      </c>
      <c r="U11" t="s">
        <v>45</v>
      </c>
      <c r="V11" t="s">
        <v>212</v>
      </c>
      <c r="X11" s="40">
        <v>44174</v>
      </c>
      <c r="Y11" s="42"/>
    </row>
    <row r="12" spans="1:25" ht="15" x14ac:dyDescent="0.25">
      <c r="A12">
        <v>1.94</v>
      </c>
      <c r="B12">
        <v>1.94</v>
      </c>
      <c r="C12" s="45">
        <f t="shared" si="1"/>
        <v>3.0927835051546504E-2</v>
      </c>
      <c r="D12" s="46">
        <f>IF(OR($A12="",$B12=""),"",A12*'MPTO_working_2-way'!$G11)</f>
        <v>2</v>
      </c>
      <c r="E12" s="48">
        <f>IF(OR($A12="",$B12=""),"",B12*'MPTO_working_2-way'!$G11)</f>
        <v>2</v>
      </c>
      <c r="F12" s="46">
        <f>IF(OR($A12="",$B12=""),"",'MPTO_working_2-way'!D11)</f>
        <v>2.0000000000000004</v>
      </c>
      <c r="G12" s="48">
        <f>IF(OR($A12="",$B12=""),"",'MPTO_working_2-way'!E11)</f>
        <v>2.0000000000000004</v>
      </c>
      <c r="H12" s="46">
        <f>IF(OR($A12="",$B12=""),"",'OddsRatio_working_2-way'!M11)</f>
        <v>2.0000000000000004</v>
      </c>
      <c r="I12" s="46">
        <f>IF(OR($A12="",$B12=""),"",'OddsRatio_working_2-way'!N11)</f>
        <v>2.0000000000000004</v>
      </c>
      <c r="J12" s="46">
        <f>IF('Log_working_2-way'!$D11="","",A12^('Log_working_2-way'!$D11))</f>
        <v>1.9999999999999891</v>
      </c>
      <c r="K12" s="48">
        <f>IF('Log_working_2-way'!$D11="","",B12^('Log_working_2-way'!$D11))</f>
        <v>1.9999999999999891</v>
      </c>
      <c r="L12" s="55">
        <f t="shared" si="2"/>
        <v>0.5</v>
      </c>
      <c r="M12" s="55">
        <f t="shared" si="3"/>
        <v>0.5</v>
      </c>
      <c r="N12" s="56">
        <v>109</v>
      </c>
      <c r="O12" s="56">
        <f t="shared" si="4"/>
        <v>52.814432989690729</v>
      </c>
      <c r="P12" s="56">
        <f t="shared" si="5"/>
        <v>52.814432989690729</v>
      </c>
      <c r="Q12" s="56">
        <f t="shared" si="6"/>
        <v>56.185567010309285</v>
      </c>
      <c r="R12" s="56">
        <f t="shared" si="7"/>
        <v>56.185567010309285</v>
      </c>
      <c r="S12" s="57">
        <f t="shared" si="8"/>
        <v>-3.3711340206185554</v>
      </c>
      <c r="T12" s="57">
        <f t="shared" si="9"/>
        <v>-3.3711340206185554</v>
      </c>
      <c r="U12" t="s">
        <v>42</v>
      </c>
      <c r="V12" t="s">
        <v>79</v>
      </c>
      <c r="X12" s="40">
        <v>44174</v>
      </c>
      <c r="Y12" s="42"/>
    </row>
    <row r="13" spans="1:25" ht="15" x14ac:dyDescent="0.25">
      <c r="A13">
        <v>1.89</v>
      </c>
      <c r="B13">
        <v>2</v>
      </c>
      <c r="C13" s="45">
        <f t="shared" si="1"/>
        <v>2.9100529100529293E-2</v>
      </c>
      <c r="D13" s="46">
        <f>IF(OR($A13="",$B13=""),"",A13*'MPTO_working_2-way'!$G12)</f>
        <v>1.9450000000000003</v>
      </c>
      <c r="E13" s="48">
        <f>IF(OR($A13="",$B13=""),"",B13*'MPTO_working_2-way'!$G12)</f>
        <v>2.0582010582010586</v>
      </c>
      <c r="F13" s="46">
        <f>IF(OR($A13="",$B13=""),"",'MPTO_working_2-way'!D12)</f>
        <v>1.9434447300771212</v>
      </c>
      <c r="G13" s="48">
        <f>IF(OR($A13="",$B13=""),"",'MPTO_working_2-way'!E12)</f>
        <v>2.0599455040871937</v>
      </c>
      <c r="H13" s="46">
        <f>IF(OR($A13="",$B13=""),"",'OddsRatio_working_2-way'!M12)</f>
        <v>1.9433981132056606</v>
      </c>
      <c r="I13" s="46">
        <f>IF(OR($A13="",$B13=""),"",'OddsRatio_working_2-way'!N12)</f>
        <v>2.0599978800063603</v>
      </c>
      <c r="J13" s="46">
        <f>IF('Log_working_2-way'!$D12="","",A13^('Log_working_2-way'!$D12))</f>
        <v>1.9426935194379702</v>
      </c>
      <c r="K13" s="48">
        <f>IF('Log_working_2-way'!$D12="","",B13^('Log_working_2-way'!$D12))</f>
        <v>2.0607901501181232</v>
      </c>
      <c r="L13" s="55">
        <f t="shared" si="2"/>
        <v>0.51413881748071977</v>
      </c>
      <c r="M13" s="55">
        <f t="shared" si="3"/>
        <v>0.48586118251928012</v>
      </c>
      <c r="N13" s="56">
        <v>110</v>
      </c>
      <c r="O13" s="56">
        <f t="shared" si="4"/>
        <v>51.798941798941797</v>
      </c>
      <c r="P13" s="56">
        <f t="shared" si="5"/>
        <v>55</v>
      </c>
      <c r="Q13" s="56">
        <f t="shared" si="6"/>
        <v>55</v>
      </c>
      <c r="R13" s="56">
        <f t="shared" si="7"/>
        <v>58.20105820105821</v>
      </c>
      <c r="S13" s="57">
        <f t="shared" si="8"/>
        <v>-3.2010582010582027</v>
      </c>
      <c r="T13" s="57">
        <f t="shared" si="9"/>
        <v>-3.2010582010582098</v>
      </c>
      <c r="U13" t="s">
        <v>82</v>
      </c>
      <c r="V13" t="s">
        <v>49</v>
      </c>
      <c r="X13" s="40">
        <v>44174</v>
      </c>
      <c r="Y13" s="42"/>
    </row>
    <row r="14" spans="1:25" s="52" customFormat="1" ht="15" x14ac:dyDescent="0.25">
      <c r="A14">
        <v>2</v>
      </c>
      <c r="B14">
        <v>1.88</v>
      </c>
      <c r="C14" s="45">
        <f t="shared" si="1"/>
        <v>3.1914893617021267E-2</v>
      </c>
      <c r="D14" s="46">
        <f>IF(OR($A14="",$B14=""),"",A14*'MPTO_working_2-way'!$G13)</f>
        <v>2.0638297872340425</v>
      </c>
      <c r="E14" s="48">
        <f>IF(OR($A14="",$B14=""),"",B14*'MPTO_working_2-way'!$G13)</f>
        <v>1.94</v>
      </c>
      <c r="F14" s="46">
        <f>IF(OR($A14="",$B14=""),"",'MPTO_working_2-way'!D13)</f>
        <v>2.0659340659340657</v>
      </c>
      <c r="G14" s="48">
        <f>IF(OR($A14="",$B14=""),"",'MPTO_working_2-way'!E13)</f>
        <v>1.9381443298969072</v>
      </c>
      <c r="H14" s="46">
        <f>IF(OR($A14="",$B14=""),"",'OddsRatio_working_2-way'!M13)</f>
        <v>2.0660035817780522</v>
      </c>
      <c r="I14" s="46">
        <f>IF(OR($A14="",$B14=""),"",'OddsRatio_working_2-way'!N13)</f>
        <v>1.9380831519646857</v>
      </c>
      <c r="J14" s="46">
        <f>IF('Log_working_2-way'!$D13="","",A14^('Log_working_2-way'!$D13))</f>
        <v>2.0669618454035223</v>
      </c>
      <c r="K14" s="48">
        <f>IF('Log_working_2-way'!$D13="","",B14^('Log_working_2-way'!$D13))</f>
        <v>1.9372406373367297</v>
      </c>
      <c r="L14" s="55">
        <f t="shared" si="2"/>
        <v>0.4845360824742268</v>
      </c>
      <c r="M14" s="55">
        <f t="shared" si="3"/>
        <v>0.51546391752577325</v>
      </c>
      <c r="N14" s="56">
        <v>111</v>
      </c>
      <c r="O14" s="56">
        <f t="shared" si="4"/>
        <v>55.5</v>
      </c>
      <c r="P14" s="56">
        <f t="shared" si="5"/>
        <v>51.957446808510625</v>
      </c>
      <c r="Q14" s="56">
        <f t="shared" si="6"/>
        <v>59.042553191489361</v>
      </c>
      <c r="R14" s="56">
        <f t="shared" si="7"/>
        <v>55.5</v>
      </c>
      <c r="S14" s="57">
        <f t="shared" si="8"/>
        <v>-3.5425531914893611</v>
      </c>
      <c r="T14" s="57">
        <f t="shared" si="9"/>
        <v>-3.5425531914893753</v>
      </c>
      <c r="U14" t="s">
        <v>37</v>
      </c>
      <c r="V14" t="s">
        <v>40</v>
      </c>
      <c r="X14" s="40">
        <v>44174</v>
      </c>
      <c r="Y14" s="53"/>
    </row>
    <row r="15" spans="1:25" ht="15" x14ac:dyDescent="0.25">
      <c r="A15">
        <v>2.2999999999999998</v>
      </c>
      <c r="B15">
        <v>1.67</v>
      </c>
      <c r="C15" s="45">
        <f t="shared" si="1"/>
        <v>3.3585003905233002E-2</v>
      </c>
      <c r="D15" s="46">
        <f>IF(OR($A15="",$B15=""),"",A15*'MPTO_working_2-way'!$G14)</f>
        <v>2.3772455089820359</v>
      </c>
      <c r="E15" s="48">
        <f>IF(OR($A15="",$B15=""),"",B15*'MPTO_working_2-way'!$G14)</f>
        <v>1.7260869565217389</v>
      </c>
      <c r="F15" s="46">
        <f>IF(OR($A15="",$B15=""),"",'MPTO_working_2-way'!D14)</f>
        <v>2.3924011211460603</v>
      </c>
      <c r="G15" s="48">
        <f>IF(OR($A15="",$B15=""),"",'MPTO_working_2-way'!E14)</f>
        <v>1.7181838514873629</v>
      </c>
      <c r="H15" s="46">
        <f>IF(OR($A15="",$B15=""),"",'OddsRatio_working_2-way'!M14)</f>
        <v>2.3929459815307572</v>
      </c>
      <c r="I15" s="46">
        <f>IF(OR($A15="",$B15=""),"",'OddsRatio_working_2-way'!N14)</f>
        <v>1.7179029289427752</v>
      </c>
      <c r="J15" s="46">
        <f>IF('Log_working_2-way'!$D14="","",A15^('Log_working_2-way'!$D14))</f>
        <v>2.399943779582375</v>
      </c>
      <c r="K15" s="48">
        <f>IF('Log_working_2-way'!$D14="","",B15^('Log_working_2-way'!$D14))</f>
        <v>1.7143143993241288</v>
      </c>
      <c r="L15" s="55">
        <f t="shared" si="2"/>
        <v>0.42065491183879095</v>
      </c>
      <c r="M15" s="55">
        <f t="shared" si="3"/>
        <v>0.57934508816120911</v>
      </c>
      <c r="N15" s="56">
        <v>112</v>
      </c>
      <c r="O15" s="56">
        <f t="shared" si="4"/>
        <v>63.304347826086946</v>
      </c>
      <c r="P15" s="56">
        <f t="shared" si="5"/>
        <v>44.934131736526943</v>
      </c>
      <c r="Q15" s="56">
        <f t="shared" si="6"/>
        <v>67.065868263473064</v>
      </c>
      <c r="R15" s="56">
        <f t="shared" si="7"/>
        <v>48.695652173913047</v>
      </c>
      <c r="S15" s="57">
        <f t="shared" si="8"/>
        <v>-3.7615204373861175</v>
      </c>
      <c r="T15" s="57">
        <f t="shared" si="9"/>
        <v>-3.7615204373861033</v>
      </c>
      <c r="U15" t="s">
        <v>46</v>
      </c>
      <c r="V15" t="s">
        <v>80</v>
      </c>
      <c r="X15" s="40">
        <v>44174</v>
      </c>
      <c r="Y15" s="42"/>
    </row>
    <row r="16" spans="1:25" ht="15" x14ac:dyDescent="0.25">
      <c r="A16">
        <v>2.1</v>
      </c>
      <c r="B16">
        <v>1.79</v>
      </c>
      <c r="C16" s="45">
        <f t="shared" si="1"/>
        <v>3.4849694067571102E-2</v>
      </c>
      <c r="D16" s="46">
        <f>IF(OR($A16="",$B16=""),"",A16*'MPTO_working_2-way'!$G15)</f>
        <v>2.1731843575418992</v>
      </c>
      <c r="E16" s="48">
        <f>IF(OR($A16="",$B16=""),"",B16*'MPTO_working_2-way'!$G15)</f>
        <v>1.8523809523809522</v>
      </c>
      <c r="F16" s="46">
        <f>IF(OR($A16="",$B16=""),"",'MPTO_working_2-way'!D15)</f>
        <v>2.1797622499275153</v>
      </c>
      <c r="G16" s="48">
        <f>IF(OR($A16="",$B16=""),"",'MPTO_working_2-way'!E15)</f>
        <v>1.8476284099287292</v>
      </c>
      <c r="H16" s="46">
        <f>IF(OR($A16="",$B16=""),"",'OddsRatio_working_2-way'!M15)</f>
        <v>2.1800021454603971</v>
      </c>
      <c r="I16" s="46">
        <f>IF(OR($A16="",$B16=""),"",'OddsRatio_working_2-way'!N15)</f>
        <v>1.8474560862851939</v>
      </c>
      <c r="J16" s="46">
        <f>IF('Log_working_2-way'!$D15="","",A16^('Log_working_2-way'!$D15))</f>
        <v>2.1830172065936067</v>
      </c>
      <c r="K16" s="48">
        <f>IF('Log_working_2-way'!$D15="","",B16^('Log_working_2-way'!$D15))</f>
        <v>1.8452962428833544</v>
      </c>
      <c r="L16" s="55">
        <f t="shared" si="2"/>
        <v>0.46015424164524427</v>
      </c>
      <c r="M16" s="55">
        <f t="shared" si="3"/>
        <v>0.53984575835475579</v>
      </c>
      <c r="N16" s="56">
        <v>113</v>
      </c>
      <c r="O16" s="56">
        <f t="shared" si="4"/>
        <v>59.19047619047619</v>
      </c>
      <c r="P16" s="56">
        <f t="shared" si="5"/>
        <v>49.871508379888269</v>
      </c>
      <c r="Q16" s="56">
        <f t="shared" si="6"/>
        <v>63.128491620111731</v>
      </c>
      <c r="R16" s="56">
        <f t="shared" si="7"/>
        <v>53.809523809523803</v>
      </c>
      <c r="S16" s="57">
        <f t="shared" si="8"/>
        <v>-3.9380154296355414</v>
      </c>
      <c r="T16" s="57">
        <f t="shared" si="9"/>
        <v>-3.9380154296355343</v>
      </c>
      <c r="U16" t="s">
        <v>218</v>
      </c>
      <c r="V16" t="s">
        <v>217</v>
      </c>
      <c r="X16" s="40">
        <v>44173</v>
      </c>
      <c r="Y16" s="42" t="s">
        <v>266</v>
      </c>
    </row>
    <row r="17" spans="1:25" ht="15" x14ac:dyDescent="0.25">
      <c r="A17">
        <v>2.17</v>
      </c>
      <c r="B17">
        <v>1.75</v>
      </c>
      <c r="C17" s="45">
        <f t="shared" si="1"/>
        <v>3.2258064516129004E-2</v>
      </c>
      <c r="D17" s="46">
        <f>IF(OR($A17="",$B17=""),"",A17*'MPTO_working_2-way'!$G16)</f>
        <v>2.2399999999999998</v>
      </c>
      <c r="E17" s="48">
        <f>IF(OR($A17="",$B17=""),"",B17*'MPTO_working_2-way'!$G16)</f>
        <v>1.8064516129032258</v>
      </c>
      <c r="F17" s="46">
        <f>IF(OR($A17="",$B17=""),"",'MPTO_working_2-way'!D16)</f>
        <v>2.2487046632124348</v>
      </c>
      <c r="G17" s="48">
        <f>IF(OR($A17="",$B17=""),"",'MPTO_working_2-way'!E16)</f>
        <v>1.8008298755186722</v>
      </c>
      <c r="H17" s="46">
        <f>IF(OR($A17="",$B17=""),"",'OddsRatio_working_2-way'!M16)</f>
        <v>2.2489995996796797</v>
      </c>
      <c r="I17" s="46">
        <f>IF(OR($A17="",$B17=""),"",'OddsRatio_working_2-way'!N16)</f>
        <v>1.8006407690254356</v>
      </c>
      <c r="J17" s="46">
        <f>IF('Log_working_2-way'!$D16="","",A17^('Log_working_2-way'!$D16))</f>
        <v>2.2529893897006406</v>
      </c>
      <c r="K17" s="48">
        <f>IF('Log_working_2-way'!$D16="","",B17^('Log_working_2-way'!$D16))</f>
        <v>1.798091355138193</v>
      </c>
      <c r="L17" s="55">
        <f t="shared" si="2"/>
        <v>0.44642857142857145</v>
      </c>
      <c r="M17" s="55">
        <f t="shared" si="3"/>
        <v>0.5535714285714286</v>
      </c>
      <c r="N17" s="56">
        <v>114</v>
      </c>
      <c r="O17" s="56">
        <f t="shared" si="4"/>
        <v>61.465437788018434</v>
      </c>
      <c r="P17" s="56">
        <f t="shared" si="5"/>
        <v>48.857142857142854</v>
      </c>
      <c r="Q17" s="56">
        <f t="shared" si="6"/>
        <v>65.142857142857139</v>
      </c>
      <c r="R17" s="56">
        <f t="shared" si="7"/>
        <v>52.534562211981566</v>
      </c>
      <c r="S17" s="57">
        <f t="shared" si="8"/>
        <v>-3.6774193548387046</v>
      </c>
      <c r="T17" s="57">
        <f t="shared" si="9"/>
        <v>-3.6774193548387117</v>
      </c>
      <c r="U17" t="s">
        <v>216</v>
      </c>
      <c r="V17" t="s">
        <v>215</v>
      </c>
      <c r="X17" s="40">
        <v>44173</v>
      </c>
      <c r="Y17" s="42" t="s">
        <v>265</v>
      </c>
    </row>
    <row r="18" spans="1:25" ht="15" x14ac:dyDescent="0.25">
      <c r="A18">
        <v>1.68</v>
      </c>
      <c r="B18">
        <v>2.25</v>
      </c>
      <c r="C18" s="45">
        <f t="shared" si="1"/>
        <v>3.9682539682539542E-2</v>
      </c>
      <c r="D18" s="46">
        <f>IF(OR($A18="",$B18=""),"",A18*'MPTO_working_2-way'!$G17)</f>
        <v>1.7466666666666664</v>
      </c>
      <c r="E18" s="48">
        <f>IF(OR($A18="",$B18=""),"",B18*'MPTO_working_2-way'!$G17)</f>
        <v>2.339285714285714</v>
      </c>
      <c r="F18" s="46">
        <f>IF(OR($A18="",$B18=""),"",'MPTO_working_2-way'!D17)</f>
        <v>1.7379310344827583</v>
      </c>
      <c r="G18" s="48">
        <f>IF(OR($A18="",$B18=""),"",'MPTO_working_2-way'!E17)</f>
        <v>2.3551401869158877</v>
      </c>
      <c r="H18" s="46">
        <f>IF(OR($A18="",$B18=""),"",'OddsRatio_working_2-way'!M17)</f>
        <v>1.7375635565834309</v>
      </c>
      <c r="I18" s="46">
        <f>IF(OR($A18="",$B18=""),"",'OddsRatio_working_2-way'!N17)</f>
        <v>2.3558153613666013</v>
      </c>
      <c r="J18" s="46">
        <f>IF('Log_working_2-way'!$D17="","",A18^('Log_working_2-way'!$D17))</f>
        <v>1.733582099100242</v>
      </c>
      <c r="K18" s="48">
        <f>IF('Log_working_2-way'!$D17="","",B18^('Log_working_2-way'!$D17))</f>
        <v>2.3631739395308338</v>
      </c>
      <c r="L18" s="55">
        <f t="shared" si="2"/>
        <v>0.57251908396946571</v>
      </c>
      <c r="M18" s="55">
        <f t="shared" si="3"/>
        <v>0.4274809160305344</v>
      </c>
      <c r="N18" s="56">
        <v>115</v>
      </c>
      <c r="O18" s="56">
        <f t="shared" si="4"/>
        <v>46.547619047619044</v>
      </c>
      <c r="P18" s="56">
        <f t="shared" si="5"/>
        <v>63.888888888888886</v>
      </c>
      <c r="Q18" s="56">
        <f t="shared" si="6"/>
        <v>51.111111111111107</v>
      </c>
      <c r="R18" s="56">
        <f t="shared" si="7"/>
        <v>68.452380952380949</v>
      </c>
      <c r="S18" s="57">
        <f t="shared" si="8"/>
        <v>-4.5634920634920633</v>
      </c>
      <c r="T18" s="57">
        <f t="shared" si="9"/>
        <v>-4.5634920634920633</v>
      </c>
      <c r="U18" t="s">
        <v>234</v>
      </c>
      <c r="V18" t="s">
        <v>236</v>
      </c>
      <c r="X18" s="40">
        <v>44173</v>
      </c>
      <c r="Y18" s="42" t="s">
        <v>259</v>
      </c>
    </row>
    <row r="19" spans="1:25" ht="15" x14ac:dyDescent="0.25">
      <c r="A19">
        <v>1.87</v>
      </c>
      <c r="B19">
        <v>2</v>
      </c>
      <c r="C19" s="45">
        <f t="shared" si="1"/>
        <v>3.475935828876997E-2</v>
      </c>
      <c r="D19" s="46">
        <f>IF(OR($A19="",$B19=""),"",A19*'MPTO_working_2-way'!$G18)</f>
        <v>1.9350000000000001</v>
      </c>
      <c r="E19" s="48">
        <f>IF(OR($A19="",$B19=""),"",B19*'MPTO_working_2-way'!$G18)</f>
        <v>2.0695187165775399</v>
      </c>
      <c r="F19" s="46">
        <f>IF(OR($A19="",$B19=""),"",'MPTO_working_2-way'!D18)</f>
        <v>1.9328165374677002</v>
      </c>
      <c r="G19" s="48">
        <f>IF(OR($A19="",$B19=""),"",'MPTO_working_2-way'!E18)</f>
        <v>2.0720221606648197</v>
      </c>
      <c r="H19" s="46">
        <f>IF(OR($A19="",$B19=""),"",'OddsRatio_working_2-way'!M18)</f>
        <v>1.9327379053088816</v>
      </c>
      <c r="I19" s="46">
        <f>IF(OR($A19="",$B19=""),"",'OddsRatio_working_2-way'!N18)</f>
        <v>2.0721125348377947</v>
      </c>
      <c r="J19" s="46">
        <f>IF('Log_working_2-way'!$D18="","",A19^('Log_working_2-way'!$D18))</f>
        <v>1.9317443969723613</v>
      </c>
      <c r="K19" s="48">
        <f>IF('Log_working_2-way'!$D18="","",B19^('Log_working_2-way'!$D18))</f>
        <v>2.0732557161055905</v>
      </c>
      <c r="L19" s="55">
        <f t="shared" si="2"/>
        <v>0.51679586563307489</v>
      </c>
      <c r="M19" s="55">
        <f t="shared" si="3"/>
        <v>0.48320413436692511</v>
      </c>
      <c r="N19" s="56">
        <v>116</v>
      </c>
      <c r="O19" s="56">
        <f t="shared" si="4"/>
        <v>53.967914438502675</v>
      </c>
      <c r="P19" s="56">
        <f t="shared" si="5"/>
        <v>58</v>
      </c>
      <c r="Q19" s="56">
        <f t="shared" si="6"/>
        <v>58</v>
      </c>
      <c r="R19" s="56">
        <f t="shared" si="7"/>
        <v>62.032085561497318</v>
      </c>
      <c r="S19" s="57">
        <f t="shared" si="8"/>
        <v>-4.0320855614973254</v>
      </c>
      <c r="T19" s="57">
        <f t="shared" si="9"/>
        <v>-4.0320855614973183</v>
      </c>
      <c r="U19" t="s">
        <v>239</v>
      </c>
      <c r="V19" t="s">
        <v>271</v>
      </c>
      <c r="X19" s="40">
        <v>44173</v>
      </c>
      <c r="Y19" s="42" t="s">
        <v>265</v>
      </c>
    </row>
    <row r="20" spans="1:25" ht="15" x14ac:dyDescent="0.25">
      <c r="A20">
        <v>2.0699999999999998</v>
      </c>
      <c r="B20">
        <v>1.79</v>
      </c>
      <c r="C20" s="45">
        <f t="shared" si="1"/>
        <v>4.17510053167085E-2</v>
      </c>
      <c r="D20" s="46">
        <f>IF(OR($A20="",$B20=""),"",A20*'MPTO_working_2-way'!$G19)</f>
        <v>2.1564245810055866</v>
      </c>
      <c r="E20" s="48">
        <f>IF(OR($A20="",$B20=""),"",B20*'MPTO_working_2-way'!$G19)</f>
        <v>1.8647342995169083</v>
      </c>
      <c r="F20" s="46">
        <f>IF(OR($A20="",$B20=""),"",'MPTO_working_2-way'!D19)</f>
        <v>2.1634893294018038</v>
      </c>
      <c r="G20" s="48">
        <f>IF(OR($A20="",$B20=""),"",'MPTO_working_2-way'!E19)</f>
        <v>1.8594836022382255</v>
      </c>
      <c r="H20" s="46">
        <f>IF(OR($A20="",$B20=""),"",'OddsRatio_working_2-way'!M19)</f>
        <v>2.1637999741136076</v>
      </c>
      <c r="I20" s="46">
        <f>IF(OR($A20="",$B20=""),"",'OddsRatio_working_2-way'!N19)</f>
        <v>1.8592541864950944</v>
      </c>
      <c r="J20" s="46">
        <f>IF('Log_working_2-way'!$D19="","",A20^('Log_working_2-way'!$D19))</f>
        <v>2.167058235858538</v>
      </c>
      <c r="K20" s="48">
        <f>IF('Log_working_2-way'!$D19="","",B20^('Log_working_2-way'!$D19))</f>
        <v>1.8568552701777588</v>
      </c>
      <c r="L20" s="55">
        <f t="shared" si="2"/>
        <v>0.46373056994818651</v>
      </c>
      <c r="M20" s="55">
        <f t="shared" si="3"/>
        <v>0.53626943005181349</v>
      </c>
      <c r="N20" s="56">
        <v>117</v>
      </c>
      <c r="O20" s="56">
        <f t="shared" si="4"/>
        <v>60.478260869565204</v>
      </c>
      <c r="P20" s="56">
        <f t="shared" si="5"/>
        <v>51.63687150837989</v>
      </c>
      <c r="Q20" s="56">
        <f t="shared" si="6"/>
        <v>65.363128491620103</v>
      </c>
      <c r="R20" s="56">
        <f t="shared" si="7"/>
        <v>56.521739130434788</v>
      </c>
      <c r="S20" s="57">
        <f t="shared" si="8"/>
        <v>-4.8848676220548981</v>
      </c>
      <c r="T20" s="57">
        <f t="shared" si="9"/>
        <v>-4.8848676220548981</v>
      </c>
      <c r="U20" t="s">
        <v>229</v>
      </c>
      <c r="V20" t="s">
        <v>243</v>
      </c>
      <c r="X20" s="40">
        <v>44173</v>
      </c>
      <c r="Y20" s="42" t="s">
        <v>260</v>
      </c>
    </row>
    <row r="21" spans="1:25" ht="15" x14ac:dyDescent="0.25">
      <c r="A21">
        <v>2.0099999999999998</v>
      </c>
      <c r="B21">
        <v>1.86</v>
      </c>
      <c r="C21" s="45">
        <f t="shared" si="1"/>
        <v>3.5146846413095734E-2</v>
      </c>
      <c r="D21" s="46">
        <f>IF(OR($A21="",$B21=""),"",A21*'MPTO_working_2-way'!$G20)</f>
        <v>2.0806451612903221</v>
      </c>
      <c r="E21" s="48">
        <f>IF(OR($A21="",$B21=""),"",B21*'MPTO_working_2-way'!$G20)</f>
        <v>1.9253731343283582</v>
      </c>
      <c r="F21" s="46">
        <f>IF(OR($A21="",$B21=""),"",'MPTO_working_2-way'!D20)</f>
        <v>2.0835980605249955</v>
      </c>
      <c r="G21" s="48">
        <f>IF(OR($A21="",$B21=""),"",'MPTO_working_2-way'!E20)</f>
        <v>1.9228514118191637</v>
      </c>
      <c r="H21" s="46">
        <f>IF(OR($A21="",$B21=""),"",'OddsRatio_working_2-way'!M20)</f>
        <v>2.0837059585750928</v>
      </c>
      <c r="I21" s="46">
        <f>IF(OR($A21="",$B21=""),"",'OddsRatio_working_2-way'!N20)</f>
        <v>1.9227595290837431</v>
      </c>
      <c r="J21" s="46">
        <f>IF('Log_working_2-way'!$D20="","",A21^('Log_working_2-way'!$D20))</f>
        <v>2.0850553480183369</v>
      </c>
      <c r="K21" s="48">
        <f>IF('Log_working_2-way'!$D20="","",B21^('Log_working_2-way'!$D20))</f>
        <v>1.9216119729065091</v>
      </c>
      <c r="L21" s="55">
        <f t="shared" si="2"/>
        <v>0.48062015503875982</v>
      </c>
      <c r="M21" s="55">
        <f t="shared" si="3"/>
        <v>0.51937984496124034</v>
      </c>
      <c r="N21" s="56">
        <v>118</v>
      </c>
      <c r="O21" s="56">
        <f t="shared" si="4"/>
        <v>59.293532338308452</v>
      </c>
      <c r="P21" s="56">
        <f t="shared" si="5"/>
        <v>54.55913978494624</v>
      </c>
      <c r="Q21" s="56">
        <f t="shared" si="6"/>
        <v>63.44086021505376</v>
      </c>
      <c r="R21" s="56">
        <f t="shared" si="7"/>
        <v>58.706467661691548</v>
      </c>
      <c r="S21" s="57">
        <f t="shared" si="8"/>
        <v>-4.1473278767453081</v>
      </c>
      <c r="T21" s="57">
        <f t="shared" si="9"/>
        <v>-4.1473278767453081</v>
      </c>
      <c r="U21" t="s">
        <v>235</v>
      </c>
      <c r="V21" t="s">
        <v>232</v>
      </c>
      <c r="X21" s="40">
        <v>44173</v>
      </c>
      <c r="Y21" s="42" t="s">
        <v>268</v>
      </c>
    </row>
    <row r="22" spans="1:25" ht="15" x14ac:dyDescent="0.25">
      <c r="A22">
        <v>1.76</v>
      </c>
      <c r="B22">
        <v>2.13</v>
      </c>
      <c r="C22" s="45">
        <f t="shared" si="1"/>
        <v>3.7665386256935607E-2</v>
      </c>
      <c r="D22" s="46">
        <f>IF(OR($A22="",$B22=""),"",A22*'MPTO_working_2-way'!$G21)</f>
        <v>1.8262910798122067</v>
      </c>
      <c r="E22" s="48">
        <f>IF(OR($A22="",$B22=""),"",B22*'MPTO_working_2-way'!$G21)</f>
        <v>2.2102272727272729</v>
      </c>
      <c r="F22" s="46">
        <f>IF(OR($A22="",$B22=""),"",'MPTO_working_2-way'!D21)</f>
        <v>1.8203360202000585</v>
      </c>
      <c r="G22" s="48">
        <f>IF(OR($A22="",$B22=""),"",'MPTO_working_2-way'!E21)</f>
        <v>2.2190126672191313</v>
      </c>
      <c r="H22" s="46">
        <f>IF(OR($A22="",$B22=""),"",'OddsRatio_working_2-way'!M21)</f>
        <v>1.8201014398727853</v>
      </c>
      <c r="I22" s="46">
        <f>IF(OR($A22="",$B22=""),"",'OddsRatio_working_2-way'!N21)</f>
        <v>2.2193613513897996</v>
      </c>
      <c r="J22" s="46">
        <f>IF('Log_working_2-way'!$D21="","",A22^('Log_working_2-way'!$D21))</f>
        <v>1.8173902621748135</v>
      </c>
      <c r="K22" s="48">
        <f>IF('Log_working_2-way'!$D21="","",B22^('Log_working_2-way'!$D21))</f>
        <v>2.2234058151600675</v>
      </c>
      <c r="L22" s="55">
        <f t="shared" si="2"/>
        <v>0.54755784061696655</v>
      </c>
      <c r="M22" s="55">
        <f t="shared" si="3"/>
        <v>0.45244215938303339</v>
      </c>
      <c r="N22" s="56">
        <v>119</v>
      </c>
      <c r="O22" s="56">
        <f t="shared" si="4"/>
        <v>51.38636363636364</v>
      </c>
      <c r="P22" s="56">
        <f t="shared" si="5"/>
        <v>63.131455399061032</v>
      </c>
      <c r="Q22" s="56">
        <f t="shared" si="6"/>
        <v>55.868544600938968</v>
      </c>
      <c r="R22" s="56">
        <f t="shared" si="7"/>
        <v>67.613636363636374</v>
      </c>
      <c r="S22" s="57">
        <f t="shared" si="8"/>
        <v>-4.4821809645753277</v>
      </c>
      <c r="T22" s="57">
        <f t="shared" si="9"/>
        <v>-4.4821809645753419</v>
      </c>
      <c r="U22" t="s">
        <v>238</v>
      </c>
      <c r="V22" t="s">
        <v>256</v>
      </c>
      <c r="X22" s="40">
        <v>44173</v>
      </c>
      <c r="Y22" s="42" t="s">
        <v>262</v>
      </c>
    </row>
    <row r="23" spans="1:25" ht="15" x14ac:dyDescent="0.25">
      <c r="A23">
        <v>1.85</v>
      </c>
      <c r="B23">
        <v>2.02</v>
      </c>
      <c r="C23" s="45">
        <f t="shared" si="1"/>
        <v>3.5590045491035394E-2</v>
      </c>
      <c r="D23" s="46">
        <f>IF(OR($A23="",$B23=""),"",A23*'MPTO_working_2-way'!$G22)</f>
        <v>1.9158415841584155</v>
      </c>
      <c r="E23" s="48">
        <f>IF(OR($A23="",$B23=""),"",B23*'MPTO_working_2-way'!$G22)</f>
        <v>2.0918918918918914</v>
      </c>
      <c r="F23" s="46">
        <f>IF(OR($A23="",$B23=""),"",'MPTO_working_2-way'!D22)</f>
        <v>1.9129767084719731</v>
      </c>
      <c r="G23" s="48">
        <f>IF(OR($A23="",$B23=""),"",'MPTO_working_2-way'!E22)</f>
        <v>2.0953181945612553</v>
      </c>
      <c r="H23" s="46">
        <f>IF(OR($A23="",$B23=""),"",'OddsRatio_working_2-way'!M22)</f>
        <v>1.9128709291752766</v>
      </c>
      <c r="I23" s="46">
        <f>IF(OR($A23="",$B23=""),"",'OddsRatio_working_2-way'!N22)</f>
        <v>2.0954451150103317</v>
      </c>
      <c r="J23" s="46">
        <f>IF('Log_working_2-way'!$D22="","",A23^('Log_working_2-way'!$D22))</f>
        <v>1.9115669971173959</v>
      </c>
      <c r="K23" s="48">
        <f>IF('Log_working_2-way'!$D22="","",B23^('Log_working_2-way'!$D22))</f>
        <v>2.0970120716987148</v>
      </c>
      <c r="L23" s="55">
        <f t="shared" si="2"/>
        <v>0.5219638242894058</v>
      </c>
      <c r="M23" s="55">
        <f t="shared" si="3"/>
        <v>0.47803617571059442</v>
      </c>
      <c r="N23" s="56">
        <v>120</v>
      </c>
      <c r="O23" s="56">
        <f t="shared" si="4"/>
        <v>55.13513513513513</v>
      </c>
      <c r="P23" s="56">
        <f t="shared" si="5"/>
        <v>60.594059405940598</v>
      </c>
      <c r="Q23" s="56">
        <f t="shared" si="6"/>
        <v>59.405940594059402</v>
      </c>
      <c r="R23" s="56">
        <f t="shared" si="7"/>
        <v>64.864864864864856</v>
      </c>
      <c r="S23" s="57">
        <f t="shared" si="8"/>
        <v>-4.2708054589242721</v>
      </c>
      <c r="T23" s="57">
        <f t="shared" si="9"/>
        <v>-4.2708054589242579</v>
      </c>
      <c r="U23" t="s">
        <v>233</v>
      </c>
      <c r="V23" t="s">
        <v>272</v>
      </c>
      <c r="X23" s="40">
        <v>44173</v>
      </c>
      <c r="Y23" s="42" t="s">
        <v>262</v>
      </c>
    </row>
    <row r="24" spans="1:25" ht="15" x14ac:dyDescent="0.25">
      <c r="A24">
        <v>2.0699999999999998</v>
      </c>
      <c r="B24">
        <v>1.79</v>
      </c>
      <c r="C24" s="45">
        <f t="shared" si="1"/>
        <v>4.17510053167085E-2</v>
      </c>
      <c r="D24" s="46">
        <f>IF(OR($A24="",$B24=""),"",A24*'MPTO_working_2-way'!$G23)</f>
        <v>2.1564245810055866</v>
      </c>
      <c r="E24" s="48">
        <f>IF(OR($A24="",$B24=""),"",B24*'MPTO_working_2-way'!$G23)</f>
        <v>1.8647342995169083</v>
      </c>
      <c r="F24" s="46">
        <f>IF(OR($A24="",$B24=""),"",'MPTO_working_2-way'!D23)</f>
        <v>2.1634893294018038</v>
      </c>
      <c r="G24" s="48">
        <f>IF(OR($A24="",$B24=""),"",'MPTO_working_2-way'!E23)</f>
        <v>1.8594836022382255</v>
      </c>
      <c r="H24" s="46">
        <f>IF(OR($A24="",$B24=""),"",'OddsRatio_working_2-way'!M23)</f>
        <v>2.1637999741136076</v>
      </c>
      <c r="I24" s="46">
        <f>IF(OR($A24="",$B24=""),"",'OddsRatio_working_2-way'!N23)</f>
        <v>1.8592541864950944</v>
      </c>
      <c r="J24" s="46">
        <f>IF('Log_working_2-way'!$D23="","",A24^('Log_working_2-way'!$D23))</f>
        <v>2.167058235858538</v>
      </c>
      <c r="K24" s="48">
        <f>IF('Log_working_2-way'!$D23="","",B24^('Log_working_2-way'!$D23))</f>
        <v>1.8568552701777588</v>
      </c>
      <c r="L24" s="55">
        <f t="shared" si="2"/>
        <v>0.46373056994818651</v>
      </c>
      <c r="M24" s="55">
        <f t="shared" si="3"/>
        <v>0.53626943005181349</v>
      </c>
      <c r="N24" s="56">
        <v>121</v>
      </c>
      <c r="O24" s="56">
        <f t="shared" si="4"/>
        <v>62.545893719806756</v>
      </c>
      <c r="P24" s="56">
        <f t="shared" si="5"/>
        <v>53.402234636871505</v>
      </c>
      <c r="Q24" s="56">
        <f t="shared" si="6"/>
        <v>67.597765363128488</v>
      </c>
      <c r="R24" s="56">
        <f t="shared" si="7"/>
        <v>58.454106280193244</v>
      </c>
      <c r="S24" s="57">
        <f t="shared" si="8"/>
        <v>-5.0518716433217321</v>
      </c>
      <c r="T24" s="57">
        <f t="shared" si="9"/>
        <v>-5.0518716433217392</v>
      </c>
      <c r="U24" t="s">
        <v>241</v>
      </c>
      <c r="V24" t="s">
        <v>231</v>
      </c>
      <c r="X24" s="40">
        <v>44173</v>
      </c>
      <c r="Y24" s="42" t="s">
        <v>265</v>
      </c>
    </row>
    <row r="25" spans="1:25" ht="15" x14ac:dyDescent="0.25">
      <c r="A25">
        <v>1.69</v>
      </c>
      <c r="B25">
        <v>2.23</v>
      </c>
      <c r="C25" s="45">
        <f t="shared" si="1"/>
        <v>4.0146469604903645E-2</v>
      </c>
      <c r="D25" s="46">
        <f>IF(OR($A25="",$B25=""),"",A25*'MPTO_working_2-way'!$G24)</f>
        <v>1.7578475336322872</v>
      </c>
      <c r="E25" s="48">
        <f>IF(OR($A25="",$B25=""),"",B25*'MPTO_working_2-way'!$G24)</f>
        <v>2.3195266272189352</v>
      </c>
      <c r="F25" s="46">
        <f>IF(OR($A25="",$B25=""),"",'MPTO_working_2-way'!D24)</f>
        <v>1.7493443498038854</v>
      </c>
      <c r="G25" s="48">
        <f>IF(OR($A25="",$B25=""),"",'MPTO_working_2-way'!E24)</f>
        <v>2.3344999535416733</v>
      </c>
      <c r="H25" s="46">
        <f>IF(OR($A25="",$B25=""),"",'OddsRatio_working_2-way'!M24)</f>
        <v>1.7489830503797115</v>
      </c>
      <c r="I25" s="46">
        <f>IF(OR($A25="",$B25=""),"",'OddsRatio_working_2-way'!N24)</f>
        <v>2.3351436985029639</v>
      </c>
      <c r="J25" s="46">
        <f>IF('Log_working_2-way'!$D24="","",A25^('Log_working_2-way'!$D24))</f>
        <v>1.7451064167640695</v>
      </c>
      <c r="K25" s="48">
        <f>IF('Log_working_2-way'!$D24="","",B25^('Log_working_2-way'!$D24))</f>
        <v>2.3420901732972235</v>
      </c>
      <c r="L25" s="55">
        <f t="shared" si="2"/>
        <v>0.56887755102040816</v>
      </c>
      <c r="M25" s="55">
        <f t="shared" si="3"/>
        <v>0.43112244897959179</v>
      </c>
      <c r="N25" s="56">
        <v>122</v>
      </c>
      <c r="O25" s="56">
        <f t="shared" si="4"/>
        <v>49.810650887573971</v>
      </c>
      <c r="P25" s="56">
        <f t="shared" si="5"/>
        <v>67.291479820627799</v>
      </c>
      <c r="Q25" s="56">
        <f t="shared" si="6"/>
        <v>54.708520179372201</v>
      </c>
      <c r="R25" s="56">
        <f t="shared" si="7"/>
        <v>72.189349112426044</v>
      </c>
      <c r="S25" s="57">
        <f t="shared" si="8"/>
        <v>-4.8978692917982301</v>
      </c>
      <c r="T25" s="57">
        <f t="shared" si="9"/>
        <v>-4.8978692917982443</v>
      </c>
      <c r="U25" t="s">
        <v>230</v>
      </c>
      <c r="V25" t="s">
        <v>237</v>
      </c>
      <c r="X25" s="40">
        <v>44173</v>
      </c>
      <c r="Y25" s="42" t="s">
        <v>261</v>
      </c>
    </row>
    <row r="26" spans="1:25" ht="15" x14ac:dyDescent="0.25">
      <c r="A26">
        <v>2.1800000000000002</v>
      </c>
      <c r="B26">
        <v>1.71</v>
      </c>
      <c r="C26" s="45">
        <f t="shared" si="1"/>
        <v>4.3510917967702012E-2</v>
      </c>
      <c r="D26" s="46">
        <f>IF(OR($A26="",$B26=""),"",A26*'MPTO_working_2-way'!$G25)</f>
        <v>2.2748538011695905</v>
      </c>
      <c r="E26" s="48">
        <f>IF(OR($A26="",$B26=""),"",B26*'MPTO_working_2-way'!$G25)</f>
        <v>1.7844036697247705</v>
      </c>
      <c r="F26" s="46">
        <f>IF(OR($A26="",$B26=""),"",'MPTO_working_2-way'!D25)</f>
        <v>2.2885382773650926</v>
      </c>
      <c r="G26" s="48">
        <f>IF(OR($A26="",$B26=""),"",'MPTO_working_2-way'!E25)</f>
        <v>1.7760731811901471</v>
      </c>
      <c r="H26" s="46">
        <f>IF(OR($A26="",$B26=""),"",'OddsRatio_working_2-way'!M25)</f>
        <v>2.2891748643942433</v>
      </c>
      <c r="I26" s="46">
        <f>IF(OR($A26="",$B26=""),"",'OddsRatio_working_2-way'!N25)</f>
        <v>1.7756899607795869</v>
      </c>
      <c r="J26" s="46">
        <f>IF('Log_working_2-way'!$D25="","",A26^('Log_working_2-way'!$D25))</f>
        <v>2.2955329814159455</v>
      </c>
      <c r="K26" s="48">
        <f>IF('Log_working_2-way'!$D25="","",B26^('Log_working_2-way'!$D25))</f>
        <v>1.7718830893109678</v>
      </c>
      <c r="L26" s="55">
        <f t="shared" si="2"/>
        <v>0.43958868894601544</v>
      </c>
      <c r="M26" s="55">
        <f t="shared" si="3"/>
        <v>0.56041131105398467</v>
      </c>
      <c r="N26" s="56">
        <v>123</v>
      </c>
      <c r="O26" s="56">
        <f t="shared" si="4"/>
        <v>66.577981651376163</v>
      </c>
      <c r="P26" s="56">
        <f t="shared" si="5"/>
        <v>51.070175438596479</v>
      </c>
      <c r="Q26" s="56">
        <f t="shared" si="6"/>
        <v>71.929824561403507</v>
      </c>
      <c r="R26" s="56">
        <f t="shared" si="7"/>
        <v>56.422018348623851</v>
      </c>
      <c r="S26" s="57">
        <f t="shared" si="8"/>
        <v>-5.3518429100273437</v>
      </c>
      <c r="T26" s="57">
        <f t="shared" si="9"/>
        <v>-5.3518429100273721</v>
      </c>
      <c r="U26" t="s">
        <v>246</v>
      </c>
      <c r="V26" t="s">
        <v>255</v>
      </c>
      <c r="X26" s="40">
        <v>44173</v>
      </c>
      <c r="Y26" s="42" t="s">
        <v>269</v>
      </c>
    </row>
    <row r="27" spans="1:25" ht="15" x14ac:dyDescent="0.25">
      <c r="A27">
        <v>2.2599999999999998</v>
      </c>
      <c r="B27">
        <v>1.64</v>
      </c>
      <c r="C27" s="45">
        <f t="shared" si="1"/>
        <v>5.2233973667170197E-2</v>
      </c>
      <c r="D27" s="46">
        <f>IF(OR($A27="",$B27=""),"",A27*'MPTO_working_2-way'!$G26)</f>
        <v>2.3780487804878043</v>
      </c>
      <c r="E27" s="48">
        <f>IF(OR($A27="",$B27=""),"",B27*'MPTO_working_2-way'!$G26)</f>
        <v>1.7256637168141591</v>
      </c>
      <c r="F27" s="46">
        <f>IF(OR($A27="",$B27=""),"",'MPTO_working_2-way'!D26)</f>
        <v>2.4017625712804556</v>
      </c>
      <c r="G27" s="48">
        <f>IF(OR($A27="",$B27=""),"",'MPTO_working_2-way'!E26)</f>
        <v>1.7133875739644968</v>
      </c>
      <c r="H27" s="46">
        <f>IF(OR($A27="",$B27=""),"",'OddsRatio_working_2-way'!M26)</f>
        <v>2.4031215200402278</v>
      </c>
      <c r="I27" s="46">
        <f>IF(OR($A27="",$B27=""),"",'OddsRatio_working_2-way'!N26)</f>
        <v>1.7126966450997982</v>
      </c>
      <c r="J27" s="46">
        <f>IF('Log_working_2-way'!$D26="","",A27^('Log_working_2-way'!$D26))</f>
        <v>2.41431475154904</v>
      </c>
      <c r="K27" s="48">
        <f>IF('Log_working_2-way'!$D26="","",B27^('Log_working_2-way'!$D26))</f>
        <v>1.7070561902169741</v>
      </c>
      <c r="L27" s="55">
        <f t="shared" si="2"/>
        <v>0.42051282051282063</v>
      </c>
      <c r="M27" s="55">
        <f t="shared" si="3"/>
        <v>0.57948717948717954</v>
      </c>
      <c r="N27" s="56">
        <v>124</v>
      </c>
      <c r="O27" s="56">
        <f t="shared" si="4"/>
        <v>69.132743362831846</v>
      </c>
      <c r="P27" s="56">
        <f t="shared" si="5"/>
        <v>48.390243902439018</v>
      </c>
      <c r="Q27" s="56">
        <f t="shared" si="6"/>
        <v>75.609756097560975</v>
      </c>
      <c r="R27" s="56">
        <f t="shared" si="7"/>
        <v>54.867256637168147</v>
      </c>
      <c r="S27" s="57">
        <f t="shared" si="8"/>
        <v>-6.4770127347291293</v>
      </c>
      <c r="T27" s="57">
        <f t="shared" si="9"/>
        <v>-6.4770127347291293</v>
      </c>
      <c r="U27" t="s">
        <v>220</v>
      </c>
      <c r="V27" t="s">
        <v>219</v>
      </c>
      <c r="X27" s="40">
        <v>44174</v>
      </c>
      <c r="Y27" s="42"/>
    </row>
    <row r="28" spans="1:25" ht="15" x14ac:dyDescent="0.25">
      <c r="A28">
        <v>2.16</v>
      </c>
      <c r="B28">
        <v>1.75</v>
      </c>
      <c r="C28" s="45">
        <f t="shared" si="1"/>
        <v>3.4391534391534417E-2</v>
      </c>
      <c r="D28" s="46">
        <f>IF(OR($A28="",$B28=""),"",A28*'MPTO_working_2-way'!$G27)</f>
        <v>2.2342857142857144</v>
      </c>
      <c r="E28" s="48">
        <f>IF(OR($A28="",$B28=""),"",B28*'MPTO_working_2-way'!$G27)</f>
        <v>1.8101851851851851</v>
      </c>
      <c r="F28" s="46">
        <f>IF(OR($A28="",$B28=""),"",'MPTO_working_2-way'!D27)</f>
        <v>2.2433234421364987</v>
      </c>
      <c r="G28" s="48">
        <f>IF(OR($A28="",$B28=""),"",'MPTO_working_2-way'!E27)</f>
        <v>1.8042959427207637</v>
      </c>
      <c r="H28" s="46">
        <f>IF(OR($A28="",$B28=""),"",'OddsRatio_working_2-way'!M27)</f>
        <v>2.2436505404118421</v>
      </c>
      <c r="I28" s="46">
        <f>IF(OR($A28="",$B28=""),"",'OddsRatio_working_2-way'!N27)</f>
        <v>1.8040844011283466</v>
      </c>
      <c r="J28" s="46">
        <f>IF('Log_working_2-way'!$D27="","",A28^('Log_working_2-way'!$D27))</f>
        <v>2.2478012615174499</v>
      </c>
      <c r="K28" s="48">
        <f>IF('Log_working_2-way'!$D27="","",B28^('Log_working_2-way'!$D27))</f>
        <v>1.8014096722292445</v>
      </c>
      <c r="L28" s="55">
        <f t="shared" si="2"/>
        <v>0.4475703324808184</v>
      </c>
      <c r="M28" s="55">
        <f t="shared" si="3"/>
        <v>0.55242966751918166</v>
      </c>
      <c r="N28" s="56">
        <v>125</v>
      </c>
      <c r="O28" s="56">
        <f t="shared" si="4"/>
        <v>67.129629629629619</v>
      </c>
      <c r="P28" s="56">
        <f t="shared" si="5"/>
        <v>53.571428571428569</v>
      </c>
      <c r="Q28" s="56">
        <f t="shared" si="6"/>
        <v>71.428571428571431</v>
      </c>
      <c r="R28" s="56">
        <f t="shared" si="7"/>
        <v>57.870370370370367</v>
      </c>
      <c r="S28" s="57">
        <f t="shared" si="8"/>
        <v>-4.2989417989418115</v>
      </c>
      <c r="T28" s="57">
        <f t="shared" si="9"/>
        <v>-4.2989417989417973</v>
      </c>
      <c r="U28" t="s">
        <v>193</v>
      </c>
      <c r="V28" t="s">
        <v>105</v>
      </c>
      <c r="X28" s="40">
        <v>44173</v>
      </c>
      <c r="Y28" s="42" t="s">
        <v>264</v>
      </c>
    </row>
    <row r="29" spans="1:25" ht="15" x14ac:dyDescent="0.25">
      <c r="A29">
        <v>2</v>
      </c>
      <c r="B29">
        <v>1.88</v>
      </c>
      <c r="C29" s="45">
        <f t="shared" si="1"/>
        <v>3.1914893617021267E-2</v>
      </c>
      <c r="D29" s="46">
        <f>IF(OR($A29="",$B29=""),"",A29*'MPTO_working_2-way'!$G28)</f>
        <v>2.0638297872340425</v>
      </c>
      <c r="E29" s="48">
        <f>IF(OR($A29="",$B29=""),"",B29*'MPTO_working_2-way'!$G28)</f>
        <v>1.94</v>
      </c>
      <c r="F29" s="46">
        <f>IF(OR($A29="",$B29=""),"",'MPTO_working_2-way'!D28)</f>
        <v>2.0659340659340657</v>
      </c>
      <c r="G29" s="48">
        <f>IF(OR($A29="",$B29=""),"",'MPTO_working_2-way'!E28)</f>
        <v>1.9381443298969072</v>
      </c>
      <c r="H29" s="46">
        <f>IF(OR($A29="",$B29=""),"",'OddsRatio_working_2-way'!M28)</f>
        <v>2.0660035817780522</v>
      </c>
      <c r="I29" s="46">
        <f>IF(OR($A29="",$B29=""),"",'OddsRatio_working_2-way'!N28)</f>
        <v>1.9380831519646857</v>
      </c>
      <c r="J29" s="46">
        <f>IF('Log_working_2-way'!$D28="","",A29^('Log_working_2-way'!$D28))</f>
        <v>2.0669618454035223</v>
      </c>
      <c r="K29" s="48">
        <f>IF('Log_working_2-way'!$D28="","",B29^('Log_working_2-way'!$D28))</f>
        <v>1.9372406373367297</v>
      </c>
      <c r="L29" s="55">
        <f t="shared" si="2"/>
        <v>0.4845360824742268</v>
      </c>
      <c r="M29" s="55">
        <f t="shared" si="3"/>
        <v>0.51546391752577325</v>
      </c>
      <c r="N29" s="56">
        <v>126</v>
      </c>
      <c r="O29" s="56">
        <f t="shared" si="4"/>
        <v>63</v>
      </c>
      <c r="P29" s="56">
        <f t="shared" si="5"/>
        <v>58.978723404255312</v>
      </c>
      <c r="Q29" s="56">
        <f t="shared" si="6"/>
        <v>67.021276595744681</v>
      </c>
      <c r="R29" s="56">
        <f t="shared" si="7"/>
        <v>63</v>
      </c>
      <c r="S29" s="57">
        <f t="shared" si="8"/>
        <v>-4.0212765957446805</v>
      </c>
      <c r="T29" s="57">
        <f t="shared" si="9"/>
        <v>-4.0212765957446877</v>
      </c>
      <c r="U29" t="s">
        <v>192</v>
      </c>
      <c r="V29" t="s">
        <v>191</v>
      </c>
      <c r="X29" s="40">
        <v>44173</v>
      </c>
      <c r="Y29" s="42" t="s">
        <v>261</v>
      </c>
    </row>
    <row r="30" spans="1:25" ht="15" x14ac:dyDescent="0.25">
      <c r="A30">
        <v>2.62</v>
      </c>
      <c r="B30">
        <v>1.52</v>
      </c>
      <c r="C30" s="45">
        <f t="shared" si="1"/>
        <v>3.9574126155082379E-2</v>
      </c>
      <c r="D30" s="46">
        <f>IF(OR($A30="",$B30=""),"",A30*'MPTO_working_2-way'!$G29)</f>
        <v>2.7236842105263159</v>
      </c>
      <c r="E30" s="48">
        <f>IF(OR($A30="",$B30=""),"",B30*'MPTO_working_2-way'!$G29)</f>
        <v>1.5801526717557253</v>
      </c>
      <c r="F30" s="46">
        <f>IF(OR($A30="",$B30=""),"",'MPTO_working_2-way'!D29)</f>
        <v>2.7632528448515128</v>
      </c>
      <c r="G30" s="48">
        <f>IF(OR($A30="",$B30=""),"",'MPTO_working_2-way'!E29)</f>
        <v>1.5671336376515033</v>
      </c>
      <c r="H30" s="46">
        <f>IF(OR($A30="",$B30=""),"",'OddsRatio_working_2-way'!M29)</f>
        <v>2.7650452162436565</v>
      </c>
      <c r="I30" s="46">
        <f>IF(OR($A30="",$B30=""),"",'OddsRatio_working_2-way'!N29)</f>
        <v>1.5665577237325312</v>
      </c>
      <c r="J30" s="46">
        <f>IF('Log_working_2-way'!$D29="","",A30^('Log_working_2-way'!$D29))</f>
        <v>2.7837948332060924</v>
      </c>
      <c r="K30" s="48">
        <f>IF('Log_working_2-way'!$D29="","",B30^('Log_working_2-way'!$D29))</f>
        <v>1.560602588024171</v>
      </c>
      <c r="L30" s="55">
        <f t="shared" si="2"/>
        <v>0.36714975845410625</v>
      </c>
      <c r="M30" s="55">
        <f t="shared" si="3"/>
        <v>0.63285024154589364</v>
      </c>
      <c r="N30" s="56">
        <v>127</v>
      </c>
      <c r="O30" s="56">
        <f t="shared" si="4"/>
        <v>78.526717557251899</v>
      </c>
      <c r="P30" s="56">
        <f t="shared" si="5"/>
        <v>43.44736842105263</v>
      </c>
      <c r="Q30" s="56">
        <f t="shared" si="6"/>
        <v>83.55263157894737</v>
      </c>
      <c r="R30" s="56">
        <f t="shared" si="7"/>
        <v>48.473282442748086</v>
      </c>
      <c r="S30" s="57">
        <f t="shared" si="8"/>
        <v>-5.0259140216954705</v>
      </c>
      <c r="T30" s="57">
        <f t="shared" si="9"/>
        <v>-5.0259140216954563</v>
      </c>
      <c r="U30" t="s">
        <v>161</v>
      </c>
      <c r="V30" t="s">
        <v>163</v>
      </c>
      <c r="X30" s="40">
        <v>44174</v>
      </c>
      <c r="Y30" s="53"/>
    </row>
    <row r="31" spans="1:25" ht="15" x14ac:dyDescent="0.25">
      <c r="A31">
        <v>2.74</v>
      </c>
      <c r="B31">
        <v>1.48</v>
      </c>
      <c r="C31" s="45">
        <f t="shared" si="1"/>
        <v>4.0639179325310693E-2</v>
      </c>
      <c r="D31" s="46">
        <f>IF(OR($A31="",$B31=""),"",A31*'MPTO_working_2-way'!$G30)</f>
        <v>2.8513513513513513</v>
      </c>
      <c r="E31" s="48">
        <f>IF(OR($A31="",$B31=""),"",B31*'MPTO_working_2-way'!$G30)</f>
        <v>1.5401459854014599</v>
      </c>
      <c r="F31" s="46">
        <f>IF(OR($A31="",$B31=""),"",'MPTO_working_2-way'!D30)</f>
        <v>2.9015455065827136</v>
      </c>
      <c r="G31" s="48">
        <f>IF(OR($A31="",$B31=""),"",'MPTO_working_2-way'!E30)</f>
        <v>1.5258880192655027</v>
      </c>
      <c r="H31" s="46">
        <f>IF(OR($A31="",$B31=""),"",'OddsRatio_working_2-way'!M30)</f>
        <v>2.9039432764659772</v>
      </c>
      <c r="I31" s="46">
        <f>IF(OR($A31="",$B31=""),"",'OddsRatio_working_2-way'!N30)</f>
        <v>1.5252257314388904</v>
      </c>
      <c r="J31" s="46">
        <f>IF('Log_working_2-way'!$D30="","",A31^('Log_working_2-way'!$D30))</f>
        <v>2.9279456277931568</v>
      </c>
      <c r="K31" s="48">
        <f>IF('Log_working_2-way'!$D30="","",B31^('Log_working_2-way'!$D30))</f>
        <v>1.5186868268394949</v>
      </c>
      <c r="L31" s="55">
        <f t="shared" si="2"/>
        <v>0.35071090047393366</v>
      </c>
      <c r="M31" s="55">
        <f t="shared" si="3"/>
        <v>0.64928909952606639</v>
      </c>
      <c r="N31" s="56">
        <v>128</v>
      </c>
      <c r="O31" s="56">
        <f t="shared" si="4"/>
        <v>81.28467153284673</v>
      </c>
      <c r="P31" s="56">
        <f t="shared" si="5"/>
        <v>41.513513513513509</v>
      </c>
      <c r="Q31" s="56">
        <f t="shared" si="6"/>
        <v>86.486486486486484</v>
      </c>
      <c r="R31" s="56">
        <f t="shared" si="7"/>
        <v>46.715328467153284</v>
      </c>
      <c r="S31" s="57">
        <f t="shared" si="8"/>
        <v>-5.2018149536397544</v>
      </c>
      <c r="T31" s="57">
        <f t="shared" si="9"/>
        <v>-5.2018149536397758</v>
      </c>
      <c r="U31" t="s">
        <v>240</v>
      </c>
      <c r="V31" t="s">
        <v>121</v>
      </c>
      <c r="X31" s="40">
        <v>44174</v>
      </c>
      <c r="Y31" s="42"/>
    </row>
    <row r="32" spans="1:25" ht="15" x14ac:dyDescent="0.25">
      <c r="A32">
        <v>2.5</v>
      </c>
      <c r="B32">
        <v>1.57</v>
      </c>
      <c r="C32" s="45">
        <f t="shared" si="1"/>
        <v>3.6942675159235661E-2</v>
      </c>
      <c r="D32" s="46">
        <f>IF(OR($A32="",$B32=""),"",A32*'MPTO_working_2-way'!$G31)</f>
        <v>2.5923566878980893</v>
      </c>
      <c r="E32" s="48">
        <f>IF(OR($A32="",$B32=""),"",B32*'MPTO_working_2-way'!$G31)</f>
        <v>1.6280000000000001</v>
      </c>
      <c r="F32" s="46">
        <f>IF(OR($A32="",$B32=""),"",'MPTO_working_2-way'!D31)</f>
        <v>2.621035058430718</v>
      </c>
      <c r="G32" s="48">
        <f>IF(OR($A32="",$B32=""),"",'MPTO_working_2-way'!E31)</f>
        <v>1.6168898043254378</v>
      </c>
      <c r="H32" s="46">
        <f>IF(OR($A32="",$B32=""),"",'OddsRatio_working_2-way'!M31)</f>
        <v>2.6222142113076257</v>
      </c>
      <c r="I32" s="46">
        <f>IF(OR($A32="",$B32=""),"",'OddsRatio_working_2-way'!N31)</f>
        <v>1.6164414002968981</v>
      </c>
      <c r="J32" s="46">
        <f>IF('Log_working_2-way'!$D31="","",A32^('Log_working_2-way'!$D31))</f>
        <v>2.6356549417120103</v>
      </c>
      <c r="K32" s="48">
        <f>IF('Log_working_2-way'!$D31="","",B32^('Log_working_2-way'!$D31))</f>
        <v>1.6113758926152844</v>
      </c>
      <c r="L32" s="55">
        <f t="shared" si="2"/>
        <v>0.38574938574938572</v>
      </c>
      <c r="M32" s="55">
        <f t="shared" si="3"/>
        <v>0.61425061425061422</v>
      </c>
      <c r="N32" s="56">
        <v>129</v>
      </c>
      <c r="O32" s="56">
        <f t="shared" si="4"/>
        <v>77.400000000000006</v>
      </c>
      <c r="P32" s="56">
        <f t="shared" si="5"/>
        <v>46.834394904458598</v>
      </c>
      <c r="Q32" s="56">
        <f t="shared" si="6"/>
        <v>82.165605095541395</v>
      </c>
      <c r="R32" s="56">
        <f t="shared" si="7"/>
        <v>51.6</v>
      </c>
      <c r="S32" s="57">
        <f t="shared" si="8"/>
        <v>-4.7656050955413889</v>
      </c>
      <c r="T32" s="57">
        <f t="shared" si="9"/>
        <v>-4.7656050955414031</v>
      </c>
      <c r="U32" t="s">
        <v>160</v>
      </c>
      <c r="V32" t="s">
        <v>223</v>
      </c>
      <c r="X32" s="40">
        <v>44175</v>
      </c>
      <c r="Y32" s="53"/>
    </row>
    <row r="33" spans="1:25" ht="15" x14ac:dyDescent="0.25">
      <c r="A33">
        <v>1.86</v>
      </c>
      <c r="B33">
        <v>1.99</v>
      </c>
      <c r="C33" s="45">
        <f t="shared" si="1"/>
        <v>4.0146971416220811E-2</v>
      </c>
      <c r="D33" s="46">
        <f>IF(OR($A33="",$B33=""),"",A33*'MPTO_working_2-way'!$G32)</f>
        <v>1.9346733668341709</v>
      </c>
      <c r="E33" s="48">
        <f>IF(OR($A33="",$B33=""),"",B33*'MPTO_working_2-way'!$G32)</f>
        <v>2.0698924731182795</v>
      </c>
      <c r="F33" s="46">
        <f>IF(OR($A33="",$B33=""),"",'MPTO_working_2-way'!D32)</f>
        <v>1.9321396878425641</v>
      </c>
      <c r="G33" s="48">
        <f>IF(OR($A33="",$B33=""),"",'MPTO_working_2-way'!E32)</f>
        <v>2.0728005824046591</v>
      </c>
      <c r="H33" s="46">
        <f>IF(OR($A33="",$B33=""),"",'OddsRatio_working_2-way'!M32)</f>
        <v>1.9320337272260424</v>
      </c>
      <c r="I33" s="46">
        <f>IF(OR($A33="",$B33=""),"",'OddsRatio_working_2-way'!N32)</f>
        <v>2.0729225464578858</v>
      </c>
      <c r="J33" s="46">
        <f>IF('Log_working_2-way'!$D32="","",A33^('Log_working_2-way'!$D32))</f>
        <v>1.9308758651633173</v>
      </c>
      <c r="K33" s="48">
        <f>IF('Log_working_2-way'!$D32="","",B33^('Log_working_2-way'!$D32))</f>
        <v>2.0742570920821759</v>
      </c>
      <c r="L33" s="55">
        <f t="shared" si="2"/>
        <v>0.51688311688311683</v>
      </c>
      <c r="M33" s="55">
        <f t="shared" si="3"/>
        <v>0.48311688311688311</v>
      </c>
      <c r="N33" s="56">
        <v>130</v>
      </c>
      <c r="O33" s="56">
        <f t="shared" si="4"/>
        <v>60.107526881720432</v>
      </c>
      <c r="P33" s="56">
        <f t="shared" si="5"/>
        <v>64.673366834170849</v>
      </c>
      <c r="Q33" s="56">
        <f t="shared" si="6"/>
        <v>65.326633165829136</v>
      </c>
      <c r="R33" s="56">
        <f t="shared" si="7"/>
        <v>69.892473118279568</v>
      </c>
      <c r="S33" s="57">
        <f t="shared" si="8"/>
        <v>-5.2191062841087046</v>
      </c>
      <c r="T33" s="57">
        <f t="shared" si="9"/>
        <v>-5.2191062841087188</v>
      </c>
      <c r="U33" t="s">
        <v>130</v>
      </c>
      <c r="V33" t="s">
        <v>128</v>
      </c>
      <c r="X33" s="40">
        <v>44174</v>
      </c>
      <c r="Y33" s="42"/>
    </row>
    <row r="34" spans="1:25" ht="15" x14ac:dyDescent="0.25">
      <c r="A34">
        <v>2.04</v>
      </c>
      <c r="B34">
        <v>1.81</v>
      </c>
      <c r="C34" s="45">
        <f t="shared" si="1"/>
        <v>4.2682266276676373E-2</v>
      </c>
      <c r="D34" s="46">
        <f>IF(OR($A34="",$B34=""),"",A34*'MPTO_working_2-way'!$G33)</f>
        <v>2.1270718232044197</v>
      </c>
      <c r="E34" s="48">
        <f>IF(OR($A34="",$B34=""),"",B34*'MPTO_working_2-way'!$G33)</f>
        <v>1.8872549019607843</v>
      </c>
      <c r="F34" s="46">
        <f>IF(OR($A34="",$B34=""),"",'MPTO_working_2-way'!D33)</f>
        <v>2.1328558225508316</v>
      </c>
      <c r="G34" s="48">
        <f>IF(OR($A34="",$B34=""),"",'MPTO_working_2-way'!E33)</f>
        <v>1.8827248623291861</v>
      </c>
      <c r="H34" s="46">
        <f>IF(OR($A34="",$B34=""),"",'OddsRatio_working_2-way'!M33)</f>
        <v>2.1331154474650633</v>
      </c>
      <c r="I34" s="46">
        <f>IF(OR($A34="",$B34=""),"",'OddsRatio_working_2-way'!N33)</f>
        <v>1.8825226081218283</v>
      </c>
      <c r="J34" s="46">
        <f>IF('Log_working_2-way'!$D33="","",A34^('Log_working_2-way'!$D33))</f>
        <v>2.1357821160163764</v>
      </c>
      <c r="K34" s="48">
        <f>IF('Log_working_2-way'!$D33="","",B34^('Log_working_2-way'!$D33))</f>
        <v>1.8804505599252526</v>
      </c>
      <c r="L34" s="55">
        <f t="shared" si="2"/>
        <v>0.47012987012987018</v>
      </c>
      <c r="M34" s="55">
        <f t="shared" si="3"/>
        <v>0.52987012987012994</v>
      </c>
      <c r="N34" s="56">
        <v>131</v>
      </c>
      <c r="O34" s="56">
        <f t="shared" si="4"/>
        <v>66.784313725490193</v>
      </c>
      <c r="P34" s="56">
        <f t="shared" si="5"/>
        <v>58.624309392265204</v>
      </c>
      <c r="Q34" s="56">
        <f t="shared" si="6"/>
        <v>72.375690607734811</v>
      </c>
      <c r="R34" s="56">
        <f t="shared" si="7"/>
        <v>64.215686274509807</v>
      </c>
      <c r="S34" s="57">
        <f t="shared" si="8"/>
        <v>-5.5913768822446173</v>
      </c>
      <c r="T34" s="57">
        <f t="shared" si="9"/>
        <v>-5.5913768822446031</v>
      </c>
      <c r="U34" t="s">
        <v>242</v>
      </c>
      <c r="V34" t="s">
        <v>221</v>
      </c>
      <c r="X34" s="40">
        <v>44174</v>
      </c>
      <c r="Y34" s="42"/>
    </row>
    <row r="35" spans="1:25" ht="15" x14ac:dyDescent="0.25">
      <c r="A35"/>
      <c r="B35"/>
      <c r="C35" s="45"/>
      <c r="D35" s="46"/>
      <c r="E35" s="48"/>
      <c r="F35" s="46"/>
      <c r="G35" s="48"/>
      <c r="H35" s="46"/>
      <c r="I35" s="46"/>
      <c r="J35" s="46"/>
      <c r="K35" s="48"/>
      <c r="L35" s="55"/>
      <c r="M35" s="55"/>
      <c r="N35" s="56"/>
      <c r="O35" s="56"/>
      <c r="P35" s="56"/>
      <c r="Q35" s="56"/>
      <c r="R35" s="56"/>
      <c r="S35" s="57"/>
      <c r="T35" s="57"/>
      <c r="U35"/>
      <c r="V35"/>
      <c r="X35" s="40"/>
      <c r="Y35" s="42"/>
    </row>
    <row r="36" spans="1:25" ht="15" x14ac:dyDescent="0.25">
      <c r="A36"/>
      <c r="B36"/>
      <c r="C36" s="45"/>
      <c r="D36" s="46"/>
      <c r="E36" s="48"/>
      <c r="F36" s="46"/>
      <c r="G36" s="48"/>
      <c r="H36" s="46"/>
      <c r="I36" s="46"/>
      <c r="J36" s="46"/>
      <c r="K36" s="48"/>
      <c r="L36" s="55"/>
      <c r="M36" s="55"/>
      <c r="N36" s="56"/>
      <c r="O36" s="56"/>
      <c r="P36" s="56"/>
      <c r="Q36" s="56"/>
      <c r="R36" s="56"/>
      <c r="S36" s="57"/>
      <c r="T36" s="57"/>
      <c r="U36"/>
      <c r="V36"/>
      <c r="X36" s="40"/>
      <c r="Y36" s="42"/>
    </row>
    <row r="37" spans="1:25" ht="15" x14ac:dyDescent="0.25">
      <c r="A37"/>
      <c r="B37"/>
      <c r="C37" s="45"/>
      <c r="D37" s="46"/>
      <c r="E37" s="48"/>
      <c r="F37" s="46"/>
      <c r="G37" s="48"/>
      <c r="H37" s="46"/>
      <c r="I37" s="46"/>
      <c r="J37" s="46"/>
      <c r="K37" s="48"/>
      <c r="L37" s="55"/>
      <c r="M37" s="55"/>
      <c r="N37" s="56"/>
      <c r="O37" s="56"/>
      <c r="P37" s="56"/>
      <c r="Q37" s="56"/>
      <c r="R37" s="56"/>
      <c r="S37" s="57"/>
      <c r="T37" s="57"/>
      <c r="U37"/>
      <c r="V37"/>
      <c r="X37" s="40"/>
      <c r="Y37" s="42"/>
    </row>
    <row r="38" spans="1:25" ht="15" x14ac:dyDescent="0.25">
      <c r="A38"/>
      <c r="B38"/>
      <c r="C38" s="45"/>
      <c r="D38" s="46"/>
      <c r="E38" s="48"/>
      <c r="F38" s="46"/>
      <c r="G38" s="48"/>
      <c r="H38" s="46"/>
      <c r="I38" s="46"/>
      <c r="J38" s="46"/>
      <c r="K38" s="48"/>
      <c r="L38" s="55"/>
      <c r="M38" s="55"/>
      <c r="N38" s="56"/>
      <c r="O38" s="56"/>
      <c r="P38" s="56"/>
      <c r="Q38" s="56"/>
      <c r="R38" s="56"/>
      <c r="S38" s="57"/>
      <c r="T38" s="57"/>
      <c r="U38"/>
      <c r="V38"/>
      <c r="X38" s="40"/>
      <c r="Y38" s="42"/>
    </row>
    <row r="39" spans="1:25" ht="15" x14ac:dyDescent="0.25">
      <c r="A39"/>
      <c r="B39"/>
      <c r="C39" s="45"/>
      <c r="D39" s="46"/>
      <c r="E39" s="48"/>
      <c r="F39" s="46"/>
      <c r="G39" s="48"/>
      <c r="H39" s="46"/>
      <c r="I39" s="46"/>
      <c r="J39" s="46"/>
      <c r="K39" s="48"/>
      <c r="L39" s="55"/>
      <c r="M39" s="55"/>
      <c r="N39" s="56"/>
      <c r="O39" s="56"/>
      <c r="P39" s="56"/>
      <c r="Q39" s="56"/>
      <c r="R39" s="56"/>
      <c r="S39" s="57"/>
      <c r="T39" s="57"/>
      <c r="U39"/>
      <c r="V39"/>
      <c r="X39" s="40"/>
      <c r="Y39" s="42"/>
    </row>
    <row r="40" spans="1:25" ht="15" x14ac:dyDescent="0.25">
      <c r="A40"/>
      <c r="B40"/>
      <c r="C40" s="45"/>
      <c r="D40" s="46"/>
      <c r="E40" s="48"/>
      <c r="F40" s="46"/>
      <c r="G40" s="48"/>
      <c r="H40" s="46"/>
      <c r="I40" s="46"/>
      <c r="J40" s="46"/>
      <c r="K40" s="48"/>
      <c r="L40" s="55"/>
      <c r="M40" s="55"/>
      <c r="N40" s="56"/>
      <c r="O40" s="56"/>
      <c r="P40" s="56"/>
      <c r="Q40" s="56"/>
      <c r="R40" s="56"/>
      <c r="S40" s="57"/>
      <c r="T40" s="57"/>
      <c r="U40"/>
      <c r="V40"/>
      <c r="X40" s="40"/>
      <c r="Y40" s="42"/>
    </row>
    <row r="41" spans="1:25" ht="15" x14ac:dyDescent="0.25">
      <c r="A41"/>
      <c r="B41"/>
      <c r="C41" s="45"/>
      <c r="D41" s="46"/>
      <c r="E41" s="48"/>
      <c r="F41" s="46"/>
      <c r="G41" s="48"/>
      <c r="H41" s="46"/>
      <c r="I41" s="46"/>
      <c r="J41" s="46"/>
      <c r="K41" s="48"/>
      <c r="L41" s="55"/>
      <c r="M41" s="55"/>
      <c r="N41" s="56"/>
      <c r="O41" s="56"/>
      <c r="P41" s="56"/>
      <c r="Q41" s="56"/>
      <c r="R41" s="56"/>
      <c r="S41" s="57"/>
      <c r="T41" s="57"/>
      <c r="U41"/>
      <c r="V41"/>
      <c r="X41" s="40"/>
      <c r="Y41" s="42"/>
    </row>
    <row r="42" spans="1:25" ht="15" x14ac:dyDescent="0.25">
      <c r="A42"/>
      <c r="B42"/>
      <c r="C42" s="45"/>
      <c r="D42" s="46"/>
      <c r="E42" s="48"/>
      <c r="F42" s="46"/>
      <c r="G42" s="48"/>
      <c r="H42" s="46"/>
      <c r="I42" s="46"/>
      <c r="J42" s="46"/>
      <c r="K42" s="48"/>
      <c r="L42" s="55"/>
      <c r="M42" s="55"/>
      <c r="N42" s="56"/>
      <c r="O42" s="56"/>
      <c r="P42" s="56"/>
      <c r="Q42" s="56"/>
      <c r="R42" s="56"/>
      <c r="S42" s="57"/>
      <c r="T42" s="57"/>
      <c r="U42"/>
      <c r="V42"/>
      <c r="X42" s="40"/>
      <c r="Y42" s="42"/>
    </row>
    <row r="43" spans="1:25" ht="15" x14ac:dyDescent="0.25">
      <c r="A43"/>
      <c r="B43"/>
      <c r="C43" s="45"/>
      <c r="D43" s="46"/>
      <c r="E43" s="48"/>
      <c r="F43" s="46"/>
      <c r="G43" s="48"/>
      <c r="H43" s="46"/>
      <c r="I43" s="46"/>
      <c r="J43" s="46"/>
      <c r="K43" s="48"/>
      <c r="L43" s="55"/>
      <c r="M43" s="55"/>
      <c r="N43" s="56"/>
      <c r="O43" s="56"/>
      <c r="P43" s="56"/>
      <c r="Q43" s="56"/>
      <c r="R43" s="56"/>
      <c r="S43" s="57"/>
      <c r="T43" s="57"/>
      <c r="U43"/>
      <c r="V43"/>
      <c r="X43" s="40"/>
      <c r="Y43" s="42"/>
    </row>
    <row r="44" spans="1:25" ht="15" x14ac:dyDescent="0.25">
      <c r="A44"/>
      <c r="B44"/>
      <c r="C44" s="45"/>
      <c r="D44" s="46"/>
      <c r="E44" s="48"/>
      <c r="F44" s="46"/>
      <c r="G44" s="48"/>
      <c r="H44" s="46"/>
      <c r="I44" s="46"/>
      <c r="J44" s="46"/>
      <c r="K44" s="48"/>
      <c r="L44" s="55"/>
      <c r="M44" s="55"/>
      <c r="N44" s="56"/>
      <c r="O44" s="56"/>
      <c r="P44" s="56"/>
      <c r="Q44" s="56"/>
      <c r="R44" s="56"/>
      <c r="S44" s="57"/>
      <c r="T44" s="57"/>
      <c r="U44"/>
      <c r="V44"/>
      <c r="X44" s="40"/>
      <c r="Y44" s="42"/>
    </row>
    <row r="45" spans="1:25" ht="15" x14ac:dyDescent="0.25">
      <c r="A45"/>
      <c r="B45"/>
      <c r="C45" s="45"/>
      <c r="D45" s="46"/>
      <c r="E45" s="48"/>
      <c r="F45" s="46"/>
      <c r="G45" s="48"/>
      <c r="H45" s="46"/>
      <c r="I45" s="46"/>
      <c r="J45" s="46"/>
      <c r="K45" s="48"/>
      <c r="L45" s="55"/>
      <c r="M45" s="55"/>
      <c r="N45" s="56"/>
      <c r="O45" s="56"/>
      <c r="P45" s="56"/>
      <c r="Q45" s="56"/>
      <c r="R45" s="56"/>
      <c r="S45" s="57"/>
      <c r="T45" s="57"/>
      <c r="U45"/>
      <c r="V45"/>
      <c r="X45" s="40"/>
      <c r="Y45" s="42"/>
    </row>
    <row r="46" spans="1:25" ht="15" x14ac:dyDescent="0.25">
      <c r="A46"/>
      <c r="B46"/>
      <c r="C46" s="45"/>
      <c r="D46" s="46"/>
      <c r="E46" s="48"/>
      <c r="F46" s="46"/>
      <c r="G46" s="48"/>
      <c r="H46" s="46"/>
      <c r="I46" s="46"/>
      <c r="J46" s="46"/>
      <c r="K46" s="48"/>
      <c r="L46" s="55"/>
      <c r="M46" s="55"/>
      <c r="N46" s="56"/>
      <c r="O46" s="56"/>
      <c r="P46" s="56"/>
      <c r="Q46" s="56"/>
      <c r="R46" s="56"/>
      <c r="S46" s="57"/>
      <c r="T46" s="57"/>
      <c r="U46"/>
      <c r="V46"/>
      <c r="X46" s="40"/>
      <c r="Y46" s="42"/>
    </row>
    <row r="47" spans="1:25" ht="15" x14ac:dyDescent="0.25">
      <c r="A47"/>
      <c r="B47"/>
      <c r="C47" s="45"/>
      <c r="D47" s="46"/>
      <c r="E47" s="48"/>
      <c r="F47" s="46"/>
      <c r="G47" s="48"/>
      <c r="H47" s="46"/>
      <c r="I47" s="46"/>
      <c r="J47" s="46"/>
      <c r="K47" s="48"/>
      <c r="L47" s="55"/>
      <c r="M47" s="55"/>
      <c r="N47" s="56"/>
      <c r="O47" s="56"/>
      <c r="P47" s="56"/>
      <c r="Q47" s="56"/>
      <c r="R47" s="56"/>
      <c r="S47" s="57"/>
      <c r="T47" s="57"/>
      <c r="U47"/>
      <c r="V47"/>
      <c r="X47" s="40"/>
      <c r="Y47" s="42"/>
    </row>
    <row r="48" spans="1:25" ht="15" x14ac:dyDescent="0.25">
      <c r="A48"/>
      <c r="B48"/>
      <c r="C48" s="45"/>
      <c r="D48" s="46"/>
      <c r="E48" s="48"/>
      <c r="F48" s="46"/>
      <c r="G48" s="48"/>
      <c r="H48" s="46"/>
      <c r="I48" s="46"/>
      <c r="J48" s="46"/>
      <c r="K48" s="48"/>
      <c r="L48" s="55"/>
      <c r="M48" s="55"/>
      <c r="N48" s="56"/>
      <c r="O48" s="56"/>
      <c r="P48" s="56"/>
      <c r="Q48" s="56"/>
      <c r="R48" s="56"/>
      <c r="S48" s="57"/>
      <c r="T48" s="57"/>
      <c r="U48"/>
      <c r="V48"/>
      <c r="X48" s="40"/>
      <c r="Y48" s="42"/>
    </row>
    <row r="49" spans="1:25" ht="15" x14ac:dyDescent="0.25">
      <c r="A49"/>
      <c r="B49"/>
      <c r="C49" s="45"/>
      <c r="D49" s="46"/>
      <c r="E49" s="48"/>
      <c r="F49" s="46"/>
      <c r="G49" s="48"/>
      <c r="H49" s="46"/>
      <c r="I49" s="46"/>
      <c r="J49" s="46"/>
      <c r="K49" s="48"/>
      <c r="L49" s="55"/>
      <c r="M49" s="55"/>
      <c r="N49" s="56"/>
      <c r="O49" s="56"/>
      <c r="P49" s="56"/>
      <c r="Q49" s="56"/>
      <c r="R49" s="56"/>
      <c r="S49" s="57"/>
      <c r="T49" s="57"/>
      <c r="U49"/>
      <c r="V49"/>
      <c r="X49" s="40"/>
      <c r="Y49" s="42"/>
    </row>
    <row r="50" spans="1:25" ht="15" x14ac:dyDescent="0.25">
      <c r="A50"/>
      <c r="B50"/>
      <c r="C50" s="45"/>
      <c r="D50" s="46"/>
      <c r="E50" s="48"/>
      <c r="F50" s="46"/>
      <c r="G50" s="48"/>
      <c r="H50" s="46"/>
      <c r="I50" s="46"/>
      <c r="J50" s="46"/>
      <c r="K50" s="48"/>
      <c r="L50" s="55"/>
      <c r="M50" s="55"/>
      <c r="N50" s="56"/>
      <c r="O50" s="56"/>
      <c r="P50" s="56"/>
      <c r="Q50" s="56"/>
      <c r="R50" s="56"/>
      <c r="S50" s="57"/>
      <c r="T50" s="57"/>
      <c r="U50"/>
      <c r="V50"/>
      <c r="X50" s="40"/>
      <c r="Y50" s="42"/>
    </row>
    <row r="51" spans="1:25" ht="15" x14ac:dyDescent="0.25">
      <c r="A51"/>
      <c r="B51"/>
      <c r="C51" s="45"/>
      <c r="D51" s="46"/>
      <c r="E51" s="48"/>
      <c r="F51" s="46"/>
      <c r="G51" s="48"/>
      <c r="H51" s="46"/>
      <c r="I51" s="46"/>
      <c r="J51" s="46"/>
      <c r="K51" s="48"/>
      <c r="L51" s="55"/>
      <c r="M51" s="55"/>
      <c r="N51" s="56"/>
      <c r="O51" s="56"/>
      <c r="P51" s="56"/>
      <c r="Q51" s="56"/>
      <c r="R51" s="56"/>
      <c r="S51" s="57"/>
      <c r="T51" s="57"/>
      <c r="U51"/>
      <c r="V51"/>
      <c r="X51" s="40"/>
      <c r="Y51" s="42"/>
    </row>
    <row r="52" spans="1:25" ht="15" x14ac:dyDescent="0.25">
      <c r="A52"/>
      <c r="B52"/>
      <c r="C52" s="45"/>
      <c r="D52" s="46"/>
      <c r="E52" s="48"/>
      <c r="F52" s="46"/>
      <c r="G52" s="48"/>
      <c r="H52" s="46"/>
      <c r="I52" s="46"/>
      <c r="J52" s="46"/>
      <c r="K52" s="48"/>
      <c r="L52" s="55"/>
      <c r="M52" s="55"/>
      <c r="N52" s="56"/>
      <c r="O52" s="56"/>
      <c r="P52" s="56"/>
      <c r="Q52" s="56"/>
      <c r="R52" s="56"/>
      <c r="S52" s="57"/>
      <c r="T52" s="57"/>
      <c r="U52"/>
      <c r="V52"/>
      <c r="X52" s="40"/>
      <c r="Y52" s="42"/>
    </row>
    <row r="53" spans="1:25" ht="15" x14ac:dyDescent="0.25">
      <c r="A53"/>
      <c r="B53"/>
      <c r="C53" s="45"/>
      <c r="D53" s="46"/>
      <c r="E53" s="48"/>
      <c r="F53" s="46"/>
      <c r="G53" s="48"/>
      <c r="H53" s="46"/>
      <c r="I53" s="46"/>
      <c r="J53" s="46"/>
      <c r="K53" s="48"/>
      <c r="L53" s="55"/>
      <c r="M53" s="55"/>
      <c r="N53" s="56"/>
      <c r="O53" s="56"/>
      <c r="P53" s="56"/>
      <c r="Q53" s="56"/>
      <c r="R53" s="56"/>
      <c r="S53" s="57"/>
      <c r="T53" s="57"/>
      <c r="U53"/>
      <c r="V53"/>
      <c r="X53" s="40"/>
      <c r="Y53" s="42"/>
    </row>
    <row r="54" spans="1:25" ht="15" x14ac:dyDescent="0.25">
      <c r="A54"/>
      <c r="B54"/>
      <c r="C54" s="45"/>
      <c r="D54" s="46"/>
      <c r="E54" s="48"/>
      <c r="F54" s="46"/>
      <c r="G54" s="48"/>
      <c r="H54" s="46"/>
      <c r="I54" s="46"/>
      <c r="J54" s="46"/>
      <c r="K54" s="48"/>
      <c r="L54" s="55"/>
      <c r="M54" s="55"/>
      <c r="N54" s="56"/>
      <c r="O54" s="56"/>
      <c r="P54" s="56"/>
      <c r="Q54" s="56"/>
      <c r="R54" s="56"/>
      <c r="S54" s="57"/>
      <c r="T54" s="57"/>
      <c r="U54"/>
      <c r="V54"/>
      <c r="X54" s="40"/>
      <c r="Y54" s="42"/>
    </row>
    <row r="55" spans="1:25" ht="15" x14ac:dyDescent="0.25">
      <c r="A55"/>
      <c r="B55"/>
      <c r="C55" s="45"/>
      <c r="D55" s="46"/>
      <c r="E55" s="48"/>
      <c r="F55" s="46"/>
      <c r="G55" s="48"/>
      <c r="H55" s="46"/>
      <c r="I55" s="46"/>
      <c r="J55" s="46"/>
      <c r="K55" s="48"/>
      <c r="L55" s="55"/>
      <c r="M55" s="55"/>
      <c r="N55" s="56"/>
      <c r="O55" s="56"/>
      <c r="P55" s="56"/>
      <c r="Q55" s="56"/>
      <c r="R55" s="56"/>
      <c r="S55" s="57"/>
      <c r="T55" s="57"/>
      <c r="U55"/>
      <c r="V55"/>
      <c r="X55" s="40"/>
      <c r="Y55" s="42"/>
    </row>
    <row r="56" spans="1:25" ht="15" x14ac:dyDescent="0.25">
      <c r="A56"/>
      <c r="B56"/>
      <c r="C56" s="45"/>
      <c r="D56" s="46"/>
      <c r="E56" s="48"/>
      <c r="F56" s="46"/>
      <c r="G56" s="48"/>
      <c r="H56" s="46"/>
      <c r="I56" s="46"/>
      <c r="J56" s="46"/>
      <c r="K56" s="48"/>
      <c r="L56" s="55"/>
      <c r="M56" s="55"/>
      <c r="N56" s="56"/>
      <c r="O56" s="56"/>
      <c r="P56" s="56"/>
      <c r="Q56" s="56"/>
      <c r="R56" s="56"/>
      <c r="S56" s="57"/>
      <c r="T56" s="57"/>
      <c r="U56"/>
      <c r="V56"/>
      <c r="X56" s="40"/>
      <c r="Y56" s="42"/>
    </row>
    <row r="57" spans="1:25" ht="15" x14ac:dyDescent="0.25">
      <c r="A57"/>
      <c r="B57"/>
      <c r="C57" s="45"/>
      <c r="D57" s="46"/>
      <c r="E57" s="48"/>
      <c r="F57" s="46"/>
      <c r="G57" s="48"/>
      <c r="H57" s="46"/>
      <c r="I57" s="46"/>
      <c r="J57" s="46"/>
      <c r="K57" s="48"/>
      <c r="L57" s="55"/>
      <c r="M57" s="55"/>
      <c r="N57" s="56"/>
      <c r="O57" s="56"/>
      <c r="P57" s="56"/>
      <c r="Q57" s="56"/>
      <c r="R57" s="56"/>
      <c r="S57" s="57"/>
      <c r="T57" s="57"/>
      <c r="U57"/>
      <c r="V57"/>
      <c r="X57" s="40"/>
      <c r="Y57" s="42"/>
    </row>
    <row r="58" spans="1:25" ht="15" x14ac:dyDescent="0.25">
      <c r="A58"/>
      <c r="B58"/>
      <c r="C58" s="45"/>
      <c r="D58" s="46"/>
      <c r="E58" s="48"/>
      <c r="F58" s="46"/>
      <c r="G58" s="48"/>
      <c r="H58" s="46"/>
      <c r="I58" s="46"/>
      <c r="J58" s="46"/>
      <c r="K58" s="48"/>
      <c r="L58" s="55"/>
      <c r="M58" s="55"/>
      <c r="N58" s="56"/>
      <c r="O58" s="56"/>
      <c r="P58" s="56"/>
      <c r="Q58" s="56"/>
      <c r="R58" s="56"/>
      <c r="S58" s="57"/>
      <c r="T58" s="57"/>
      <c r="U58"/>
      <c r="V58"/>
      <c r="X58" s="40"/>
      <c r="Y58" s="42"/>
    </row>
    <row r="59" spans="1:25" ht="15" x14ac:dyDescent="0.25">
      <c r="A59"/>
      <c r="B59"/>
      <c r="C59" s="45"/>
      <c r="D59" s="46"/>
      <c r="E59" s="48"/>
      <c r="F59" s="46"/>
      <c r="G59" s="48"/>
      <c r="H59" s="46"/>
      <c r="I59" s="46"/>
      <c r="J59" s="46"/>
      <c r="K59" s="48"/>
      <c r="L59" s="55"/>
      <c r="M59" s="55"/>
      <c r="N59" s="56"/>
      <c r="O59" s="56"/>
      <c r="P59" s="56"/>
      <c r="Q59" s="56"/>
      <c r="R59" s="56"/>
      <c r="S59" s="57"/>
      <c r="T59" s="57"/>
      <c r="U59"/>
      <c r="V59"/>
      <c r="X59" s="40"/>
      <c r="Y59" s="42"/>
    </row>
    <row r="60" spans="1:25" ht="15" x14ac:dyDescent="0.25">
      <c r="A60"/>
      <c r="B60"/>
      <c r="C60" s="45"/>
      <c r="D60" s="46"/>
      <c r="E60" s="48"/>
      <c r="F60" s="46"/>
      <c r="G60" s="48"/>
      <c r="H60" s="46"/>
      <c r="I60" s="46"/>
      <c r="J60" s="46"/>
      <c r="K60" s="48"/>
      <c r="L60" s="55"/>
      <c r="M60" s="55"/>
      <c r="N60" s="56"/>
      <c r="O60" s="56"/>
      <c r="P60" s="56"/>
      <c r="Q60" s="56"/>
      <c r="R60" s="56"/>
      <c r="S60" s="57"/>
      <c r="T60" s="57"/>
      <c r="U60"/>
      <c r="V60"/>
      <c r="X60" s="40"/>
      <c r="Y60" s="42"/>
    </row>
    <row r="61" spans="1:25" ht="15" x14ac:dyDescent="0.25">
      <c r="A61"/>
      <c r="B61"/>
      <c r="C61" s="45"/>
      <c r="D61" s="46"/>
      <c r="E61" s="48"/>
      <c r="F61" s="46"/>
      <c r="G61" s="48"/>
      <c r="H61" s="46"/>
      <c r="I61" s="46"/>
      <c r="J61" s="46"/>
      <c r="K61" s="48"/>
      <c r="L61" s="55"/>
      <c r="M61" s="55"/>
      <c r="N61" s="56"/>
      <c r="O61" s="56"/>
      <c r="P61" s="56"/>
      <c r="Q61" s="56"/>
      <c r="R61" s="56"/>
      <c r="S61" s="57"/>
      <c r="T61" s="57"/>
      <c r="U61"/>
      <c r="V61"/>
      <c r="X61" s="40"/>
      <c r="Y61" s="42"/>
    </row>
    <row r="62" spans="1:25" ht="15" x14ac:dyDescent="0.25">
      <c r="A62"/>
      <c r="B62"/>
      <c r="C62" s="45"/>
      <c r="D62" s="46"/>
      <c r="E62" s="48"/>
      <c r="F62" s="46"/>
      <c r="G62" s="48"/>
      <c r="H62" s="46"/>
      <c r="I62" s="46"/>
      <c r="J62" s="46"/>
      <c r="K62" s="48"/>
      <c r="L62" s="55"/>
      <c r="M62" s="55"/>
      <c r="N62" s="56"/>
      <c r="O62" s="56"/>
      <c r="P62" s="56"/>
      <c r="Q62" s="56"/>
      <c r="R62" s="56"/>
      <c r="S62" s="57"/>
      <c r="T62" s="57"/>
      <c r="U62"/>
      <c r="V62"/>
      <c r="X62" s="40"/>
      <c r="Y62" s="42"/>
    </row>
    <row r="63" spans="1:25" ht="15" x14ac:dyDescent="0.25">
      <c r="A63"/>
      <c r="B63"/>
      <c r="C63" s="45"/>
      <c r="D63" s="46"/>
      <c r="E63" s="48"/>
      <c r="F63" s="46"/>
      <c r="G63" s="48"/>
      <c r="H63" s="46"/>
      <c r="I63" s="46"/>
      <c r="J63" s="46"/>
      <c r="K63" s="48"/>
      <c r="L63" s="55"/>
      <c r="M63" s="55"/>
      <c r="N63" s="56"/>
      <c r="O63" s="56"/>
      <c r="P63" s="56"/>
      <c r="Q63" s="56"/>
      <c r="R63" s="56"/>
      <c r="S63" s="57"/>
      <c r="T63" s="57"/>
      <c r="U63"/>
      <c r="V63"/>
      <c r="X63" s="40"/>
      <c r="Y63" s="42"/>
    </row>
    <row r="64" spans="1:25" ht="15" x14ac:dyDescent="0.25">
      <c r="A64"/>
      <c r="B64"/>
      <c r="C64" s="45"/>
      <c r="D64" s="46"/>
      <c r="E64" s="48"/>
      <c r="F64" s="46"/>
      <c r="G64" s="48"/>
      <c r="H64" s="46"/>
      <c r="I64" s="46"/>
      <c r="J64" s="46"/>
      <c r="K64" s="48"/>
      <c r="L64" s="55"/>
      <c r="M64" s="55"/>
      <c r="N64" s="56"/>
      <c r="O64" s="56"/>
      <c r="P64" s="56"/>
      <c r="Q64" s="56"/>
      <c r="R64" s="56"/>
      <c r="S64" s="57"/>
      <c r="T64" s="57"/>
      <c r="U64"/>
      <c r="V64"/>
      <c r="X64" s="40"/>
      <c r="Y64" s="42"/>
    </row>
    <row r="65" spans="1:25" ht="15" x14ac:dyDescent="0.25">
      <c r="A65"/>
      <c r="B65"/>
      <c r="C65" s="45"/>
      <c r="D65" s="46"/>
      <c r="E65" s="48"/>
      <c r="F65" s="46"/>
      <c r="G65" s="48"/>
      <c r="H65" s="46"/>
      <c r="I65" s="46"/>
      <c r="J65" s="46"/>
      <c r="K65" s="48"/>
      <c r="L65" s="55"/>
      <c r="M65" s="55"/>
      <c r="N65" s="56"/>
      <c r="O65" s="56"/>
      <c r="P65" s="56"/>
      <c r="Q65" s="56"/>
      <c r="R65" s="56"/>
      <c r="S65" s="57"/>
      <c r="T65" s="57"/>
      <c r="U65"/>
      <c r="V65"/>
      <c r="X65" s="40"/>
      <c r="Y65" s="42"/>
    </row>
    <row r="66" spans="1:25" ht="15" x14ac:dyDescent="0.25">
      <c r="A66"/>
      <c r="B66"/>
      <c r="C66" s="45"/>
      <c r="D66" s="46"/>
      <c r="E66" s="48"/>
      <c r="F66" s="46"/>
      <c r="G66" s="48"/>
      <c r="H66" s="46"/>
      <c r="I66" s="46"/>
      <c r="J66" s="46"/>
      <c r="K66" s="48"/>
      <c r="L66" s="55"/>
      <c r="M66" s="55"/>
      <c r="N66" s="56"/>
      <c r="O66" s="56"/>
      <c r="P66" s="56"/>
      <c r="Q66" s="56"/>
      <c r="R66" s="56"/>
      <c r="S66" s="57"/>
      <c r="T66" s="57"/>
      <c r="U66"/>
      <c r="V66"/>
      <c r="X66" s="40"/>
      <c r="Y66" s="42"/>
    </row>
    <row r="67" spans="1:25" ht="15" x14ac:dyDescent="0.25">
      <c r="A67"/>
      <c r="B67"/>
      <c r="C67" s="45"/>
      <c r="D67" s="46"/>
      <c r="E67" s="48"/>
      <c r="F67" s="46"/>
      <c r="G67" s="48"/>
      <c r="H67" s="46"/>
      <c r="I67" s="46"/>
      <c r="J67" s="46"/>
      <c r="K67" s="48"/>
      <c r="L67" s="55"/>
      <c r="M67" s="55"/>
      <c r="N67" s="56"/>
      <c r="O67" s="56"/>
      <c r="P67" s="56"/>
      <c r="Q67" s="56"/>
      <c r="R67" s="56"/>
      <c r="S67" s="57"/>
      <c r="T67" s="57"/>
      <c r="U67"/>
      <c r="V67"/>
      <c r="X67" s="40"/>
      <c r="Y67" s="42"/>
    </row>
    <row r="68" spans="1:25" ht="15" x14ac:dyDescent="0.25">
      <c r="A68"/>
      <c r="B68"/>
      <c r="C68" s="45"/>
      <c r="D68" s="46"/>
      <c r="E68" s="48"/>
      <c r="F68" s="46"/>
      <c r="G68" s="48"/>
      <c r="H68" s="46"/>
      <c r="I68" s="46"/>
      <c r="J68" s="46"/>
      <c r="K68" s="48"/>
      <c r="L68" s="55"/>
      <c r="M68" s="55"/>
      <c r="N68" s="56"/>
      <c r="O68" s="56"/>
      <c r="P68" s="56"/>
      <c r="Q68" s="56"/>
      <c r="R68" s="56"/>
      <c r="S68" s="57"/>
      <c r="T68" s="57"/>
      <c r="U68"/>
      <c r="V68"/>
      <c r="X68" s="40"/>
      <c r="Y68" s="42"/>
    </row>
    <row r="69" spans="1:25" ht="15" x14ac:dyDescent="0.25">
      <c r="A69"/>
      <c r="B69"/>
      <c r="C69" s="45"/>
      <c r="D69" s="46"/>
      <c r="E69" s="48"/>
      <c r="F69" s="46"/>
      <c r="G69" s="48"/>
      <c r="H69" s="46"/>
      <c r="I69" s="46"/>
      <c r="J69" s="46"/>
      <c r="K69" s="48"/>
      <c r="L69" s="55"/>
      <c r="M69" s="55"/>
      <c r="N69" s="56"/>
      <c r="O69" s="56"/>
      <c r="P69" s="56"/>
      <c r="Q69" s="56"/>
      <c r="R69" s="56"/>
      <c r="S69" s="57"/>
      <c r="T69" s="57"/>
      <c r="U69"/>
      <c r="V69"/>
      <c r="X69" s="40"/>
      <c r="Y69" s="42"/>
    </row>
    <row r="70" spans="1:25" ht="15" x14ac:dyDescent="0.25">
      <c r="A70"/>
      <c r="B70"/>
      <c r="C70" s="45"/>
      <c r="D70" s="46"/>
      <c r="E70" s="48"/>
      <c r="F70" s="46"/>
      <c r="G70" s="48"/>
      <c r="H70" s="46"/>
      <c r="I70" s="46"/>
      <c r="J70" s="46"/>
      <c r="K70" s="48"/>
      <c r="L70" s="55"/>
      <c r="M70" s="55"/>
      <c r="N70" s="56"/>
      <c r="O70" s="56"/>
      <c r="P70" s="56"/>
      <c r="Q70" s="56"/>
      <c r="R70" s="56"/>
      <c r="S70" s="57"/>
      <c r="T70" s="57"/>
      <c r="U70"/>
      <c r="V70"/>
      <c r="X70" s="40"/>
      <c r="Y70" s="42"/>
    </row>
    <row r="71" spans="1:25" ht="15" x14ac:dyDescent="0.25">
      <c r="A71"/>
      <c r="B71"/>
      <c r="C71" s="45"/>
      <c r="D71" s="46"/>
      <c r="E71" s="48"/>
      <c r="F71" s="46"/>
      <c r="G71" s="48"/>
      <c r="H71" s="46"/>
      <c r="I71" s="46"/>
      <c r="J71" s="46"/>
      <c r="K71" s="48"/>
      <c r="L71" s="55"/>
      <c r="M71" s="55"/>
      <c r="N71" s="56"/>
      <c r="O71" s="56"/>
      <c r="P71" s="56"/>
      <c r="Q71" s="56"/>
      <c r="R71" s="56"/>
      <c r="S71" s="57"/>
      <c r="T71" s="57"/>
      <c r="U71"/>
      <c r="V71"/>
      <c r="X71" s="40"/>
      <c r="Y71" s="42"/>
    </row>
    <row r="72" spans="1:25" ht="15" x14ac:dyDescent="0.25">
      <c r="A72"/>
      <c r="B72"/>
      <c r="C72" s="45"/>
      <c r="D72" s="46"/>
      <c r="E72" s="48"/>
      <c r="F72" s="46"/>
      <c r="G72" s="48"/>
      <c r="H72" s="46"/>
      <c r="I72" s="46"/>
      <c r="J72" s="46"/>
      <c r="K72" s="48"/>
      <c r="L72" s="55"/>
      <c r="M72" s="55"/>
      <c r="N72" s="56"/>
      <c r="O72" s="56"/>
      <c r="P72" s="56"/>
      <c r="Q72" s="56"/>
      <c r="R72" s="56"/>
      <c r="S72" s="57"/>
      <c r="T72" s="57"/>
      <c r="U72"/>
      <c r="V72"/>
      <c r="X72" s="40"/>
      <c r="Y72" s="42"/>
    </row>
    <row r="73" spans="1:25" ht="15" x14ac:dyDescent="0.25">
      <c r="A73"/>
      <c r="B73"/>
      <c r="C73" s="45"/>
      <c r="D73" s="46"/>
      <c r="E73" s="48"/>
      <c r="F73" s="46"/>
      <c r="G73" s="48"/>
      <c r="H73" s="46"/>
      <c r="I73" s="46"/>
      <c r="J73" s="46"/>
      <c r="K73" s="48"/>
      <c r="L73" s="55"/>
      <c r="M73" s="55"/>
      <c r="N73" s="56"/>
      <c r="O73" s="56"/>
      <c r="P73" s="56"/>
      <c r="Q73" s="56"/>
      <c r="R73" s="56"/>
      <c r="S73" s="57"/>
      <c r="T73" s="57"/>
      <c r="U73"/>
      <c r="V73"/>
      <c r="X73" s="40"/>
      <c r="Y73" s="42"/>
    </row>
    <row r="74" spans="1:25" ht="15" x14ac:dyDescent="0.25">
      <c r="A74"/>
      <c r="B74"/>
      <c r="C74" s="45"/>
      <c r="D74" s="46"/>
      <c r="E74" s="48"/>
      <c r="F74" s="46"/>
      <c r="G74" s="48"/>
      <c r="H74" s="46"/>
      <c r="I74" s="46"/>
      <c r="J74" s="46"/>
      <c r="K74" s="48"/>
      <c r="L74" s="55"/>
      <c r="M74" s="55"/>
      <c r="N74" s="56"/>
      <c r="O74" s="56"/>
      <c r="P74" s="56"/>
      <c r="Q74" s="56"/>
      <c r="R74" s="56"/>
      <c r="S74" s="57"/>
      <c r="T74" s="57"/>
      <c r="U74"/>
      <c r="V74"/>
      <c r="X74" s="40"/>
      <c r="Y74" s="42"/>
    </row>
    <row r="75" spans="1:25" ht="15" x14ac:dyDescent="0.25">
      <c r="A75"/>
      <c r="B75"/>
      <c r="C75" s="45"/>
      <c r="D75" s="46"/>
      <c r="E75" s="48"/>
      <c r="F75" s="46"/>
      <c r="G75" s="48"/>
      <c r="H75" s="46"/>
      <c r="I75" s="46"/>
      <c r="J75" s="46"/>
      <c r="K75" s="48"/>
      <c r="L75" s="55"/>
      <c r="M75" s="55"/>
      <c r="N75" s="56"/>
      <c r="O75" s="56"/>
      <c r="P75" s="56"/>
      <c r="Q75" s="56"/>
      <c r="R75" s="56"/>
      <c r="S75" s="57"/>
      <c r="T75" s="57"/>
      <c r="U75"/>
      <c r="V75"/>
      <c r="X75" s="40"/>
      <c r="Y75" s="42"/>
    </row>
    <row r="76" spans="1:25" ht="15" x14ac:dyDescent="0.25">
      <c r="A76"/>
      <c r="B76"/>
      <c r="C76" s="45"/>
      <c r="D76" s="46"/>
      <c r="E76" s="48"/>
      <c r="F76" s="46"/>
      <c r="G76" s="48"/>
      <c r="H76" s="46"/>
      <c r="I76" s="46"/>
      <c r="J76" s="46"/>
      <c r="K76" s="48"/>
      <c r="L76" s="55"/>
      <c r="M76" s="55"/>
      <c r="N76" s="56"/>
      <c r="O76" s="56"/>
      <c r="P76" s="56"/>
      <c r="Q76" s="56"/>
      <c r="R76" s="56"/>
      <c r="S76" s="57"/>
      <c r="T76" s="57"/>
      <c r="U76"/>
      <c r="V76"/>
      <c r="X76" s="40"/>
      <c r="Y76" s="42"/>
    </row>
    <row r="77" spans="1:25" ht="15" x14ac:dyDescent="0.25">
      <c r="A77"/>
      <c r="B77"/>
      <c r="C77" s="45"/>
      <c r="D77" s="46"/>
      <c r="E77" s="48"/>
      <c r="F77" s="46"/>
      <c r="G77" s="48"/>
      <c r="H77" s="46"/>
      <c r="I77" s="46"/>
      <c r="J77" s="46"/>
      <c r="K77" s="48"/>
      <c r="L77" s="55"/>
      <c r="M77" s="55"/>
      <c r="N77" s="56"/>
      <c r="O77" s="56"/>
      <c r="P77" s="56"/>
      <c r="Q77" s="56"/>
      <c r="R77" s="56"/>
      <c r="S77" s="57"/>
      <c r="T77" s="57"/>
      <c r="U77"/>
      <c r="V77"/>
      <c r="X77" s="40"/>
      <c r="Y77" s="42"/>
    </row>
    <row r="78" spans="1:25" ht="15" x14ac:dyDescent="0.25">
      <c r="A78"/>
      <c r="B78"/>
      <c r="C78" s="45"/>
      <c r="D78" s="46"/>
      <c r="E78" s="48"/>
      <c r="F78" s="46"/>
      <c r="G78" s="48"/>
      <c r="H78" s="46"/>
      <c r="I78" s="46"/>
      <c r="J78" s="46"/>
      <c r="K78" s="48"/>
      <c r="L78" s="55"/>
      <c r="M78" s="55"/>
      <c r="N78" s="56"/>
      <c r="O78" s="56"/>
      <c r="P78" s="56"/>
      <c r="Q78" s="56"/>
      <c r="R78" s="56"/>
      <c r="S78" s="57"/>
      <c r="T78" s="57"/>
      <c r="U78"/>
      <c r="V78"/>
      <c r="X78" s="40"/>
      <c r="Y78" s="42"/>
    </row>
    <row r="79" spans="1:25" ht="15" x14ac:dyDescent="0.25">
      <c r="A79"/>
      <c r="B79"/>
      <c r="C79" s="45"/>
      <c r="D79" s="46"/>
      <c r="E79" s="48"/>
      <c r="F79" s="46"/>
      <c r="G79" s="48"/>
      <c r="H79" s="46"/>
      <c r="I79" s="46"/>
      <c r="J79" s="46"/>
      <c r="K79" s="48"/>
      <c r="L79" s="55"/>
      <c r="M79" s="55"/>
      <c r="N79" s="56"/>
      <c r="O79" s="56"/>
      <c r="P79" s="56"/>
      <c r="Q79" s="56"/>
      <c r="R79" s="56"/>
      <c r="S79" s="57"/>
      <c r="T79" s="57"/>
      <c r="U79"/>
      <c r="V79"/>
      <c r="X79" s="40"/>
      <c r="Y79" s="42"/>
    </row>
    <row r="80" spans="1:25" ht="15" x14ac:dyDescent="0.25">
      <c r="A80"/>
      <c r="B80"/>
      <c r="C80" s="45"/>
      <c r="D80" s="46"/>
      <c r="E80" s="48"/>
      <c r="F80" s="46"/>
      <c r="G80" s="48"/>
      <c r="H80" s="46"/>
      <c r="I80" s="46"/>
      <c r="J80" s="46"/>
      <c r="K80" s="48"/>
      <c r="L80" s="55"/>
      <c r="M80" s="55"/>
      <c r="N80" s="56"/>
      <c r="O80" s="56"/>
      <c r="P80" s="56"/>
      <c r="Q80" s="56"/>
      <c r="R80" s="56"/>
      <c r="S80" s="57"/>
      <c r="T80" s="57"/>
      <c r="U80"/>
      <c r="V80"/>
      <c r="X80" s="40"/>
      <c r="Y80" s="42"/>
    </row>
    <row r="81" spans="1:25" ht="15" x14ac:dyDescent="0.25">
      <c r="A81"/>
      <c r="B81"/>
      <c r="C81" s="45"/>
      <c r="D81" s="46"/>
      <c r="E81" s="48"/>
      <c r="F81" s="46"/>
      <c r="G81" s="48"/>
      <c r="H81" s="46"/>
      <c r="I81" s="46"/>
      <c r="J81" s="46"/>
      <c r="K81" s="48"/>
      <c r="L81" s="55"/>
      <c r="M81" s="55"/>
      <c r="N81" s="56"/>
      <c r="O81" s="56"/>
      <c r="P81" s="56"/>
      <c r="Q81" s="56"/>
      <c r="R81" s="56"/>
      <c r="S81" s="57"/>
      <c r="T81" s="57"/>
      <c r="U81"/>
      <c r="V81"/>
      <c r="X81" s="40"/>
      <c r="Y81" s="42"/>
    </row>
    <row r="82" spans="1:25" ht="15" x14ac:dyDescent="0.25">
      <c r="A82"/>
      <c r="B82"/>
      <c r="C82" s="45"/>
      <c r="D82" s="46"/>
      <c r="E82" s="48"/>
      <c r="F82" s="46"/>
      <c r="G82" s="48"/>
      <c r="H82" s="46"/>
      <c r="I82" s="46"/>
      <c r="J82" s="46"/>
      <c r="K82" s="48"/>
      <c r="L82" s="55"/>
      <c r="M82" s="55"/>
      <c r="N82" s="56"/>
      <c r="O82" s="56"/>
      <c r="P82" s="56"/>
      <c r="Q82" s="56"/>
      <c r="R82" s="56"/>
      <c r="S82" s="57"/>
      <c r="T82" s="57"/>
      <c r="U82"/>
      <c r="V82"/>
      <c r="X82" s="40"/>
      <c r="Y82" s="42"/>
    </row>
    <row r="83" spans="1:25" ht="15" x14ac:dyDescent="0.25">
      <c r="A83"/>
      <c r="B83"/>
      <c r="C83" s="45"/>
      <c r="D83" s="46"/>
      <c r="E83" s="48"/>
      <c r="F83" s="46"/>
      <c r="G83" s="48"/>
      <c r="H83" s="46"/>
      <c r="I83" s="46"/>
      <c r="J83" s="46"/>
      <c r="K83" s="48"/>
      <c r="L83" s="55"/>
      <c r="M83" s="55"/>
      <c r="N83" s="56"/>
      <c r="O83" s="56"/>
      <c r="P83" s="56"/>
      <c r="Q83" s="56"/>
      <c r="R83" s="56"/>
      <c r="S83" s="57"/>
      <c r="T83" s="57"/>
      <c r="U83"/>
      <c r="V83"/>
      <c r="X83" s="40"/>
      <c r="Y83" s="42"/>
    </row>
    <row r="84" spans="1:25" ht="15" x14ac:dyDescent="0.25">
      <c r="A84"/>
      <c r="B84"/>
      <c r="C84" s="45"/>
      <c r="D84" s="46"/>
      <c r="E84" s="48"/>
      <c r="F84" s="46"/>
      <c r="G84" s="48"/>
      <c r="H84" s="46"/>
      <c r="I84" s="46"/>
      <c r="J84" s="46"/>
      <c r="K84" s="48"/>
      <c r="L84" s="55"/>
      <c r="M84" s="55"/>
      <c r="N84" s="56"/>
      <c r="O84" s="56"/>
      <c r="P84" s="56"/>
      <c r="Q84" s="56"/>
      <c r="R84" s="56"/>
      <c r="S84" s="57"/>
      <c r="T84" s="57"/>
      <c r="U84"/>
      <c r="V84"/>
      <c r="X84" s="40"/>
      <c r="Y84" s="42"/>
    </row>
    <row r="85" spans="1:25" ht="15" x14ac:dyDescent="0.25">
      <c r="A85"/>
      <c r="B85"/>
      <c r="C85" s="45"/>
      <c r="D85" s="46"/>
      <c r="E85" s="48"/>
      <c r="F85" s="46"/>
      <c r="G85" s="48"/>
      <c r="H85" s="46"/>
      <c r="I85" s="46"/>
      <c r="J85" s="46"/>
      <c r="K85" s="48"/>
      <c r="L85" s="55"/>
      <c r="M85" s="55"/>
      <c r="N85" s="56"/>
      <c r="O85" s="56"/>
      <c r="P85" s="56"/>
      <c r="Q85" s="56"/>
      <c r="R85" s="56"/>
      <c r="S85" s="57"/>
      <c r="T85" s="57"/>
      <c r="U85"/>
      <c r="V85"/>
      <c r="X85" s="40"/>
      <c r="Y85" s="42"/>
    </row>
    <row r="86" spans="1:25" ht="15" x14ac:dyDescent="0.25">
      <c r="A86"/>
      <c r="B86"/>
      <c r="C86" s="45"/>
      <c r="D86" s="46"/>
      <c r="E86" s="48"/>
      <c r="F86" s="46"/>
      <c r="G86" s="48"/>
      <c r="H86" s="46"/>
      <c r="I86" s="46"/>
      <c r="J86" s="46"/>
      <c r="K86" s="48"/>
      <c r="L86" s="55"/>
      <c r="M86" s="55"/>
      <c r="N86" s="56"/>
      <c r="O86" s="56"/>
      <c r="P86" s="56"/>
      <c r="Q86" s="56"/>
      <c r="R86" s="56"/>
      <c r="S86" s="57"/>
      <c r="T86" s="57"/>
      <c r="U86"/>
      <c r="V86"/>
      <c r="X86" s="40"/>
      <c r="Y86" s="42"/>
    </row>
    <row r="87" spans="1:25" ht="15" x14ac:dyDescent="0.25">
      <c r="A87"/>
      <c r="B87"/>
      <c r="C87" s="45"/>
      <c r="D87" s="46"/>
      <c r="E87" s="48"/>
      <c r="F87" s="46"/>
      <c r="G87" s="48"/>
      <c r="H87" s="46"/>
      <c r="I87" s="46"/>
      <c r="J87" s="46"/>
      <c r="K87" s="48"/>
      <c r="L87" s="55"/>
      <c r="M87" s="55"/>
      <c r="N87" s="56"/>
      <c r="O87" s="56"/>
      <c r="P87" s="56"/>
      <c r="Q87" s="56"/>
      <c r="R87" s="56"/>
      <c r="S87" s="57"/>
      <c r="T87" s="57"/>
      <c r="U87"/>
      <c r="V87"/>
      <c r="X87" s="40"/>
      <c r="Y87" s="42"/>
    </row>
    <row r="88" spans="1:25" ht="15" x14ac:dyDescent="0.25">
      <c r="A88"/>
      <c r="B88"/>
      <c r="C88" s="45"/>
      <c r="D88" s="46"/>
      <c r="E88" s="48"/>
      <c r="F88" s="46"/>
      <c r="G88" s="48"/>
      <c r="H88" s="46"/>
      <c r="I88" s="46"/>
      <c r="J88" s="46"/>
      <c r="K88" s="48"/>
      <c r="L88" s="55"/>
      <c r="M88" s="55"/>
      <c r="N88" s="56"/>
      <c r="O88" s="56"/>
      <c r="P88" s="56"/>
      <c r="Q88" s="56"/>
      <c r="R88" s="56"/>
      <c r="S88" s="57"/>
      <c r="T88" s="57"/>
      <c r="U88"/>
      <c r="V88"/>
      <c r="X88" s="40"/>
      <c r="Y88" s="42"/>
    </row>
    <row r="89" spans="1:25" ht="15" x14ac:dyDescent="0.25">
      <c r="A89"/>
      <c r="B89"/>
      <c r="C89" s="45"/>
      <c r="D89" s="46"/>
      <c r="E89" s="48"/>
      <c r="F89" s="46"/>
      <c r="G89" s="48"/>
      <c r="H89" s="46"/>
      <c r="I89" s="46"/>
      <c r="J89" s="46"/>
      <c r="K89" s="48"/>
      <c r="L89" s="55"/>
      <c r="M89" s="55"/>
      <c r="N89" s="56"/>
      <c r="O89" s="56"/>
      <c r="P89" s="56"/>
      <c r="Q89" s="56"/>
      <c r="R89" s="56"/>
      <c r="S89" s="57"/>
      <c r="T89" s="57"/>
      <c r="U89"/>
      <c r="V89"/>
      <c r="X89" s="40"/>
      <c r="Y89" s="42"/>
    </row>
    <row r="90" spans="1:25" ht="15" x14ac:dyDescent="0.25">
      <c r="A90"/>
      <c r="B90"/>
      <c r="C90" s="45"/>
      <c r="D90" s="46"/>
      <c r="E90" s="48"/>
      <c r="F90" s="46"/>
      <c r="G90" s="48"/>
      <c r="H90" s="46"/>
      <c r="I90" s="46"/>
      <c r="J90" s="46"/>
      <c r="K90" s="48"/>
      <c r="L90" s="55"/>
      <c r="M90" s="55"/>
      <c r="N90" s="56"/>
      <c r="O90" s="56"/>
      <c r="P90" s="56"/>
      <c r="Q90" s="56"/>
      <c r="R90" s="56"/>
      <c r="S90" s="57"/>
      <c r="T90" s="57"/>
      <c r="U90"/>
      <c r="V90"/>
      <c r="X90" s="40"/>
      <c r="Y90" s="42"/>
    </row>
    <row r="91" spans="1:25" ht="15" x14ac:dyDescent="0.25">
      <c r="A91"/>
      <c r="B91"/>
      <c r="C91" s="45"/>
      <c r="D91" s="46"/>
      <c r="E91" s="48"/>
      <c r="F91" s="46"/>
      <c r="G91" s="48"/>
      <c r="H91" s="46"/>
      <c r="I91" s="46"/>
      <c r="J91" s="46"/>
      <c r="K91" s="48"/>
      <c r="L91" s="55"/>
      <c r="M91" s="55"/>
      <c r="N91" s="56"/>
      <c r="O91" s="56"/>
      <c r="P91" s="56"/>
      <c r="Q91" s="56"/>
      <c r="R91" s="56"/>
      <c r="S91" s="57"/>
      <c r="T91" s="57"/>
      <c r="U91"/>
      <c r="V91"/>
      <c r="X91" s="40"/>
      <c r="Y91" s="42"/>
    </row>
    <row r="92" spans="1:25" ht="15" x14ac:dyDescent="0.25">
      <c r="A92"/>
      <c r="B92"/>
      <c r="C92" s="45"/>
      <c r="D92" s="46"/>
      <c r="E92" s="48"/>
      <c r="F92" s="46"/>
      <c r="G92" s="48"/>
      <c r="H92" s="46"/>
      <c r="I92" s="46"/>
      <c r="J92" s="46"/>
      <c r="K92" s="48"/>
      <c r="L92" s="55"/>
      <c r="M92" s="55"/>
      <c r="N92" s="56"/>
      <c r="O92" s="56"/>
      <c r="P92" s="56"/>
      <c r="Q92" s="56"/>
      <c r="R92" s="56"/>
      <c r="S92" s="57"/>
      <c r="T92" s="57"/>
      <c r="U92"/>
      <c r="V92"/>
      <c r="X92" s="40"/>
      <c r="Y92" s="42"/>
    </row>
    <row r="93" spans="1:25" ht="15" x14ac:dyDescent="0.25">
      <c r="A93"/>
      <c r="B93"/>
      <c r="C93" s="45"/>
      <c r="D93" s="46"/>
      <c r="E93" s="48"/>
      <c r="F93" s="46"/>
      <c r="G93" s="48"/>
      <c r="H93" s="46"/>
      <c r="I93" s="46"/>
      <c r="J93" s="46"/>
      <c r="K93" s="48"/>
      <c r="L93" s="55"/>
      <c r="M93" s="55"/>
      <c r="N93" s="56"/>
      <c r="O93" s="56"/>
      <c r="P93" s="56"/>
      <c r="Q93" s="56"/>
      <c r="R93" s="56"/>
      <c r="S93" s="57"/>
      <c r="T93" s="57"/>
      <c r="U93"/>
      <c r="V93"/>
      <c r="X93" s="40"/>
      <c r="Y93" s="42"/>
    </row>
    <row r="94" spans="1:25" ht="15" x14ac:dyDescent="0.25">
      <c r="A94"/>
      <c r="B94"/>
      <c r="C94" s="45"/>
      <c r="D94" s="46"/>
      <c r="E94" s="48"/>
      <c r="F94" s="46"/>
      <c r="G94" s="48"/>
      <c r="H94" s="46"/>
      <c r="I94" s="46"/>
      <c r="J94" s="46"/>
      <c r="K94" s="48"/>
      <c r="L94" s="55"/>
      <c r="M94" s="55"/>
      <c r="N94" s="56"/>
      <c r="O94" s="56"/>
      <c r="P94" s="56"/>
      <c r="Q94" s="56"/>
      <c r="R94" s="56"/>
      <c r="S94" s="57"/>
      <c r="T94" s="57"/>
      <c r="U94"/>
      <c r="V94"/>
      <c r="X94" s="40"/>
      <c r="Y94" s="42"/>
    </row>
    <row r="95" spans="1:25" ht="15" x14ac:dyDescent="0.25">
      <c r="A95"/>
      <c r="B95"/>
      <c r="C95" s="45"/>
      <c r="D95" s="46"/>
      <c r="E95" s="48"/>
      <c r="F95" s="46"/>
      <c r="G95" s="48"/>
      <c r="H95" s="46"/>
      <c r="I95" s="46"/>
      <c r="J95" s="46"/>
      <c r="K95" s="48"/>
      <c r="L95" s="55"/>
      <c r="M95" s="55"/>
      <c r="N95" s="56"/>
      <c r="O95" s="56"/>
      <c r="P95" s="56"/>
      <c r="Q95" s="56"/>
      <c r="R95" s="56"/>
      <c r="S95" s="57"/>
      <c r="T95" s="57"/>
      <c r="U95"/>
      <c r="V95"/>
      <c r="X95" s="40"/>
      <c r="Y95" s="42"/>
    </row>
    <row r="96" spans="1:25" ht="15" x14ac:dyDescent="0.25">
      <c r="A96"/>
      <c r="B96"/>
      <c r="C96" s="45"/>
      <c r="D96" s="46"/>
      <c r="E96" s="48"/>
      <c r="F96" s="46"/>
      <c r="G96" s="48"/>
      <c r="H96" s="46"/>
      <c r="I96" s="46"/>
      <c r="J96" s="46"/>
      <c r="K96" s="48"/>
      <c r="L96" s="55"/>
      <c r="M96" s="55"/>
      <c r="N96" s="56"/>
      <c r="O96" s="56"/>
      <c r="P96" s="56"/>
      <c r="Q96" s="56"/>
      <c r="R96" s="56"/>
      <c r="S96" s="57"/>
      <c r="T96" s="57"/>
      <c r="U96"/>
      <c r="V96"/>
      <c r="X96" s="40"/>
      <c r="Y96" s="42"/>
    </row>
    <row r="97" spans="1:25" ht="15" x14ac:dyDescent="0.25">
      <c r="A97"/>
      <c r="B97"/>
      <c r="C97" s="45"/>
      <c r="D97" s="46"/>
      <c r="E97" s="48"/>
      <c r="F97" s="46"/>
      <c r="G97" s="48"/>
      <c r="H97" s="46"/>
      <c r="I97" s="46"/>
      <c r="J97" s="46"/>
      <c r="K97" s="48"/>
      <c r="L97" s="55"/>
      <c r="M97" s="55"/>
      <c r="N97" s="56"/>
      <c r="O97" s="56"/>
      <c r="P97" s="56"/>
      <c r="Q97" s="56"/>
      <c r="R97" s="56"/>
      <c r="S97" s="57"/>
      <c r="T97" s="57"/>
      <c r="U97"/>
      <c r="V97"/>
      <c r="X97" s="40"/>
      <c r="Y97" s="42"/>
    </row>
    <row r="98" spans="1:25" ht="15" x14ac:dyDescent="0.25">
      <c r="A98"/>
      <c r="B98"/>
      <c r="C98" s="45"/>
      <c r="D98" s="46"/>
      <c r="E98" s="48"/>
      <c r="F98" s="46"/>
      <c r="G98" s="48"/>
      <c r="H98" s="46"/>
      <c r="I98" s="46"/>
      <c r="J98" s="46"/>
      <c r="K98" s="48"/>
      <c r="L98" s="55"/>
      <c r="M98" s="55"/>
      <c r="N98" s="56"/>
      <c r="O98" s="56"/>
      <c r="P98" s="56"/>
      <c r="Q98" s="56"/>
      <c r="R98" s="56"/>
      <c r="S98" s="57"/>
      <c r="T98" s="57"/>
      <c r="U98"/>
      <c r="V98"/>
      <c r="X98" s="40"/>
      <c r="Y98" s="42"/>
    </row>
    <row r="99" spans="1:25" ht="15" x14ac:dyDescent="0.25">
      <c r="A99"/>
      <c r="B99"/>
      <c r="C99" s="45"/>
      <c r="D99" s="46"/>
      <c r="E99" s="48"/>
      <c r="F99" s="46"/>
      <c r="G99" s="48"/>
      <c r="H99" s="46"/>
      <c r="I99" s="46"/>
      <c r="J99" s="46"/>
      <c r="K99" s="48"/>
      <c r="L99" s="55"/>
      <c r="M99" s="55"/>
      <c r="N99" s="56"/>
      <c r="O99" s="56"/>
      <c r="P99" s="56"/>
      <c r="Q99" s="56"/>
      <c r="R99" s="56"/>
      <c r="S99" s="57"/>
      <c r="T99" s="57"/>
      <c r="U99"/>
      <c r="V99"/>
      <c r="X99" s="40"/>
      <c r="Y99" s="42"/>
    </row>
    <row r="100" spans="1:25" ht="15" x14ac:dyDescent="0.25">
      <c r="A100"/>
      <c r="B100"/>
      <c r="C100" s="45"/>
      <c r="D100" s="46"/>
      <c r="E100" s="48"/>
      <c r="F100" s="46"/>
      <c r="G100" s="48"/>
      <c r="H100" s="46"/>
      <c r="I100" s="46"/>
      <c r="J100" s="46"/>
      <c r="K100" s="48"/>
      <c r="L100" s="55"/>
      <c r="M100" s="55"/>
      <c r="N100" s="56"/>
      <c r="O100" s="56"/>
      <c r="P100" s="56"/>
      <c r="Q100" s="56"/>
      <c r="R100" s="56"/>
      <c r="S100" s="57"/>
      <c r="T100" s="57"/>
      <c r="U100"/>
      <c r="V100"/>
      <c r="X100" s="40"/>
      <c r="Y100" s="42"/>
    </row>
    <row r="101" spans="1:25" s="28" customFormat="1" ht="15" x14ac:dyDescent="0.25">
      <c r="A101"/>
      <c r="B101"/>
      <c r="C101" s="24"/>
      <c r="D101" s="25"/>
      <c r="E101" s="27"/>
      <c r="F101" s="25"/>
      <c r="G101" s="27"/>
      <c r="H101" s="25"/>
      <c r="I101" s="25"/>
      <c r="J101" s="25"/>
      <c r="K101" s="27"/>
      <c r="L101" s="58"/>
      <c r="M101" s="58"/>
      <c r="N101" s="59"/>
      <c r="O101" s="59"/>
      <c r="P101" s="59"/>
      <c r="Q101" s="59"/>
      <c r="R101" s="59"/>
      <c r="S101" s="60"/>
      <c r="T101" s="60"/>
      <c r="U101"/>
      <c r="V101"/>
      <c r="X101" s="40"/>
      <c r="Y101" s="42"/>
    </row>
    <row r="102" spans="1:25" ht="15" x14ac:dyDescent="0.25">
      <c r="A102"/>
      <c r="B102"/>
      <c r="C102" s="45"/>
      <c r="D102" s="46"/>
      <c r="E102" s="48"/>
      <c r="F102" s="46"/>
      <c r="G102" s="48"/>
      <c r="H102" s="46"/>
      <c r="I102" s="46"/>
      <c r="J102" s="46"/>
      <c r="K102" s="48"/>
      <c r="L102" s="55"/>
      <c r="M102" s="55"/>
      <c r="N102" s="56"/>
      <c r="O102" s="56"/>
      <c r="P102" s="56"/>
      <c r="Q102" s="56"/>
      <c r="R102" s="56"/>
      <c r="S102" s="57"/>
      <c r="T102" s="57"/>
      <c r="U102"/>
      <c r="V102"/>
      <c r="X102" s="40"/>
      <c r="Y102" s="42"/>
    </row>
    <row r="103" spans="1:25" ht="15" x14ac:dyDescent="0.25">
      <c r="A103"/>
      <c r="B103"/>
      <c r="C103" s="45"/>
      <c r="D103" s="46"/>
      <c r="E103" s="48"/>
      <c r="F103" s="46"/>
      <c r="G103" s="48"/>
      <c r="H103" s="46"/>
      <c r="I103" s="46"/>
      <c r="J103" s="46"/>
      <c r="K103" s="48"/>
      <c r="L103" s="55"/>
      <c r="M103" s="55"/>
      <c r="N103" s="56"/>
      <c r="O103" s="56"/>
      <c r="P103" s="56"/>
      <c r="Q103" s="56"/>
      <c r="R103" s="56"/>
      <c r="S103" s="57"/>
      <c r="T103" s="57"/>
      <c r="U103"/>
      <c r="V103"/>
      <c r="X103" s="40"/>
      <c r="Y103" s="42"/>
    </row>
    <row r="104" spans="1:25" ht="15" x14ac:dyDescent="0.25">
      <c r="A104"/>
      <c r="B104"/>
      <c r="C104" s="45"/>
      <c r="D104" s="46"/>
      <c r="E104" s="48"/>
      <c r="F104" s="46"/>
      <c r="G104" s="48"/>
      <c r="H104" s="46"/>
      <c r="I104" s="46"/>
      <c r="J104" s="46"/>
      <c r="K104" s="48"/>
      <c r="L104" s="55"/>
      <c r="M104" s="55"/>
      <c r="N104" s="56"/>
      <c r="O104" s="56"/>
      <c r="P104" s="56"/>
      <c r="Q104" s="56"/>
      <c r="R104" s="56"/>
      <c r="S104" s="57"/>
      <c r="T104" s="57"/>
      <c r="U104"/>
      <c r="V104"/>
      <c r="X104" s="40"/>
      <c r="Y104" s="42"/>
    </row>
    <row r="105" spans="1:25" ht="15" x14ac:dyDescent="0.25">
      <c r="A105"/>
      <c r="B105"/>
      <c r="C105" s="45"/>
      <c r="D105" s="46"/>
      <c r="E105" s="48"/>
      <c r="F105" s="46"/>
      <c r="G105" s="48"/>
      <c r="H105" s="46"/>
      <c r="I105" s="46"/>
      <c r="J105" s="46"/>
      <c r="K105" s="48"/>
      <c r="L105" s="55"/>
      <c r="M105" s="55"/>
      <c r="N105" s="56"/>
      <c r="O105" s="56"/>
      <c r="P105" s="56"/>
      <c r="Q105" s="56"/>
      <c r="R105" s="56"/>
      <c r="S105" s="57"/>
      <c r="T105" s="57"/>
      <c r="U105"/>
      <c r="V105"/>
      <c r="X105" s="40"/>
      <c r="Y105" s="42"/>
    </row>
    <row r="106" spans="1:25" ht="15" x14ac:dyDescent="0.25">
      <c r="A106"/>
      <c r="B106"/>
      <c r="C106" s="45"/>
      <c r="D106" s="46"/>
      <c r="E106" s="48"/>
      <c r="F106" s="46"/>
      <c r="G106" s="48"/>
      <c r="H106" s="46"/>
      <c r="I106" s="46"/>
      <c r="J106" s="46"/>
      <c r="K106" s="48"/>
      <c r="L106" s="55"/>
      <c r="M106" s="55"/>
      <c r="N106" s="56"/>
      <c r="O106" s="56"/>
      <c r="P106" s="56"/>
      <c r="Q106" s="56"/>
      <c r="R106" s="56"/>
      <c r="S106" s="57"/>
      <c r="T106" s="57"/>
      <c r="U106"/>
      <c r="V106"/>
      <c r="X106" s="40"/>
      <c r="Y106" s="42"/>
    </row>
    <row r="107" spans="1:25" ht="15" x14ac:dyDescent="0.25">
      <c r="A107"/>
      <c r="B107"/>
      <c r="C107" s="45"/>
      <c r="D107" s="46"/>
      <c r="E107" s="48"/>
      <c r="F107" s="46"/>
      <c r="G107" s="48"/>
      <c r="H107" s="46"/>
      <c r="I107" s="46"/>
      <c r="J107" s="46"/>
      <c r="K107" s="48"/>
      <c r="L107" s="55"/>
      <c r="M107" s="55"/>
      <c r="N107" s="56"/>
      <c r="O107" s="56"/>
      <c r="P107" s="56"/>
      <c r="Q107" s="56"/>
      <c r="R107" s="56"/>
      <c r="S107" s="57"/>
      <c r="T107" s="57"/>
      <c r="U107"/>
      <c r="V107"/>
      <c r="X107" s="40"/>
      <c r="Y107" s="42"/>
    </row>
    <row r="108" spans="1:25" ht="15" x14ac:dyDescent="0.25">
      <c r="A108"/>
      <c r="B108"/>
      <c r="C108" s="45"/>
      <c r="D108" s="46"/>
      <c r="E108" s="48"/>
      <c r="F108" s="46"/>
      <c r="G108" s="48"/>
      <c r="H108" s="46"/>
      <c r="I108" s="46"/>
      <c r="J108" s="46"/>
      <c r="K108" s="48"/>
      <c r="L108" s="55"/>
      <c r="M108" s="55"/>
      <c r="N108" s="56"/>
      <c r="O108" s="56"/>
      <c r="P108" s="56"/>
      <c r="Q108" s="56"/>
      <c r="R108" s="56"/>
      <c r="S108" s="57"/>
      <c r="T108" s="57"/>
      <c r="U108"/>
      <c r="V108"/>
      <c r="X108" s="40"/>
      <c r="Y108" s="42"/>
    </row>
    <row r="109" spans="1:25" ht="15" x14ac:dyDescent="0.25">
      <c r="A109"/>
      <c r="B109"/>
      <c r="C109" s="45"/>
      <c r="D109" s="46"/>
      <c r="E109" s="48"/>
      <c r="F109" s="46"/>
      <c r="G109" s="48"/>
      <c r="H109" s="46"/>
      <c r="I109" s="46"/>
      <c r="J109" s="46"/>
      <c r="K109" s="48"/>
      <c r="L109" s="55"/>
      <c r="M109" s="55"/>
      <c r="N109" s="56"/>
      <c r="O109" s="56"/>
      <c r="P109" s="56"/>
      <c r="Q109" s="56"/>
      <c r="R109" s="56"/>
      <c r="S109" s="57"/>
      <c r="T109" s="57"/>
      <c r="U109"/>
      <c r="V109"/>
      <c r="X109" s="40"/>
      <c r="Y109" s="53"/>
    </row>
    <row r="110" spans="1:25" ht="15" x14ac:dyDescent="0.25">
      <c r="A110"/>
      <c r="B110"/>
      <c r="C110" s="45"/>
      <c r="D110" s="46"/>
      <c r="E110" s="48"/>
      <c r="F110" s="46"/>
      <c r="G110" s="48"/>
      <c r="H110" s="46"/>
      <c r="I110" s="46"/>
      <c r="J110" s="46"/>
      <c r="K110" s="48"/>
      <c r="L110" s="55"/>
      <c r="M110" s="55"/>
      <c r="N110" s="56"/>
      <c r="O110" s="56"/>
      <c r="P110" s="56"/>
      <c r="Q110" s="56"/>
      <c r="R110" s="56"/>
      <c r="S110" s="57"/>
      <c r="T110" s="57"/>
      <c r="U110"/>
      <c r="V110"/>
      <c r="X110" s="40"/>
      <c r="Y110" s="42"/>
    </row>
    <row r="111" spans="1:25" ht="15" x14ac:dyDescent="0.25">
      <c r="A111"/>
      <c r="B111"/>
      <c r="C111" s="45"/>
      <c r="D111" s="46"/>
      <c r="E111" s="48"/>
      <c r="F111" s="46"/>
      <c r="G111" s="48"/>
      <c r="H111" s="46"/>
      <c r="I111" s="46"/>
      <c r="J111" s="46"/>
      <c r="K111" s="48"/>
      <c r="L111" s="55"/>
      <c r="M111" s="55"/>
      <c r="N111" s="56"/>
      <c r="O111" s="56"/>
      <c r="P111" s="56"/>
      <c r="Q111" s="56"/>
      <c r="R111" s="56"/>
      <c r="S111" s="57"/>
      <c r="T111" s="57"/>
      <c r="U111"/>
      <c r="V111"/>
      <c r="X111" s="40"/>
      <c r="Y111" s="42"/>
    </row>
    <row r="112" spans="1:25" ht="15" x14ac:dyDescent="0.25">
      <c r="A112"/>
      <c r="B112"/>
      <c r="C112" s="45"/>
      <c r="D112" s="46"/>
      <c r="E112" s="48"/>
      <c r="F112" s="46"/>
      <c r="G112" s="48"/>
      <c r="H112" s="46"/>
      <c r="I112" s="46"/>
      <c r="J112" s="46"/>
      <c r="K112" s="48"/>
      <c r="L112" s="55"/>
      <c r="M112" s="55"/>
      <c r="N112" s="56"/>
      <c r="O112" s="56"/>
      <c r="P112" s="56"/>
      <c r="Q112" s="56"/>
      <c r="R112" s="56"/>
      <c r="S112" s="57"/>
      <c r="T112" s="57"/>
      <c r="U112"/>
      <c r="V112"/>
      <c r="X112" s="40"/>
      <c r="Y112" s="42"/>
    </row>
    <row r="113" spans="1:25" ht="15" x14ac:dyDescent="0.25">
      <c r="A113"/>
      <c r="B113"/>
      <c r="C113" s="45"/>
      <c r="D113" s="46"/>
      <c r="E113" s="48"/>
      <c r="F113" s="46"/>
      <c r="G113" s="48"/>
      <c r="H113" s="46"/>
      <c r="I113" s="46"/>
      <c r="J113" s="46"/>
      <c r="K113" s="48"/>
      <c r="L113" s="55"/>
      <c r="M113" s="55"/>
      <c r="N113" s="56"/>
      <c r="O113" s="56"/>
      <c r="P113" s="56"/>
      <c r="Q113" s="56"/>
      <c r="R113" s="56"/>
      <c r="S113" s="57"/>
      <c r="T113" s="57"/>
      <c r="U113"/>
      <c r="V113"/>
      <c r="X113" s="40"/>
      <c r="Y113" s="42"/>
    </row>
    <row r="114" spans="1:25" ht="15" x14ac:dyDescent="0.25">
      <c r="A114"/>
      <c r="B114"/>
      <c r="C114" s="45"/>
      <c r="D114" s="46"/>
      <c r="E114" s="48"/>
      <c r="F114" s="46"/>
      <c r="G114" s="48"/>
      <c r="H114" s="46"/>
      <c r="I114" s="46"/>
      <c r="J114" s="46"/>
      <c r="K114" s="48"/>
      <c r="L114" s="55"/>
      <c r="M114" s="55"/>
      <c r="N114" s="56"/>
      <c r="O114" s="56"/>
      <c r="P114" s="56"/>
      <c r="Q114" s="56"/>
      <c r="R114" s="56"/>
      <c r="S114" s="57"/>
      <c r="T114" s="57"/>
      <c r="U114"/>
      <c r="V114"/>
      <c r="X114" s="40"/>
      <c r="Y114" s="42"/>
    </row>
    <row r="115" spans="1:25" ht="15" x14ac:dyDescent="0.25">
      <c r="A115"/>
      <c r="B115"/>
      <c r="C115" s="45"/>
      <c r="D115" s="46"/>
      <c r="E115" s="48"/>
      <c r="F115" s="46"/>
      <c r="G115" s="48"/>
      <c r="H115" s="46"/>
      <c r="I115" s="46"/>
      <c r="J115" s="46"/>
      <c r="K115" s="48"/>
      <c r="L115" s="55"/>
      <c r="M115" s="55"/>
      <c r="N115" s="56"/>
      <c r="O115" s="56"/>
      <c r="P115" s="56"/>
      <c r="Q115" s="56"/>
      <c r="R115" s="56"/>
      <c r="S115" s="57"/>
      <c r="T115" s="57"/>
      <c r="U115"/>
      <c r="V115"/>
      <c r="X115" s="40"/>
      <c r="Y115" s="42"/>
    </row>
    <row r="116" spans="1:25" ht="15" x14ac:dyDescent="0.25">
      <c r="A116"/>
      <c r="B116"/>
      <c r="C116" s="45"/>
      <c r="D116" s="46"/>
      <c r="E116" s="48"/>
      <c r="F116" s="46"/>
      <c r="G116" s="48"/>
      <c r="H116" s="46"/>
      <c r="I116" s="46"/>
      <c r="J116" s="46"/>
      <c r="K116" s="48"/>
      <c r="L116" s="55"/>
      <c r="M116" s="55"/>
      <c r="N116" s="56"/>
      <c r="O116" s="56"/>
      <c r="P116" s="56"/>
      <c r="Q116" s="56"/>
      <c r="R116" s="56"/>
      <c r="S116" s="57"/>
      <c r="T116" s="57"/>
      <c r="U116"/>
      <c r="V116"/>
      <c r="X116" s="40"/>
      <c r="Y116" s="42"/>
    </row>
    <row r="117" spans="1:25" ht="15" x14ac:dyDescent="0.25">
      <c r="A117"/>
      <c r="B117"/>
      <c r="C117" s="45"/>
      <c r="D117" s="46"/>
      <c r="E117" s="48"/>
      <c r="F117" s="46"/>
      <c r="G117" s="48"/>
      <c r="H117" s="46"/>
      <c r="I117" s="46"/>
      <c r="J117" s="46"/>
      <c r="K117" s="48"/>
      <c r="L117" s="55"/>
      <c r="M117" s="55"/>
      <c r="N117" s="56"/>
      <c r="O117" s="56"/>
      <c r="P117" s="56"/>
      <c r="Q117" s="56"/>
      <c r="R117" s="56"/>
      <c r="S117" s="57"/>
      <c r="T117" s="57"/>
      <c r="U117"/>
      <c r="V117"/>
      <c r="X117" s="40"/>
      <c r="Y117" s="53"/>
    </row>
    <row r="118" spans="1:25" ht="15" x14ac:dyDescent="0.25">
      <c r="A118"/>
      <c r="B118"/>
      <c r="C118" s="45"/>
      <c r="D118" s="46"/>
      <c r="E118" s="48"/>
      <c r="F118" s="46"/>
      <c r="G118" s="48"/>
      <c r="H118" s="46"/>
      <c r="I118" s="46"/>
      <c r="J118" s="46"/>
      <c r="K118" s="48"/>
      <c r="L118" s="55"/>
      <c r="M118" s="55"/>
      <c r="N118" s="56"/>
      <c r="O118" s="56"/>
      <c r="P118" s="56"/>
      <c r="Q118" s="56"/>
      <c r="R118" s="56"/>
      <c r="S118" s="57"/>
      <c r="T118" s="57"/>
      <c r="U118"/>
      <c r="V118"/>
      <c r="X118" s="40"/>
      <c r="Y118" s="42"/>
    </row>
    <row r="119" spans="1:25" ht="15" x14ac:dyDescent="0.25">
      <c r="A119"/>
      <c r="B119"/>
      <c r="C119" s="45"/>
      <c r="D119" s="46"/>
      <c r="E119" s="48"/>
      <c r="F119" s="46"/>
      <c r="G119" s="48"/>
      <c r="H119" s="46"/>
      <c r="I119" s="46"/>
      <c r="J119" s="46"/>
      <c r="K119" s="48"/>
      <c r="L119" s="55"/>
      <c r="M119" s="55"/>
      <c r="N119" s="56"/>
      <c r="O119" s="56"/>
      <c r="P119" s="56"/>
      <c r="Q119" s="56"/>
      <c r="R119" s="56"/>
      <c r="S119" s="57"/>
      <c r="T119" s="57"/>
      <c r="U119"/>
      <c r="V119"/>
      <c r="X119" s="40"/>
      <c r="Y119" s="42"/>
    </row>
    <row r="120" spans="1:25" ht="15" x14ac:dyDescent="0.25">
      <c r="A120"/>
      <c r="B120"/>
      <c r="C120" s="45"/>
      <c r="D120" s="46"/>
      <c r="E120" s="48"/>
      <c r="F120" s="46"/>
      <c r="G120" s="48"/>
      <c r="H120" s="46"/>
      <c r="I120" s="46"/>
      <c r="J120" s="46"/>
      <c r="K120" s="48"/>
      <c r="L120" s="55"/>
      <c r="M120" s="55"/>
      <c r="N120" s="56"/>
      <c r="O120" s="56"/>
      <c r="P120" s="56"/>
      <c r="Q120" s="56"/>
      <c r="R120" s="56"/>
      <c r="S120" s="57"/>
      <c r="T120" s="57"/>
      <c r="U120"/>
      <c r="V120"/>
      <c r="X120" s="40"/>
      <c r="Y120" s="53"/>
    </row>
    <row r="121" spans="1:25" ht="15" x14ac:dyDescent="0.25">
      <c r="A121"/>
      <c r="B121"/>
      <c r="C121" s="45"/>
      <c r="D121" s="46"/>
      <c r="E121" s="48"/>
      <c r="F121" s="46"/>
      <c r="G121" s="48"/>
      <c r="H121" s="46"/>
      <c r="I121" s="46"/>
      <c r="J121" s="46"/>
      <c r="K121" s="48"/>
      <c r="L121" s="55"/>
      <c r="M121" s="55"/>
      <c r="N121" s="56"/>
      <c r="O121" s="56"/>
      <c r="P121" s="56"/>
      <c r="Q121" s="56"/>
      <c r="R121" s="56"/>
      <c r="S121" s="57"/>
      <c r="T121" s="57"/>
      <c r="U121"/>
      <c r="V121"/>
      <c r="X121" s="40"/>
      <c r="Y121" s="42"/>
    </row>
    <row r="122" spans="1:25" ht="15" x14ac:dyDescent="0.25">
      <c r="A122"/>
      <c r="B122"/>
      <c r="C122" s="45"/>
      <c r="D122" s="46"/>
      <c r="E122" s="48"/>
      <c r="F122" s="46"/>
      <c r="G122" s="48"/>
      <c r="H122" s="46"/>
      <c r="I122" s="46"/>
      <c r="J122" s="46"/>
      <c r="K122" s="48"/>
      <c r="L122" s="55"/>
      <c r="M122" s="55"/>
      <c r="N122" s="56"/>
      <c r="O122" s="56"/>
      <c r="P122" s="56"/>
      <c r="Q122" s="56"/>
      <c r="R122" s="56"/>
      <c r="S122" s="57"/>
      <c r="T122" s="57"/>
      <c r="U122"/>
      <c r="V122"/>
      <c r="X122" s="40"/>
      <c r="Y122" s="42"/>
    </row>
    <row r="123" spans="1:25" ht="15" x14ac:dyDescent="0.25">
      <c r="A123"/>
      <c r="B123"/>
      <c r="C123" s="45"/>
      <c r="D123" s="46"/>
      <c r="E123" s="48"/>
      <c r="F123" s="46"/>
      <c r="G123" s="48"/>
      <c r="H123" s="46"/>
      <c r="I123" s="46"/>
      <c r="J123" s="46"/>
      <c r="K123" s="48"/>
      <c r="L123" s="55"/>
      <c r="M123" s="55"/>
      <c r="N123" s="56"/>
      <c r="O123" s="56"/>
      <c r="P123" s="56"/>
      <c r="Q123" s="56"/>
      <c r="R123" s="56"/>
      <c r="S123" s="57"/>
      <c r="T123" s="57"/>
      <c r="U123"/>
      <c r="V123"/>
      <c r="X123" s="40"/>
      <c r="Y123" s="42"/>
    </row>
    <row r="124" spans="1:25" ht="15" x14ac:dyDescent="0.25">
      <c r="A124"/>
      <c r="B124"/>
      <c r="C124" s="45"/>
      <c r="D124" s="46"/>
      <c r="E124" s="48"/>
      <c r="F124" s="46"/>
      <c r="G124" s="48"/>
      <c r="H124" s="46"/>
      <c r="I124" s="46"/>
      <c r="J124" s="46"/>
      <c r="K124" s="48"/>
      <c r="L124" s="55"/>
      <c r="M124" s="55"/>
      <c r="N124" s="56"/>
      <c r="O124" s="56"/>
      <c r="P124" s="56"/>
      <c r="Q124" s="56"/>
      <c r="R124" s="56"/>
      <c r="S124" s="57"/>
      <c r="T124" s="57"/>
      <c r="U124"/>
      <c r="V124"/>
      <c r="X124" s="40"/>
      <c r="Y124" s="42"/>
    </row>
    <row r="125" spans="1:25" ht="15" x14ac:dyDescent="0.25">
      <c r="A125"/>
      <c r="B125"/>
      <c r="C125" s="45"/>
      <c r="D125" s="46"/>
      <c r="E125" s="48"/>
      <c r="F125" s="46"/>
      <c r="G125" s="48"/>
      <c r="H125" s="46"/>
      <c r="I125" s="46"/>
      <c r="J125" s="46"/>
      <c r="K125" s="48"/>
      <c r="L125" s="55"/>
      <c r="M125" s="55"/>
      <c r="N125" s="56"/>
      <c r="O125" s="56"/>
      <c r="P125" s="56"/>
      <c r="Q125" s="56"/>
      <c r="R125" s="56"/>
      <c r="S125" s="57"/>
      <c r="T125" s="57"/>
      <c r="U125"/>
      <c r="V125"/>
      <c r="X125" s="40"/>
      <c r="Y125" s="42"/>
    </row>
    <row r="126" spans="1:25" ht="15" x14ac:dyDescent="0.25">
      <c r="A126"/>
      <c r="B126"/>
      <c r="C126" s="45"/>
      <c r="D126" s="46"/>
      <c r="E126" s="48"/>
      <c r="F126" s="46"/>
      <c r="G126" s="48"/>
      <c r="H126" s="46"/>
      <c r="I126" s="46"/>
      <c r="J126" s="46"/>
      <c r="K126" s="48"/>
      <c r="L126" s="55"/>
      <c r="M126" s="55"/>
      <c r="N126" s="56"/>
      <c r="O126" s="56"/>
      <c r="P126" s="56"/>
      <c r="Q126" s="56"/>
      <c r="R126" s="56"/>
      <c r="S126" s="57"/>
      <c r="T126" s="57"/>
      <c r="U126"/>
      <c r="V126"/>
      <c r="X126" s="40"/>
      <c r="Y126" s="53"/>
    </row>
    <row r="127" spans="1:25" ht="15" x14ac:dyDescent="0.25">
      <c r="A127"/>
      <c r="B127"/>
      <c r="C127" s="45"/>
      <c r="D127" s="46"/>
      <c r="E127" s="48"/>
      <c r="F127" s="46"/>
      <c r="G127" s="48"/>
      <c r="H127" s="46"/>
      <c r="I127" s="46"/>
      <c r="J127" s="46"/>
      <c r="K127" s="48"/>
      <c r="L127" s="55"/>
      <c r="M127" s="55"/>
      <c r="N127" s="56"/>
      <c r="O127" s="56"/>
      <c r="P127" s="56"/>
      <c r="Q127" s="56"/>
      <c r="R127" s="56"/>
      <c r="S127" s="57"/>
      <c r="T127" s="57"/>
      <c r="U127"/>
      <c r="V127"/>
      <c r="X127" s="40"/>
      <c r="Y127" s="53"/>
    </row>
    <row r="128" spans="1:25" ht="15" x14ac:dyDescent="0.25">
      <c r="A128"/>
      <c r="B128"/>
      <c r="C128" s="45"/>
      <c r="D128" s="46"/>
      <c r="E128" s="48"/>
      <c r="F128" s="46"/>
      <c r="G128" s="48"/>
      <c r="H128" s="46"/>
      <c r="I128" s="46"/>
      <c r="J128" s="46"/>
      <c r="K128" s="48"/>
      <c r="L128" s="55"/>
      <c r="M128" s="55"/>
      <c r="N128" s="56"/>
      <c r="O128" s="56"/>
      <c r="P128" s="56"/>
      <c r="Q128" s="56"/>
      <c r="R128" s="56"/>
      <c r="S128" s="57"/>
      <c r="T128" s="57"/>
      <c r="U128"/>
      <c r="V128"/>
      <c r="X128" s="40"/>
      <c r="Y128" s="53"/>
    </row>
    <row r="129" spans="1:25" s="52" customFormat="1" ht="15" x14ac:dyDescent="0.25">
      <c r="A129"/>
      <c r="B129"/>
      <c r="C129" s="45"/>
      <c r="D129" s="46"/>
      <c r="E129" s="48"/>
      <c r="F129" s="46"/>
      <c r="G129" s="48"/>
      <c r="H129" s="46"/>
      <c r="I129" s="46"/>
      <c r="J129" s="46"/>
      <c r="K129" s="48"/>
      <c r="L129" s="55"/>
      <c r="M129" s="55"/>
      <c r="N129" s="56"/>
      <c r="O129" s="56"/>
      <c r="P129" s="56"/>
      <c r="Q129" s="56"/>
      <c r="R129" s="56"/>
      <c r="S129" s="57"/>
      <c r="T129" s="57"/>
      <c r="U129"/>
      <c r="V129"/>
      <c r="X129" s="40"/>
      <c r="Y129" s="42"/>
    </row>
    <row r="130" spans="1:25" ht="15" x14ac:dyDescent="0.25">
      <c r="A130"/>
      <c r="B130"/>
      <c r="C130" s="45"/>
      <c r="D130" s="46"/>
      <c r="E130" s="48"/>
      <c r="F130" s="46"/>
      <c r="G130" s="48"/>
      <c r="H130" s="46"/>
      <c r="I130" s="46"/>
      <c r="J130" s="46"/>
      <c r="K130" s="48"/>
      <c r="L130" s="55"/>
      <c r="M130" s="55"/>
      <c r="N130" s="56"/>
      <c r="O130" s="56"/>
      <c r="P130" s="56"/>
      <c r="Q130" s="56"/>
      <c r="R130" s="56"/>
      <c r="S130" s="57"/>
      <c r="T130" s="57"/>
      <c r="U130"/>
      <c r="V130"/>
      <c r="X130" s="40"/>
      <c r="Y130" s="42"/>
    </row>
    <row r="131" spans="1:25" ht="15" x14ac:dyDescent="0.25">
      <c r="A131"/>
      <c r="B131"/>
      <c r="C131" s="45"/>
      <c r="D131" s="46"/>
      <c r="E131" s="48"/>
      <c r="F131" s="46"/>
      <c r="G131" s="48"/>
      <c r="H131" s="46"/>
      <c r="I131" s="46"/>
      <c r="J131" s="46"/>
      <c r="K131" s="48"/>
      <c r="L131" s="55"/>
      <c r="M131" s="55"/>
      <c r="N131" s="56"/>
      <c r="O131" s="56"/>
      <c r="P131" s="56"/>
      <c r="Q131" s="56"/>
      <c r="R131" s="56"/>
      <c r="S131" s="57"/>
      <c r="T131" s="57"/>
      <c r="U131"/>
      <c r="V131"/>
      <c r="X131" s="40"/>
      <c r="Y131" s="42"/>
    </row>
    <row r="132" spans="1:25" ht="15" x14ac:dyDescent="0.25">
      <c r="A132"/>
      <c r="B132"/>
      <c r="C132" s="45"/>
      <c r="D132" s="46"/>
      <c r="E132" s="48"/>
      <c r="F132" s="46"/>
      <c r="G132" s="48"/>
      <c r="H132" s="46"/>
      <c r="I132" s="46"/>
      <c r="J132" s="46"/>
      <c r="K132" s="48"/>
      <c r="L132" s="55"/>
      <c r="M132" s="55"/>
      <c r="N132" s="56"/>
      <c r="O132" s="56"/>
      <c r="P132" s="56"/>
      <c r="Q132" s="56"/>
      <c r="R132" s="56"/>
      <c r="S132" s="57"/>
      <c r="T132" s="57"/>
      <c r="U132"/>
      <c r="V132"/>
      <c r="X132" s="40"/>
      <c r="Y132" s="42"/>
    </row>
    <row r="133" spans="1:25" ht="15" x14ac:dyDescent="0.25">
      <c r="A133"/>
      <c r="B133"/>
      <c r="C133" s="45"/>
      <c r="D133" s="46"/>
      <c r="E133" s="48"/>
      <c r="F133" s="46"/>
      <c r="G133" s="48"/>
      <c r="H133" s="46"/>
      <c r="I133" s="46"/>
      <c r="J133" s="46"/>
      <c r="K133" s="48"/>
      <c r="L133" s="55"/>
      <c r="M133" s="55"/>
      <c r="N133" s="56"/>
      <c r="O133" s="56"/>
      <c r="P133" s="56"/>
      <c r="Q133" s="56"/>
      <c r="R133" s="56"/>
      <c r="S133" s="57"/>
      <c r="T133" s="57"/>
      <c r="U133"/>
      <c r="V133"/>
      <c r="X133" s="40"/>
      <c r="Y133" s="42"/>
    </row>
    <row r="134" spans="1:25" ht="15" x14ac:dyDescent="0.25">
      <c r="A134"/>
      <c r="B134"/>
      <c r="C134" s="45"/>
      <c r="D134" s="46"/>
      <c r="E134" s="48"/>
      <c r="F134" s="46"/>
      <c r="G134" s="48"/>
      <c r="H134" s="46"/>
      <c r="I134" s="46"/>
      <c r="J134" s="46"/>
      <c r="K134" s="48"/>
      <c r="L134" s="55"/>
      <c r="M134" s="55"/>
      <c r="N134" s="56"/>
      <c r="O134" s="56"/>
      <c r="P134" s="56"/>
      <c r="Q134" s="56"/>
      <c r="R134" s="56"/>
      <c r="S134" s="57"/>
      <c r="T134" s="57"/>
      <c r="U134"/>
      <c r="V134"/>
      <c r="X134" s="40"/>
      <c r="Y134" s="42"/>
    </row>
    <row r="135" spans="1:25" ht="15" x14ac:dyDescent="0.25">
      <c r="A135"/>
      <c r="B135"/>
      <c r="C135" s="45"/>
      <c r="D135" s="46"/>
      <c r="E135" s="48"/>
      <c r="F135" s="46"/>
      <c r="G135" s="48"/>
      <c r="H135" s="46"/>
      <c r="I135" s="46"/>
      <c r="J135" s="46"/>
      <c r="K135" s="48"/>
      <c r="L135" s="55"/>
      <c r="M135" s="55"/>
      <c r="N135" s="56"/>
      <c r="O135" s="56"/>
      <c r="P135" s="56"/>
      <c r="Q135" s="56"/>
      <c r="R135" s="56"/>
      <c r="S135" s="57"/>
      <c r="T135" s="57"/>
      <c r="U135"/>
      <c r="V135"/>
      <c r="X135" s="40"/>
      <c r="Y135" s="42"/>
    </row>
    <row r="136" spans="1:25" ht="15" x14ac:dyDescent="0.25">
      <c r="A136"/>
      <c r="B136"/>
      <c r="C136" s="45"/>
      <c r="D136" s="46"/>
      <c r="E136" s="48"/>
      <c r="F136" s="46"/>
      <c r="G136" s="48"/>
      <c r="H136" s="46"/>
      <c r="I136" s="46"/>
      <c r="J136" s="46"/>
      <c r="K136" s="48"/>
      <c r="L136" s="55"/>
      <c r="M136" s="55"/>
      <c r="N136" s="56"/>
      <c r="O136" s="56"/>
      <c r="P136" s="56"/>
      <c r="Q136" s="56"/>
      <c r="R136" s="56"/>
      <c r="S136" s="57"/>
      <c r="T136" s="57"/>
      <c r="U136"/>
      <c r="V136"/>
      <c r="X136" s="40"/>
      <c r="Y136" s="42"/>
    </row>
    <row r="137" spans="1:25" s="52" customFormat="1" ht="15" x14ac:dyDescent="0.25">
      <c r="A137"/>
      <c r="B137"/>
      <c r="C137" s="45"/>
      <c r="D137" s="46"/>
      <c r="E137" s="48"/>
      <c r="F137" s="46"/>
      <c r="G137" s="48"/>
      <c r="H137" s="46"/>
      <c r="I137" s="46"/>
      <c r="J137" s="46"/>
      <c r="K137" s="48"/>
      <c r="L137" s="55"/>
      <c r="M137" s="55"/>
      <c r="N137" s="56"/>
      <c r="O137" s="56"/>
      <c r="P137" s="56"/>
      <c r="Q137" s="56"/>
      <c r="R137" s="56"/>
      <c r="S137" s="57"/>
      <c r="T137" s="57"/>
      <c r="U137"/>
      <c r="V137"/>
      <c r="X137" s="40"/>
      <c r="Y137" s="42"/>
    </row>
    <row r="138" spans="1:25" ht="15" x14ac:dyDescent="0.25">
      <c r="A138"/>
      <c r="B138"/>
      <c r="C138" s="45"/>
      <c r="D138" s="46"/>
      <c r="E138" s="48"/>
      <c r="F138" s="46"/>
      <c r="G138" s="48"/>
      <c r="H138" s="46"/>
      <c r="I138" s="46"/>
      <c r="J138" s="46"/>
      <c r="K138" s="48"/>
      <c r="L138" s="55"/>
      <c r="M138" s="55"/>
      <c r="N138" s="56"/>
      <c r="O138" s="56"/>
      <c r="P138" s="56"/>
      <c r="Q138" s="56"/>
      <c r="R138" s="56"/>
      <c r="S138" s="57"/>
      <c r="T138" s="57"/>
      <c r="U138"/>
      <c r="V138"/>
      <c r="X138" s="40"/>
      <c r="Y138" s="42"/>
    </row>
    <row r="139" spans="1:25" ht="15" x14ac:dyDescent="0.25">
      <c r="A139"/>
      <c r="B139"/>
      <c r="C139" s="45"/>
      <c r="D139" s="46"/>
      <c r="E139" s="48"/>
      <c r="F139" s="46"/>
      <c r="G139" s="48"/>
      <c r="H139" s="46"/>
      <c r="I139" s="46"/>
      <c r="J139" s="46"/>
      <c r="K139" s="48"/>
      <c r="L139" s="55"/>
      <c r="M139" s="55"/>
      <c r="N139" s="56"/>
      <c r="O139" s="56"/>
      <c r="P139" s="56"/>
      <c r="Q139" s="56"/>
      <c r="R139" s="56"/>
      <c r="S139" s="57"/>
      <c r="T139" s="57"/>
      <c r="U139"/>
      <c r="V139"/>
      <c r="X139" s="40"/>
      <c r="Y139" s="42"/>
    </row>
    <row r="140" spans="1:25" ht="15" x14ac:dyDescent="0.25">
      <c r="A140"/>
      <c r="B140"/>
      <c r="C140" s="45"/>
      <c r="D140" s="46"/>
      <c r="E140" s="48"/>
      <c r="F140" s="46"/>
      <c r="G140" s="48"/>
      <c r="H140" s="46"/>
      <c r="I140" s="46"/>
      <c r="J140" s="46"/>
      <c r="K140" s="48"/>
      <c r="L140" s="55"/>
      <c r="M140" s="55"/>
      <c r="N140" s="56"/>
      <c r="O140" s="56"/>
      <c r="P140" s="56"/>
      <c r="Q140" s="56"/>
      <c r="R140" s="56"/>
      <c r="S140" s="57"/>
      <c r="T140" s="57"/>
      <c r="U140"/>
      <c r="V140"/>
      <c r="X140" s="40"/>
      <c r="Y140" s="42"/>
    </row>
    <row r="141" spans="1:25" ht="15" x14ac:dyDescent="0.25">
      <c r="A141"/>
      <c r="B141"/>
      <c r="C141" s="45"/>
      <c r="D141" s="46"/>
      <c r="E141" s="48"/>
      <c r="F141" s="46"/>
      <c r="G141" s="48"/>
      <c r="H141" s="46"/>
      <c r="I141" s="46"/>
      <c r="J141" s="46"/>
      <c r="K141" s="48"/>
      <c r="L141" s="55"/>
      <c r="M141" s="55"/>
      <c r="N141" s="56"/>
      <c r="O141" s="56"/>
      <c r="P141" s="56"/>
      <c r="Q141" s="56"/>
      <c r="R141" s="56"/>
      <c r="S141" s="57"/>
      <c r="T141" s="57"/>
      <c r="U141"/>
      <c r="V141"/>
      <c r="X141" s="40"/>
      <c r="Y141" s="42"/>
    </row>
    <row r="142" spans="1:25" ht="15" x14ac:dyDescent="0.25">
      <c r="A142"/>
      <c r="B142"/>
      <c r="C142" s="45"/>
      <c r="D142" s="46"/>
      <c r="E142" s="48"/>
      <c r="F142" s="46"/>
      <c r="G142" s="48"/>
      <c r="H142" s="46"/>
      <c r="I142" s="46"/>
      <c r="J142" s="46"/>
      <c r="K142" s="48"/>
      <c r="L142" s="55"/>
      <c r="M142" s="55"/>
      <c r="N142" s="56"/>
      <c r="O142" s="56"/>
      <c r="P142" s="56"/>
      <c r="Q142" s="56"/>
      <c r="R142" s="56"/>
      <c r="S142" s="57"/>
      <c r="T142" s="57"/>
      <c r="U142"/>
      <c r="V142"/>
      <c r="X142" s="40"/>
      <c r="Y142" s="42"/>
    </row>
    <row r="143" spans="1:25" ht="15" x14ac:dyDescent="0.25">
      <c r="A143"/>
      <c r="B143"/>
      <c r="C143" s="45"/>
      <c r="D143" s="46"/>
      <c r="E143" s="48"/>
      <c r="F143" s="46"/>
      <c r="G143" s="48"/>
      <c r="H143" s="46"/>
      <c r="I143" s="46"/>
      <c r="J143" s="46"/>
      <c r="K143" s="48"/>
      <c r="L143" s="55"/>
      <c r="M143" s="55"/>
      <c r="N143" s="56"/>
      <c r="O143" s="56"/>
      <c r="P143" s="56"/>
      <c r="Q143" s="56"/>
      <c r="R143" s="56"/>
      <c r="S143" s="57"/>
      <c r="T143" s="57"/>
      <c r="U143"/>
      <c r="V143"/>
      <c r="X143" s="40"/>
      <c r="Y143" s="42"/>
    </row>
    <row r="144" spans="1:25" ht="15" x14ac:dyDescent="0.25">
      <c r="A144"/>
      <c r="B144"/>
      <c r="C144" s="45"/>
      <c r="D144" s="46"/>
      <c r="E144" s="48"/>
      <c r="F144" s="46"/>
      <c r="G144" s="48"/>
      <c r="H144" s="46"/>
      <c r="I144" s="46"/>
      <c r="J144" s="46"/>
      <c r="K144" s="48"/>
      <c r="L144" s="55"/>
      <c r="M144" s="55"/>
      <c r="N144" s="56"/>
      <c r="O144" s="56"/>
      <c r="P144" s="56"/>
      <c r="Q144" s="56"/>
      <c r="R144" s="56"/>
      <c r="S144" s="57"/>
      <c r="T144" s="57"/>
      <c r="U144"/>
      <c r="V144"/>
      <c r="X144" s="40"/>
      <c r="Y144" s="42"/>
    </row>
    <row r="145" spans="1:25" ht="15" x14ac:dyDescent="0.25">
      <c r="A145"/>
      <c r="B145"/>
      <c r="C145" s="45"/>
      <c r="D145" s="46"/>
      <c r="E145" s="48"/>
      <c r="F145" s="46"/>
      <c r="G145" s="48"/>
      <c r="H145" s="46"/>
      <c r="I145" s="46"/>
      <c r="J145" s="46"/>
      <c r="K145" s="48"/>
      <c r="L145" s="55"/>
      <c r="M145" s="55"/>
      <c r="N145" s="56"/>
      <c r="O145" s="56"/>
      <c r="P145" s="56"/>
      <c r="Q145" s="56"/>
      <c r="R145" s="56"/>
      <c r="S145" s="57"/>
      <c r="T145" s="57"/>
      <c r="U145"/>
      <c r="V145"/>
      <c r="X145" s="40"/>
      <c r="Y145" s="42"/>
    </row>
    <row r="146" spans="1:25" s="52" customFormat="1" ht="15" x14ac:dyDescent="0.25">
      <c r="A146"/>
      <c r="B146"/>
      <c r="C146" s="45"/>
      <c r="D146" s="46"/>
      <c r="E146" s="48"/>
      <c r="F146" s="46"/>
      <c r="G146" s="48"/>
      <c r="H146" s="46"/>
      <c r="I146" s="46"/>
      <c r="J146" s="46"/>
      <c r="K146" s="48"/>
      <c r="L146" s="55"/>
      <c r="M146" s="55"/>
      <c r="N146" s="56"/>
      <c r="O146" s="56"/>
      <c r="P146" s="56"/>
      <c r="Q146" s="56"/>
      <c r="R146" s="56"/>
      <c r="S146" s="57"/>
      <c r="T146" s="57"/>
      <c r="U146"/>
      <c r="V146"/>
      <c r="X146" s="40"/>
      <c r="Y146" s="42"/>
    </row>
    <row r="147" spans="1:25" ht="15" x14ac:dyDescent="0.25">
      <c r="A147"/>
      <c r="B147"/>
      <c r="C147" s="45"/>
      <c r="D147" s="46"/>
      <c r="E147" s="48"/>
      <c r="F147" s="46"/>
      <c r="G147" s="48"/>
      <c r="H147" s="46"/>
      <c r="I147" s="46"/>
      <c r="J147" s="46"/>
      <c r="K147" s="48"/>
      <c r="L147" s="55"/>
      <c r="M147" s="55"/>
      <c r="N147" s="56"/>
      <c r="O147" s="56"/>
      <c r="P147" s="56"/>
      <c r="Q147" s="56"/>
      <c r="R147" s="56"/>
      <c r="S147" s="57"/>
      <c r="T147" s="57"/>
      <c r="U147"/>
      <c r="V147"/>
      <c r="X147" s="40"/>
      <c r="Y147" s="42"/>
    </row>
    <row r="148" spans="1:25" ht="15" x14ac:dyDescent="0.25">
      <c r="A148"/>
      <c r="B148"/>
      <c r="C148" s="45"/>
      <c r="D148" s="46"/>
      <c r="E148" s="48"/>
      <c r="F148" s="46"/>
      <c r="G148" s="48"/>
      <c r="H148" s="46"/>
      <c r="I148" s="46"/>
      <c r="J148" s="46"/>
      <c r="K148" s="48"/>
      <c r="L148" s="55"/>
      <c r="M148" s="55"/>
      <c r="N148" s="56"/>
      <c r="O148" s="56"/>
      <c r="P148" s="56"/>
      <c r="Q148" s="56"/>
      <c r="R148" s="56"/>
      <c r="S148" s="57"/>
      <c r="T148" s="57"/>
      <c r="U148"/>
      <c r="V148"/>
      <c r="X148" s="40"/>
      <c r="Y148" s="42"/>
    </row>
    <row r="149" spans="1:25" ht="15" x14ac:dyDescent="0.25">
      <c r="A149"/>
      <c r="B149"/>
      <c r="C149" s="45"/>
      <c r="D149" s="46"/>
      <c r="E149" s="48"/>
      <c r="F149" s="46"/>
      <c r="G149" s="48"/>
      <c r="H149" s="46"/>
      <c r="I149" s="46"/>
      <c r="J149" s="46"/>
      <c r="K149" s="48"/>
      <c r="L149" s="55"/>
      <c r="M149" s="55"/>
      <c r="N149" s="56"/>
      <c r="O149" s="56"/>
      <c r="P149" s="56"/>
      <c r="Q149" s="56"/>
      <c r="R149" s="56"/>
      <c r="S149" s="57"/>
      <c r="T149" s="57"/>
      <c r="U149"/>
      <c r="V149"/>
      <c r="X149" s="40"/>
      <c r="Y149" s="42"/>
    </row>
    <row r="150" spans="1:25" ht="15" x14ac:dyDescent="0.25">
      <c r="A150"/>
      <c r="B150"/>
      <c r="C150" s="45"/>
      <c r="D150" s="46"/>
      <c r="E150" s="48"/>
      <c r="F150" s="46"/>
      <c r="G150" s="48"/>
      <c r="H150" s="46"/>
      <c r="I150" s="46"/>
      <c r="J150" s="46"/>
      <c r="K150" s="48"/>
      <c r="L150" s="55"/>
      <c r="M150" s="55"/>
      <c r="N150" s="56"/>
      <c r="O150" s="56"/>
      <c r="P150" s="56"/>
      <c r="Q150" s="56"/>
      <c r="R150" s="56"/>
      <c r="S150" s="57"/>
      <c r="T150" s="57"/>
      <c r="U150"/>
      <c r="V150"/>
      <c r="X150" s="40"/>
      <c r="Y150" s="42"/>
    </row>
    <row r="151" spans="1:25" ht="15" x14ac:dyDescent="0.25">
      <c r="A151"/>
      <c r="B151"/>
      <c r="C151" s="45"/>
      <c r="D151" s="46"/>
      <c r="E151" s="48"/>
      <c r="F151" s="46"/>
      <c r="G151" s="48"/>
      <c r="H151" s="46"/>
      <c r="I151" s="46"/>
      <c r="J151" s="46"/>
      <c r="K151" s="48"/>
      <c r="L151" s="55"/>
      <c r="M151" s="55"/>
      <c r="N151" s="56"/>
      <c r="O151" s="56"/>
      <c r="P151" s="56"/>
      <c r="Q151" s="56"/>
      <c r="R151" s="56"/>
      <c r="S151" s="57"/>
      <c r="T151" s="57"/>
      <c r="U151"/>
      <c r="V151"/>
      <c r="X151" s="40"/>
      <c r="Y151" s="42"/>
    </row>
    <row r="152" spans="1:25" ht="15" x14ac:dyDescent="0.25">
      <c r="A152"/>
      <c r="B152"/>
      <c r="C152" s="45"/>
      <c r="D152" s="46"/>
      <c r="E152" s="48"/>
      <c r="F152" s="46"/>
      <c r="G152" s="48"/>
      <c r="H152" s="46"/>
      <c r="I152" s="46"/>
      <c r="J152" s="46"/>
      <c r="K152" s="48"/>
      <c r="L152" s="55"/>
      <c r="M152" s="55"/>
      <c r="N152" s="56"/>
      <c r="O152" s="56"/>
      <c r="P152" s="56"/>
      <c r="Q152" s="56"/>
      <c r="R152" s="56"/>
      <c r="S152" s="57"/>
      <c r="T152" s="57"/>
      <c r="U152"/>
      <c r="V152"/>
      <c r="X152" s="40"/>
      <c r="Y152" s="42"/>
    </row>
    <row r="153" spans="1:25" ht="15" x14ac:dyDescent="0.25">
      <c r="A153"/>
      <c r="B153"/>
      <c r="C153" s="45"/>
      <c r="D153" s="46"/>
      <c r="E153" s="48"/>
      <c r="F153" s="46"/>
      <c r="G153" s="48"/>
      <c r="H153" s="46"/>
      <c r="I153" s="46"/>
      <c r="J153" s="46"/>
      <c r="K153" s="48"/>
      <c r="L153" s="55"/>
      <c r="M153" s="55"/>
      <c r="N153" s="56"/>
      <c r="O153" s="56"/>
      <c r="P153" s="56"/>
      <c r="Q153" s="56"/>
      <c r="R153" s="56"/>
      <c r="S153" s="57"/>
      <c r="T153" s="57"/>
      <c r="U153"/>
      <c r="V153"/>
      <c r="X153" s="40"/>
      <c r="Y153" s="42"/>
    </row>
    <row r="154" spans="1:25" ht="15" x14ac:dyDescent="0.25">
      <c r="A154"/>
      <c r="B154"/>
      <c r="C154" s="45"/>
      <c r="D154" s="46"/>
      <c r="E154" s="48"/>
      <c r="F154" s="46"/>
      <c r="G154" s="48"/>
      <c r="H154" s="46"/>
      <c r="I154" s="46"/>
      <c r="J154" s="46"/>
      <c r="K154" s="48"/>
      <c r="L154" s="55"/>
      <c r="M154" s="55"/>
      <c r="N154" s="56"/>
      <c r="O154" s="56"/>
      <c r="P154" s="56"/>
      <c r="Q154" s="56"/>
      <c r="R154" s="56"/>
      <c r="S154" s="57"/>
      <c r="T154" s="57"/>
      <c r="U154"/>
      <c r="V154"/>
      <c r="X154" s="40"/>
      <c r="Y154" s="42"/>
    </row>
    <row r="155" spans="1:25" ht="15" x14ac:dyDescent="0.25">
      <c r="A155"/>
      <c r="B155"/>
      <c r="C155" s="45"/>
      <c r="D155" s="46"/>
      <c r="E155" s="48"/>
      <c r="F155" s="46"/>
      <c r="G155" s="48"/>
      <c r="H155" s="46"/>
      <c r="I155" s="46"/>
      <c r="J155" s="46"/>
      <c r="K155" s="48"/>
      <c r="L155" s="55"/>
      <c r="M155" s="55"/>
      <c r="N155" s="56"/>
      <c r="O155" s="56"/>
      <c r="P155" s="56"/>
      <c r="Q155" s="56"/>
      <c r="R155" s="56"/>
      <c r="S155" s="57"/>
      <c r="T155" s="57"/>
      <c r="U155"/>
      <c r="V155"/>
      <c r="X155" s="40"/>
      <c r="Y155" s="42"/>
    </row>
    <row r="156" spans="1:25" ht="15" x14ac:dyDescent="0.25">
      <c r="A156"/>
      <c r="B156"/>
      <c r="C156" s="45"/>
      <c r="D156" s="46"/>
      <c r="E156" s="48"/>
      <c r="F156" s="46"/>
      <c r="G156" s="48"/>
      <c r="H156" s="46"/>
      <c r="I156" s="46"/>
      <c r="J156" s="46"/>
      <c r="K156" s="48"/>
      <c r="L156" s="55"/>
      <c r="M156" s="55"/>
      <c r="N156" s="56"/>
      <c r="O156" s="56"/>
      <c r="P156" s="56"/>
      <c r="Q156" s="56"/>
      <c r="R156" s="56"/>
      <c r="S156" s="57"/>
      <c r="T156" s="57"/>
      <c r="U156"/>
      <c r="V156"/>
      <c r="X156" s="40"/>
      <c r="Y156" s="42"/>
    </row>
    <row r="157" spans="1:25" ht="15" x14ac:dyDescent="0.25">
      <c r="A157"/>
      <c r="B157"/>
      <c r="C157" s="45"/>
      <c r="D157" s="46"/>
      <c r="E157" s="48"/>
      <c r="F157" s="46"/>
      <c r="G157" s="48"/>
      <c r="H157" s="46"/>
      <c r="I157" s="46"/>
      <c r="J157" s="46"/>
      <c r="K157" s="48"/>
      <c r="L157" s="55"/>
      <c r="M157" s="55"/>
      <c r="N157" s="56"/>
      <c r="O157" s="56"/>
      <c r="P157" s="56"/>
      <c r="Q157" s="56"/>
      <c r="R157" s="56"/>
      <c r="S157" s="57"/>
      <c r="T157" s="57"/>
      <c r="U157"/>
      <c r="V157"/>
      <c r="X157" s="40"/>
      <c r="Y157" s="42"/>
    </row>
    <row r="158" spans="1:25" ht="15" x14ac:dyDescent="0.25">
      <c r="A158"/>
      <c r="B158"/>
      <c r="C158" s="45"/>
      <c r="D158" s="46"/>
      <c r="E158" s="48"/>
      <c r="F158" s="46"/>
      <c r="G158" s="48"/>
      <c r="H158" s="46"/>
      <c r="I158" s="46"/>
      <c r="J158" s="46"/>
      <c r="K158" s="48"/>
      <c r="L158" s="55"/>
      <c r="M158" s="55"/>
      <c r="N158" s="56"/>
      <c r="O158" s="56"/>
      <c r="P158" s="56"/>
      <c r="Q158" s="56"/>
      <c r="R158" s="56"/>
      <c r="S158" s="57"/>
      <c r="T158" s="57"/>
      <c r="U158"/>
      <c r="V158"/>
      <c r="X158" s="40"/>
      <c r="Y158" s="42"/>
    </row>
    <row r="159" spans="1:25" ht="15" x14ac:dyDescent="0.25">
      <c r="A159"/>
      <c r="B159"/>
      <c r="C159" s="45"/>
      <c r="D159" s="46"/>
      <c r="E159" s="48"/>
      <c r="F159" s="46"/>
      <c r="G159" s="48"/>
      <c r="H159" s="46"/>
      <c r="I159" s="46"/>
      <c r="J159" s="46"/>
      <c r="K159" s="48"/>
      <c r="L159" s="55"/>
      <c r="M159" s="55"/>
      <c r="N159" s="56"/>
      <c r="O159" s="56"/>
      <c r="P159" s="56"/>
      <c r="Q159" s="56"/>
      <c r="R159" s="56"/>
      <c r="S159" s="57"/>
      <c r="T159" s="57"/>
      <c r="U159"/>
      <c r="V159"/>
      <c r="X159" s="40"/>
      <c r="Y159" s="42"/>
    </row>
    <row r="160" spans="1:25" ht="15" x14ac:dyDescent="0.25">
      <c r="A160"/>
      <c r="B160"/>
      <c r="C160" s="45"/>
      <c r="D160" s="46"/>
      <c r="E160" s="48"/>
      <c r="F160" s="46"/>
      <c r="G160" s="48"/>
      <c r="H160" s="46"/>
      <c r="I160" s="46"/>
      <c r="J160" s="46"/>
      <c r="K160" s="48"/>
      <c r="L160" s="55"/>
      <c r="M160" s="55"/>
      <c r="N160" s="56"/>
      <c r="O160" s="56"/>
      <c r="P160" s="56"/>
      <c r="Q160" s="56"/>
      <c r="R160" s="56"/>
      <c r="S160" s="57"/>
      <c r="T160" s="57"/>
      <c r="U160"/>
      <c r="V160"/>
      <c r="X160" s="40"/>
      <c r="Y160" s="42"/>
    </row>
    <row r="161" spans="1:25" ht="15" x14ac:dyDescent="0.25">
      <c r="A161"/>
      <c r="B161"/>
      <c r="C161" s="45"/>
      <c r="D161" s="46"/>
      <c r="E161" s="48"/>
      <c r="F161" s="46"/>
      <c r="G161" s="48"/>
      <c r="H161" s="46"/>
      <c r="I161" s="46"/>
      <c r="J161" s="46"/>
      <c r="K161" s="48"/>
      <c r="L161" s="55"/>
      <c r="M161" s="55"/>
      <c r="N161" s="56"/>
      <c r="O161" s="56"/>
      <c r="P161" s="56"/>
      <c r="Q161" s="56"/>
      <c r="R161" s="56"/>
      <c r="S161" s="57"/>
      <c r="T161" s="57"/>
      <c r="U161"/>
      <c r="V161"/>
      <c r="X161" s="40"/>
      <c r="Y161" s="42"/>
    </row>
    <row r="162" spans="1:25" ht="15" x14ac:dyDescent="0.25">
      <c r="A162"/>
      <c r="B162"/>
      <c r="C162" s="45"/>
      <c r="D162" s="46"/>
      <c r="E162" s="48"/>
      <c r="F162" s="46"/>
      <c r="G162" s="48"/>
      <c r="H162" s="46"/>
      <c r="I162" s="46"/>
      <c r="J162" s="46"/>
      <c r="K162" s="48"/>
      <c r="L162" s="55"/>
      <c r="M162" s="55"/>
      <c r="N162" s="56"/>
      <c r="O162" s="56"/>
      <c r="P162" s="56"/>
      <c r="Q162" s="56"/>
      <c r="R162" s="56"/>
      <c r="S162" s="57"/>
      <c r="T162" s="57"/>
      <c r="U162"/>
      <c r="V162"/>
      <c r="X162" s="40"/>
      <c r="Y162" s="42"/>
    </row>
    <row r="163" spans="1:25" ht="15" x14ac:dyDescent="0.25">
      <c r="A163"/>
      <c r="B163"/>
      <c r="C163" s="45"/>
      <c r="D163" s="46"/>
      <c r="E163" s="48"/>
      <c r="F163" s="46"/>
      <c r="G163" s="48"/>
      <c r="H163" s="46"/>
      <c r="I163" s="46"/>
      <c r="J163" s="46"/>
      <c r="K163" s="48"/>
      <c r="L163" s="55"/>
      <c r="M163" s="55"/>
      <c r="N163" s="56"/>
      <c r="O163" s="56"/>
      <c r="P163" s="56"/>
      <c r="Q163" s="56"/>
      <c r="R163" s="56"/>
      <c r="S163" s="57"/>
      <c r="T163" s="57"/>
      <c r="U163"/>
      <c r="V163"/>
      <c r="X163" s="40"/>
      <c r="Y163" s="42"/>
    </row>
    <row r="164" spans="1:25" ht="15" x14ac:dyDescent="0.25">
      <c r="A164"/>
      <c r="B164"/>
      <c r="C164" s="45"/>
      <c r="D164" s="46"/>
      <c r="E164" s="48"/>
      <c r="F164" s="46"/>
      <c r="G164" s="48"/>
      <c r="H164" s="46"/>
      <c r="I164" s="46"/>
      <c r="J164" s="46"/>
      <c r="K164" s="48"/>
      <c r="L164" s="55"/>
      <c r="M164" s="55"/>
      <c r="N164" s="56"/>
      <c r="O164" s="56"/>
      <c r="P164" s="56"/>
      <c r="Q164" s="56"/>
      <c r="R164" s="56"/>
      <c r="S164" s="57"/>
      <c r="T164" s="57"/>
      <c r="U164"/>
      <c r="V164"/>
      <c r="X164" s="40"/>
      <c r="Y164" s="42"/>
    </row>
    <row r="165" spans="1:25" ht="15" x14ac:dyDescent="0.25">
      <c r="A165"/>
      <c r="B165"/>
      <c r="C165" s="45"/>
      <c r="D165" s="46"/>
      <c r="E165" s="48"/>
      <c r="F165" s="46"/>
      <c r="G165" s="48"/>
      <c r="H165" s="46"/>
      <c r="I165" s="46"/>
      <c r="J165" s="46"/>
      <c r="K165" s="48"/>
      <c r="L165" s="55"/>
      <c r="M165" s="55"/>
      <c r="N165" s="56"/>
      <c r="O165" s="56"/>
      <c r="P165" s="56"/>
      <c r="Q165" s="56"/>
      <c r="R165" s="56"/>
      <c r="S165" s="57"/>
      <c r="T165" s="57"/>
      <c r="U165"/>
      <c r="V165"/>
      <c r="X165" s="40"/>
      <c r="Y165" s="42"/>
    </row>
    <row r="166" spans="1:25" ht="15" x14ac:dyDescent="0.25">
      <c r="A166"/>
      <c r="B166"/>
      <c r="C166" s="45"/>
      <c r="D166" s="46"/>
      <c r="E166" s="48"/>
      <c r="F166" s="46"/>
      <c r="G166" s="48"/>
      <c r="H166" s="46"/>
      <c r="I166" s="46"/>
      <c r="J166" s="46"/>
      <c r="K166" s="48"/>
      <c r="L166" s="55"/>
      <c r="M166" s="55"/>
      <c r="N166" s="56"/>
      <c r="O166" s="56"/>
      <c r="P166" s="56"/>
      <c r="Q166" s="56"/>
      <c r="R166" s="56"/>
      <c r="S166" s="57"/>
      <c r="T166" s="57"/>
      <c r="U166"/>
      <c r="V166"/>
      <c r="X166" s="40"/>
      <c r="Y166" s="42"/>
    </row>
    <row r="167" spans="1:25" ht="15" x14ac:dyDescent="0.25">
      <c r="A167"/>
      <c r="B167"/>
      <c r="C167" s="45"/>
      <c r="D167" s="46"/>
      <c r="E167" s="48"/>
      <c r="F167" s="46"/>
      <c r="G167" s="48"/>
      <c r="H167" s="46"/>
      <c r="I167" s="46"/>
      <c r="J167" s="46"/>
      <c r="K167" s="48"/>
      <c r="L167" s="55"/>
      <c r="M167" s="55"/>
      <c r="N167" s="56"/>
      <c r="O167" s="56"/>
      <c r="P167" s="56"/>
      <c r="Q167" s="56"/>
      <c r="R167" s="56"/>
      <c r="S167" s="57"/>
      <c r="T167" s="57"/>
      <c r="U167"/>
      <c r="V167"/>
      <c r="X167" s="40"/>
      <c r="Y167" s="42"/>
    </row>
    <row r="168" spans="1:25" ht="15" x14ac:dyDescent="0.25">
      <c r="A168"/>
      <c r="B168"/>
      <c r="C168" s="45"/>
      <c r="D168" s="46"/>
      <c r="E168" s="48"/>
      <c r="F168" s="46"/>
      <c r="G168" s="48"/>
      <c r="H168" s="46"/>
      <c r="I168" s="46"/>
      <c r="J168" s="46"/>
      <c r="K168" s="48"/>
      <c r="L168" s="55"/>
      <c r="M168" s="55"/>
      <c r="N168" s="56"/>
      <c r="O168" s="56"/>
      <c r="P168" s="56"/>
      <c r="Q168" s="56"/>
      <c r="R168" s="56"/>
      <c r="S168" s="57"/>
      <c r="T168" s="57"/>
      <c r="U168"/>
      <c r="V168"/>
      <c r="X168" s="40"/>
      <c r="Y168" s="42"/>
    </row>
    <row r="169" spans="1:25" ht="15" x14ac:dyDescent="0.25">
      <c r="A169"/>
      <c r="B169"/>
      <c r="C169" s="45"/>
      <c r="D169" s="46"/>
      <c r="E169" s="48"/>
      <c r="F169" s="46"/>
      <c r="G169" s="48"/>
      <c r="H169" s="46"/>
      <c r="I169" s="46"/>
      <c r="J169" s="46"/>
      <c r="K169" s="48"/>
      <c r="L169" s="55"/>
      <c r="M169" s="55"/>
      <c r="N169" s="56"/>
      <c r="O169" s="56"/>
      <c r="P169" s="56"/>
      <c r="Q169" s="56"/>
      <c r="R169" s="56"/>
      <c r="S169" s="57"/>
      <c r="T169" s="57"/>
      <c r="U169"/>
      <c r="V169"/>
      <c r="X169" s="40"/>
      <c r="Y169" s="42"/>
    </row>
    <row r="170" spans="1:25" ht="15" x14ac:dyDescent="0.25">
      <c r="A170"/>
      <c r="B170"/>
      <c r="C170" s="45"/>
      <c r="D170" s="46"/>
      <c r="E170" s="48"/>
      <c r="F170" s="46"/>
      <c r="G170" s="48"/>
      <c r="H170" s="46"/>
      <c r="I170" s="46"/>
      <c r="J170" s="46"/>
      <c r="K170" s="48"/>
      <c r="L170" s="55"/>
      <c r="M170" s="55"/>
      <c r="N170" s="56"/>
      <c r="O170" s="56"/>
      <c r="P170" s="56"/>
      <c r="Q170" s="56"/>
      <c r="R170" s="56"/>
      <c r="S170" s="57"/>
      <c r="T170" s="57"/>
      <c r="U170"/>
      <c r="V170"/>
      <c r="X170" s="40"/>
      <c r="Y170" s="53"/>
    </row>
    <row r="171" spans="1:25" ht="15" x14ac:dyDescent="0.25">
      <c r="A171"/>
      <c r="B171"/>
      <c r="C171" s="45"/>
      <c r="D171" s="46"/>
      <c r="E171" s="48"/>
      <c r="F171" s="46"/>
      <c r="G171" s="48"/>
      <c r="H171" s="46"/>
      <c r="I171" s="46"/>
      <c r="J171" s="46"/>
      <c r="K171" s="48"/>
      <c r="L171" s="55"/>
      <c r="M171" s="55"/>
      <c r="N171" s="56"/>
      <c r="O171" s="56"/>
      <c r="P171" s="56"/>
      <c r="Q171" s="56"/>
      <c r="R171" s="56"/>
      <c r="S171" s="57"/>
      <c r="T171" s="57"/>
      <c r="U171"/>
      <c r="V171"/>
      <c r="X171" s="40"/>
      <c r="Y171" s="42"/>
    </row>
    <row r="172" spans="1:25" ht="15" x14ac:dyDescent="0.25">
      <c r="A172"/>
      <c r="B172"/>
      <c r="C172" s="45"/>
      <c r="D172" s="46"/>
      <c r="E172" s="48"/>
      <c r="F172" s="46"/>
      <c r="G172" s="48"/>
      <c r="H172" s="46"/>
      <c r="I172" s="46"/>
      <c r="J172" s="46"/>
      <c r="K172" s="48"/>
      <c r="L172" s="55"/>
      <c r="M172" s="55"/>
      <c r="N172" s="56"/>
      <c r="O172" s="56"/>
      <c r="P172" s="56"/>
      <c r="Q172" s="56"/>
      <c r="R172" s="56"/>
      <c r="S172" s="57"/>
      <c r="T172" s="57"/>
      <c r="U172"/>
      <c r="V172"/>
      <c r="X172" s="40"/>
      <c r="Y172" s="42"/>
    </row>
    <row r="173" spans="1:25" ht="15" x14ac:dyDescent="0.25">
      <c r="A173"/>
      <c r="B173"/>
      <c r="C173" s="45"/>
      <c r="D173" s="46"/>
      <c r="E173" s="48"/>
      <c r="F173" s="46"/>
      <c r="G173" s="48"/>
      <c r="H173" s="46"/>
      <c r="I173" s="46"/>
      <c r="J173" s="46"/>
      <c r="K173" s="48"/>
      <c r="L173" s="55"/>
      <c r="M173" s="55"/>
      <c r="N173" s="56"/>
      <c r="O173" s="56"/>
      <c r="P173" s="56"/>
      <c r="Q173" s="56"/>
      <c r="R173" s="56"/>
      <c r="S173" s="57"/>
      <c r="T173" s="57"/>
      <c r="U173"/>
      <c r="V173"/>
      <c r="X173" s="40"/>
      <c r="Y173" s="42"/>
    </row>
    <row r="174" spans="1:25" ht="15" x14ac:dyDescent="0.25">
      <c r="A174"/>
      <c r="B174"/>
      <c r="C174" s="45"/>
      <c r="D174" s="46"/>
      <c r="E174" s="48"/>
      <c r="F174" s="46"/>
      <c r="G174" s="48"/>
      <c r="H174" s="46"/>
      <c r="I174" s="46"/>
      <c r="J174" s="46"/>
      <c r="K174" s="48"/>
      <c r="L174" s="55"/>
      <c r="M174" s="55"/>
      <c r="N174" s="56"/>
      <c r="O174" s="56"/>
      <c r="P174" s="56"/>
      <c r="Q174" s="56"/>
      <c r="R174" s="56"/>
      <c r="S174" s="57"/>
      <c r="T174" s="57"/>
      <c r="U174"/>
      <c r="V174"/>
      <c r="X174" s="40"/>
      <c r="Y174" s="42"/>
    </row>
    <row r="175" spans="1:25" ht="15" x14ac:dyDescent="0.25">
      <c r="A175"/>
      <c r="B175"/>
      <c r="C175" s="45"/>
      <c r="D175" s="46"/>
      <c r="E175" s="48"/>
      <c r="F175" s="46"/>
      <c r="G175" s="48"/>
      <c r="H175" s="46"/>
      <c r="I175" s="46"/>
      <c r="J175" s="46"/>
      <c r="K175" s="48"/>
      <c r="L175" s="55"/>
      <c r="M175" s="55"/>
      <c r="N175" s="56"/>
      <c r="O175" s="56"/>
      <c r="P175" s="56"/>
      <c r="Q175" s="56"/>
      <c r="R175" s="56"/>
      <c r="S175" s="57"/>
      <c r="T175" s="57"/>
      <c r="U175"/>
      <c r="V175"/>
      <c r="X175" s="40"/>
      <c r="Y175" s="53"/>
    </row>
    <row r="176" spans="1:25" ht="15" x14ac:dyDescent="0.25">
      <c r="A176"/>
      <c r="B176"/>
      <c r="C176" s="45"/>
      <c r="D176" s="46"/>
      <c r="E176" s="48"/>
      <c r="F176" s="46"/>
      <c r="G176" s="48"/>
      <c r="H176" s="46"/>
      <c r="I176" s="46"/>
      <c r="J176" s="46"/>
      <c r="K176" s="48"/>
      <c r="L176" s="55"/>
      <c r="M176" s="55"/>
      <c r="N176" s="56"/>
      <c r="O176" s="56"/>
      <c r="P176" s="56"/>
      <c r="Q176" s="56"/>
      <c r="R176" s="56"/>
      <c r="S176" s="57"/>
      <c r="T176" s="57"/>
      <c r="U176"/>
      <c r="V176"/>
      <c r="X176" s="40"/>
      <c r="Y176" s="42"/>
    </row>
    <row r="177" spans="1:25" ht="15" x14ac:dyDescent="0.25">
      <c r="A177"/>
      <c r="B177"/>
      <c r="C177" s="45"/>
      <c r="D177" s="46"/>
      <c r="E177" s="48"/>
      <c r="F177" s="46"/>
      <c r="G177" s="48"/>
      <c r="H177" s="46"/>
      <c r="I177" s="46"/>
      <c r="J177" s="46"/>
      <c r="K177" s="48"/>
      <c r="L177" s="55"/>
      <c r="M177" s="55"/>
      <c r="N177" s="56"/>
      <c r="O177" s="56"/>
      <c r="P177" s="56"/>
      <c r="Q177" s="56"/>
      <c r="R177" s="56"/>
      <c r="S177" s="57"/>
      <c r="T177" s="57"/>
      <c r="U177"/>
      <c r="V177"/>
      <c r="X177" s="40"/>
      <c r="Y177" s="42"/>
    </row>
    <row r="178" spans="1:25" ht="15" x14ac:dyDescent="0.25">
      <c r="A178"/>
      <c r="B178"/>
      <c r="C178" s="45"/>
      <c r="D178" s="46"/>
      <c r="E178" s="48"/>
      <c r="F178" s="46"/>
      <c r="G178" s="48"/>
      <c r="H178" s="46"/>
      <c r="I178" s="46"/>
      <c r="J178" s="46"/>
      <c r="K178" s="48"/>
      <c r="L178" s="55"/>
      <c r="M178" s="55"/>
      <c r="N178" s="56"/>
      <c r="O178" s="56"/>
      <c r="P178" s="56"/>
      <c r="Q178" s="56"/>
      <c r="R178" s="56"/>
      <c r="S178" s="57"/>
      <c r="T178" s="57"/>
      <c r="U178"/>
      <c r="V178"/>
      <c r="X178" s="40"/>
      <c r="Y178" s="42"/>
    </row>
    <row r="179" spans="1:25" ht="15" x14ac:dyDescent="0.25">
      <c r="A179"/>
      <c r="B179"/>
      <c r="C179" s="45"/>
      <c r="D179" s="46"/>
      <c r="E179" s="48"/>
      <c r="F179" s="46"/>
      <c r="G179" s="48"/>
      <c r="H179" s="46"/>
      <c r="I179" s="46"/>
      <c r="J179" s="46"/>
      <c r="K179" s="48"/>
      <c r="L179" s="55"/>
      <c r="M179" s="55"/>
      <c r="N179" s="56"/>
      <c r="O179" s="56"/>
      <c r="P179" s="56"/>
      <c r="Q179" s="56"/>
      <c r="R179" s="56"/>
      <c r="S179" s="57"/>
      <c r="T179" s="57"/>
      <c r="U179"/>
      <c r="V179"/>
      <c r="X179" s="40"/>
      <c r="Y179" s="42"/>
    </row>
    <row r="180" spans="1:25" ht="15" x14ac:dyDescent="0.25">
      <c r="A180"/>
      <c r="B180"/>
      <c r="C180" s="45"/>
      <c r="D180" s="46"/>
      <c r="E180" s="48"/>
      <c r="F180" s="46"/>
      <c r="G180" s="48"/>
      <c r="H180" s="46"/>
      <c r="I180" s="46"/>
      <c r="J180" s="46"/>
      <c r="K180" s="48"/>
      <c r="L180" s="55"/>
      <c r="M180" s="55"/>
      <c r="N180" s="56"/>
      <c r="O180" s="56"/>
      <c r="P180" s="56"/>
      <c r="Q180" s="56"/>
      <c r="R180" s="56"/>
      <c r="S180" s="57"/>
      <c r="T180" s="57"/>
      <c r="U180"/>
      <c r="V180"/>
      <c r="X180" s="40"/>
      <c r="Y180" s="42"/>
    </row>
    <row r="181" spans="1:25" ht="15" x14ac:dyDescent="0.25">
      <c r="A181"/>
      <c r="B181"/>
      <c r="C181" s="45"/>
      <c r="D181" s="46"/>
      <c r="E181" s="48"/>
      <c r="F181" s="46"/>
      <c r="G181" s="48"/>
      <c r="H181" s="46"/>
      <c r="I181" s="46"/>
      <c r="J181" s="46"/>
      <c r="K181" s="48"/>
      <c r="L181" s="55"/>
      <c r="M181" s="55"/>
      <c r="N181" s="56"/>
      <c r="O181" s="56"/>
      <c r="P181" s="56"/>
      <c r="Q181" s="56"/>
      <c r="R181" s="56"/>
      <c r="S181" s="57"/>
      <c r="T181" s="57"/>
      <c r="U181"/>
      <c r="V181"/>
      <c r="X181" s="40"/>
      <c r="Y181" s="42"/>
    </row>
    <row r="182" spans="1:25" ht="15" x14ac:dyDescent="0.25">
      <c r="A182"/>
      <c r="B182"/>
      <c r="C182" s="45"/>
      <c r="D182" s="46"/>
      <c r="E182" s="48"/>
      <c r="F182" s="46"/>
      <c r="G182" s="48"/>
      <c r="H182" s="46"/>
      <c r="I182" s="46"/>
      <c r="J182" s="46"/>
      <c r="K182" s="48"/>
      <c r="L182" s="55"/>
      <c r="M182" s="55"/>
      <c r="N182" s="56"/>
      <c r="O182" s="56"/>
      <c r="P182" s="56"/>
      <c r="Q182" s="56"/>
      <c r="R182" s="56"/>
      <c r="S182" s="57"/>
      <c r="T182" s="57"/>
      <c r="U182"/>
      <c r="V182"/>
      <c r="X182" s="40"/>
      <c r="Y182" s="42"/>
    </row>
    <row r="183" spans="1:25" ht="15" x14ac:dyDescent="0.25">
      <c r="A183"/>
      <c r="B183"/>
      <c r="C183" s="45"/>
      <c r="D183" s="46"/>
      <c r="E183" s="48"/>
      <c r="F183" s="46"/>
      <c r="G183" s="48"/>
      <c r="H183" s="46"/>
      <c r="I183" s="46"/>
      <c r="J183" s="46"/>
      <c r="K183" s="48"/>
      <c r="L183" s="55"/>
      <c r="M183" s="55"/>
      <c r="N183" s="56"/>
      <c r="O183" s="56"/>
      <c r="P183" s="56"/>
      <c r="Q183" s="56"/>
      <c r="R183" s="56"/>
      <c r="S183" s="57"/>
      <c r="T183" s="57"/>
      <c r="U183"/>
      <c r="V183"/>
      <c r="X183" s="40"/>
      <c r="Y183" s="42"/>
    </row>
    <row r="184" spans="1:25" ht="15" x14ac:dyDescent="0.25">
      <c r="A184"/>
      <c r="B184"/>
      <c r="C184" s="45"/>
      <c r="D184" s="46"/>
      <c r="E184" s="48"/>
      <c r="F184" s="46"/>
      <c r="G184" s="48"/>
      <c r="H184" s="46"/>
      <c r="I184" s="46"/>
      <c r="J184" s="46"/>
      <c r="K184" s="48"/>
      <c r="L184" s="55"/>
      <c r="M184" s="55"/>
      <c r="N184" s="56"/>
      <c r="O184" s="56"/>
      <c r="P184" s="56"/>
      <c r="Q184" s="56"/>
      <c r="R184" s="56"/>
      <c r="S184" s="57"/>
      <c r="T184" s="57"/>
      <c r="U184"/>
      <c r="V184"/>
      <c r="X184" s="40"/>
      <c r="Y184" s="42"/>
    </row>
    <row r="185" spans="1:25" ht="15" x14ac:dyDescent="0.25">
      <c r="A185"/>
      <c r="B185"/>
      <c r="C185" s="45"/>
      <c r="D185" s="46"/>
      <c r="E185" s="48"/>
      <c r="F185" s="46"/>
      <c r="G185" s="48"/>
      <c r="H185" s="46"/>
      <c r="I185" s="46"/>
      <c r="J185" s="46"/>
      <c r="K185" s="48"/>
      <c r="L185" s="55"/>
      <c r="M185" s="55"/>
      <c r="N185" s="56"/>
      <c r="O185" s="56"/>
      <c r="P185" s="56"/>
      <c r="Q185" s="56"/>
      <c r="R185" s="56"/>
      <c r="S185" s="57"/>
      <c r="T185" s="57"/>
      <c r="U185"/>
      <c r="V185"/>
      <c r="X185" s="40"/>
      <c r="Y185" s="42"/>
    </row>
    <row r="186" spans="1:25" ht="15" x14ac:dyDescent="0.25">
      <c r="A186"/>
      <c r="B186"/>
      <c r="C186" s="45"/>
      <c r="D186" s="46"/>
      <c r="E186" s="48"/>
      <c r="F186" s="46"/>
      <c r="G186" s="48"/>
      <c r="H186" s="46"/>
      <c r="I186" s="46"/>
      <c r="J186" s="46"/>
      <c r="K186" s="48"/>
      <c r="L186" s="55"/>
      <c r="M186" s="55"/>
      <c r="N186" s="56"/>
      <c r="O186" s="56"/>
      <c r="P186" s="56"/>
      <c r="Q186" s="56"/>
      <c r="R186" s="56"/>
      <c r="S186" s="57"/>
      <c r="T186" s="57"/>
      <c r="U186"/>
      <c r="V186"/>
      <c r="X186" s="40"/>
      <c r="Y186" s="42"/>
    </row>
    <row r="187" spans="1:25" ht="15" x14ac:dyDescent="0.25">
      <c r="A187"/>
      <c r="B187"/>
      <c r="C187" s="45"/>
      <c r="D187" s="46"/>
      <c r="E187" s="48"/>
      <c r="F187" s="46"/>
      <c r="G187" s="48"/>
      <c r="H187" s="46"/>
      <c r="I187" s="46"/>
      <c r="J187" s="46"/>
      <c r="K187" s="48"/>
      <c r="L187" s="55"/>
      <c r="M187" s="55"/>
      <c r="N187" s="56"/>
      <c r="O187" s="56"/>
      <c r="P187" s="56"/>
      <c r="Q187" s="56"/>
      <c r="R187" s="56"/>
      <c r="S187" s="57"/>
      <c r="T187" s="57"/>
      <c r="U187"/>
      <c r="V187"/>
      <c r="X187" s="40"/>
      <c r="Y187" s="42"/>
    </row>
    <row r="188" spans="1:25" s="52" customFormat="1" ht="15" x14ac:dyDescent="0.25">
      <c r="A188"/>
      <c r="B188"/>
      <c r="C188" s="45"/>
      <c r="D188" s="46"/>
      <c r="E188" s="48"/>
      <c r="F188" s="46"/>
      <c r="G188" s="48"/>
      <c r="H188" s="46"/>
      <c r="I188" s="46"/>
      <c r="J188" s="46"/>
      <c r="K188" s="48"/>
      <c r="L188" s="55"/>
      <c r="M188" s="55"/>
      <c r="N188" s="56"/>
      <c r="O188" s="56"/>
      <c r="P188" s="56"/>
      <c r="Q188" s="56"/>
      <c r="R188" s="56"/>
      <c r="S188" s="57"/>
      <c r="T188" s="57"/>
      <c r="U188"/>
      <c r="V188"/>
      <c r="X188" s="40"/>
      <c r="Y188" s="42"/>
    </row>
    <row r="189" spans="1:25" s="52" customFormat="1" ht="15" x14ac:dyDescent="0.25">
      <c r="A189"/>
      <c r="B189"/>
      <c r="C189" s="45"/>
      <c r="D189" s="46"/>
      <c r="E189" s="48"/>
      <c r="F189" s="46"/>
      <c r="G189" s="48"/>
      <c r="H189" s="46"/>
      <c r="I189" s="46"/>
      <c r="J189" s="46"/>
      <c r="K189" s="48"/>
      <c r="L189" s="55"/>
      <c r="M189" s="55"/>
      <c r="N189" s="56"/>
      <c r="O189" s="56"/>
      <c r="P189" s="56"/>
      <c r="Q189" s="56"/>
      <c r="R189" s="56"/>
      <c r="S189" s="57"/>
      <c r="T189" s="57"/>
      <c r="U189"/>
      <c r="V189"/>
      <c r="X189" s="40"/>
      <c r="Y189" s="53"/>
    </row>
    <row r="190" spans="1:25" ht="15" x14ac:dyDescent="0.25">
      <c r="A190"/>
      <c r="B190"/>
      <c r="C190" s="45"/>
      <c r="D190" s="46"/>
      <c r="E190" s="48"/>
      <c r="F190" s="46"/>
      <c r="G190" s="48"/>
      <c r="H190" s="46"/>
      <c r="I190" s="46"/>
      <c r="J190" s="46"/>
      <c r="K190" s="48"/>
      <c r="L190" s="55"/>
      <c r="M190" s="55"/>
      <c r="N190" s="56"/>
      <c r="O190" s="56"/>
      <c r="P190" s="56"/>
      <c r="Q190" s="56"/>
      <c r="R190" s="56"/>
      <c r="S190" s="57"/>
      <c r="T190" s="57"/>
      <c r="U190"/>
      <c r="V190"/>
      <c r="X190" s="40"/>
      <c r="Y190" s="42"/>
    </row>
    <row r="191" spans="1:25" ht="15" x14ac:dyDescent="0.25">
      <c r="A191"/>
      <c r="B191"/>
      <c r="C191" s="45"/>
      <c r="D191" s="46"/>
      <c r="E191" s="48"/>
      <c r="F191" s="46"/>
      <c r="G191" s="48"/>
      <c r="H191" s="46"/>
      <c r="I191" s="46"/>
      <c r="J191" s="46"/>
      <c r="K191" s="48"/>
      <c r="L191" s="55"/>
      <c r="M191" s="55"/>
      <c r="N191" s="56"/>
      <c r="O191" s="56"/>
      <c r="P191" s="56"/>
      <c r="Q191" s="56"/>
      <c r="R191" s="56"/>
      <c r="S191" s="57"/>
      <c r="T191" s="57"/>
      <c r="U191"/>
      <c r="V191"/>
      <c r="X191" s="40"/>
      <c r="Y191" s="42"/>
    </row>
    <row r="192" spans="1:25" ht="15" x14ac:dyDescent="0.25">
      <c r="A192"/>
      <c r="B192"/>
      <c r="C192" s="45"/>
      <c r="D192" s="46"/>
      <c r="E192" s="48"/>
      <c r="F192" s="46"/>
      <c r="G192" s="48"/>
      <c r="H192" s="46"/>
      <c r="I192" s="46"/>
      <c r="J192" s="46"/>
      <c r="K192" s="48"/>
      <c r="L192" s="55"/>
      <c r="M192" s="55"/>
      <c r="N192" s="56"/>
      <c r="O192" s="56"/>
      <c r="P192" s="56"/>
      <c r="Q192" s="56"/>
      <c r="R192" s="56"/>
      <c r="S192" s="57"/>
      <c r="T192" s="57"/>
      <c r="U192"/>
      <c r="V192"/>
      <c r="X192" s="40"/>
      <c r="Y192" s="42"/>
    </row>
    <row r="193" spans="1:25" ht="15" x14ac:dyDescent="0.25">
      <c r="A193"/>
      <c r="B193"/>
      <c r="C193" s="45"/>
      <c r="D193" s="46"/>
      <c r="E193" s="48"/>
      <c r="F193" s="46"/>
      <c r="G193" s="48"/>
      <c r="H193" s="46"/>
      <c r="I193" s="46"/>
      <c r="J193" s="46"/>
      <c r="K193" s="48"/>
      <c r="L193" s="55"/>
      <c r="M193" s="55"/>
      <c r="N193" s="56"/>
      <c r="O193" s="56"/>
      <c r="P193" s="56"/>
      <c r="Q193" s="56"/>
      <c r="R193" s="56"/>
      <c r="S193" s="57"/>
      <c r="T193" s="57"/>
      <c r="U193"/>
      <c r="V193"/>
      <c r="X193" s="40"/>
      <c r="Y193" s="42"/>
    </row>
    <row r="194" spans="1:25" ht="15" x14ac:dyDescent="0.25">
      <c r="A194"/>
      <c r="B194"/>
      <c r="C194" s="45"/>
      <c r="D194" s="46"/>
      <c r="E194" s="48"/>
      <c r="F194" s="46"/>
      <c r="G194" s="48"/>
      <c r="H194" s="46"/>
      <c r="I194" s="46"/>
      <c r="J194" s="46"/>
      <c r="K194" s="48"/>
      <c r="L194" s="55"/>
      <c r="M194" s="55"/>
      <c r="N194" s="56"/>
      <c r="O194" s="56"/>
      <c r="P194" s="56"/>
      <c r="Q194" s="56"/>
      <c r="R194" s="56"/>
      <c r="S194" s="57"/>
      <c r="T194" s="57"/>
      <c r="U194"/>
      <c r="V194"/>
      <c r="X194" s="40"/>
      <c r="Y194" s="42"/>
    </row>
    <row r="195" spans="1:25" ht="15" x14ac:dyDescent="0.25">
      <c r="A195"/>
      <c r="B195"/>
      <c r="C195" s="45"/>
      <c r="D195" s="46"/>
      <c r="E195" s="48"/>
      <c r="F195" s="46"/>
      <c r="G195" s="48"/>
      <c r="H195" s="46"/>
      <c r="I195" s="46"/>
      <c r="J195" s="46"/>
      <c r="K195" s="48"/>
      <c r="L195" s="55"/>
      <c r="M195" s="55"/>
      <c r="N195" s="56"/>
      <c r="O195" s="56"/>
      <c r="P195" s="56"/>
      <c r="Q195" s="56"/>
      <c r="R195" s="56"/>
      <c r="S195" s="57"/>
      <c r="T195" s="57"/>
      <c r="U195"/>
      <c r="V195"/>
      <c r="X195" s="40"/>
      <c r="Y195" s="42"/>
    </row>
    <row r="196" spans="1:25" ht="15" x14ac:dyDescent="0.25">
      <c r="A196"/>
      <c r="B196"/>
      <c r="C196" s="45"/>
      <c r="D196" s="46"/>
      <c r="E196" s="48"/>
      <c r="F196" s="46"/>
      <c r="G196" s="48"/>
      <c r="H196" s="46"/>
      <c r="I196" s="46"/>
      <c r="J196" s="46"/>
      <c r="K196" s="48"/>
      <c r="L196" s="55"/>
      <c r="M196" s="55"/>
      <c r="N196" s="56"/>
      <c r="O196" s="56"/>
      <c r="P196" s="56"/>
      <c r="Q196" s="56"/>
      <c r="R196" s="56"/>
      <c r="S196" s="57"/>
      <c r="T196" s="57"/>
      <c r="U196"/>
      <c r="V196"/>
      <c r="X196" s="40"/>
      <c r="Y196" s="42"/>
    </row>
    <row r="197" spans="1:25" ht="15" x14ac:dyDescent="0.25">
      <c r="A197"/>
      <c r="B197"/>
      <c r="C197" s="45"/>
      <c r="D197" s="46"/>
      <c r="E197" s="48"/>
      <c r="F197" s="46"/>
      <c r="G197" s="48"/>
      <c r="H197" s="46"/>
      <c r="I197" s="46"/>
      <c r="J197" s="46"/>
      <c r="K197" s="48"/>
      <c r="L197" s="55"/>
      <c r="M197" s="55"/>
      <c r="N197" s="56"/>
      <c r="O197" s="56"/>
      <c r="P197" s="56"/>
      <c r="Q197" s="56"/>
      <c r="R197" s="56"/>
      <c r="S197" s="57"/>
      <c r="T197" s="57"/>
      <c r="U197"/>
      <c r="V197"/>
      <c r="X197" s="40"/>
      <c r="Y197" s="42"/>
    </row>
    <row r="198" spans="1:25" ht="15" x14ac:dyDescent="0.25">
      <c r="A198"/>
      <c r="B198"/>
      <c r="C198" s="45"/>
      <c r="D198" s="46"/>
      <c r="E198" s="48"/>
      <c r="F198" s="46"/>
      <c r="G198" s="48"/>
      <c r="H198" s="46"/>
      <c r="I198" s="46"/>
      <c r="J198" s="46"/>
      <c r="K198" s="48"/>
      <c r="L198" s="55"/>
      <c r="M198" s="55"/>
      <c r="N198" s="56"/>
      <c r="O198" s="56"/>
      <c r="P198" s="56"/>
      <c r="Q198" s="56"/>
      <c r="R198" s="56"/>
      <c r="S198" s="57"/>
      <c r="T198" s="57"/>
      <c r="U198"/>
      <c r="V198"/>
      <c r="X198" s="40"/>
      <c r="Y198" s="42"/>
    </row>
    <row r="199" spans="1:25" ht="15" x14ac:dyDescent="0.25">
      <c r="A199"/>
      <c r="B199"/>
      <c r="C199" s="45"/>
      <c r="D199" s="46"/>
      <c r="E199" s="48"/>
      <c r="F199" s="46"/>
      <c r="G199" s="48"/>
      <c r="H199" s="46"/>
      <c r="I199" s="46"/>
      <c r="J199" s="46"/>
      <c r="K199" s="48"/>
      <c r="L199" s="55"/>
      <c r="M199" s="55"/>
      <c r="N199" s="56"/>
      <c r="O199" s="56"/>
      <c r="P199" s="56"/>
      <c r="Q199" s="56"/>
      <c r="R199" s="56"/>
      <c r="S199" s="57"/>
      <c r="T199" s="57"/>
      <c r="U199"/>
      <c r="V199"/>
      <c r="X199" s="40"/>
      <c r="Y199" s="42"/>
    </row>
    <row r="200" spans="1:25" ht="15" x14ac:dyDescent="0.25">
      <c r="A200"/>
      <c r="B200"/>
      <c r="C200" s="45"/>
      <c r="D200" s="46"/>
      <c r="E200" s="48"/>
      <c r="F200" s="46"/>
      <c r="G200" s="48"/>
      <c r="H200" s="46"/>
      <c r="I200" s="46"/>
      <c r="J200" s="46"/>
      <c r="K200" s="48"/>
      <c r="L200" s="55"/>
      <c r="M200" s="55"/>
      <c r="N200" s="56"/>
      <c r="O200" s="56"/>
      <c r="P200" s="56"/>
      <c r="Q200" s="56"/>
      <c r="R200" s="56"/>
      <c r="S200" s="57"/>
      <c r="T200" s="57"/>
      <c r="U200"/>
      <c r="V200"/>
      <c r="X200" s="40"/>
      <c r="Y200" s="42"/>
    </row>
    <row r="201" spans="1:25" ht="15" x14ac:dyDescent="0.25">
      <c r="A201"/>
      <c r="B201"/>
      <c r="C201" s="45"/>
      <c r="D201" s="46"/>
      <c r="E201" s="48"/>
      <c r="F201" s="46"/>
      <c r="G201" s="48"/>
      <c r="H201" s="46"/>
      <c r="I201" s="46"/>
      <c r="J201" s="46"/>
      <c r="K201" s="48"/>
      <c r="L201" s="55"/>
      <c r="M201" s="55"/>
      <c r="N201" s="56"/>
      <c r="O201" s="56"/>
      <c r="P201" s="56"/>
      <c r="Q201" s="56"/>
      <c r="R201" s="56"/>
      <c r="S201" s="57"/>
      <c r="T201" s="57"/>
      <c r="U201"/>
      <c r="V201"/>
      <c r="X201" s="40"/>
      <c r="Y201" s="42"/>
    </row>
    <row r="202" spans="1:25" ht="15" x14ac:dyDescent="0.25">
      <c r="A202"/>
      <c r="B202"/>
      <c r="C202" s="45"/>
      <c r="D202" s="46"/>
      <c r="E202" s="48"/>
      <c r="F202" s="46"/>
      <c r="G202" s="48"/>
      <c r="H202" s="46"/>
      <c r="I202" s="46"/>
      <c r="J202" s="46"/>
      <c r="K202" s="48"/>
      <c r="L202" s="55"/>
      <c r="M202" s="55"/>
      <c r="N202" s="56"/>
      <c r="O202" s="56"/>
      <c r="P202" s="56"/>
      <c r="Q202" s="56"/>
      <c r="R202" s="56"/>
      <c r="S202" s="57"/>
      <c r="T202" s="57"/>
      <c r="U202"/>
      <c r="V202"/>
    </row>
    <row r="203" spans="1:25" ht="15" x14ac:dyDescent="0.25">
      <c r="A203"/>
      <c r="B203"/>
      <c r="C203" s="45"/>
      <c r="D203" s="46"/>
      <c r="E203" s="48"/>
      <c r="F203" s="46"/>
      <c r="G203" s="48"/>
      <c r="H203" s="46"/>
      <c r="I203" s="46"/>
      <c r="J203" s="46"/>
      <c r="K203" s="48"/>
      <c r="L203" s="55"/>
      <c r="M203" s="55"/>
      <c r="N203" s="56"/>
      <c r="O203" s="56"/>
      <c r="P203" s="56"/>
      <c r="Q203" s="56"/>
      <c r="R203" s="56"/>
      <c r="S203" s="57"/>
      <c r="T203" s="57"/>
      <c r="U203"/>
      <c r="V203"/>
    </row>
    <row r="204" spans="1:25" ht="15" x14ac:dyDescent="0.25">
      <c r="A204"/>
      <c r="B204"/>
      <c r="C204" s="45"/>
      <c r="D204" s="46"/>
      <c r="E204" s="48"/>
      <c r="F204" s="46"/>
      <c r="G204" s="48"/>
      <c r="H204" s="46"/>
      <c r="I204" s="46"/>
      <c r="J204" s="46"/>
      <c r="K204" s="48"/>
      <c r="L204" s="55"/>
      <c r="M204" s="55"/>
      <c r="N204" s="56"/>
      <c r="O204" s="56"/>
      <c r="P204" s="56"/>
      <c r="Q204" s="56"/>
      <c r="R204" s="56"/>
      <c r="S204" s="57"/>
      <c r="T204" s="57"/>
      <c r="U204"/>
      <c r="V204"/>
    </row>
    <row r="205" spans="1:25" ht="15" x14ac:dyDescent="0.25">
      <c r="A205"/>
      <c r="B205"/>
      <c r="C205" s="45"/>
      <c r="D205" s="46"/>
      <c r="E205" s="48"/>
      <c r="F205" s="46"/>
      <c r="G205" s="48"/>
      <c r="H205" s="46"/>
      <c r="I205" s="46"/>
      <c r="J205" s="46"/>
      <c r="K205" s="48"/>
      <c r="L205" s="55"/>
      <c r="M205" s="55"/>
      <c r="N205" s="56"/>
      <c r="O205" s="56"/>
      <c r="P205" s="56"/>
      <c r="Q205" s="56"/>
      <c r="R205" s="56"/>
      <c r="S205" s="57"/>
      <c r="T205" s="57"/>
      <c r="U205"/>
      <c r="V205"/>
    </row>
    <row r="206" spans="1:25" ht="15" x14ac:dyDescent="0.25">
      <c r="A206"/>
      <c r="B206"/>
      <c r="C206" s="45"/>
      <c r="D206" s="46"/>
      <c r="E206" s="48"/>
      <c r="F206" s="46"/>
      <c r="G206" s="48"/>
      <c r="H206" s="46"/>
      <c r="I206" s="46"/>
      <c r="J206" s="46"/>
      <c r="K206" s="48"/>
      <c r="L206" s="55"/>
      <c r="M206" s="55"/>
      <c r="N206" s="56"/>
      <c r="O206" s="56"/>
      <c r="P206" s="56"/>
      <c r="Q206" s="56"/>
      <c r="R206" s="56"/>
      <c r="S206" s="57"/>
      <c r="T206" s="57"/>
      <c r="U206"/>
      <c r="V206"/>
    </row>
    <row r="207" spans="1:25" ht="15" x14ac:dyDescent="0.25">
      <c r="A207"/>
      <c r="B207"/>
      <c r="C207" s="45"/>
      <c r="D207" s="46"/>
      <c r="E207" s="48"/>
      <c r="F207" s="46"/>
      <c r="G207" s="48"/>
      <c r="H207" s="46"/>
      <c r="I207" s="46"/>
      <c r="J207" s="46"/>
      <c r="K207" s="48"/>
      <c r="L207" s="55"/>
      <c r="M207" s="55"/>
      <c r="N207" s="56"/>
      <c r="O207" s="56"/>
      <c r="P207" s="56"/>
      <c r="Q207" s="56"/>
      <c r="R207" s="56"/>
      <c r="S207" s="57"/>
      <c r="T207" s="57"/>
      <c r="U207"/>
      <c r="V207"/>
    </row>
    <row r="208" spans="1:25" ht="15" x14ac:dyDescent="0.25">
      <c r="A208"/>
      <c r="B208"/>
      <c r="C208" s="45"/>
      <c r="D208" s="46"/>
      <c r="E208" s="48"/>
      <c r="F208" s="46"/>
      <c r="G208" s="48"/>
      <c r="H208" s="46"/>
      <c r="I208" s="46"/>
      <c r="J208" s="46"/>
      <c r="K208" s="48"/>
      <c r="L208" s="55"/>
      <c r="M208" s="55"/>
      <c r="N208" s="52"/>
      <c r="O208" s="52"/>
      <c r="P208" s="52"/>
      <c r="Q208" s="52"/>
      <c r="R208" s="52"/>
      <c r="S208" s="57"/>
      <c r="T208" s="57"/>
    </row>
    <row r="209" spans="1:20" ht="15" x14ac:dyDescent="0.25">
      <c r="A209"/>
      <c r="B209"/>
      <c r="C209" s="45"/>
      <c r="D209" s="46"/>
      <c r="E209" s="48"/>
      <c r="F209" s="46"/>
      <c r="G209" s="48"/>
      <c r="H209" s="46"/>
      <c r="I209" s="46"/>
      <c r="J209" s="46"/>
      <c r="K209" s="48"/>
      <c r="L209" s="55"/>
      <c r="M209" s="55"/>
      <c r="N209" s="52"/>
      <c r="O209" s="52"/>
      <c r="P209" s="52"/>
      <c r="Q209" s="52"/>
      <c r="R209" s="52"/>
      <c r="S209" s="57"/>
      <c r="T209" s="57"/>
    </row>
    <row r="210" spans="1:20" ht="15" x14ac:dyDescent="0.25">
      <c r="A210"/>
      <c r="B210"/>
      <c r="C210" s="45"/>
      <c r="D210" s="46"/>
      <c r="E210" s="48"/>
      <c r="F210" s="46"/>
      <c r="G210" s="48"/>
      <c r="H210" s="46"/>
      <c r="I210" s="46"/>
      <c r="J210" s="46"/>
      <c r="K210" s="48"/>
      <c r="L210" s="55"/>
      <c r="M210" s="55"/>
      <c r="N210" s="52"/>
      <c r="O210" s="52"/>
      <c r="P210" s="52"/>
      <c r="Q210" s="52"/>
      <c r="R210" s="52"/>
      <c r="S210" s="57"/>
      <c r="T210" s="57"/>
    </row>
    <row r="211" spans="1:20" ht="15" x14ac:dyDescent="0.25">
      <c r="A211"/>
      <c r="B211"/>
      <c r="C211" s="45"/>
      <c r="D211" s="46"/>
      <c r="E211" s="48"/>
      <c r="F211" s="46"/>
      <c r="G211" s="48"/>
      <c r="H211" s="46"/>
      <c r="I211" s="46"/>
      <c r="J211" s="46"/>
      <c r="K211" s="48"/>
      <c r="L211" s="55"/>
      <c r="M211" s="55"/>
      <c r="N211" s="52"/>
      <c r="O211" s="52"/>
      <c r="P211" s="52"/>
      <c r="Q211" s="52"/>
      <c r="R211" s="52"/>
      <c r="S211" s="57"/>
      <c r="T211" s="57"/>
    </row>
    <row r="212" spans="1:20" ht="15" x14ac:dyDescent="0.25">
      <c r="A212"/>
      <c r="B212"/>
      <c r="C212" s="45"/>
      <c r="D212" s="46"/>
      <c r="E212" s="48"/>
      <c r="F212" s="46"/>
      <c r="G212" s="48"/>
      <c r="H212" s="46"/>
      <c r="I212" s="46"/>
      <c r="J212" s="46"/>
      <c r="K212" s="48"/>
      <c r="L212" s="55"/>
      <c r="M212" s="55"/>
      <c r="N212" s="52"/>
      <c r="O212" s="52"/>
      <c r="P212" s="52"/>
      <c r="Q212" s="52"/>
      <c r="R212" s="52"/>
      <c r="S212" s="57"/>
      <c r="T212" s="57"/>
    </row>
    <row r="213" spans="1:20" ht="15" x14ac:dyDescent="0.25">
      <c r="A213"/>
      <c r="B213"/>
      <c r="C213" s="45"/>
      <c r="D213" s="46"/>
      <c r="E213" s="48"/>
      <c r="F213" s="46"/>
      <c r="G213" s="48"/>
      <c r="H213" s="46"/>
      <c r="I213" s="46"/>
      <c r="J213" s="46"/>
      <c r="K213" s="48"/>
      <c r="L213" s="55"/>
      <c r="M213" s="55"/>
      <c r="N213" s="52"/>
      <c r="O213" s="52"/>
      <c r="P213" s="52"/>
      <c r="Q213" s="52"/>
      <c r="R213" s="52"/>
      <c r="S213" s="57"/>
      <c r="T213" s="57"/>
    </row>
    <row r="214" spans="1:20" ht="15" x14ac:dyDescent="0.25">
      <c r="A214"/>
      <c r="B214"/>
      <c r="C214" s="45"/>
      <c r="D214" s="46"/>
      <c r="E214" s="48"/>
      <c r="F214" s="46"/>
      <c r="G214" s="48"/>
      <c r="H214" s="46"/>
      <c r="I214" s="46"/>
      <c r="J214" s="46"/>
      <c r="K214" s="48"/>
      <c r="L214" s="55"/>
      <c r="M214" s="55"/>
      <c r="N214" s="52"/>
      <c r="O214" s="52"/>
      <c r="P214" s="52"/>
      <c r="Q214" s="52"/>
      <c r="R214" s="52"/>
      <c r="S214" s="57"/>
      <c r="T214" s="57"/>
    </row>
    <row r="215" spans="1:20" ht="15" x14ac:dyDescent="0.25">
      <c r="A215"/>
      <c r="B215"/>
      <c r="C215" s="45"/>
      <c r="D215" s="46"/>
      <c r="E215" s="48"/>
      <c r="F215" s="46"/>
      <c r="G215" s="48"/>
      <c r="H215" s="46"/>
      <c r="I215" s="46"/>
      <c r="J215" s="46"/>
      <c r="K215" s="48"/>
      <c r="L215" s="55"/>
      <c r="M215" s="55"/>
      <c r="N215" s="52"/>
      <c r="O215" s="52"/>
      <c r="P215" s="52"/>
      <c r="Q215" s="52"/>
      <c r="R215" s="52"/>
      <c r="S215" s="57"/>
      <c r="T215" s="57"/>
    </row>
    <row r="216" spans="1:20" ht="15" x14ac:dyDescent="0.25">
      <c r="A216"/>
      <c r="B216"/>
      <c r="C216" s="45"/>
      <c r="D216" s="46"/>
      <c r="E216" s="48"/>
      <c r="F216" s="46"/>
      <c r="G216" s="48"/>
      <c r="H216" s="46"/>
      <c r="I216" s="46"/>
      <c r="J216" s="46"/>
      <c r="K216" s="48"/>
      <c r="L216" s="55"/>
      <c r="M216" s="55"/>
      <c r="N216" s="52"/>
      <c r="O216" s="52"/>
      <c r="P216" s="52"/>
      <c r="Q216" s="52"/>
      <c r="R216" s="52"/>
      <c r="S216" s="57"/>
      <c r="T216" s="57"/>
    </row>
    <row r="217" spans="1:20" ht="15" x14ac:dyDescent="0.25">
      <c r="A217"/>
      <c r="B217"/>
      <c r="C217" s="45"/>
      <c r="D217" s="46"/>
      <c r="E217" s="48"/>
      <c r="F217" s="46"/>
      <c r="G217" s="48"/>
      <c r="H217" s="46"/>
      <c r="I217" s="46"/>
      <c r="J217" s="46"/>
      <c r="K217" s="48"/>
      <c r="L217" s="55"/>
      <c r="M217" s="55"/>
      <c r="N217" s="52"/>
      <c r="O217" s="52"/>
      <c r="P217" s="52"/>
      <c r="Q217" s="52"/>
      <c r="R217" s="52"/>
      <c r="S217" s="57"/>
      <c r="T217" s="57"/>
    </row>
    <row r="218" spans="1:20" ht="15" x14ac:dyDescent="0.25">
      <c r="A218"/>
      <c r="B218"/>
      <c r="C218" s="45"/>
      <c r="D218" s="46"/>
      <c r="E218" s="48"/>
      <c r="F218" s="46"/>
      <c r="G218" s="48"/>
      <c r="H218" s="46"/>
      <c r="I218" s="46"/>
      <c r="J218" s="46"/>
      <c r="K218" s="48"/>
      <c r="L218" s="55"/>
      <c r="M218" s="55"/>
      <c r="N218" s="52"/>
      <c r="O218" s="52"/>
      <c r="P218" s="52"/>
      <c r="Q218" s="52"/>
      <c r="R218" s="52"/>
      <c r="S218" s="57"/>
      <c r="T218" s="57"/>
    </row>
    <row r="219" spans="1:20" ht="15" x14ac:dyDescent="0.25">
      <c r="A219"/>
      <c r="B219"/>
      <c r="C219" s="45"/>
      <c r="D219" s="46"/>
      <c r="E219" s="48"/>
      <c r="F219" s="46"/>
      <c r="G219" s="48"/>
      <c r="H219" s="46"/>
      <c r="I219" s="46"/>
      <c r="J219" s="46"/>
      <c r="K219" s="48"/>
      <c r="L219" s="55"/>
      <c r="M219" s="55"/>
      <c r="N219" s="52"/>
      <c r="O219" s="52"/>
      <c r="P219" s="52"/>
      <c r="Q219" s="52"/>
      <c r="R219" s="52"/>
      <c r="S219" s="57"/>
      <c r="T219" s="57"/>
    </row>
    <row r="220" spans="1:20" ht="15" x14ac:dyDescent="0.25">
      <c r="A220"/>
      <c r="B220"/>
      <c r="C220" s="45"/>
      <c r="D220" s="46"/>
      <c r="E220" s="48"/>
      <c r="F220" s="46"/>
      <c r="G220" s="48"/>
      <c r="H220" s="46"/>
      <c r="I220" s="46"/>
      <c r="J220" s="46"/>
      <c r="K220" s="48"/>
      <c r="L220" s="55"/>
      <c r="M220" s="55"/>
      <c r="N220" s="52"/>
      <c r="O220" s="52"/>
      <c r="P220" s="52"/>
      <c r="Q220" s="52"/>
      <c r="R220" s="52"/>
      <c r="S220" s="57"/>
      <c r="T220" s="57"/>
    </row>
    <row r="221" spans="1:20" ht="15" x14ac:dyDescent="0.25">
      <c r="A221"/>
      <c r="B221"/>
      <c r="C221" s="45"/>
      <c r="D221" s="46"/>
      <c r="E221" s="48"/>
      <c r="F221" s="46"/>
      <c r="G221" s="48"/>
      <c r="H221" s="46"/>
      <c r="I221" s="46"/>
      <c r="J221" s="46"/>
      <c r="K221" s="48"/>
      <c r="L221" s="55"/>
      <c r="M221" s="55"/>
      <c r="N221" s="52"/>
      <c r="O221" s="52"/>
      <c r="P221" s="52"/>
      <c r="Q221" s="52"/>
      <c r="R221" s="52"/>
      <c r="S221" s="57"/>
      <c r="T221" s="57"/>
    </row>
    <row r="222" spans="1:20" ht="15" x14ac:dyDescent="0.25">
      <c r="A222"/>
      <c r="B222"/>
      <c r="C222" s="45"/>
      <c r="D222" s="46"/>
      <c r="E222" s="48"/>
      <c r="F222" s="46"/>
      <c r="G222" s="48"/>
      <c r="H222" s="46"/>
      <c r="I222" s="46"/>
      <c r="J222" s="46"/>
      <c r="K222" s="48"/>
      <c r="L222" s="55"/>
      <c r="M222" s="55"/>
      <c r="N222" s="52"/>
      <c r="O222" s="52"/>
      <c r="P222" s="52"/>
      <c r="Q222" s="52"/>
      <c r="R222" s="52"/>
      <c r="S222" s="57"/>
      <c r="T222" s="57"/>
    </row>
    <row r="223" spans="1:20" ht="15" x14ac:dyDescent="0.25">
      <c r="A223"/>
      <c r="B223"/>
      <c r="C223" s="45"/>
      <c r="D223" s="46"/>
      <c r="E223" s="48"/>
      <c r="F223" s="46"/>
      <c r="G223" s="48"/>
      <c r="H223" s="46"/>
      <c r="I223" s="46"/>
      <c r="J223" s="46"/>
      <c r="K223" s="48"/>
      <c r="L223" s="55"/>
      <c r="M223" s="55"/>
      <c r="N223" s="52"/>
      <c r="O223" s="52"/>
      <c r="P223" s="52"/>
      <c r="Q223" s="52"/>
      <c r="R223" s="52"/>
      <c r="S223" s="57"/>
      <c r="T223" s="57"/>
    </row>
    <row r="224" spans="1:20" ht="15" x14ac:dyDescent="0.25">
      <c r="A224"/>
      <c r="B224"/>
      <c r="C224" s="45"/>
      <c r="D224" s="46"/>
      <c r="E224" s="48"/>
      <c r="F224" s="46"/>
      <c r="G224" s="48"/>
      <c r="H224" s="46"/>
      <c r="I224" s="46"/>
      <c r="J224" s="46"/>
      <c r="K224" s="48"/>
      <c r="L224" s="55"/>
      <c r="M224" s="55"/>
      <c r="N224" s="52"/>
      <c r="O224" s="52"/>
      <c r="P224" s="52"/>
      <c r="Q224" s="52"/>
      <c r="R224" s="52"/>
      <c r="S224" s="57"/>
      <c r="T224" s="57"/>
    </row>
    <row r="225" spans="1:20" ht="15" x14ac:dyDescent="0.25">
      <c r="A225"/>
      <c r="B225"/>
      <c r="C225" s="45"/>
      <c r="D225" s="46"/>
      <c r="E225" s="48"/>
      <c r="F225" s="46"/>
      <c r="G225" s="48"/>
      <c r="H225" s="46"/>
      <c r="I225" s="46"/>
      <c r="J225" s="46"/>
      <c r="K225" s="48"/>
      <c r="L225" s="55"/>
      <c r="M225" s="55"/>
      <c r="N225" s="52"/>
      <c r="O225" s="52"/>
      <c r="P225" s="52"/>
      <c r="Q225" s="52"/>
      <c r="R225" s="52"/>
      <c r="S225" s="57"/>
      <c r="T225" s="57"/>
    </row>
    <row r="226" spans="1:20" ht="15" x14ac:dyDescent="0.25">
      <c r="A226"/>
      <c r="B226"/>
      <c r="C226" s="45"/>
      <c r="D226" s="46"/>
      <c r="E226" s="48"/>
      <c r="F226" s="46"/>
      <c r="G226" s="48"/>
      <c r="H226" s="46"/>
      <c r="I226" s="46"/>
      <c r="J226" s="46"/>
      <c r="K226" s="48"/>
      <c r="L226" s="55"/>
      <c r="M226" s="55"/>
      <c r="N226" s="52"/>
      <c r="O226" s="52"/>
      <c r="P226" s="52"/>
      <c r="Q226" s="52"/>
      <c r="R226" s="52"/>
      <c r="S226" s="57"/>
      <c r="T226" s="57"/>
    </row>
    <row r="227" spans="1:20" ht="15" x14ac:dyDescent="0.25">
      <c r="A227"/>
      <c r="B227"/>
      <c r="C227" s="45"/>
      <c r="D227" s="46"/>
      <c r="E227" s="48"/>
      <c r="F227" s="46"/>
      <c r="G227" s="48"/>
      <c r="H227" s="46"/>
      <c r="I227" s="46"/>
      <c r="J227" s="46"/>
      <c r="K227" s="48"/>
      <c r="L227" s="55"/>
      <c r="M227" s="55"/>
      <c r="N227" s="52"/>
      <c r="O227" s="52"/>
      <c r="P227" s="52"/>
      <c r="Q227" s="52"/>
      <c r="R227" s="52"/>
      <c r="S227" s="57"/>
      <c r="T227" s="57"/>
    </row>
    <row r="228" spans="1:20" ht="15" x14ac:dyDescent="0.25">
      <c r="A228"/>
      <c r="B228"/>
      <c r="C228" s="45"/>
      <c r="D228" s="46"/>
      <c r="E228" s="48"/>
      <c r="F228" s="46"/>
      <c r="G228" s="48"/>
      <c r="H228" s="46"/>
      <c r="I228" s="46"/>
      <c r="J228" s="46"/>
      <c r="K228" s="48"/>
      <c r="L228" s="55"/>
      <c r="M228" s="55"/>
      <c r="N228" s="52"/>
      <c r="O228" s="52"/>
      <c r="P228" s="52"/>
      <c r="Q228" s="52"/>
      <c r="R228" s="52"/>
      <c r="S228" s="57"/>
      <c r="T228" s="57"/>
    </row>
    <row r="229" spans="1:20" ht="15" x14ac:dyDescent="0.25">
      <c r="A229"/>
      <c r="B229"/>
      <c r="C229" s="45"/>
      <c r="D229" s="46"/>
      <c r="E229" s="48"/>
      <c r="F229" s="46"/>
      <c r="G229" s="48"/>
      <c r="H229" s="46"/>
      <c r="I229" s="46"/>
      <c r="J229" s="46"/>
      <c r="K229" s="48"/>
      <c r="L229" s="55"/>
      <c r="M229" s="55"/>
      <c r="N229" s="52"/>
      <c r="O229" s="52"/>
      <c r="P229" s="52"/>
      <c r="Q229" s="52"/>
      <c r="R229" s="52"/>
      <c r="S229" s="57"/>
      <c r="T229" s="57"/>
    </row>
    <row r="230" spans="1:20" ht="15" x14ac:dyDescent="0.25">
      <c r="A230"/>
      <c r="B230"/>
      <c r="C230" s="45"/>
      <c r="D230" s="46"/>
      <c r="E230" s="48"/>
      <c r="F230" s="46"/>
      <c r="G230" s="48"/>
      <c r="H230" s="46"/>
      <c r="I230" s="46"/>
      <c r="J230" s="46"/>
      <c r="K230" s="48"/>
      <c r="L230" s="55"/>
      <c r="M230" s="55"/>
      <c r="N230" s="52"/>
      <c r="O230" s="52"/>
      <c r="P230" s="52"/>
      <c r="Q230" s="52"/>
      <c r="R230" s="52"/>
      <c r="S230" s="57"/>
      <c r="T230" s="57"/>
    </row>
    <row r="231" spans="1:20" s="52" customFormat="1" ht="15" x14ac:dyDescent="0.25">
      <c r="A231" s="44"/>
      <c r="B231" s="44"/>
      <c r="C231" s="45"/>
      <c r="D231" s="46"/>
      <c r="E231" s="48"/>
      <c r="F231" s="46"/>
      <c r="G231" s="48"/>
      <c r="H231" s="46"/>
      <c r="I231" s="46"/>
      <c r="J231" s="46"/>
      <c r="K231" s="48"/>
      <c r="L231" s="55"/>
      <c r="M231" s="55"/>
      <c r="S231" s="57"/>
      <c r="T231" s="57"/>
    </row>
    <row r="232" spans="1:20" ht="15" x14ac:dyDescent="0.25">
      <c r="A232"/>
      <c r="B232"/>
      <c r="C232" s="45"/>
      <c r="D232" s="46"/>
      <c r="E232" s="48"/>
      <c r="F232" s="46"/>
      <c r="G232" s="48"/>
      <c r="H232" s="46"/>
      <c r="I232" s="46"/>
      <c r="J232" s="46"/>
      <c r="K232" s="48"/>
      <c r="L232" s="55"/>
      <c r="M232" s="55"/>
      <c r="N232" s="52"/>
      <c r="O232" s="52"/>
      <c r="P232" s="52"/>
      <c r="Q232" s="52"/>
      <c r="R232" s="52"/>
      <c r="S232" s="57"/>
      <c r="T232" s="57"/>
    </row>
    <row r="233" spans="1:20" ht="15" x14ac:dyDescent="0.25">
      <c r="A233"/>
      <c r="B233"/>
      <c r="C233" s="45"/>
      <c r="D233" s="46"/>
      <c r="E233" s="48"/>
      <c r="F233" s="46"/>
      <c r="G233" s="48"/>
      <c r="H233" s="46"/>
      <c r="I233" s="46"/>
      <c r="J233" s="46"/>
      <c r="K233" s="48"/>
      <c r="L233" s="55"/>
      <c r="M233" s="55"/>
      <c r="N233" s="52"/>
      <c r="O233" s="52"/>
      <c r="P233" s="52"/>
      <c r="Q233" s="52"/>
      <c r="R233" s="52"/>
      <c r="S233" s="57"/>
      <c r="T233" s="57"/>
    </row>
    <row r="234" spans="1:20" ht="15" x14ac:dyDescent="0.25">
      <c r="A234"/>
      <c r="B234"/>
      <c r="C234" s="45"/>
      <c r="D234" s="46"/>
      <c r="E234" s="48"/>
      <c r="F234" s="46"/>
      <c r="G234" s="48"/>
      <c r="H234" s="46"/>
      <c r="I234" s="46"/>
      <c r="J234" s="46"/>
      <c r="K234" s="48"/>
      <c r="L234" s="55"/>
      <c r="M234" s="55"/>
      <c r="N234" s="52"/>
      <c r="O234" s="52"/>
      <c r="P234" s="52"/>
      <c r="Q234" s="52"/>
      <c r="R234" s="52"/>
      <c r="S234" s="57"/>
      <c r="T234" s="57"/>
    </row>
    <row r="235" spans="1:20" ht="15" x14ac:dyDescent="0.25">
      <c r="A235"/>
      <c r="B235"/>
      <c r="C235" s="45"/>
      <c r="D235" s="46"/>
      <c r="E235" s="48"/>
      <c r="F235" s="46"/>
      <c r="G235" s="48"/>
      <c r="H235" s="46"/>
      <c r="I235" s="46"/>
      <c r="J235" s="46"/>
      <c r="K235" s="48"/>
      <c r="L235" s="55"/>
      <c r="M235" s="55"/>
      <c r="N235" s="52"/>
      <c r="O235" s="52"/>
      <c r="P235" s="52"/>
      <c r="Q235" s="52"/>
      <c r="R235" s="52"/>
      <c r="S235" s="57"/>
      <c r="T235" s="57"/>
    </row>
    <row r="236" spans="1:20" ht="15" x14ac:dyDescent="0.25">
      <c r="A236"/>
      <c r="B236"/>
      <c r="C236" s="45"/>
      <c r="D236" s="46"/>
      <c r="E236" s="48"/>
      <c r="F236" s="46"/>
      <c r="G236" s="48"/>
      <c r="H236" s="46"/>
      <c r="I236" s="46"/>
      <c r="J236" s="46"/>
      <c r="K236" s="48"/>
      <c r="L236" s="55"/>
      <c r="M236" s="55"/>
      <c r="N236" s="52"/>
      <c r="O236" s="52"/>
      <c r="P236" s="52"/>
      <c r="Q236" s="52"/>
      <c r="R236" s="52"/>
      <c r="S236" s="57"/>
      <c r="T236" s="57"/>
    </row>
    <row r="237" spans="1:20" ht="15" x14ac:dyDescent="0.25">
      <c r="A237"/>
      <c r="B237"/>
      <c r="C237" s="45"/>
      <c r="D237" s="46"/>
      <c r="E237" s="48"/>
      <c r="F237" s="46"/>
      <c r="G237" s="48"/>
      <c r="H237" s="46"/>
      <c r="I237" s="46"/>
      <c r="J237" s="46"/>
      <c r="K237" s="48"/>
      <c r="L237" s="55"/>
      <c r="M237" s="55"/>
      <c r="N237" s="52"/>
      <c r="O237" s="52"/>
      <c r="P237" s="52"/>
      <c r="Q237" s="52"/>
      <c r="R237" s="52"/>
      <c r="S237" s="57"/>
      <c r="T237" s="57"/>
    </row>
    <row r="238" spans="1:20" ht="15" x14ac:dyDescent="0.25">
      <c r="A238"/>
      <c r="B238"/>
      <c r="C238" s="45"/>
      <c r="D238" s="46"/>
      <c r="E238" s="48"/>
      <c r="F238" s="46"/>
      <c r="G238" s="48"/>
      <c r="H238" s="46"/>
      <c r="I238" s="46"/>
      <c r="J238" s="46"/>
      <c r="K238" s="48"/>
      <c r="L238" s="55"/>
      <c r="M238" s="55"/>
      <c r="N238" s="52"/>
      <c r="O238" s="52"/>
      <c r="P238" s="52"/>
      <c r="Q238" s="52"/>
      <c r="R238" s="52"/>
      <c r="S238" s="57"/>
      <c r="T238" s="57"/>
    </row>
    <row r="239" spans="1:20" ht="15" x14ac:dyDescent="0.25">
      <c r="A239"/>
      <c r="B239"/>
      <c r="C239" s="45"/>
      <c r="D239" s="46"/>
      <c r="E239" s="48"/>
      <c r="F239" s="46"/>
      <c r="G239" s="48"/>
      <c r="H239" s="46"/>
      <c r="I239" s="46"/>
      <c r="J239" s="46"/>
      <c r="K239" s="48"/>
      <c r="L239" s="55"/>
      <c r="M239" s="55"/>
      <c r="N239" s="52"/>
      <c r="O239" s="52"/>
      <c r="P239" s="52"/>
      <c r="Q239" s="52"/>
      <c r="R239" s="52"/>
      <c r="S239" s="57"/>
      <c r="T239" s="57"/>
    </row>
    <row r="240" spans="1:20" ht="15" x14ac:dyDescent="0.25">
      <c r="A240"/>
      <c r="B240"/>
      <c r="C240" s="45"/>
      <c r="D240" s="46"/>
      <c r="E240" s="48"/>
      <c r="F240" s="46"/>
      <c r="G240" s="48"/>
      <c r="H240" s="46"/>
      <c r="I240" s="46"/>
      <c r="J240" s="46"/>
      <c r="K240" s="48"/>
      <c r="L240" s="55"/>
      <c r="M240" s="55"/>
      <c r="N240" s="52"/>
      <c r="O240" s="52"/>
      <c r="P240" s="52"/>
      <c r="Q240" s="52"/>
      <c r="R240" s="52"/>
      <c r="S240" s="57"/>
      <c r="T240" s="57"/>
    </row>
    <row r="241" spans="1:20" ht="15" x14ac:dyDescent="0.25">
      <c r="A241"/>
      <c r="B241"/>
      <c r="C241" s="45"/>
      <c r="D241" s="46"/>
      <c r="E241" s="48"/>
      <c r="F241" s="46"/>
      <c r="G241" s="48"/>
      <c r="H241" s="46"/>
      <c r="I241" s="46"/>
      <c r="J241" s="46"/>
      <c r="K241" s="48"/>
      <c r="L241" s="55"/>
      <c r="M241" s="55"/>
      <c r="N241" s="52"/>
      <c r="O241" s="52"/>
      <c r="P241" s="52"/>
      <c r="Q241" s="52"/>
      <c r="R241" s="52"/>
      <c r="S241" s="57"/>
      <c r="T241" s="57"/>
    </row>
    <row r="242" spans="1:20" ht="15" x14ac:dyDescent="0.25">
      <c r="A242"/>
      <c r="B242"/>
      <c r="C242" s="45"/>
      <c r="D242" s="46"/>
      <c r="E242" s="48"/>
      <c r="F242" s="46"/>
      <c r="G242" s="48"/>
      <c r="H242" s="46"/>
      <c r="I242" s="46"/>
      <c r="J242" s="46"/>
      <c r="K242" s="48"/>
      <c r="L242" s="55"/>
      <c r="M242" s="55"/>
      <c r="N242" s="52"/>
      <c r="O242" s="52"/>
      <c r="P242" s="52"/>
      <c r="Q242" s="52"/>
      <c r="R242" s="52"/>
      <c r="S242" s="57"/>
      <c r="T242" s="57"/>
    </row>
    <row r="243" spans="1:20" ht="15" x14ac:dyDescent="0.25">
      <c r="A243"/>
      <c r="B243"/>
      <c r="C243" s="45"/>
      <c r="D243" s="46"/>
      <c r="E243" s="48"/>
      <c r="F243" s="46"/>
      <c r="G243" s="48"/>
      <c r="H243" s="46"/>
      <c r="I243" s="46"/>
      <c r="J243" s="46"/>
      <c r="K243" s="48"/>
      <c r="L243" s="55"/>
      <c r="M243" s="55"/>
      <c r="N243" s="52"/>
      <c r="O243" s="52"/>
      <c r="P243" s="52"/>
      <c r="Q243" s="52"/>
      <c r="R243" s="52"/>
      <c r="S243" s="57"/>
      <c r="T243" s="57"/>
    </row>
    <row r="244" spans="1:20" ht="15" x14ac:dyDescent="0.25">
      <c r="A244"/>
      <c r="B244"/>
      <c r="C244" s="45"/>
      <c r="D244" s="46"/>
      <c r="E244" s="48"/>
      <c r="F244" s="46"/>
      <c r="G244" s="48"/>
      <c r="H244" s="46"/>
      <c r="I244" s="46"/>
      <c r="J244" s="46"/>
      <c r="K244" s="48"/>
      <c r="L244" s="55"/>
      <c r="M244" s="55"/>
      <c r="N244" s="52"/>
      <c r="O244" s="52"/>
      <c r="P244" s="52"/>
      <c r="Q244" s="52"/>
      <c r="R244" s="52"/>
      <c r="S244" s="57"/>
      <c r="T244" s="57"/>
    </row>
    <row r="245" spans="1:20" ht="15" x14ac:dyDescent="0.25">
      <c r="A245"/>
      <c r="B245"/>
      <c r="C245" s="45"/>
      <c r="D245" s="46"/>
      <c r="E245" s="48"/>
      <c r="F245" s="46"/>
      <c r="G245" s="48"/>
      <c r="H245" s="46"/>
      <c r="I245" s="46"/>
      <c r="J245" s="46"/>
      <c r="K245" s="48"/>
      <c r="L245" s="55"/>
      <c r="M245" s="55"/>
      <c r="N245" s="52"/>
      <c r="O245" s="52"/>
      <c r="P245" s="52"/>
      <c r="Q245" s="52"/>
      <c r="R245" s="52"/>
      <c r="S245" s="57"/>
      <c r="T245" s="57"/>
    </row>
    <row r="246" spans="1:20" ht="15" x14ac:dyDescent="0.25">
      <c r="A246"/>
      <c r="B246"/>
      <c r="C246" s="45"/>
      <c r="D246" s="46"/>
      <c r="E246" s="48"/>
      <c r="F246" s="46"/>
      <c r="G246" s="48"/>
      <c r="H246" s="46"/>
      <c r="I246" s="46"/>
      <c r="J246" s="46"/>
      <c r="K246" s="48"/>
      <c r="L246" s="55"/>
      <c r="M246" s="55"/>
      <c r="N246" s="52"/>
      <c r="O246" s="52"/>
      <c r="P246" s="52"/>
      <c r="Q246" s="52"/>
      <c r="R246" s="52"/>
      <c r="S246" s="57"/>
      <c r="T246" s="57"/>
    </row>
    <row r="247" spans="1:20" ht="15" x14ac:dyDescent="0.25">
      <c r="A247"/>
      <c r="B247"/>
      <c r="C247" s="45"/>
      <c r="D247" s="46"/>
      <c r="E247" s="48"/>
      <c r="F247" s="46"/>
      <c r="G247" s="48"/>
      <c r="H247" s="46"/>
      <c r="I247" s="46"/>
      <c r="J247" s="46"/>
      <c r="K247" s="48"/>
      <c r="L247" s="55"/>
      <c r="M247" s="55"/>
      <c r="N247" s="52"/>
      <c r="O247" s="52"/>
      <c r="P247" s="52"/>
      <c r="Q247" s="52"/>
      <c r="R247" s="52"/>
      <c r="S247" s="57"/>
      <c r="T247" s="57"/>
    </row>
    <row r="248" spans="1:20" s="52" customFormat="1" ht="15" x14ac:dyDescent="0.25">
      <c r="A248" s="44"/>
      <c r="B248" s="44"/>
      <c r="C248" s="45"/>
      <c r="D248" s="46"/>
      <c r="E248" s="48"/>
      <c r="F248" s="46"/>
      <c r="G248" s="48"/>
      <c r="H248" s="46"/>
      <c r="I248" s="46"/>
      <c r="J248" s="46"/>
      <c r="K248" s="48"/>
      <c r="L248" s="55"/>
      <c r="M248" s="55"/>
      <c r="S248" s="57"/>
      <c r="T248" s="57"/>
    </row>
    <row r="249" spans="1:20" ht="15" x14ac:dyDescent="0.25">
      <c r="A249"/>
      <c r="B249"/>
      <c r="C249" s="20"/>
      <c r="D249" s="17"/>
      <c r="E249" s="22"/>
      <c r="F249" s="17"/>
      <c r="G249" s="22"/>
      <c r="H249" s="17"/>
      <c r="I249" s="17"/>
      <c r="J249" s="17"/>
      <c r="K249" s="22"/>
      <c r="L249" s="33"/>
      <c r="M249" s="33"/>
      <c r="S249" s="39"/>
      <c r="T249" s="39"/>
    </row>
    <row r="250" spans="1:20" ht="15" x14ac:dyDescent="0.25">
      <c r="A250"/>
      <c r="B250"/>
      <c r="C250" s="20"/>
      <c r="D250" s="17"/>
      <c r="E250" s="22"/>
      <c r="F250" s="17"/>
      <c r="G250" s="22"/>
      <c r="H250" s="17"/>
      <c r="I250" s="17"/>
      <c r="J250" s="17"/>
      <c r="K250" s="22"/>
      <c r="L250" s="33"/>
      <c r="M250" s="33"/>
      <c r="S250" s="39"/>
      <c r="T250" s="39"/>
    </row>
    <row r="251" spans="1:20" ht="15" x14ac:dyDescent="0.25">
      <c r="A251"/>
      <c r="B251"/>
      <c r="C251" s="20"/>
      <c r="D251" s="17"/>
      <c r="E251" s="22"/>
      <c r="F251" s="17"/>
      <c r="G251" s="22"/>
      <c r="H251" s="17"/>
      <c r="I251" s="17"/>
      <c r="J251" s="17"/>
      <c r="K251" s="22"/>
      <c r="L251" s="33"/>
      <c r="M251" s="33"/>
      <c r="S251" s="39"/>
      <c r="T251" s="39"/>
    </row>
    <row r="252" spans="1:20" ht="15" x14ac:dyDescent="0.25">
      <c r="A252"/>
      <c r="B252"/>
      <c r="C252" s="20"/>
      <c r="D252" s="17"/>
      <c r="E252" s="22"/>
      <c r="F252" s="17"/>
      <c r="G252" s="22"/>
      <c r="H252" s="17"/>
      <c r="I252" s="17"/>
      <c r="J252" s="17"/>
      <c r="K252" s="22"/>
      <c r="L252" s="33"/>
      <c r="M252" s="33"/>
      <c r="S252" s="39"/>
      <c r="T252" s="39"/>
    </row>
    <row r="253" spans="1:20" ht="15" x14ac:dyDescent="0.25">
      <c r="A253"/>
      <c r="B253"/>
      <c r="C253" s="20"/>
      <c r="D253" s="17"/>
      <c r="E253" s="22"/>
      <c r="F253" s="17"/>
      <c r="G253" s="22"/>
      <c r="H253" s="17"/>
      <c r="I253" s="17"/>
      <c r="J253" s="17"/>
      <c r="K253" s="22"/>
      <c r="L253" s="33"/>
      <c r="M253" s="33"/>
      <c r="S253" s="39"/>
      <c r="T253" s="39"/>
    </row>
    <row r="254" spans="1:20" ht="15" x14ac:dyDescent="0.25">
      <c r="A254"/>
      <c r="B254"/>
      <c r="C254" s="20"/>
      <c r="D254" s="17"/>
      <c r="E254" s="22"/>
      <c r="F254" s="17"/>
      <c r="G254" s="22"/>
      <c r="H254" s="17"/>
      <c r="I254" s="17"/>
      <c r="J254" s="17"/>
      <c r="K254" s="22"/>
      <c r="L254" s="33"/>
      <c r="M254" s="33"/>
      <c r="S254" s="39"/>
      <c r="T254" s="39"/>
    </row>
    <row r="255" spans="1:20" ht="15" x14ac:dyDescent="0.25">
      <c r="A255"/>
      <c r="B255"/>
      <c r="C255" s="20"/>
      <c r="D255" s="17"/>
      <c r="E255" s="22"/>
      <c r="F255" s="17"/>
      <c r="G255" s="22"/>
      <c r="H255" s="17"/>
      <c r="I255" s="17"/>
      <c r="J255" s="17"/>
      <c r="K255" s="22"/>
      <c r="L255" s="33"/>
      <c r="M255" s="33"/>
      <c r="S255" s="39"/>
      <c r="T255" s="39"/>
    </row>
    <row r="256" spans="1:20" ht="15" x14ac:dyDescent="0.25">
      <c r="A256"/>
      <c r="B256"/>
      <c r="C256" s="20"/>
      <c r="D256" s="17"/>
      <c r="E256" s="22"/>
      <c r="F256" s="17"/>
      <c r="G256" s="22"/>
      <c r="H256" s="17"/>
      <c r="I256" s="17"/>
      <c r="J256" s="17"/>
      <c r="K256" s="22"/>
      <c r="L256" s="33"/>
      <c r="M256" s="33"/>
      <c r="S256" s="39"/>
      <c r="T256" s="39"/>
    </row>
    <row r="257" spans="1:20" ht="15" x14ac:dyDescent="0.25">
      <c r="A257"/>
      <c r="B257"/>
      <c r="C257" s="20"/>
      <c r="D257" s="17"/>
      <c r="E257" s="22"/>
      <c r="F257" s="17"/>
      <c r="G257" s="22"/>
      <c r="H257" s="17"/>
      <c r="I257" s="17"/>
      <c r="J257" s="17"/>
      <c r="K257" s="22"/>
      <c r="L257" s="33"/>
      <c r="M257" s="33"/>
      <c r="S257" s="39"/>
      <c r="T257" s="39"/>
    </row>
    <row r="258" spans="1:20" ht="15" x14ac:dyDescent="0.25">
      <c r="A258"/>
      <c r="B258"/>
      <c r="C258" s="20"/>
      <c r="D258" s="17"/>
      <c r="E258" s="22"/>
      <c r="F258" s="17"/>
      <c r="G258" s="22"/>
      <c r="H258" s="17"/>
      <c r="I258" s="17"/>
      <c r="J258" s="17"/>
      <c r="K258" s="22"/>
      <c r="L258" s="33"/>
      <c r="M258" s="33"/>
      <c r="S258" s="39"/>
      <c r="T258" s="39"/>
    </row>
    <row r="259" spans="1:20" ht="15" x14ac:dyDescent="0.25">
      <c r="A259"/>
      <c r="B259"/>
      <c r="C259" s="20"/>
      <c r="D259" s="17"/>
      <c r="E259" s="22"/>
      <c r="F259" s="17"/>
      <c r="G259" s="22"/>
      <c r="H259" s="17"/>
      <c r="I259" s="17"/>
      <c r="J259" s="17"/>
      <c r="K259" s="22"/>
      <c r="L259" s="33"/>
      <c r="M259" s="33"/>
      <c r="S259" s="39"/>
      <c r="T259" s="39"/>
    </row>
    <row r="260" spans="1:20" ht="15" x14ac:dyDescent="0.25">
      <c r="A260"/>
      <c r="B260"/>
      <c r="C260" s="20"/>
      <c r="D260" s="17"/>
      <c r="E260" s="22"/>
      <c r="F260" s="17"/>
      <c r="G260" s="22"/>
      <c r="H260" s="17"/>
      <c r="I260" s="17"/>
      <c r="J260" s="17"/>
      <c r="K260" s="22"/>
      <c r="L260" s="33"/>
      <c r="M260" s="33"/>
      <c r="S260" s="39"/>
      <c r="T260" s="39"/>
    </row>
    <row r="261" spans="1:20" ht="15" x14ac:dyDescent="0.25">
      <c r="A261"/>
      <c r="B261"/>
      <c r="C261" s="20"/>
      <c r="D261" s="17"/>
      <c r="E261" s="22"/>
      <c r="F261" s="17"/>
      <c r="G261" s="22"/>
      <c r="H261" s="17"/>
      <c r="I261" s="17"/>
      <c r="J261" s="17"/>
      <c r="K261" s="22"/>
      <c r="L261" s="33"/>
      <c r="M261" s="33"/>
      <c r="S261" s="39"/>
      <c r="T261" s="39"/>
    </row>
    <row r="262" spans="1:20" ht="15" x14ac:dyDescent="0.25">
      <c r="A262"/>
      <c r="B262"/>
      <c r="C262" s="20"/>
      <c r="D262" s="17"/>
      <c r="E262" s="22"/>
      <c r="F262" s="17"/>
      <c r="G262" s="22"/>
      <c r="H262" s="17"/>
      <c r="I262" s="17"/>
      <c r="J262" s="17"/>
      <c r="K262" s="22"/>
      <c r="L262" s="33"/>
      <c r="M262" s="33"/>
      <c r="S262" s="39"/>
      <c r="T262" s="39"/>
    </row>
    <row r="263" spans="1:20" ht="15" x14ac:dyDescent="0.25">
      <c r="A263"/>
      <c r="B263"/>
      <c r="C263" s="20"/>
      <c r="D263" s="17"/>
      <c r="E263" s="22"/>
      <c r="F263" s="17"/>
      <c r="G263" s="22"/>
      <c r="H263" s="17"/>
      <c r="I263" s="17"/>
      <c r="J263" s="17"/>
      <c r="K263" s="22"/>
      <c r="L263" s="33"/>
      <c r="M263" s="33"/>
      <c r="S263" s="39"/>
      <c r="T263" s="39"/>
    </row>
    <row r="264" spans="1:20" ht="15" x14ac:dyDescent="0.25">
      <c r="A264"/>
      <c r="B264"/>
      <c r="C264" s="20"/>
      <c r="D264" s="17"/>
      <c r="E264" s="22"/>
      <c r="F264" s="17"/>
      <c r="G264" s="22"/>
      <c r="H264" s="17"/>
      <c r="I264" s="17"/>
      <c r="J264" s="17"/>
      <c r="K264" s="22"/>
      <c r="L264" s="33"/>
      <c r="M264" s="33"/>
      <c r="S264" s="39"/>
      <c r="T264" s="39"/>
    </row>
    <row r="265" spans="1:20" ht="15" x14ac:dyDescent="0.25">
      <c r="A265"/>
      <c r="B265"/>
      <c r="C265" s="20"/>
      <c r="D265" s="17"/>
      <c r="E265" s="22"/>
      <c r="F265" s="17"/>
      <c r="G265" s="22"/>
      <c r="H265" s="17"/>
      <c r="I265" s="17"/>
      <c r="J265" s="17"/>
      <c r="K265" s="22"/>
      <c r="L265" s="33"/>
      <c r="M265" s="33"/>
      <c r="S265" s="39"/>
      <c r="T265" s="39"/>
    </row>
    <row r="266" spans="1:20" ht="15" x14ac:dyDescent="0.25">
      <c r="A266"/>
      <c r="B266"/>
      <c r="C266" s="20"/>
      <c r="D266" s="17"/>
      <c r="E266" s="22"/>
      <c r="F266" s="17"/>
      <c r="G266" s="22"/>
      <c r="H266" s="17"/>
      <c r="I266" s="17"/>
      <c r="J266" s="17"/>
      <c r="K266" s="22"/>
      <c r="L266" s="33"/>
      <c r="M266" s="33"/>
      <c r="S266" s="39"/>
      <c r="T266" s="39"/>
    </row>
    <row r="267" spans="1:20" ht="15" x14ac:dyDescent="0.25">
      <c r="A267"/>
      <c r="B267"/>
      <c r="C267" s="20"/>
      <c r="D267" s="17"/>
      <c r="E267" s="22"/>
      <c r="F267" s="17"/>
      <c r="G267" s="22"/>
      <c r="H267" s="17"/>
      <c r="I267" s="17"/>
      <c r="J267" s="17"/>
      <c r="K267" s="22"/>
      <c r="L267" s="33"/>
      <c r="M267" s="33"/>
      <c r="S267" s="39"/>
      <c r="T267" s="39"/>
    </row>
    <row r="268" spans="1:20" ht="15" x14ac:dyDescent="0.25">
      <c r="A268"/>
      <c r="B268"/>
      <c r="C268" s="20"/>
      <c r="D268" s="17"/>
      <c r="E268" s="22"/>
      <c r="F268" s="17"/>
      <c r="G268" s="22"/>
      <c r="H268" s="17"/>
      <c r="I268" s="17"/>
      <c r="J268" s="17"/>
      <c r="K268" s="22"/>
      <c r="L268" s="33"/>
      <c r="M268" s="33"/>
      <c r="S268" s="39"/>
      <c r="T268" s="39"/>
    </row>
    <row r="269" spans="1:20" ht="15" x14ac:dyDescent="0.25">
      <c r="A269"/>
      <c r="B269"/>
      <c r="C269" s="20"/>
      <c r="D269" s="17"/>
      <c r="E269" s="22"/>
      <c r="F269" s="17"/>
      <c r="G269" s="22"/>
      <c r="H269" s="17"/>
      <c r="I269" s="17"/>
      <c r="J269" s="17"/>
      <c r="K269" s="22"/>
      <c r="L269" s="33"/>
      <c r="M269" s="33"/>
      <c r="S269" s="39"/>
      <c r="T269" s="39"/>
    </row>
    <row r="270" spans="1:20" ht="15" x14ac:dyDescent="0.25">
      <c r="A270"/>
      <c r="B270"/>
      <c r="C270" s="20"/>
      <c r="D270" s="17"/>
      <c r="E270" s="22"/>
      <c r="F270" s="17"/>
      <c r="G270" s="22"/>
      <c r="H270" s="17"/>
      <c r="I270" s="17"/>
      <c r="J270" s="17"/>
      <c r="K270" s="22"/>
      <c r="L270" s="33"/>
      <c r="M270" s="33"/>
      <c r="S270" s="39"/>
      <c r="T270" s="39"/>
    </row>
    <row r="271" spans="1:20" ht="15" x14ac:dyDescent="0.25">
      <c r="A271"/>
      <c r="B271"/>
      <c r="C271" s="20"/>
      <c r="D271" s="17"/>
      <c r="E271" s="22"/>
      <c r="F271" s="17"/>
      <c r="G271" s="22"/>
      <c r="H271" s="17"/>
      <c r="I271" s="17"/>
      <c r="J271" s="17"/>
      <c r="K271" s="22"/>
      <c r="L271" s="33"/>
      <c r="M271" s="33"/>
      <c r="S271" s="39"/>
      <c r="T271" s="39"/>
    </row>
    <row r="272" spans="1:20" ht="15" x14ac:dyDescent="0.25">
      <c r="A272"/>
      <c r="B272"/>
      <c r="C272" s="20"/>
      <c r="D272" s="17"/>
      <c r="E272" s="22"/>
      <c r="F272" s="17"/>
      <c r="G272" s="22"/>
      <c r="H272" s="17"/>
      <c r="I272" s="17"/>
      <c r="J272" s="17"/>
      <c r="K272" s="22"/>
      <c r="L272" s="33"/>
      <c r="M272" s="33"/>
      <c r="S272" s="39"/>
      <c r="T272" s="39"/>
    </row>
    <row r="273" spans="1:20" ht="15" x14ac:dyDescent="0.25">
      <c r="A273"/>
      <c r="B273"/>
      <c r="C273" s="20"/>
      <c r="D273" s="17"/>
      <c r="E273" s="22"/>
      <c r="F273" s="17"/>
      <c r="G273" s="22"/>
      <c r="H273" s="17"/>
      <c r="I273" s="17"/>
      <c r="J273" s="17"/>
      <c r="K273" s="22"/>
      <c r="L273" s="33"/>
      <c r="M273" s="33"/>
      <c r="S273" s="39"/>
      <c r="T273" s="39"/>
    </row>
    <row r="274" spans="1:20" ht="15" x14ac:dyDescent="0.25">
      <c r="A274"/>
      <c r="B274"/>
      <c r="C274" s="20"/>
      <c r="D274" s="17"/>
      <c r="E274" s="22"/>
      <c r="F274" s="17"/>
      <c r="G274" s="22"/>
      <c r="H274" s="17"/>
      <c r="I274" s="17"/>
      <c r="J274" s="17"/>
      <c r="K274" s="22"/>
      <c r="L274" s="33"/>
      <c r="M274" s="33"/>
      <c r="S274" s="39"/>
      <c r="T274" s="39"/>
    </row>
    <row r="275" spans="1:20" ht="15" x14ac:dyDescent="0.25">
      <c r="A275"/>
      <c r="B275"/>
      <c r="C275" s="20"/>
      <c r="D275" s="17"/>
      <c r="E275" s="22"/>
      <c r="F275" s="17"/>
      <c r="G275" s="22"/>
      <c r="H275" s="17"/>
      <c r="I275" s="17"/>
      <c r="J275" s="17"/>
      <c r="K275" s="22"/>
      <c r="L275" s="33"/>
      <c r="M275" s="33"/>
      <c r="S275" s="39"/>
      <c r="T275" s="39"/>
    </row>
    <row r="276" spans="1:20" ht="15" x14ac:dyDescent="0.25">
      <c r="A276"/>
      <c r="B276"/>
      <c r="C276" s="20"/>
      <c r="D276" s="17"/>
      <c r="E276" s="22"/>
      <c r="F276" s="17"/>
      <c r="G276" s="22"/>
      <c r="H276" s="17"/>
      <c r="I276" s="17"/>
      <c r="J276" s="17"/>
      <c r="K276" s="22"/>
      <c r="L276" s="33"/>
      <c r="M276" s="33"/>
      <c r="S276" s="39"/>
      <c r="T276" s="39"/>
    </row>
    <row r="277" spans="1:20" ht="15" x14ac:dyDescent="0.25">
      <c r="A277"/>
      <c r="B277"/>
      <c r="C277" s="20"/>
      <c r="D277" s="17"/>
      <c r="E277" s="22"/>
      <c r="F277" s="17"/>
      <c r="G277" s="22"/>
      <c r="H277" s="17"/>
      <c r="I277" s="17"/>
      <c r="J277" s="17"/>
      <c r="K277" s="22"/>
      <c r="L277" s="33"/>
      <c r="M277" s="33"/>
      <c r="S277" s="39"/>
      <c r="T277" s="39"/>
    </row>
    <row r="278" spans="1:20" ht="15" x14ac:dyDescent="0.25">
      <c r="A278"/>
      <c r="B278"/>
      <c r="C278" s="20"/>
      <c r="D278" s="17"/>
      <c r="E278" s="22"/>
      <c r="F278" s="17"/>
      <c r="G278" s="22"/>
      <c r="H278" s="17"/>
      <c r="I278" s="17"/>
      <c r="J278" s="17"/>
      <c r="K278" s="22"/>
      <c r="L278" s="33"/>
      <c r="M278" s="33"/>
      <c r="S278" s="39"/>
      <c r="T278" s="39"/>
    </row>
    <row r="279" spans="1:20" ht="15" x14ac:dyDescent="0.25">
      <c r="A279"/>
      <c r="B279"/>
      <c r="C279" s="20"/>
      <c r="D279" s="17"/>
      <c r="E279" s="22"/>
      <c r="F279" s="17"/>
      <c r="G279" s="22"/>
      <c r="H279" s="17"/>
      <c r="I279" s="17"/>
      <c r="J279" s="17"/>
      <c r="K279" s="22"/>
      <c r="L279" s="33"/>
      <c r="M279" s="33"/>
      <c r="S279" s="39"/>
      <c r="T279" s="39"/>
    </row>
    <row r="280" spans="1:20" ht="15" x14ac:dyDescent="0.25">
      <c r="A280"/>
      <c r="B280"/>
      <c r="C280" s="20"/>
      <c r="D280" s="17"/>
      <c r="E280" s="22"/>
      <c r="F280" s="17"/>
      <c r="G280" s="22"/>
      <c r="H280" s="17"/>
      <c r="I280" s="17"/>
      <c r="J280" s="17"/>
      <c r="K280" s="22"/>
      <c r="L280" s="33"/>
      <c r="M280" s="33"/>
      <c r="S280" s="39"/>
      <c r="T280" s="39"/>
    </row>
    <row r="281" spans="1:20" ht="15" x14ac:dyDescent="0.25">
      <c r="A281"/>
      <c r="B281"/>
      <c r="C281" s="20"/>
      <c r="D281" s="17"/>
      <c r="E281" s="22"/>
      <c r="F281" s="17"/>
      <c r="G281" s="22"/>
      <c r="H281" s="17"/>
      <c r="I281" s="17"/>
      <c r="J281" s="17"/>
      <c r="K281" s="22"/>
      <c r="L281" s="33"/>
      <c r="M281" s="33"/>
      <c r="S281" s="39"/>
      <c r="T281" s="39"/>
    </row>
    <row r="282" spans="1:20" ht="15" x14ac:dyDescent="0.25">
      <c r="A282"/>
      <c r="B282"/>
      <c r="C282" s="20"/>
      <c r="D282" s="17"/>
      <c r="E282" s="22"/>
      <c r="F282" s="17"/>
      <c r="G282" s="22"/>
      <c r="H282" s="17"/>
      <c r="I282" s="17"/>
      <c r="J282" s="17"/>
      <c r="K282" s="22"/>
      <c r="L282" s="33"/>
      <c r="M282" s="33"/>
      <c r="S282" s="39"/>
      <c r="T282" s="39"/>
    </row>
    <row r="283" spans="1:20" ht="15" x14ac:dyDescent="0.25">
      <c r="A283"/>
      <c r="B283"/>
      <c r="C283" s="20"/>
      <c r="D283" s="17"/>
      <c r="E283" s="22"/>
      <c r="F283" s="17"/>
      <c r="G283" s="22"/>
      <c r="H283" s="17"/>
      <c r="I283" s="17"/>
      <c r="J283" s="17"/>
      <c r="K283" s="22"/>
      <c r="L283" s="33"/>
      <c r="M283" s="33"/>
      <c r="S283" s="39"/>
      <c r="T283" s="39"/>
    </row>
    <row r="284" spans="1:20" ht="15" x14ac:dyDescent="0.25">
      <c r="A284"/>
      <c r="B284"/>
      <c r="C284" s="20"/>
      <c r="D284" s="17"/>
      <c r="E284" s="22"/>
      <c r="F284" s="17"/>
      <c r="G284" s="22"/>
      <c r="H284" s="17"/>
      <c r="I284" s="17"/>
      <c r="J284" s="17"/>
      <c r="K284" s="22"/>
      <c r="L284" s="33"/>
      <c r="M284" s="33"/>
      <c r="S284" s="39"/>
      <c r="T284" s="39"/>
    </row>
    <row r="285" spans="1:20" ht="15" x14ac:dyDescent="0.25">
      <c r="A285"/>
      <c r="B285"/>
      <c r="C285" s="20"/>
      <c r="D285" s="17"/>
      <c r="E285" s="22"/>
      <c r="F285" s="17"/>
      <c r="G285" s="22"/>
      <c r="H285" s="17"/>
      <c r="I285" s="17"/>
      <c r="J285" s="17"/>
      <c r="K285" s="22"/>
      <c r="L285" s="33"/>
      <c r="M285" s="33"/>
      <c r="S285" s="39"/>
      <c r="T285" s="39"/>
    </row>
    <row r="286" spans="1:20" ht="15" x14ac:dyDescent="0.25">
      <c r="A286"/>
      <c r="B286"/>
      <c r="C286" s="20"/>
      <c r="D286" s="17"/>
      <c r="E286" s="22"/>
      <c r="F286" s="17"/>
      <c r="G286" s="22"/>
      <c r="H286" s="17"/>
      <c r="I286" s="17"/>
      <c r="J286" s="17"/>
      <c r="K286" s="22"/>
      <c r="L286" s="33"/>
      <c r="M286" s="33"/>
      <c r="S286" s="39"/>
      <c r="T286" s="39"/>
    </row>
    <row r="287" spans="1:20" ht="15" x14ac:dyDescent="0.25">
      <c r="A287"/>
      <c r="B287"/>
      <c r="C287" s="20"/>
      <c r="D287" s="17"/>
      <c r="E287" s="22"/>
      <c r="F287" s="17"/>
      <c r="G287" s="22"/>
      <c r="H287" s="17"/>
      <c r="I287" s="17"/>
      <c r="J287" s="17"/>
      <c r="K287" s="22"/>
      <c r="L287" s="33"/>
      <c r="M287" s="33"/>
      <c r="S287" s="39"/>
      <c r="T287" s="39"/>
    </row>
    <row r="288" spans="1:20" ht="15" x14ac:dyDescent="0.25">
      <c r="A288"/>
      <c r="B288"/>
      <c r="C288" s="20"/>
      <c r="D288" s="17"/>
      <c r="E288" s="22"/>
      <c r="F288" s="17"/>
      <c r="G288" s="22"/>
      <c r="H288" s="17"/>
      <c r="I288" s="17"/>
      <c r="J288" s="17"/>
      <c r="K288" s="22"/>
      <c r="L288" s="33"/>
      <c r="M288" s="33"/>
      <c r="S288" s="39"/>
      <c r="T288" s="39"/>
    </row>
    <row r="289" spans="1:20" ht="15" x14ac:dyDescent="0.25">
      <c r="A289"/>
      <c r="B289"/>
      <c r="C289" s="20"/>
      <c r="D289" s="17"/>
      <c r="E289" s="22"/>
      <c r="F289" s="17"/>
      <c r="G289" s="22"/>
      <c r="H289" s="17"/>
      <c r="I289" s="17"/>
      <c r="J289" s="17"/>
      <c r="K289" s="22"/>
      <c r="L289" s="33"/>
      <c r="M289" s="33"/>
      <c r="S289" s="39"/>
      <c r="T289" s="39"/>
    </row>
    <row r="290" spans="1:20" ht="15" x14ac:dyDescent="0.25">
      <c r="A290"/>
      <c r="B290"/>
      <c r="C290" s="20"/>
      <c r="D290" s="17"/>
      <c r="E290" s="22"/>
      <c r="F290" s="17"/>
      <c r="G290" s="22"/>
      <c r="H290" s="17"/>
      <c r="I290" s="17"/>
      <c r="J290" s="17"/>
      <c r="K290" s="22"/>
      <c r="L290" s="33"/>
      <c r="M290" s="33"/>
      <c r="S290" s="39"/>
      <c r="T290" s="39"/>
    </row>
    <row r="291" spans="1:20" ht="15" x14ac:dyDescent="0.25">
      <c r="A291"/>
      <c r="B291"/>
      <c r="C291" s="20"/>
      <c r="D291" s="17"/>
      <c r="E291" s="22"/>
      <c r="F291" s="17"/>
      <c r="G291" s="22"/>
      <c r="H291" s="17"/>
      <c r="I291" s="17"/>
      <c r="J291" s="17"/>
      <c r="K291" s="22"/>
      <c r="L291" s="33"/>
      <c r="M291" s="33"/>
      <c r="S291" s="39"/>
      <c r="T291" s="39"/>
    </row>
    <row r="292" spans="1:20" ht="15" x14ac:dyDescent="0.25">
      <c r="A292"/>
      <c r="B292"/>
      <c r="C292" s="20"/>
      <c r="D292" s="17"/>
      <c r="E292" s="22"/>
      <c r="F292" s="17"/>
      <c r="G292" s="22"/>
      <c r="H292" s="17"/>
      <c r="I292" s="17"/>
      <c r="J292" s="17"/>
      <c r="K292" s="22"/>
      <c r="L292" s="33"/>
      <c r="M292" s="33"/>
      <c r="S292" s="39"/>
      <c r="T292" s="39"/>
    </row>
    <row r="293" spans="1:20" ht="15" x14ac:dyDescent="0.25">
      <c r="A293"/>
      <c r="B293"/>
      <c r="C293" s="20"/>
      <c r="D293" s="17"/>
      <c r="E293" s="22"/>
      <c r="F293" s="17"/>
      <c r="G293" s="22"/>
      <c r="H293" s="17"/>
      <c r="I293" s="17"/>
      <c r="J293" s="17"/>
      <c r="K293" s="22"/>
      <c r="L293" s="33"/>
      <c r="M293" s="33"/>
      <c r="S293" s="39"/>
      <c r="T293" s="39"/>
    </row>
    <row r="294" spans="1:20" ht="15" x14ac:dyDescent="0.25">
      <c r="A294"/>
      <c r="B294"/>
      <c r="C294" s="20"/>
      <c r="D294" s="17"/>
      <c r="E294" s="22"/>
      <c r="F294" s="17"/>
      <c r="G294" s="22"/>
      <c r="H294" s="17"/>
      <c r="I294" s="17"/>
      <c r="J294" s="17"/>
      <c r="K294" s="22"/>
      <c r="L294" s="33"/>
      <c r="M294" s="33"/>
      <c r="S294" s="39"/>
      <c r="T294" s="39"/>
    </row>
    <row r="295" spans="1:20" ht="15" x14ac:dyDescent="0.25">
      <c r="A295"/>
      <c r="B295"/>
      <c r="C295" s="20"/>
      <c r="D295" s="17"/>
      <c r="E295" s="22"/>
      <c r="F295" s="17"/>
      <c r="G295" s="22"/>
      <c r="H295" s="17"/>
      <c r="I295" s="17"/>
      <c r="J295" s="17"/>
      <c r="K295" s="22"/>
      <c r="L295" s="33"/>
      <c r="M295" s="33"/>
      <c r="S295" s="39"/>
      <c r="T295" s="39"/>
    </row>
    <row r="296" spans="1:20" ht="15" x14ac:dyDescent="0.25">
      <c r="A296"/>
      <c r="B296"/>
      <c r="C296" s="20"/>
      <c r="D296" s="17"/>
      <c r="E296" s="22"/>
      <c r="F296" s="17"/>
      <c r="G296" s="22"/>
      <c r="H296" s="17"/>
      <c r="I296" s="17"/>
      <c r="J296" s="17"/>
      <c r="K296" s="22"/>
      <c r="L296" s="33"/>
      <c r="M296" s="33"/>
      <c r="S296" s="39"/>
      <c r="T296" s="39"/>
    </row>
    <row r="297" spans="1:20" ht="15" x14ac:dyDescent="0.25">
      <c r="A297"/>
      <c r="B297"/>
      <c r="C297" s="20"/>
      <c r="D297" s="17"/>
      <c r="E297" s="22"/>
      <c r="F297" s="17"/>
      <c r="G297" s="22"/>
      <c r="H297" s="17"/>
      <c r="I297" s="17"/>
      <c r="J297" s="17"/>
      <c r="K297" s="22"/>
      <c r="L297" s="33"/>
      <c r="M297" s="33"/>
      <c r="S297" s="39"/>
      <c r="T297" s="39"/>
    </row>
    <row r="298" spans="1:20" ht="15" x14ac:dyDescent="0.25">
      <c r="A298"/>
      <c r="B298"/>
      <c r="C298" s="20"/>
      <c r="D298" s="17"/>
      <c r="E298" s="22"/>
      <c r="F298" s="17"/>
      <c r="G298" s="22"/>
      <c r="H298" s="17"/>
      <c r="I298" s="17"/>
      <c r="J298" s="17"/>
      <c r="K298" s="22"/>
      <c r="L298" s="33"/>
      <c r="M298" s="33"/>
      <c r="S298" s="39"/>
      <c r="T298" s="39"/>
    </row>
    <row r="299" spans="1:20" ht="15" x14ac:dyDescent="0.25">
      <c r="A299"/>
      <c r="B299"/>
      <c r="C299" s="20"/>
      <c r="D299" s="17"/>
      <c r="E299" s="22"/>
      <c r="F299" s="17"/>
      <c r="G299" s="22"/>
      <c r="H299" s="17"/>
      <c r="I299" s="17"/>
      <c r="J299" s="17"/>
      <c r="K299" s="22"/>
      <c r="L299" s="33"/>
      <c r="M299" s="33"/>
      <c r="S299" s="39"/>
      <c r="T299" s="39"/>
    </row>
    <row r="300" spans="1:20" ht="15" x14ac:dyDescent="0.25">
      <c r="A300"/>
      <c r="B300"/>
      <c r="C300" s="20"/>
      <c r="D300" s="17"/>
      <c r="E300" s="22"/>
      <c r="F300" s="17"/>
      <c r="G300" s="22"/>
      <c r="H300" s="17"/>
      <c r="I300" s="17"/>
      <c r="J300" s="17"/>
      <c r="K300" s="22"/>
      <c r="L300" s="33"/>
      <c r="M300" s="33"/>
      <c r="S300" s="39"/>
      <c r="T300" s="39"/>
    </row>
    <row r="301" spans="1:20" ht="15" x14ac:dyDescent="0.25">
      <c r="A301"/>
      <c r="B301"/>
      <c r="C301" s="20"/>
      <c r="D301" s="17"/>
      <c r="E301" s="22"/>
      <c r="F301" s="17"/>
      <c r="G301" s="22"/>
      <c r="H301" s="17"/>
      <c r="I301" s="17"/>
      <c r="J301" s="17"/>
      <c r="K301" s="22"/>
      <c r="L301" s="33"/>
      <c r="M301" s="33"/>
      <c r="S301" s="39"/>
      <c r="T301" s="39"/>
    </row>
    <row r="302" spans="1:20" ht="15" x14ac:dyDescent="0.25">
      <c r="A302"/>
      <c r="B302"/>
      <c r="C302" s="20"/>
      <c r="D302" s="17"/>
      <c r="E302" s="22"/>
      <c r="F302" s="17"/>
      <c r="G302" s="22"/>
      <c r="H302" s="17"/>
      <c r="I302" s="17"/>
      <c r="J302" s="17"/>
      <c r="K302" s="22"/>
      <c r="L302" s="33"/>
      <c r="M302" s="33"/>
      <c r="S302" s="39"/>
      <c r="T302" s="39"/>
    </row>
    <row r="303" spans="1:20" ht="15" x14ac:dyDescent="0.25">
      <c r="A303"/>
      <c r="B303"/>
      <c r="C303" s="20"/>
      <c r="D303" s="17"/>
      <c r="E303" s="22"/>
      <c r="F303" s="17"/>
      <c r="G303" s="22"/>
      <c r="H303" s="17"/>
      <c r="I303" s="17"/>
      <c r="J303" s="17"/>
      <c r="K303" s="22"/>
      <c r="L303" s="33"/>
      <c r="M303" s="33"/>
      <c r="S303" s="39"/>
      <c r="T303" s="39"/>
    </row>
    <row r="304" spans="1:20" ht="15" x14ac:dyDescent="0.25">
      <c r="A304"/>
      <c r="B304"/>
      <c r="C304" s="20"/>
      <c r="D304" s="17"/>
      <c r="E304" s="22"/>
      <c r="F304" s="17"/>
      <c r="G304" s="22"/>
      <c r="H304" s="17"/>
      <c r="I304" s="17"/>
      <c r="J304" s="17"/>
      <c r="K304" s="22"/>
      <c r="L304" s="33"/>
      <c r="M304" s="33"/>
      <c r="S304" s="39"/>
      <c r="T304" s="39"/>
    </row>
    <row r="305" spans="1:20" ht="15" x14ac:dyDescent="0.25">
      <c r="A305"/>
      <c r="B305"/>
      <c r="C305" s="20"/>
      <c r="D305" s="17"/>
      <c r="E305" s="22"/>
      <c r="F305" s="17"/>
      <c r="G305" s="22"/>
      <c r="H305" s="17"/>
      <c r="I305" s="17"/>
      <c r="J305" s="17"/>
      <c r="K305" s="22"/>
      <c r="L305" s="33"/>
      <c r="M305" s="33"/>
      <c r="S305" s="39"/>
      <c r="T305" s="39"/>
    </row>
    <row r="306" spans="1:20" ht="15" x14ac:dyDescent="0.25">
      <c r="A306"/>
      <c r="B306"/>
      <c r="C306" s="20"/>
      <c r="D306" s="17"/>
      <c r="E306" s="22"/>
      <c r="F306" s="17"/>
      <c r="G306" s="22"/>
      <c r="H306" s="17"/>
      <c r="I306" s="17"/>
      <c r="J306" s="17"/>
      <c r="K306" s="22"/>
      <c r="L306" s="33"/>
      <c r="M306" s="33"/>
      <c r="S306" s="39"/>
      <c r="T306" s="39"/>
    </row>
    <row r="307" spans="1:20" ht="15" x14ac:dyDescent="0.25">
      <c r="A307"/>
      <c r="B307"/>
      <c r="C307" s="20"/>
      <c r="D307" s="17"/>
      <c r="E307" s="22"/>
      <c r="F307" s="17"/>
      <c r="G307" s="22"/>
      <c r="H307" s="17"/>
      <c r="I307" s="17"/>
      <c r="J307" s="17"/>
      <c r="K307" s="22"/>
      <c r="L307" s="33"/>
      <c r="M307" s="33"/>
      <c r="S307" s="39"/>
      <c r="T307" s="39"/>
    </row>
    <row r="308" spans="1:20" ht="15" x14ac:dyDescent="0.25">
      <c r="A308"/>
      <c r="B308"/>
      <c r="C308" s="20"/>
      <c r="D308" s="17"/>
      <c r="E308" s="22"/>
      <c r="F308" s="17"/>
      <c r="G308" s="22"/>
      <c r="H308" s="17"/>
      <c r="I308" s="17"/>
      <c r="J308" s="17"/>
      <c r="K308" s="22"/>
      <c r="L308" s="33"/>
      <c r="M308" s="33"/>
      <c r="S308" s="39"/>
      <c r="T308" s="39"/>
    </row>
    <row r="309" spans="1:20" ht="15" x14ac:dyDescent="0.25">
      <c r="A309"/>
      <c r="B309"/>
      <c r="C309" s="20"/>
      <c r="D309" s="17"/>
      <c r="E309" s="22"/>
      <c r="F309" s="17"/>
      <c r="G309" s="22"/>
      <c r="H309" s="17"/>
      <c r="I309" s="17"/>
      <c r="J309" s="17"/>
      <c r="K309" s="22"/>
      <c r="L309" s="33"/>
      <c r="M309" s="33"/>
      <c r="S309" s="39"/>
      <c r="T309" s="39"/>
    </row>
    <row r="310" spans="1:20" ht="15" x14ac:dyDescent="0.25">
      <c r="A310"/>
      <c r="B310"/>
      <c r="C310" s="20"/>
      <c r="D310" s="17"/>
      <c r="E310" s="22"/>
      <c r="F310" s="17"/>
      <c r="G310" s="22"/>
      <c r="H310" s="17"/>
      <c r="I310" s="17"/>
      <c r="J310" s="17"/>
      <c r="K310" s="22"/>
      <c r="L310" s="33"/>
      <c r="M310" s="33"/>
      <c r="S310" s="39"/>
      <c r="T310" s="39"/>
    </row>
    <row r="311" spans="1:20" ht="15" x14ac:dyDescent="0.25">
      <c r="A311"/>
      <c r="B311"/>
      <c r="C311" s="20"/>
      <c r="D311" s="17"/>
      <c r="E311" s="22"/>
      <c r="F311" s="17"/>
      <c r="G311" s="22"/>
      <c r="H311" s="17"/>
      <c r="I311" s="17"/>
      <c r="J311" s="17"/>
      <c r="K311" s="22"/>
      <c r="L311" s="33"/>
      <c r="M311" s="33"/>
      <c r="S311" s="39"/>
      <c r="T311" s="39"/>
    </row>
    <row r="312" spans="1:20" ht="15" x14ac:dyDescent="0.25">
      <c r="A312"/>
      <c r="B312"/>
      <c r="C312" s="20"/>
      <c r="D312" s="17"/>
      <c r="E312" s="22"/>
      <c r="F312" s="17"/>
      <c r="G312" s="22"/>
      <c r="H312" s="17"/>
      <c r="I312" s="17"/>
      <c r="J312" s="17"/>
      <c r="K312" s="22"/>
      <c r="L312" s="33"/>
      <c r="M312" s="33"/>
      <c r="S312" s="39"/>
      <c r="T312" s="39"/>
    </row>
    <row r="313" spans="1:20" ht="15" x14ac:dyDescent="0.25">
      <c r="A313"/>
      <c r="B313"/>
      <c r="C313" s="20"/>
      <c r="D313" s="17"/>
      <c r="E313" s="22"/>
      <c r="F313" s="17"/>
      <c r="G313" s="22"/>
      <c r="H313" s="17"/>
      <c r="I313" s="17"/>
      <c r="J313" s="17"/>
      <c r="K313" s="22"/>
      <c r="L313" s="33"/>
      <c r="M313" s="33"/>
      <c r="S313" s="39"/>
      <c r="T313" s="39"/>
    </row>
    <row r="314" spans="1:20" ht="15" x14ac:dyDescent="0.25">
      <c r="A314"/>
      <c r="B314"/>
      <c r="C314" s="20"/>
      <c r="D314" s="17"/>
      <c r="E314" s="22"/>
      <c r="F314" s="17"/>
      <c r="G314" s="22"/>
      <c r="H314" s="17"/>
      <c r="I314" s="17"/>
      <c r="J314" s="17"/>
      <c r="K314" s="22"/>
      <c r="L314" s="33"/>
      <c r="M314" s="33"/>
      <c r="S314" s="39"/>
      <c r="T314" s="39"/>
    </row>
    <row r="315" spans="1:20" s="52" customFormat="1" ht="15" x14ac:dyDescent="0.25">
      <c r="A315"/>
      <c r="B315"/>
      <c r="C315" s="45"/>
      <c r="D315" s="46"/>
      <c r="E315" s="48"/>
      <c r="F315" s="46"/>
      <c r="G315" s="48"/>
      <c r="H315" s="46"/>
      <c r="I315" s="46"/>
      <c r="J315" s="46"/>
      <c r="K315" s="48"/>
      <c r="L315" s="55"/>
      <c r="M315" s="55"/>
      <c r="S315" s="57"/>
      <c r="T315" s="57"/>
    </row>
    <row r="316" spans="1:20" ht="15" x14ac:dyDescent="0.25">
      <c r="A316"/>
      <c r="B316"/>
      <c r="C316" s="20"/>
      <c r="D316" s="17"/>
      <c r="E316" s="22"/>
      <c r="F316" s="17"/>
      <c r="G316" s="22"/>
      <c r="H316" s="17"/>
      <c r="I316" s="17"/>
      <c r="J316" s="17"/>
      <c r="K316" s="22"/>
      <c r="L316" s="33"/>
      <c r="M316" s="33"/>
      <c r="S316" s="39"/>
      <c r="T316" s="39"/>
    </row>
    <row r="317" spans="1:20" ht="15" x14ac:dyDescent="0.25">
      <c r="A317"/>
      <c r="B317"/>
      <c r="C317" s="20"/>
      <c r="D317" s="17"/>
      <c r="E317" s="22"/>
      <c r="F317" s="17"/>
      <c r="G317" s="22"/>
      <c r="H317" s="17"/>
      <c r="I317" s="17"/>
      <c r="J317" s="17"/>
      <c r="K317" s="22"/>
      <c r="L317" s="33"/>
      <c r="M317" s="33"/>
      <c r="S317" s="39"/>
      <c r="T317" s="39"/>
    </row>
    <row r="318" spans="1:20" ht="15" x14ac:dyDescent="0.25">
      <c r="A318"/>
      <c r="B318"/>
      <c r="C318" s="20"/>
      <c r="D318" s="17"/>
      <c r="E318" s="22"/>
      <c r="F318" s="17"/>
      <c r="G318" s="22"/>
      <c r="H318" s="17"/>
      <c r="I318" s="17"/>
      <c r="J318" s="17"/>
      <c r="K318" s="22"/>
      <c r="L318" s="33"/>
      <c r="M318" s="33"/>
      <c r="S318" s="39"/>
      <c r="T318" s="39"/>
    </row>
    <row r="319" spans="1:20" ht="15" x14ac:dyDescent="0.25">
      <c r="A319"/>
      <c r="B319"/>
      <c r="C319" s="20"/>
      <c r="D319" s="17"/>
      <c r="E319" s="22"/>
      <c r="F319" s="17"/>
      <c r="G319" s="22"/>
      <c r="H319" s="17"/>
      <c r="I319" s="17"/>
      <c r="J319" s="17"/>
      <c r="K319" s="22"/>
      <c r="L319" s="33"/>
      <c r="M319" s="33"/>
      <c r="S319" s="39"/>
      <c r="T319" s="39"/>
    </row>
    <row r="320" spans="1:20" ht="15" x14ac:dyDescent="0.25">
      <c r="A320"/>
      <c r="B320"/>
      <c r="C320" s="20"/>
      <c r="D320" s="17"/>
      <c r="E320" s="22"/>
      <c r="F320" s="17"/>
      <c r="G320" s="22"/>
      <c r="H320" s="17"/>
      <c r="I320" s="17"/>
      <c r="J320" s="17"/>
      <c r="K320" s="22"/>
      <c r="L320" s="33"/>
      <c r="M320" s="33"/>
      <c r="S320" s="39"/>
      <c r="T320" s="39"/>
    </row>
    <row r="321" spans="1:20" ht="15" x14ac:dyDescent="0.25">
      <c r="A321"/>
      <c r="B321"/>
      <c r="C321" s="20"/>
      <c r="D321" s="17"/>
      <c r="E321" s="22"/>
      <c r="F321" s="17"/>
      <c r="G321" s="22"/>
      <c r="H321" s="17"/>
      <c r="I321" s="17"/>
      <c r="J321" s="17"/>
      <c r="K321" s="22"/>
      <c r="L321" s="33"/>
      <c r="M321" s="33"/>
      <c r="S321" s="39"/>
      <c r="T321" s="39"/>
    </row>
    <row r="322" spans="1:20" ht="15" x14ac:dyDescent="0.25">
      <c r="A322"/>
      <c r="B322"/>
      <c r="C322" s="20"/>
      <c r="D322" s="17"/>
      <c r="E322" s="22"/>
      <c r="F322" s="17"/>
      <c r="G322" s="22"/>
      <c r="H322" s="17"/>
      <c r="I322" s="17"/>
      <c r="J322" s="17"/>
      <c r="K322" s="22"/>
      <c r="L322" s="33"/>
      <c r="M322" s="33"/>
      <c r="S322" s="39"/>
      <c r="T322" s="39"/>
    </row>
    <row r="323" spans="1:20" ht="15" x14ac:dyDescent="0.25">
      <c r="A323"/>
      <c r="B323"/>
      <c r="C323" s="20"/>
      <c r="D323" s="17"/>
      <c r="E323" s="22"/>
      <c r="F323" s="17"/>
      <c r="G323" s="22"/>
      <c r="H323" s="17"/>
      <c r="I323" s="17"/>
      <c r="J323" s="17"/>
      <c r="K323" s="22"/>
      <c r="L323" s="33"/>
      <c r="M323" s="33"/>
      <c r="S323" s="39"/>
      <c r="T323" s="39"/>
    </row>
    <row r="324" spans="1:20" ht="15" x14ac:dyDescent="0.25">
      <c r="A324"/>
      <c r="B324"/>
      <c r="C324" s="20"/>
      <c r="D324" s="17"/>
      <c r="E324" s="22"/>
      <c r="F324" s="17"/>
      <c r="G324" s="22"/>
      <c r="H324" s="17"/>
      <c r="I324" s="17"/>
      <c r="J324" s="17"/>
      <c r="K324" s="22"/>
      <c r="L324" s="33"/>
      <c r="M324" s="33"/>
      <c r="S324" s="39"/>
      <c r="T324" s="39"/>
    </row>
    <row r="325" spans="1:20" ht="15" x14ac:dyDescent="0.25">
      <c r="A325"/>
      <c r="B325"/>
      <c r="C325" s="20"/>
      <c r="D325" s="17"/>
      <c r="E325" s="22"/>
      <c r="F325" s="17"/>
      <c r="G325" s="22"/>
      <c r="H325" s="17"/>
      <c r="I325" s="17"/>
      <c r="J325" s="17"/>
      <c r="K325" s="22"/>
      <c r="L325" s="33"/>
      <c r="M325" s="33"/>
      <c r="S325" s="39"/>
      <c r="T325" s="39"/>
    </row>
    <row r="326" spans="1:20" ht="15" x14ac:dyDescent="0.25">
      <c r="A326"/>
      <c r="B326"/>
      <c r="C326" s="20"/>
      <c r="D326" s="17"/>
      <c r="E326" s="22"/>
      <c r="F326" s="17"/>
      <c r="G326" s="22"/>
      <c r="H326" s="17"/>
      <c r="I326" s="17"/>
      <c r="J326" s="17"/>
      <c r="K326" s="22"/>
      <c r="L326" s="33"/>
      <c r="M326" s="33"/>
      <c r="S326" s="39"/>
      <c r="T326" s="39"/>
    </row>
    <row r="327" spans="1:20" ht="15" x14ac:dyDescent="0.25">
      <c r="A327"/>
      <c r="B327"/>
      <c r="C327" s="20"/>
      <c r="D327" s="17"/>
      <c r="E327" s="22"/>
      <c r="F327" s="17"/>
      <c r="G327" s="22"/>
      <c r="H327" s="17"/>
      <c r="I327" s="17"/>
      <c r="J327" s="17"/>
      <c r="K327" s="22"/>
      <c r="L327" s="33"/>
      <c r="M327" s="33"/>
      <c r="S327" s="39"/>
      <c r="T327" s="39"/>
    </row>
    <row r="328" spans="1:20" ht="15" x14ac:dyDescent="0.25">
      <c r="A328"/>
      <c r="B328"/>
      <c r="C328" s="20"/>
      <c r="D328" s="17"/>
      <c r="E328" s="22"/>
      <c r="F328" s="17"/>
      <c r="G328" s="22"/>
      <c r="H328" s="17"/>
      <c r="I328" s="17"/>
      <c r="J328" s="17"/>
      <c r="K328" s="22"/>
      <c r="L328" s="33"/>
      <c r="M328" s="33"/>
      <c r="S328" s="39"/>
      <c r="T328" s="39"/>
    </row>
    <row r="329" spans="1:20" ht="15" x14ac:dyDescent="0.25">
      <c r="A329"/>
      <c r="B329"/>
      <c r="C329" s="20"/>
      <c r="D329" s="17"/>
      <c r="E329" s="22"/>
      <c r="F329" s="17"/>
      <c r="G329" s="22"/>
      <c r="H329" s="17"/>
      <c r="I329" s="17"/>
      <c r="J329" s="17"/>
      <c r="K329" s="22"/>
      <c r="L329" s="33"/>
      <c r="M329" s="33"/>
      <c r="S329" s="39"/>
      <c r="T329" s="39"/>
    </row>
    <row r="330" spans="1:20" ht="15" x14ac:dyDescent="0.25">
      <c r="A330"/>
      <c r="B330"/>
      <c r="C330" s="20"/>
      <c r="D330" s="17"/>
      <c r="E330" s="22"/>
      <c r="F330" s="17"/>
      <c r="G330" s="22"/>
      <c r="H330" s="17"/>
      <c r="I330" s="17"/>
      <c r="J330" s="17"/>
      <c r="K330" s="22"/>
      <c r="L330" s="33"/>
      <c r="M330" s="33"/>
      <c r="S330" s="39"/>
      <c r="T330" s="39"/>
    </row>
    <row r="331" spans="1:20" ht="15" x14ac:dyDescent="0.25">
      <c r="A331"/>
      <c r="B331"/>
      <c r="C331" s="20"/>
      <c r="D331" s="17"/>
      <c r="E331" s="22"/>
      <c r="F331" s="17"/>
      <c r="G331" s="22"/>
      <c r="H331" s="17"/>
      <c r="I331" s="17"/>
      <c r="J331" s="17"/>
      <c r="K331" s="22"/>
      <c r="L331" s="33"/>
      <c r="M331" s="33"/>
      <c r="S331" s="39"/>
      <c r="T331" s="39"/>
    </row>
    <row r="332" spans="1:20" ht="15" x14ac:dyDescent="0.25">
      <c r="A332"/>
      <c r="B332"/>
      <c r="C332" s="20"/>
      <c r="D332" s="17"/>
      <c r="E332" s="22"/>
      <c r="F332" s="17"/>
      <c r="G332" s="22"/>
      <c r="H332" s="17"/>
      <c r="I332" s="17"/>
      <c r="J332" s="17"/>
      <c r="K332" s="22"/>
      <c r="L332" s="33"/>
      <c r="M332" s="33"/>
      <c r="S332" s="39"/>
      <c r="T332" s="39"/>
    </row>
    <row r="333" spans="1:20" ht="15" x14ac:dyDescent="0.25">
      <c r="A333"/>
      <c r="B333"/>
      <c r="C333" s="20"/>
      <c r="D333" s="17"/>
      <c r="E333" s="22"/>
      <c r="F333" s="17"/>
      <c r="G333" s="22"/>
      <c r="H333" s="17"/>
      <c r="I333" s="17"/>
      <c r="J333" s="17"/>
      <c r="K333" s="22"/>
      <c r="L333" s="33"/>
      <c r="M333" s="33"/>
      <c r="S333" s="39"/>
      <c r="T333" s="39"/>
    </row>
    <row r="334" spans="1:20" ht="15" x14ac:dyDescent="0.25">
      <c r="A334"/>
      <c r="B334"/>
      <c r="C334" s="20"/>
      <c r="D334" s="17"/>
      <c r="E334" s="22"/>
      <c r="F334" s="17"/>
      <c r="G334" s="22"/>
      <c r="H334" s="17"/>
      <c r="I334" s="17"/>
      <c r="J334" s="17"/>
      <c r="K334" s="22"/>
      <c r="L334" s="33"/>
      <c r="M334" s="33"/>
      <c r="S334" s="39"/>
      <c r="T334" s="39"/>
    </row>
    <row r="335" spans="1:20" ht="15" x14ac:dyDescent="0.25">
      <c r="A335"/>
      <c r="B335"/>
      <c r="C335" s="20"/>
      <c r="D335" s="17"/>
      <c r="E335" s="22"/>
      <c r="F335" s="17"/>
      <c r="G335" s="22"/>
      <c r="H335" s="17"/>
      <c r="I335" s="17"/>
      <c r="J335" s="17"/>
      <c r="K335" s="22"/>
      <c r="L335" s="33"/>
      <c r="M335" s="33"/>
      <c r="S335" s="39"/>
      <c r="T335" s="39"/>
    </row>
    <row r="336" spans="1:20" ht="15" x14ac:dyDescent="0.25">
      <c r="A336"/>
      <c r="B336"/>
      <c r="C336" s="20"/>
      <c r="D336" s="17"/>
      <c r="E336" s="22"/>
      <c r="F336" s="17"/>
      <c r="G336" s="22"/>
      <c r="H336" s="17"/>
      <c r="I336" s="17"/>
      <c r="J336" s="17"/>
      <c r="K336" s="22"/>
      <c r="L336" s="33"/>
      <c r="M336" s="33"/>
      <c r="S336" s="39"/>
      <c r="T336" s="39"/>
    </row>
    <row r="337" spans="1:20" ht="15" x14ac:dyDescent="0.25">
      <c r="A337"/>
      <c r="B337"/>
      <c r="C337" s="20"/>
      <c r="D337" s="17"/>
      <c r="E337" s="22"/>
      <c r="F337" s="17"/>
      <c r="G337" s="22"/>
      <c r="H337" s="17"/>
      <c r="I337" s="17"/>
      <c r="J337" s="17"/>
      <c r="K337" s="22"/>
      <c r="L337" s="33"/>
      <c r="M337" s="33"/>
      <c r="S337" s="39"/>
      <c r="T337" s="39"/>
    </row>
    <row r="338" spans="1:20" ht="15" x14ac:dyDescent="0.25">
      <c r="A338"/>
      <c r="B338"/>
      <c r="C338" s="20"/>
      <c r="D338" s="17"/>
      <c r="E338" s="22"/>
      <c r="F338" s="17"/>
      <c r="G338" s="22"/>
      <c r="H338" s="17"/>
      <c r="I338" s="17"/>
      <c r="J338" s="17"/>
      <c r="K338" s="22"/>
      <c r="L338" s="33"/>
      <c r="M338" s="33"/>
      <c r="S338" s="39"/>
      <c r="T338" s="39"/>
    </row>
    <row r="339" spans="1:20" ht="15" x14ac:dyDescent="0.25">
      <c r="A339"/>
      <c r="B339"/>
      <c r="C339" s="20"/>
      <c r="D339" s="17"/>
      <c r="E339" s="22"/>
      <c r="F339" s="17"/>
      <c r="G339" s="22"/>
      <c r="H339" s="17"/>
      <c r="I339" s="17"/>
      <c r="J339" s="17"/>
      <c r="K339" s="22"/>
      <c r="L339" s="33"/>
      <c r="M339" s="33"/>
      <c r="S339" s="39"/>
      <c r="T339" s="39"/>
    </row>
    <row r="340" spans="1:20" ht="15" x14ac:dyDescent="0.25">
      <c r="A340"/>
      <c r="B340"/>
      <c r="C340" s="20"/>
      <c r="D340" s="17"/>
      <c r="E340" s="22"/>
      <c r="F340" s="17"/>
      <c r="G340" s="22"/>
      <c r="H340" s="17"/>
      <c r="I340" s="17"/>
      <c r="J340" s="17"/>
      <c r="K340" s="22"/>
      <c r="L340" s="33"/>
      <c r="M340" s="33"/>
      <c r="S340" s="39"/>
      <c r="T340" s="39"/>
    </row>
    <row r="341" spans="1:20" ht="15" x14ac:dyDescent="0.25">
      <c r="A341"/>
      <c r="B341"/>
      <c r="C341" s="20"/>
      <c r="D341" s="17"/>
      <c r="E341" s="22"/>
      <c r="F341" s="17"/>
      <c r="G341" s="22"/>
      <c r="H341" s="17"/>
      <c r="I341" s="17"/>
      <c r="J341" s="17"/>
      <c r="K341" s="22"/>
      <c r="L341" s="33"/>
      <c r="M341" s="33"/>
      <c r="S341" s="39"/>
      <c r="T341" s="39"/>
    </row>
    <row r="342" spans="1:20" ht="15" x14ac:dyDescent="0.25">
      <c r="A342"/>
      <c r="B342"/>
      <c r="C342" s="20"/>
      <c r="D342" s="17"/>
      <c r="E342" s="22"/>
      <c r="F342" s="17"/>
      <c r="G342" s="22"/>
      <c r="H342" s="17"/>
      <c r="I342" s="17"/>
      <c r="J342" s="17"/>
      <c r="K342" s="22"/>
      <c r="L342" s="33"/>
      <c r="M342" s="33"/>
      <c r="S342" s="39"/>
      <c r="T342" s="39"/>
    </row>
    <row r="343" spans="1:20" ht="15" x14ac:dyDescent="0.25">
      <c r="A343"/>
      <c r="B343"/>
      <c r="C343" s="20"/>
      <c r="D343" s="17"/>
      <c r="E343" s="22"/>
      <c r="F343" s="17"/>
      <c r="G343" s="22"/>
      <c r="H343" s="17"/>
      <c r="I343" s="17"/>
      <c r="J343" s="17"/>
      <c r="K343" s="22"/>
      <c r="L343" s="33"/>
      <c r="M343" s="33"/>
      <c r="S343" s="39"/>
      <c r="T343" s="39"/>
    </row>
    <row r="344" spans="1:20" ht="15" x14ac:dyDescent="0.25">
      <c r="A344"/>
      <c r="B344"/>
      <c r="C344" s="20"/>
      <c r="D344" s="17"/>
      <c r="E344" s="22"/>
      <c r="F344" s="17"/>
      <c r="G344" s="22"/>
      <c r="H344" s="17"/>
      <c r="I344" s="17"/>
      <c r="J344" s="17"/>
      <c r="K344" s="22"/>
      <c r="L344" s="33"/>
      <c r="M344" s="33"/>
      <c r="S344" s="39"/>
      <c r="T344" s="39"/>
    </row>
    <row r="345" spans="1:20" ht="15" x14ac:dyDescent="0.25">
      <c r="A345"/>
      <c r="B345"/>
      <c r="C345" s="20"/>
      <c r="D345" s="17"/>
      <c r="E345" s="22"/>
      <c r="F345" s="17"/>
      <c r="G345" s="22"/>
      <c r="H345" s="17"/>
      <c r="I345" s="17"/>
      <c r="J345" s="17"/>
      <c r="K345" s="22"/>
      <c r="L345" s="33"/>
      <c r="M345" s="33"/>
      <c r="S345" s="39"/>
      <c r="T345" s="39"/>
    </row>
    <row r="346" spans="1:20" ht="15" x14ac:dyDescent="0.25">
      <c r="A346"/>
      <c r="B346"/>
      <c r="C346" s="20"/>
      <c r="D346" s="17"/>
      <c r="E346" s="22"/>
      <c r="F346" s="17"/>
      <c r="G346" s="22"/>
      <c r="H346" s="17"/>
      <c r="I346" s="17"/>
      <c r="J346" s="17"/>
      <c r="K346" s="22"/>
      <c r="L346" s="33"/>
      <c r="M346" s="33"/>
      <c r="S346" s="39"/>
      <c r="T346" s="39"/>
    </row>
    <row r="347" spans="1:20" ht="15" x14ac:dyDescent="0.25">
      <c r="A347"/>
      <c r="B347"/>
      <c r="C347" s="20"/>
      <c r="D347" s="17"/>
      <c r="E347" s="22"/>
      <c r="F347" s="17"/>
      <c r="G347" s="22"/>
      <c r="H347" s="17"/>
      <c r="I347" s="17"/>
      <c r="J347" s="17"/>
      <c r="K347" s="22"/>
      <c r="L347" s="33"/>
      <c r="M347" s="33"/>
      <c r="S347" s="39"/>
      <c r="T347" s="39"/>
    </row>
    <row r="348" spans="1:20" ht="15" x14ac:dyDescent="0.25">
      <c r="A348"/>
      <c r="B348"/>
      <c r="C348" s="20"/>
      <c r="D348" s="17"/>
      <c r="E348" s="22"/>
      <c r="F348" s="17"/>
      <c r="G348" s="22"/>
      <c r="H348" s="17"/>
      <c r="I348" s="17"/>
      <c r="J348" s="17"/>
      <c r="K348" s="22"/>
      <c r="L348" s="33"/>
      <c r="M348" s="33"/>
      <c r="S348" s="39"/>
      <c r="T348" s="39"/>
    </row>
    <row r="349" spans="1:20" ht="15" x14ac:dyDescent="0.25">
      <c r="A349"/>
      <c r="B349"/>
      <c r="C349" s="20"/>
      <c r="D349" s="17"/>
      <c r="E349" s="22"/>
      <c r="F349" s="17"/>
      <c r="G349" s="22"/>
      <c r="H349" s="17"/>
      <c r="I349" s="17"/>
      <c r="J349" s="17"/>
      <c r="K349" s="22"/>
      <c r="L349" s="33"/>
      <c r="M349" s="33"/>
      <c r="S349" s="39"/>
      <c r="T349" s="39"/>
    </row>
    <row r="350" spans="1:20" ht="15" x14ac:dyDescent="0.25">
      <c r="A350"/>
      <c r="B350"/>
      <c r="C350" s="20"/>
      <c r="D350" s="17"/>
      <c r="E350" s="22"/>
      <c r="F350" s="17"/>
      <c r="G350" s="22"/>
      <c r="H350" s="17"/>
      <c r="I350" s="17"/>
      <c r="J350" s="17"/>
      <c r="K350" s="22"/>
      <c r="L350" s="33"/>
      <c r="M350" s="33"/>
      <c r="S350" s="39"/>
      <c r="T350" s="39"/>
    </row>
    <row r="351" spans="1:20" ht="15" x14ac:dyDescent="0.25">
      <c r="A351"/>
      <c r="B351"/>
      <c r="C351" s="20"/>
      <c r="D351" s="17"/>
      <c r="E351" s="22"/>
      <c r="F351" s="17"/>
      <c r="G351" s="22"/>
      <c r="H351" s="17"/>
      <c r="I351" s="17"/>
      <c r="J351" s="17"/>
      <c r="K351" s="22"/>
      <c r="L351" s="33"/>
      <c r="M351" s="33"/>
      <c r="S351" s="39"/>
      <c r="T351" s="39"/>
    </row>
    <row r="352" spans="1:20" ht="15" x14ac:dyDescent="0.25">
      <c r="A352"/>
      <c r="B352"/>
      <c r="C352" s="20"/>
      <c r="D352" s="17"/>
      <c r="E352" s="22"/>
      <c r="F352" s="17"/>
      <c r="G352" s="22"/>
      <c r="H352" s="17"/>
      <c r="I352" s="17"/>
      <c r="J352" s="17"/>
      <c r="K352" s="22"/>
    </row>
    <row r="353" spans="1:11" ht="15" x14ac:dyDescent="0.25">
      <c r="A353"/>
      <c r="B353"/>
      <c r="C353" s="20"/>
      <c r="D353" s="17"/>
      <c r="E353" s="22"/>
      <c r="F353" s="17"/>
      <c r="G353" s="22"/>
      <c r="H353" s="17"/>
      <c r="I353" s="17"/>
      <c r="J353" s="17"/>
      <c r="K353" s="22"/>
    </row>
    <row r="354" spans="1:11" ht="15" x14ac:dyDescent="0.25">
      <c r="A354"/>
      <c r="B354"/>
      <c r="C354" s="20"/>
      <c r="D354" s="17"/>
      <c r="E354" s="22"/>
      <c r="F354" s="17"/>
      <c r="G354" s="22"/>
      <c r="H354" s="17"/>
      <c r="I354" s="17"/>
      <c r="J354" s="17"/>
      <c r="K354" s="22"/>
    </row>
    <row r="355" spans="1:11" ht="15" x14ac:dyDescent="0.25">
      <c r="A355"/>
      <c r="B355"/>
      <c r="C355" s="20"/>
      <c r="D355" s="17"/>
      <c r="E355" s="22"/>
      <c r="F355" s="17"/>
      <c r="G355" s="22"/>
      <c r="H355" s="17"/>
      <c r="I355" s="17"/>
      <c r="J355" s="17"/>
      <c r="K355" s="22"/>
    </row>
    <row r="356" spans="1:11" ht="15" x14ac:dyDescent="0.25">
      <c r="A356"/>
      <c r="B356"/>
      <c r="C356" s="20"/>
      <c r="D356" s="17"/>
      <c r="E356" s="22"/>
      <c r="F356" s="17"/>
      <c r="G356" s="22"/>
      <c r="H356" s="17"/>
      <c r="I356" s="17"/>
      <c r="J356" s="17"/>
      <c r="K356" s="22"/>
    </row>
    <row r="357" spans="1:11" ht="15" x14ac:dyDescent="0.25">
      <c r="A357"/>
      <c r="B357"/>
      <c r="C357" s="20"/>
      <c r="D357" s="17"/>
      <c r="E357" s="22"/>
      <c r="F357" s="17"/>
      <c r="G357" s="22"/>
      <c r="H357" s="17"/>
      <c r="I357" s="17"/>
      <c r="J357" s="17"/>
      <c r="K357" s="22"/>
    </row>
    <row r="358" spans="1:11" ht="15" x14ac:dyDescent="0.25">
      <c r="A358"/>
      <c r="B358"/>
      <c r="C358" s="20"/>
      <c r="D358" s="17"/>
      <c r="E358" s="22"/>
      <c r="F358" s="17"/>
      <c r="G358" s="22"/>
      <c r="H358" s="17"/>
      <c r="I358" s="17"/>
      <c r="J358" s="17"/>
      <c r="K358" s="22"/>
    </row>
    <row r="359" spans="1:11" ht="15" x14ac:dyDescent="0.25">
      <c r="A359"/>
      <c r="B359"/>
      <c r="C359" s="20"/>
      <c r="D359" s="17"/>
      <c r="E359" s="22"/>
      <c r="F359" s="17"/>
      <c r="G359" s="22"/>
      <c r="H359" s="17"/>
      <c r="I359" s="17"/>
      <c r="J359" s="17"/>
      <c r="K359" s="22"/>
    </row>
    <row r="360" spans="1:11" ht="15" x14ac:dyDescent="0.25">
      <c r="A360"/>
      <c r="B360"/>
      <c r="C360" s="20"/>
      <c r="D360" s="17"/>
      <c r="E360" s="22"/>
      <c r="F360" s="17"/>
      <c r="G360" s="22"/>
      <c r="H360" s="17"/>
      <c r="I360" s="17"/>
      <c r="J360" s="17"/>
      <c r="K360" s="22"/>
    </row>
    <row r="361" spans="1:11" ht="15" x14ac:dyDescent="0.25">
      <c r="A361"/>
      <c r="B361"/>
      <c r="C361" s="20"/>
      <c r="D361" s="17"/>
      <c r="E361" s="22"/>
      <c r="F361" s="17"/>
      <c r="G361" s="22"/>
      <c r="H361" s="17"/>
      <c r="I361" s="17"/>
      <c r="J361" s="17"/>
      <c r="K361" s="22"/>
    </row>
    <row r="362" spans="1:11" ht="15" x14ac:dyDescent="0.25">
      <c r="A362"/>
      <c r="B362"/>
      <c r="C362" s="20"/>
      <c r="D362" s="17"/>
      <c r="E362" s="22"/>
      <c r="F362" s="17"/>
      <c r="G362" s="22"/>
      <c r="H362" s="17"/>
      <c r="I362" s="17"/>
      <c r="J362" s="17"/>
      <c r="K362" s="22"/>
    </row>
    <row r="363" spans="1:11" ht="15" x14ac:dyDescent="0.25">
      <c r="A363"/>
      <c r="B363"/>
      <c r="C363" s="20"/>
      <c r="D363" s="17"/>
      <c r="E363" s="22"/>
      <c r="F363" s="17"/>
      <c r="G363" s="22"/>
      <c r="H363" s="17"/>
      <c r="I363" s="17"/>
      <c r="J363" s="17"/>
      <c r="K363" s="22"/>
    </row>
    <row r="364" spans="1:11" ht="15" x14ac:dyDescent="0.25">
      <c r="A364"/>
      <c r="B364"/>
      <c r="C364" s="20"/>
      <c r="D364" s="17"/>
      <c r="E364" s="22"/>
      <c r="F364" s="17"/>
      <c r="G364" s="22"/>
      <c r="H364" s="17"/>
      <c r="I364" s="17"/>
      <c r="J364" s="17"/>
      <c r="K364" s="22"/>
    </row>
    <row r="365" spans="1:11" ht="15" x14ac:dyDescent="0.25">
      <c r="A365"/>
      <c r="B365"/>
      <c r="C365" s="20"/>
      <c r="D365" s="17"/>
      <c r="E365" s="22"/>
      <c r="F365" s="17"/>
      <c r="G365" s="22"/>
      <c r="H365" s="17"/>
      <c r="I365" s="17"/>
      <c r="J365" s="17"/>
      <c r="K365" s="22"/>
    </row>
    <row r="366" spans="1:11" ht="15" x14ac:dyDescent="0.25">
      <c r="A366"/>
      <c r="B366"/>
      <c r="C366" s="20"/>
      <c r="D366" s="17"/>
      <c r="E366" s="22"/>
      <c r="F366" s="17"/>
      <c r="G366" s="22"/>
      <c r="H366" s="17"/>
      <c r="I366" s="17"/>
      <c r="J366" s="17"/>
      <c r="K366" s="22"/>
    </row>
    <row r="367" spans="1:11" ht="15" x14ac:dyDescent="0.25">
      <c r="A367"/>
      <c r="B367"/>
      <c r="C367" s="20"/>
      <c r="D367" s="17"/>
      <c r="E367" s="22"/>
      <c r="F367" s="17"/>
      <c r="G367" s="22"/>
      <c r="H367" s="17"/>
      <c r="I367" s="17"/>
      <c r="J367" s="17"/>
      <c r="K367" s="22"/>
    </row>
    <row r="368" spans="1:11" ht="15" x14ac:dyDescent="0.25">
      <c r="A368"/>
      <c r="B368"/>
      <c r="C368" s="20"/>
      <c r="D368" s="17"/>
      <c r="E368" s="22"/>
      <c r="F368" s="17"/>
      <c r="G368" s="22"/>
      <c r="H368" s="17"/>
      <c r="I368" s="17"/>
      <c r="J368" s="17"/>
      <c r="K368" s="22"/>
    </row>
    <row r="369" spans="1:11" ht="15" x14ac:dyDescent="0.25">
      <c r="A369"/>
      <c r="B369"/>
      <c r="C369" s="20"/>
      <c r="D369" s="17"/>
      <c r="E369" s="22"/>
      <c r="F369" s="17"/>
      <c r="G369" s="22"/>
      <c r="H369" s="17"/>
      <c r="I369" s="17"/>
      <c r="J369" s="17"/>
      <c r="K369" s="22"/>
    </row>
    <row r="370" spans="1:11" ht="15" x14ac:dyDescent="0.25">
      <c r="A370"/>
      <c r="B370"/>
      <c r="C370" s="20"/>
      <c r="D370" s="17"/>
      <c r="E370" s="22"/>
      <c r="F370" s="17"/>
      <c r="G370" s="22"/>
      <c r="H370" s="17"/>
      <c r="I370" s="17"/>
      <c r="J370" s="17"/>
      <c r="K370" s="22"/>
    </row>
    <row r="371" spans="1:11" ht="15" x14ac:dyDescent="0.25">
      <c r="A371"/>
      <c r="B371"/>
      <c r="C371" s="20"/>
      <c r="D371" s="17"/>
      <c r="E371" s="22"/>
      <c r="F371" s="17"/>
      <c r="G371" s="22"/>
      <c r="H371" s="17"/>
      <c r="I371" s="17"/>
      <c r="J371" s="17"/>
      <c r="K371" s="22"/>
    </row>
    <row r="372" spans="1:11" ht="15" x14ac:dyDescent="0.25">
      <c r="A372"/>
      <c r="B372"/>
      <c r="C372" s="20"/>
      <c r="D372" s="17"/>
      <c r="E372" s="22"/>
      <c r="F372" s="17"/>
      <c r="G372" s="22"/>
      <c r="H372" s="17"/>
      <c r="I372" s="17"/>
      <c r="J372" s="17"/>
      <c r="K372" s="22"/>
    </row>
    <row r="373" spans="1:11" ht="15" x14ac:dyDescent="0.25">
      <c r="A373"/>
      <c r="B373"/>
      <c r="C373" s="20"/>
      <c r="D373" s="17"/>
      <c r="E373" s="22"/>
      <c r="F373" s="17"/>
      <c r="G373" s="22"/>
      <c r="H373" s="17"/>
      <c r="I373" s="17"/>
      <c r="J373" s="17"/>
      <c r="K373" s="22"/>
    </row>
    <row r="374" spans="1:11" ht="15" x14ac:dyDescent="0.25">
      <c r="A374"/>
      <c r="B374"/>
      <c r="C374" s="20"/>
      <c r="D374" s="17"/>
      <c r="E374" s="22"/>
      <c r="F374" s="17"/>
      <c r="G374" s="22"/>
      <c r="H374" s="17"/>
      <c r="I374" s="17"/>
      <c r="J374" s="17"/>
      <c r="K374" s="22"/>
    </row>
    <row r="375" spans="1:11" ht="15" x14ac:dyDescent="0.25">
      <c r="A375"/>
      <c r="B375"/>
      <c r="C375" s="20"/>
      <c r="D375" s="17"/>
      <c r="E375" s="22"/>
      <c r="F375" s="17"/>
      <c r="G375" s="22"/>
      <c r="H375" s="17"/>
      <c r="I375" s="17"/>
      <c r="J375" s="17"/>
      <c r="K375" s="22"/>
    </row>
    <row r="376" spans="1:11" ht="15" x14ac:dyDescent="0.25">
      <c r="A376"/>
      <c r="B376"/>
      <c r="C376" s="20"/>
      <c r="D376" s="17"/>
      <c r="E376" s="22"/>
      <c r="F376" s="17"/>
      <c r="G376" s="22"/>
      <c r="H376" s="17"/>
      <c r="I376" s="17"/>
      <c r="J376" s="17"/>
      <c r="K376" s="22"/>
    </row>
    <row r="377" spans="1:11" ht="15" x14ac:dyDescent="0.25">
      <c r="A377"/>
      <c r="B377"/>
      <c r="C377" s="20"/>
      <c r="D377" s="17"/>
      <c r="E377" s="22"/>
      <c r="F377" s="17"/>
      <c r="G377" s="22"/>
      <c r="H377" s="17"/>
      <c r="I377" s="17"/>
      <c r="J377" s="17"/>
      <c r="K377" s="22"/>
    </row>
    <row r="378" spans="1:11" ht="15" x14ac:dyDescent="0.25">
      <c r="A378"/>
      <c r="B378"/>
      <c r="C378" s="20"/>
      <c r="D378" s="17"/>
      <c r="E378" s="22"/>
      <c r="F378" s="17"/>
      <c r="G378" s="22"/>
      <c r="H378" s="17"/>
      <c r="I378" s="17"/>
      <c r="J378" s="17"/>
      <c r="K378" s="22"/>
    </row>
    <row r="379" spans="1:11" ht="15" x14ac:dyDescent="0.25">
      <c r="A379"/>
      <c r="B379"/>
      <c r="C379" s="20"/>
      <c r="D379" s="17"/>
      <c r="E379" s="22"/>
      <c r="F379" s="17"/>
      <c r="G379" s="22"/>
      <c r="H379" s="17"/>
      <c r="I379" s="17"/>
      <c r="J379" s="17"/>
      <c r="K379" s="22"/>
    </row>
    <row r="380" spans="1:11" ht="15" x14ac:dyDescent="0.25">
      <c r="A380"/>
      <c r="B380"/>
      <c r="C380" s="20"/>
      <c r="D380" s="17"/>
      <c r="E380" s="22"/>
      <c r="F380" s="17"/>
      <c r="G380" s="22"/>
      <c r="H380" s="17"/>
      <c r="I380" s="17"/>
      <c r="J380" s="17"/>
      <c r="K380" s="22"/>
    </row>
    <row r="381" spans="1:11" ht="15" x14ac:dyDescent="0.25">
      <c r="A381"/>
      <c r="B381"/>
      <c r="C381" s="20"/>
      <c r="D381" s="17"/>
      <c r="E381" s="22"/>
      <c r="F381" s="17"/>
      <c r="G381" s="22"/>
      <c r="H381" s="17"/>
      <c r="I381" s="17"/>
      <c r="J381" s="17"/>
      <c r="K381" s="22"/>
    </row>
    <row r="382" spans="1:11" ht="15" x14ac:dyDescent="0.25">
      <c r="A382"/>
      <c r="B382"/>
      <c r="C382" s="20"/>
      <c r="D382" s="17"/>
      <c r="E382" s="22"/>
      <c r="F382" s="17"/>
      <c r="G382" s="22"/>
      <c r="H382" s="17"/>
      <c r="I382" s="17"/>
      <c r="J382" s="17"/>
      <c r="K382" s="22"/>
    </row>
    <row r="383" spans="1:11" ht="15" x14ac:dyDescent="0.25">
      <c r="A383"/>
      <c r="B383"/>
      <c r="C383" s="20"/>
      <c r="D383" s="17"/>
      <c r="E383" s="22"/>
      <c r="F383" s="17"/>
      <c r="G383" s="22"/>
      <c r="H383" s="17"/>
      <c r="I383" s="17"/>
      <c r="J383" s="17"/>
      <c r="K383" s="22"/>
    </row>
    <row r="384" spans="1:11" ht="15" x14ac:dyDescent="0.25">
      <c r="A384"/>
      <c r="B384"/>
      <c r="C384" s="20"/>
      <c r="D384" s="17"/>
      <c r="E384" s="22"/>
      <c r="F384" s="17"/>
      <c r="G384" s="22"/>
      <c r="H384" s="17"/>
      <c r="I384" s="17"/>
      <c r="J384" s="17"/>
      <c r="K384" s="22"/>
    </row>
    <row r="385" spans="1:11" ht="15" x14ac:dyDescent="0.25">
      <c r="A385"/>
      <c r="B385"/>
      <c r="C385" s="20"/>
      <c r="D385" s="17"/>
      <c r="E385" s="22"/>
      <c r="F385" s="17"/>
      <c r="G385" s="22"/>
      <c r="H385" s="17"/>
      <c r="I385" s="17"/>
      <c r="J385" s="17"/>
      <c r="K385" s="22"/>
    </row>
    <row r="386" spans="1:11" ht="15" x14ac:dyDescent="0.25">
      <c r="A386"/>
      <c r="B386"/>
      <c r="C386" s="20"/>
      <c r="D386" s="17"/>
      <c r="E386" s="22"/>
      <c r="F386" s="17"/>
      <c r="G386" s="22"/>
      <c r="H386" s="17"/>
      <c r="I386" s="17"/>
      <c r="J386" s="17"/>
      <c r="K386" s="22"/>
    </row>
    <row r="387" spans="1:11" ht="15" x14ac:dyDescent="0.25">
      <c r="A387"/>
      <c r="B387"/>
      <c r="C387" s="20"/>
      <c r="D387" s="17"/>
      <c r="E387" s="22"/>
      <c r="F387" s="17"/>
      <c r="G387" s="22"/>
      <c r="H387" s="17"/>
      <c r="I387" s="17"/>
      <c r="J387" s="17"/>
      <c r="K387" s="22"/>
    </row>
    <row r="388" spans="1:11" ht="15" x14ac:dyDescent="0.25">
      <c r="A388"/>
      <c r="B388"/>
      <c r="C388" s="20"/>
      <c r="D388" s="17"/>
      <c r="E388" s="22"/>
      <c r="F388" s="17"/>
      <c r="G388" s="22"/>
      <c r="H388" s="17"/>
      <c r="I388" s="17"/>
      <c r="J388" s="17"/>
      <c r="K388" s="22"/>
    </row>
    <row r="389" spans="1:11" ht="15" x14ac:dyDescent="0.25">
      <c r="A389"/>
      <c r="B389"/>
      <c r="C389" s="20"/>
      <c r="D389" s="17"/>
      <c r="E389" s="22"/>
      <c r="F389" s="17"/>
      <c r="G389" s="22"/>
      <c r="H389" s="17"/>
      <c r="I389" s="17"/>
      <c r="J389" s="17"/>
      <c r="K389" s="22"/>
    </row>
    <row r="390" spans="1:11" ht="15" x14ac:dyDescent="0.25">
      <c r="A390"/>
      <c r="B390"/>
      <c r="C390" s="20"/>
      <c r="D390" s="17"/>
      <c r="E390" s="22"/>
      <c r="F390" s="17"/>
      <c r="G390" s="22"/>
      <c r="H390" s="17"/>
      <c r="I390" s="17"/>
      <c r="J390" s="17"/>
      <c r="K390" s="22"/>
    </row>
    <row r="391" spans="1:11" ht="15" x14ac:dyDescent="0.25">
      <c r="A391"/>
      <c r="B391"/>
      <c r="C391" s="20"/>
      <c r="D391" s="17"/>
      <c r="E391" s="22"/>
      <c r="F391" s="17"/>
      <c r="G391" s="22"/>
      <c r="H391" s="17"/>
      <c r="I391" s="17"/>
      <c r="J391" s="17"/>
      <c r="K391" s="22"/>
    </row>
    <row r="392" spans="1:11" ht="15" x14ac:dyDescent="0.25">
      <c r="A392"/>
      <c r="B392"/>
      <c r="C392" s="20"/>
      <c r="D392" s="17"/>
      <c r="E392" s="22"/>
      <c r="F392" s="17"/>
      <c r="G392" s="22"/>
      <c r="H392" s="17"/>
      <c r="I392" s="17"/>
      <c r="J392" s="17"/>
      <c r="K392" s="22"/>
    </row>
    <row r="393" spans="1:11" ht="15" x14ac:dyDescent="0.25">
      <c r="A393"/>
      <c r="B393"/>
      <c r="C393" s="20"/>
      <c r="D393" s="17"/>
      <c r="E393" s="22"/>
      <c r="F393" s="17"/>
      <c r="G393" s="22"/>
      <c r="H393" s="17"/>
      <c r="I393" s="17"/>
      <c r="J393" s="17"/>
      <c r="K393" s="22"/>
    </row>
    <row r="394" spans="1:11" ht="15" x14ac:dyDescent="0.25">
      <c r="A394"/>
      <c r="B394"/>
      <c r="C394" s="20"/>
      <c r="D394" s="17"/>
      <c r="E394" s="22"/>
      <c r="F394" s="17"/>
      <c r="G394" s="22"/>
      <c r="H394" s="17"/>
      <c r="I394" s="17"/>
      <c r="J394" s="17"/>
      <c r="K394" s="22"/>
    </row>
    <row r="395" spans="1:11" ht="15" x14ac:dyDescent="0.25">
      <c r="A395"/>
      <c r="B395"/>
      <c r="C395" s="20"/>
      <c r="D395" s="17"/>
      <c r="E395" s="22"/>
      <c r="F395" s="17"/>
      <c r="G395" s="22"/>
      <c r="H395" s="17"/>
      <c r="I395" s="17"/>
      <c r="J395" s="17"/>
      <c r="K395" s="22"/>
    </row>
    <row r="396" spans="1:11" ht="15" x14ac:dyDescent="0.25">
      <c r="A396"/>
      <c r="B396"/>
      <c r="C396" s="20"/>
      <c r="D396" s="17"/>
      <c r="E396" s="22"/>
      <c r="F396" s="17"/>
      <c r="G396" s="22"/>
      <c r="H396" s="17"/>
      <c r="I396" s="17"/>
      <c r="J396" s="17"/>
      <c r="K396" s="22"/>
    </row>
    <row r="397" spans="1:11" ht="15" x14ac:dyDescent="0.25">
      <c r="A397"/>
      <c r="B397"/>
      <c r="C397" s="20"/>
      <c r="D397" s="17"/>
      <c r="E397" s="22"/>
      <c r="F397" s="17"/>
      <c r="G397" s="22"/>
      <c r="H397" s="17"/>
      <c r="I397" s="17"/>
      <c r="J397" s="17"/>
      <c r="K397" s="22"/>
    </row>
    <row r="398" spans="1:11" ht="15" x14ac:dyDescent="0.25">
      <c r="A398"/>
      <c r="B398"/>
      <c r="C398" s="20"/>
      <c r="D398" s="17"/>
      <c r="E398" s="22"/>
      <c r="F398" s="17"/>
      <c r="G398" s="22"/>
      <c r="H398" s="17"/>
      <c r="I398" s="17"/>
      <c r="J398" s="17"/>
      <c r="K398" s="22"/>
    </row>
    <row r="399" spans="1:11" ht="15" x14ac:dyDescent="0.25">
      <c r="A399"/>
      <c r="B399"/>
      <c r="C399" s="20"/>
      <c r="D399" s="17"/>
      <c r="E399" s="22"/>
      <c r="F399" s="17"/>
      <c r="G399" s="22"/>
      <c r="H399" s="17"/>
      <c r="I399" s="17"/>
      <c r="J399" s="17"/>
      <c r="K399" s="22"/>
    </row>
    <row r="400" spans="1:11" ht="15" x14ac:dyDescent="0.25">
      <c r="A400"/>
      <c r="B400"/>
      <c r="C400" s="20"/>
      <c r="D400" s="17"/>
      <c r="E400" s="22"/>
      <c r="F400" s="17"/>
      <c r="G400" s="22"/>
      <c r="H400" s="17"/>
      <c r="I400" s="17"/>
      <c r="J400" s="17"/>
      <c r="K400" s="22"/>
    </row>
    <row r="401" spans="1:11" ht="15" x14ac:dyDescent="0.25">
      <c r="A401"/>
      <c r="B401"/>
      <c r="C401" s="20"/>
      <c r="D401" s="17"/>
      <c r="E401" s="22"/>
      <c r="F401" s="17"/>
      <c r="G401" s="22"/>
      <c r="H401" s="17"/>
      <c r="I401" s="17"/>
      <c r="J401" s="17"/>
      <c r="K401" s="22"/>
    </row>
    <row r="402" spans="1:11" ht="15" x14ac:dyDescent="0.25">
      <c r="A402"/>
      <c r="B402"/>
      <c r="C402" s="20"/>
      <c r="D402" s="17"/>
      <c r="E402" s="22"/>
      <c r="F402" s="17"/>
      <c r="G402" s="22"/>
      <c r="H402" s="17"/>
      <c r="I402" s="17"/>
      <c r="J402" s="17"/>
      <c r="K402" s="22"/>
    </row>
    <row r="403" spans="1:11" ht="15" x14ac:dyDescent="0.25">
      <c r="A403"/>
      <c r="B403"/>
      <c r="C403" s="20"/>
      <c r="D403" s="17"/>
      <c r="E403" s="22"/>
      <c r="F403" s="17"/>
      <c r="G403" s="22"/>
      <c r="H403" s="17"/>
      <c r="I403" s="17"/>
      <c r="J403" s="17"/>
      <c r="K403" s="22"/>
    </row>
    <row r="404" spans="1:11" ht="15" x14ac:dyDescent="0.25">
      <c r="A404"/>
      <c r="B404"/>
      <c r="C404" s="20"/>
      <c r="D404" s="17"/>
      <c r="E404" s="22"/>
      <c r="F404" s="17"/>
      <c r="G404" s="22"/>
      <c r="H404" s="17"/>
      <c r="I404" s="17"/>
      <c r="J404" s="17"/>
      <c r="K404" s="22"/>
    </row>
    <row r="405" spans="1:11" ht="15" x14ac:dyDescent="0.25">
      <c r="A405"/>
      <c r="B405"/>
      <c r="C405" s="20"/>
      <c r="D405" s="17"/>
      <c r="E405" s="22"/>
      <c r="F405" s="17"/>
      <c r="G405" s="22"/>
      <c r="H405" s="17"/>
      <c r="I405" s="17"/>
      <c r="J405" s="17"/>
      <c r="K405" s="22"/>
    </row>
    <row r="406" spans="1:11" ht="15" x14ac:dyDescent="0.25">
      <c r="A406"/>
      <c r="B406"/>
      <c r="C406" s="20"/>
      <c r="D406" s="17"/>
      <c r="E406" s="22"/>
      <c r="F406" s="17"/>
      <c r="G406" s="22"/>
      <c r="H406" s="17"/>
      <c r="I406" s="17"/>
      <c r="J406" s="17"/>
      <c r="K406" s="22"/>
    </row>
    <row r="407" spans="1:11" ht="15" x14ac:dyDescent="0.25">
      <c r="A407"/>
      <c r="B407"/>
      <c r="C407" s="20"/>
      <c r="D407" s="17"/>
      <c r="E407" s="22"/>
      <c r="F407" s="17"/>
      <c r="G407" s="22"/>
      <c r="H407" s="17"/>
      <c r="I407" s="17"/>
      <c r="J407" s="17"/>
      <c r="K407" s="22"/>
    </row>
    <row r="408" spans="1:11" ht="15" x14ac:dyDescent="0.25">
      <c r="A408"/>
      <c r="B408"/>
      <c r="C408" s="20"/>
      <c r="D408" s="17"/>
      <c r="E408" s="22"/>
      <c r="F408" s="17"/>
      <c r="G408" s="22"/>
      <c r="H408" s="17"/>
      <c r="I408" s="17"/>
      <c r="J408" s="17"/>
      <c r="K408" s="22"/>
    </row>
    <row r="409" spans="1:11" ht="15" x14ac:dyDescent="0.25">
      <c r="A409"/>
      <c r="B409"/>
      <c r="C409" s="20"/>
      <c r="D409" s="17"/>
      <c r="E409" s="22"/>
      <c r="F409" s="17"/>
      <c r="G409" s="22"/>
      <c r="H409" s="17"/>
      <c r="I409" s="17"/>
      <c r="J409" s="17"/>
      <c r="K409" s="22"/>
    </row>
    <row r="410" spans="1:11" ht="15" x14ac:dyDescent="0.25">
      <c r="A410"/>
      <c r="B410"/>
      <c r="C410" s="20"/>
      <c r="D410" s="17"/>
      <c r="E410" s="22"/>
      <c r="F410" s="17"/>
      <c r="G410" s="22"/>
      <c r="H410" s="17"/>
      <c r="I410" s="17"/>
      <c r="J410" s="17"/>
      <c r="K410" s="22"/>
    </row>
    <row r="411" spans="1:11" ht="15" x14ac:dyDescent="0.25">
      <c r="A411"/>
      <c r="B411"/>
      <c r="C411" s="20"/>
      <c r="D411" s="17"/>
      <c r="E411" s="22"/>
      <c r="F411" s="17"/>
      <c r="G411" s="22"/>
      <c r="H411" s="17"/>
      <c r="I411" s="17"/>
      <c r="J411" s="17"/>
      <c r="K411" s="22"/>
    </row>
    <row r="412" spans="1:11" x14ac:dyDescent="0.2">
      <c r="C412" s="20" t="str">
        <f t="shared" ref="C412:C450" si="10">IF(OR($A412="",$B412=""),"",(1/A412)+(1/B412)-1)</f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1:11" x14ac:dyDescent="0.2">
      <c r="C413" s="20" t="str">
        <f t="shared" si="10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1:11" x14ac:dyDescent="0.2">
      <c r="C414" s="20" t="str">
        <f t="shared" si="10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1:11" x14ac:dyDescent="0.2">
      <c r="C415" s="20" t="str">
        <f t="shared" si="10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1:11" x14ac:dyDescent="0.2">
      <c r="C416" s="20" t="str">
        <f t="shared" si="10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10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10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10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10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10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10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10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10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10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10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10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10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10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10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10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10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10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10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10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10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10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10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10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10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10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10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10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10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10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10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10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10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10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10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11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11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11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11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11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11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11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11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11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11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11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11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11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11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11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11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11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11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11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11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11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11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11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11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11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11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11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11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11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11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11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11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11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11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11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11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11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11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11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11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11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11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11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11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11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11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11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11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11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11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11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11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11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11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11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11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11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11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11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11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11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11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11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11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12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12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12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12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12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12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12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12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12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12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12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12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12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12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12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12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12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12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12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12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12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12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12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12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12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12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12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12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12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12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12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12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12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12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12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12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12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12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12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12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12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12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12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12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12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12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12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12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12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12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12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12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12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12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12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12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12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12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12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12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12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12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12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12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13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13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13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13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13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13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13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13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13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13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13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13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13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13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13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13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13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13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13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13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13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13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13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13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13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13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13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13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13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13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13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13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13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13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13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13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13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13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13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13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13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13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13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13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13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13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13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13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13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13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13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13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13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13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13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13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13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13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13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13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13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13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13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13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14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14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14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14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14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14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14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14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14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14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14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14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14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14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14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14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14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14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14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14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14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14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14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14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14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14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14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14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14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14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14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14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14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14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14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14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14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14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14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14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14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14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14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14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14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14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14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14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14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14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14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14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14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14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14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14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14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14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14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14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14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14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14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14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15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15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15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15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15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15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15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15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15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15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15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15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15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15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15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15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15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15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15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15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15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15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15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15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15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15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15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15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15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15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15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15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15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15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15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15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15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15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15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15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15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15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15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15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15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15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15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15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15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15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15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15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15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15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15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15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15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15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15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15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15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15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15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15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16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16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16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16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16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16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16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16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16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16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16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16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16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16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16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16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16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16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16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16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16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16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16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16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16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16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16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16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16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16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16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16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16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16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16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16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16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16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16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16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16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16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16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16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16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16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16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16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16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16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16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16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16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16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16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16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16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16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16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16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16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16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16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16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17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17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17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17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17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17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17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17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17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17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17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17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17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17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17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17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17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17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17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17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17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17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17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17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17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17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17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17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17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17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17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17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17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17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17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17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17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17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17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17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17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17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17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17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17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17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17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17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17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17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17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17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17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17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17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17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17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17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17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17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17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17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17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17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18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18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18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18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18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18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18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18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18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18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18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18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18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18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18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18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18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18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18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18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18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18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18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18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18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18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18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18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18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18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18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18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18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18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18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18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18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18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18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18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18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18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18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18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18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18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18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18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18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18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18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18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18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18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18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18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18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18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18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18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18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18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18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18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19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19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19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19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19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19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19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19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19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19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19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19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19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19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19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19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19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19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19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19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19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19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19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19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19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19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19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19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19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19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19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19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19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19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19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19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19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19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19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19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I1002"/>
  <sheetViews>
    <sheetView tabSelected="1" zoomScale="80" zoomScaleNormal="80" workbookViewId="0">
      <pane ySplit="2" topLeftCell="A186" activePane="bottomLeft" state="frozen"/>
      <selection pane="bottomLeft" activeCell="AC203" sqref="AC203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5" customWidth="1"/>
    <col min="20" max="20" width="7.5703125" style="4" customWidth="1"/>
    <col min="21" max="21" width="2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7" style="4" hidden="1" customWidth="1"/>
    <col min="26" max="26" width="5.5703125" style="4" hidden="1" customWidth="1"/>
    <col min="27" max="28" width="5.42578125" style="4" customWidth="1"/>
    <col min="29" max="29" width="5.28515625" style="4" customWidth="1"/>
    <col min="30" max="31" width="10" style="42"/>
    <col min="32" max="33" width="10" style="4"/>
    <col min="34" max="35" width="10" style="42"/>
    <col min="36" max="16384" width="10" style="4"/>
  </cols>
  <sheetData>
    <row r="1" spans="1:35" s="13" customFormat="1" x14ac:dyDescent="0.2">
      <c r="A1" s="73" t="s">
        <v>9</v>
      </c>
      <c r="B1" s="73"/>
      <c r="C1" s="74"/>
      <c r="D1" s="18"/>
      <c r="E1" s="75" t="s">
        <v>25</v>
      </c>
      <c r="F1" s="73"/>
      <c r="G1" s="74"/>
      <c r="H1" s="75" t="s">
        <v>23</v>
      </c>
      <c r="I1" s="73"/>
      <c r="J1" s="74"/>
      <c r="K1" s="75" t="s">
        <v>11</v>
      </c>
      <c r="L1" s="73"/>
      <c r="M1" s="74"/>
      <c r="N1" s="75" t="s">
        <v>181</v>
      </c>
      <c r="O1" s="73"/>
      <c r="P1" s="73"/>
      <c r="Q1" s="13" t="s">
        <v>32</v>
      </c>
      <c r="R1" s="13" t="s">
        <v>33</v>
      </c>
      <c r="S1" s="34" t="s">
        <v>180</v>
      </c>
      <c r="T1" s="13" t="s">
        <v>203</v>
      </c>
      <c r="U1" s="13" t="s">
        <v>194</v>
      </c>
      <c r="V1" s="13" t="s">
        <v>195</v>
      </c>
      <c r="W1" s="13" t="s">
        <v>196</v>
      </c>
      <c r="X1" s="13" t="s">
        <v>197</v>
      </c>
      <c r="Y1" s="13" t="s">
        <v>198</v>
      </c>
      <c r="Z1" s="13" t="s">
        <v>199</v>
      </c>
      <c r="AA1" s="13" t="s">
        <v>200</v>
      </c>
      <c r="AB1" s="13" t="s">
        <v>201</v>
      </c>
      <c r="AC1" s="13" t="s">
        <v>202</v>
      </c>
      <c r="AD1" s="41" t="s">
        <v>226</v>
      </c>
      <c r="AE1" s="41" t="s">
        <v>227</v>
      </c>
      <c r="AF1" s="13" t="s">
        <v>224</v>
      </c>
      <c r="AG1" s="13" t="s">
        <v>225</v>
      </c>
      <c r="AH1" s="41" t="s">
        <v>222</v>
      </c>
      <c r="AI1" s="41" t="s">
        <v>228</v>
      </c>
    </row>
    <row r="2" spans="1:35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5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5"/>
      <c r="AD3" s="42"/>
      <c r="AE3" s="42"/>
      <c r="AH3" s="42"/>
      <c r="AI3" s="42"/>
    </row>
    <row r="4" spans="1:35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5"/>
      <c r="AD4" s="42"/>
      <c r="AE4" s="42"/>
      <c r="AH4" s="42"/>
      <c r="AI4" s="42"/>
    </row>
    <row r="5" spans="1:35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5"/>
      <c r="AD5" s="42"/>
      <c r="AE5" s="42"/>
      <c r="AH5" s="42"/>
      <c r="AI5" s="42"/>
    </row>
    <row r="6" spans="1:35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5"/>
      <c r="AD6" s="42"/>
      <c r="AE6" s="42"/>
      <c r="AH6" s="42"/>
      <c r="AI6" s="42"/>
    </row>
    <row r="7" spans="1:35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5"/>
      <c r="AD7" s="42"/>
      <c r="AE7" s="42"/>
      <c r="AH7" s="42"/>
      <c r="AI7" s="42"/>
    </row>
    <row r="8" spans="1:35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5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5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5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5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5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5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5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5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6">
        <v>44019</v>
      </c>
      <c r="AD35" s="43"/>
      <c r="AE35" s="43"/>
      <c r="AH35" s="43"/>
      <c r="AI35" s="43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6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6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6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6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6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6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6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6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6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6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6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6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6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6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6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6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6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6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6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6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6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6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6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6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6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6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6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6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6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6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6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6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6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6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6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6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6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6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6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6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6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6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6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6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6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6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6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6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6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6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6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6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6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6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6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6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6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6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6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6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6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6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6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6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6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6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6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6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6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6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6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6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6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7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8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8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8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8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8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8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8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8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8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8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8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8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8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8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8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8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8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8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8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8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8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8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8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8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8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8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8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8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8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5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8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5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8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5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8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5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8" t="s">
        <v>189</v>
      </c>
      <c r="T180" s="4">
        <v>22</v>
      </c>
      <c r="U180" s="4">
        <f t="shared" ref="U180:U186" si="30">(1/A180)*((T180*A180)-T180)</f>
        <v>15.785310734463275</v>
      </c>
      <c r="V180" s="4">
        <f t="shared" ref="V180:V186" si="31">(1/B180)*((T180*B180)-T180)</f>
        <v>14.691029900332227</v>
      </c>
      <c r="W180" s="4">
        <f t="shared" ref="W180:W186" si="32">(1/C180)*((T180*C180)-T180)</f>
        <v>12.79497907949791</v>
      </c>
      <c r="X180" s="4">
        <f t="shared" ref="X180:X186" si="33">((1/B180)+(1/C180))*T180</f>
        <v>16.513991020169865</v>
      </c>
      <c r="Y180" s="4">
        <f t="shared" ref="Y180:Y186" si="34">((1/A180)+(1/C180))*T180</f>
        <v>15.419710186038817</v>
      </c>
      <c r="Z180" s="4">
        <f t="shared" ref="Z180:Z186" si="35">((1/A180)+(1/B180))*T180</f>
        <v>13.523659365204498</v>
      </c>
      <c r="AA180" s="4">
        <f t="shared" ref="AA180:AA186" si="36">U180-X180</f>
        <v>-0.72868028570658971</v>
      </c>
      <c r="AB180" s="4">
        <f t="shared" ref="AB180:AB186" si="37">V180-Y180</f>
        <v>-0.72868028570658971</v>
      </c>
      <c r="AC180" s="4">
        <f t="shared" ref="AC180:AC186" si="38">W180-Z180</f>
        <v>-0.72868028570658794</v>
      </c>
    </row>
    <row r="181" spans="1:35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8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5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8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5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8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5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8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5" s="52" customFormat="1" ht="15" x14ac:dyDescent="0.25">
      <c r="A185" s="44">
        <v>2.4300000000000002</v>
      </c>
      <c r="B185" s="44">
        <v>3.04</v>
      </c>
      <c r="C185" s="44">
        <v>3.46</v>
      </c>
      <c r="D185" s="45">
        <f t="shared" si="17"/>
        <v>2.948734320637092E-2</v>
      </c>
      <c r="E185" s="46">
        <f>IF(OR($A185="",$B185="",$C185=""),"",A185*'MPTO_working_3-way'!$I184)</f>
        <v>2.5016542439914815</v>
      </c>
      <c r="F185" s="47">
        <f>IF(OR($A185="",$B185="",$C185=""),"",B185*'MPTO_working_3-way'!$I184)</f>
        <v>3.1296415233473676</v>
      </c>
      <c r="G185" s="48">
        <f>IF(OR($A185="",$B185="",$C185=""),"",C185*'MPTO_working_3-way'!$I184)</f>
        <v>3.5620262074940432</v>
      </c>
      <c r="H185" s="46">
        <f>IF(OR($A185="",$B185="",$C185=""),"",'MPTO_working_3-way'!E184)</f>
        <v>2.4894601278015185</v>
      </c>
      <c r="I185" s="47">
        <f>IF(OR($A185="",$B185="",$C185=""),"",'MPTO_working_3-way'!F184)</f>
        <v>3.1336345928386895</v>
      </c>
      <c r="J185" s="48">
        <f>IF(OR($A185="",$B185="",$C185=""),"",'MPTO_working_3-way'!G184)</f>
        <v>3.5818129297242991</v>
      </c>
      <c r="K185" s="46">
        <f>IF(OR($A185="",$B185="",$C185=""),"",'OddsRatio_working_3-way'!H184)</f>
        <v>2.4949585804921517</v>
      </c>
      <c r="L185" s="47">
        <f>IF(OR($A185="",$B185="",$C185=""),"",'OddsRatio_working_3-way'!I184)</f>
        <v>3.132668184758034</v>
      </c>
      <c r="M185" s="48">
        <f>IF(OR($A185="",$B185="",$C185=""),"",'OddsRatio_working_3-way'!J184)</f>
        <v>3.5717469286788055</v>
      </c>
      <c r="N185" s="49">
        <f t="shared" si="18"/>
        <v>39.973549598303528</v>
      </c>
      <c r="O185" s="50">
        <f t="shared" si="19"/>
        <v>31.952541290749203</v>
      </c>
      <c r="P185" s="50">
        <f t="shared" si="20"/>
        <v>28.073909110947277</v>
      </c>
      <c r="Q185" s="44" t="s">
        <v>72</v>
      </c>
      <c r="R185" s="44" t="s">
        <v>36</v>
      </c>
      <c r="S185" s="51" t="s">
        <v>190</v>
      </c>
      <c r="T185" s="52">
        <v>22</v>
      </c>
      <c r="U185" s="52">
        <f t="shared" si="30"/>
        <v>12.946502057613168</v>
      </c>
      <c r="V185" s="52">
        <f t="shared" si="31"/>
        <v>14.763157894736842</v>
      </c>
      <c r="W185" s="52">
        <f t="shared" si="32"/>
        <v>15.64161849710983</v>
      </c>
      <c r="X185" s="52">
        <f t="shared" si="33"/>
        <v>13.595223608153331</v>
      </c>
      <c r="Y185" s="52">
        <f t="shared" si="34"/>
        <v>15.411879445277004</v>
      </c>
      <c r="Z185" s="52">
        <f t="shared" si="35"/>
        <v>16.290340047649988</v>
      </c>
      <c r="AA185" s="52">
        <f t="shared" si="36"/>
        <v>-0.64872155054016289</v>
      </c>
      <c r="AB185" s="52">
        <f t="shared" si="37"/>
        <v>-0.64872155054016112</v>
      </c>
      <c r="AC185" s="52">
        <f t="shared" si="38"/>
        <v>-0.64872155054015757</v>
      </c>
      <c r="AD185" s="53"/>
      <c r="AE185" s="53"/>
      <c r="AH185" s="53"/>
      <c r="AI185" s="53"/>
    </row>
    <row r="186" spans="1:35" s="69" customFormat="1" ht="15" x14ac:dyDescent="0.25">
      <c r="A186" s="62">
        <v>3.01</v>
      </c>
      <c r="B186" s="62">
        <v>3.23</v>
      </c>
      <c r="C186" s="62">
        <v>2.59</v>
      </c>
      <c r="D186" s="63">
        <f t="shared" si="17"/>
        <v>2.7923822941462895E-2</v>
      </c>
      <c r="E186" s="64">
        <f>IF(OR($A186="",$B186="",$C186=""),"",A186*'MPTO_working_3-way'!$I185)</f>
        <v>3.0940507070538033</v>
      </c>
      <c r="F186" s="65">
        <f>IF(OR($A186="",$B186="",$C186=""),"",B186*'MPTO_working_3-way'!$I185)</f>
        <v>3.3201939481009251</v>
      </c>
      <c r="G186" s="66">
        <f>IF(OR($A186="",$B186="",$C186=""),"",C186*'MPTO_working_3-way'!$I185)</f>
        <v>2.6623227014183888</v>
      </c>
      <c r="H186" s="64">
        <f>IF(OR($A186="",$B186="",$C186=""),"",'MPTO_working_3-way'!E185)</f>
        <v>3.0967616692937519</v>
      </c>
      <c r="I186" s="65">
        <f>IF(OR($A186="",$B186="",$C186=""),"",'MPTO_working_3-way'!F185)</f>
        <v>3.3301188557484283</v>
      </c>
      <c r="J186" s="66">
        <f>IF(OR($A186="",$B186="",$C186=""),"",'MPTO_working_3-way'!G185)</f>
        <v>2.6539810257655025</v>
      </c>
      <c r="K186" s="64">
        <f>IF(OR($A186="",$B186="",$C186=""),"",'OddsRatio_working_3-way'!H185)</f>
        <v>3.0957803455834147</v>
      </c>
      <c r="L186" s="65">
        <f>IF(OR($A186="",$B186="",$C186=""),"",'OddsRatio_working_3-way'!I185)</f>
        <v>3.3251692391298584</v>
      </c>
      <c r="M186" s="66">
        <f>IF(OR($A186="",$B186="",$C186=""),"",'OddsRatio_working_3-way'!J185)</f>
        <v>2.657856094267478</v>
      </c>
      <c r="N186" s="67">
        <f t="shared" ref="N186" si="39">(1/E186)* 100</f>
        <v>32.320090867295889</v>
      </c>
      <c r="O186" s="68">
        <f t="shared" ref="O186" si="40">(1/F186)* 100</f>
        <v>30.118722449089972</v>
      </c>
      <c r="P186" s="68">
        <f t="shared" ref="P186" si="41">(1/G186)* 100</f>
        <v>37.561186683614132</v>
      </c>
      <c r="Q186" s="62" t="s">
        <v>214</v>
      </c>
      <c r="R186" s="62" t="s">
        <v>80</v>
      </c>
      <c r="S186" s="62" t="s">
        <v>245</v>
      </c>
      <c r="T186" s="69">
        <v>100</v>
      </c>
      <c r="U186" s="69">
        <f t="shared" si="30"/>
        <v>66.777408637873762</v>
      </c>
      <c r="V186" s="69">
        <f t="shared" si="31"/>
        <v>69.040247678018574</v>
      </c>
      <c r="W186" s="69">
        <f t="shared" si="32"/>
        <v>61.389961389961393</v>
      </c>
      <c r="X186" s="69">
        <f t="shared" si="33"/>
        <v>69.569790932020041</v>
      </c>
      <c r="Y186" s="69">
        <f t="shared" si="34"/>
        <v>71.832629972164867</v>
      </c>
      <c r="Z186" s="69">
        <f t="shared" si="35"/>
        <v>64.182343684107664</v>
      </c>
      <c r="AA186" s="69">
        <f t="shared" si="36"/>
        <v>-2.7923822941462788</v>
      </c>
      <c r="AB186" s="69">
        <f t="shared" si="37"/>
        <v>-2.792382294146293</v>
      </c>
      <c r="AC186" s="69">
        <f t="shared" si="38"/>
        <v>-2.7923822941462717</v>
      </c>
      <c r="AD186" s="70"/>
      <c r="AE186" s="70"/>
      <c r="AF186" s="62">
        <v>2.21</v>
      </c>
      <c r="AG186" s="62">
        <v>1.72</v>
      </c>
      <c r="AH186" s="70"/>
      <c r="AI186" s="70"/>
    </row>
    <row r="187" spans="1:35" ht="15" x14ac:dyDescent="0.25">
      <c r="A187">
        <v>1.8</v>
      </c>
      <c r="B187">
        <v>3.93</v>
      </c>
      <c r="C187">
        <v>4.5599999999999996</v>
      </c>
      <c r="D187" s="45">
        <f t="shared" si="17"/>
        <v>2.9306727378242137E-2</v>
      </c>
      <c r="E187" s="46">
        <f>IF(OR($A187="",$B187="",$C187=""),"",A187*'MPTO_working_3-way'!$I186)</f>
        <v>1.8527521092808359</v>
      </c>
      <c r="F187" s="47">
        <f>IF(OR($A187="",$B187="",$C187=""),"",B187*'MPTO_working_3-way'!$I186)</f>
        <v>4.045175438596492</v>
      </c>
      <c r="G187" s="48">
        <f>IF(OR($A187="",$B187="",$C187=""),"",C187*'MPTO_working_3-way'!$I186)</f>
        <v>4.6936386768447838</v>
      </c>
      <c r="H187" s="46">
        <f>IF(OR($A187="",$B187="",$C187=""),"",'MPTO_working_3-way'!E186)</f>
        <v>1.8322177842605343</v>
      </c>
      <c r="I187" s="47">
        <f>IF(OR($A187="",$B187="",$C187=""),"",'MPTO_working_3-way'!F186)</f>
        <v>4.0869036397360663</v>
      </c>
      <c r="J187" s="48">
        <f>IF(OR($A187="",$B187="",$C187=""),"",'MPTO_working_3-way'!G186)</f>
        <v>4.7726013777430589</v>
      </c>
      <c r="K187" s="46">
        <f>IF(OR($A187="",$B187="",$C187=""),"",'OddsRatio_working_3-way'!H186)</f>
        <v>1.839784704624313</v>
      </c>
      <c r="L187" s="47">
        <f>IF(OR($A187="",$B187="",$C187=""),"",'OddsRatio_working_3-way'!I186)</f>
        <v>4.0757114806865458</v>
      </c>
      <c r="M187" s="48">
        <f>IF(OR($A187="",$B187="",$C187=""),"",'OddsRatio_working_3-way'!J186)</f>
        <v>4.7370419355781923</v>
      </c>
      <c r="N187" s="49">
        <f t="shared" ref="N187:N218" si="42">(1/E187)* 100</f>
        <v>53.973761249051279</v>
      </c>
      <c r="O187" s="50">
        <f t="shared" ref="O187:O218" si="43">(1/F187)* 100</f>
        <v>24.720806678954784</v>
      </c>
      <c r="P187" s="50">
        <f t="shared" ref="P187:P218" si="44">(1/G187)* 100</f>
        <v>21.305432071993931</v>
      </c>
      <c r="Q187" t="s">
        <v>211</v>
      </c>
      <c r="R187" t="s">
        <v>244</v>
      </c>
      <c r="S187" s="40">
        <v>44173</v>
      </c>
      <c r="T187" s="52">
        <v>100</v>
      </c>
      <c r="U187" s="52">
        <f t="shared" ref="U187:U218" si="45">(1/A187)*((T187*A187)-T187)</f>
        <v>44.444444444444443</v>
      </c>
      <c r="V187" s="52">
        <f t="shared" ref="V187:V218" si="46">(1/B187)*((T187*B187)-T187)</f>
        <v>74.554707379134854</v>
      </c>
      <c r="W187" s="52">
        <f t="shared" ref="W187:W218" si="47">(1/C187)*((T187*C187)-T187)</f>
        <v>78.070175438596479</v>
      </c>
      <c r="X187" s="52">
        <f t="shared" ref="X187:X218" si="48">((1/B187)+(1/C187))*T187</f>
        <v>47.375117182268653</v>
      </c>
      <c r="Y187" s="52">
        <f t="shared" ref="Y187:Y218" si="49">((1/A187)+(1/C187))*T187</f>
        <v>77.485380116959064</v>
      </c>
      <c r="Z187" s="52">
        <f t="shared" ref="Z187:Z218" si="50">((1/A187)+(1/B187))*T187</f>
        <v>81.000848176420703</v>
      </c>
      <c r="AA187" s="52">
        <f t="shared" ref="AA187:AA218" si="51">U187-X187</f>
        <v>-2.9306727378242101</v>
      </c>
      <c r="AB187" s="52">
        <f t="shared" ref="AB187:AB218" si="52">V187-Y187</f>
        <v>-2.9306727378242101</v>
      </c>
      <c r="AC187" s="52">
        <f t="shared" ref="AC187:AC218" si="53">W187-Z187</f>
        <v>-2.9306727378242243</v>
      </c>
      <c r="AF187">
        <v>1.72</v>
      </c>
      <c r="AG187">
        <v>2.2000000000000002</v>
      </c>
      <c r="AH187" s="42" t="s">
        <v>267</v>
      </c>
    </row>
    <row r="188" spans="1:35" ht="15" x14ac:dyDescent="0.25">
      <c r="A188">
        <v>2.27</v>
      </c>
      <c r="B188">
        <v>3.34</v>
      </c>
      <c r="C188">
        <v>3.47</v>
      </c>
      <c r="D188" s="45">
        <f t="shared" si="17"/>
        <v>2.8114270006369679E-2</v>
      </c>
      <c r="E188" s="46">
        <f>IF(OR($A188="",$B188="",$C188=""),"",A188*'MPTO_working_3-way'!$I187)</f>
        <v>2.3338193929144593</v>
      </c>
      <c r="F188" s="47">
        <f>IF(OR($A188="",$B188="",$C188=""),"",B188*'MPTO_working_3-way'!$I187)</f>
        <v>3.4339016618212748</v>
      </c>
      <c r="G188" s="48">
        <f>IF(OR($A188="",$B188="",$C188=""),"",C188*'MPTO_working_3-way'!$I187)</f>
        <v>3.5675565169221031</v>
      </c>
      <c r="H188" s="46">
        <f>IF(OR($A188="",$B188="",$C188=""),"",'MPTO_working_3-way'!E187)</f>
        <v>2.3193396154058865</v>
      </c>
      <c r="I188" s="47">
        <f>IF(OR($A188="",$B188="",$C188=""),"",'MPTO_working_3-way'!F187)</f>
        <v>3.4479218642957599</v>
      </c>
      <c r="J188" s="48">
        <f>IF(OR($A188="",$B188="",$C188=""),"",'MPTO_working_3-way'!G187)</f>
        <v>3.5866331457247576</v>
      </c>
      <c r="K188" s="46">
        <f>IF(OR($A188="",$B188="",$C188=""),"",'OddsRatio_working_3-way'!H187)</f>
        <v>2.325524863951864</v>
      </c>
      <c r="L188" s="47">
        <f>IF(OR($A188="",$B188="",$C188=""),"",'OddsRatio_working_3-way'!I187)</f>
        <v>3.442305654840442</v>
      </c>
      <c r="M188" s="48">
        <f>IF(OR($A188="",$B188="",$C188=""),"",'OddsRatio_working_3-way'!J187)</f>
        <v>3.5779893023315785</v>
      </c>
      <c r="N188" s="49">
        <f t="shared" si="42"/>
        <v>42.848217091520787</v>
      </c>
      <c r="O188" s="50">
        <f t="shared" si="43"/>
        <v>29.121393053219219</v>
      </c>
      <c r="P188" s="50">
        <f t="shared" si="44"/>
        <v>28.030389855259997</v>
      </c>
      <c r="Q188" t="s">
        <v>214</v>
      </c>
      <c r="R188" t="s">
        <v>44</v>
      </c>
      <c r="S188" s="40">
        <v>44173</v>
      </c>
      <c r="T188" s="52">
        <v>100</v>
      </c>
      <c r="U188" s="52">
        <f t="shared" si="45"/>
        <v>55.947136563876647</v>
      </c>
      <c r="V188" s="52">
        <f t="shared" si="46"/>
        <v>70.059880239520965</v>
      </c>
      <c r="W188" s="52">
        <f t="shared" si="47"/>
        <v>71.181556195965413</v>
      </c>
      <c r="X188" s="52">
        <f t="shared" si="48"/>
        <v>58.758563564513636</v>
      </c>
      <c r="Y188" s="52">
        <f t="shared" si="49"/>
        <v>72.871307240157932</v>
      </c>
      <c r="Z188" s="52">
        <f t="shared" si="50"/>
        <v>73.992983196602395</v>
      </c>
      <c r="AA188" s="52">
        <f t="shared" si="51"/>
        <v>-2.8114270006369892</v>
      </c>
      <c r="AB188" s="52">
        <f t="shared" si="52"/>
        <v>-2.8114270006369679</v>
      </c>
      <c r="AC188" s="52">
        <f t="shared" si="53"/>
        <v>-2.8114270006369821</v>
      </c>
      <c r="AF188">
        <v>2.21</v>
      </c>
      <c r="AG188">
        <v>1.72</v>
      </c>
      <c r="AH188" s="42" t="s">
        <v>267</v>
      </c>
    </row>
    <row r="189" spans="1:35" ht="15" x14ac:dyDescent="0.25">
      <c r="A189">
        <v>2.4700000000000002</v>
      </c>
      <c r="B189">
        <v>3.29</v>
      </c>
      <c r="C189">
        <v>3.13</v>
      </c>
      <c r="D189" s="45">
        <f t="shared" si="17"/>
        <v>2.8298485267670426E-2</v>
      </c>
      <c r="E189" s="46">
        <f>IF(OR($A189="",$B189="",$C189=""),"",A189*'MPTO_working_3-way'!$I188)</f>
        <v>2.5398972586111461</v>
      </c>
      <c r="F189" s="47">
        <f>IF(OR($A189="",$B189="",$C189=""),"",B189*'MPTO_working_3-way'!$I188)</f>
        <v>3.3831020165306356</v>
      </c>
      <c r="G189" s="48">
        <f>IF(OR($A189="",$B189="",$C189=""),"",C189*'MPTO_working_3-way'!$I188)</f>
        <v>3.2185742588878083</v>
      </c>
      <c r="H189" s="46">
        <f>IF(OR($A189="",$B189="",$C189=""),"",'MPTO_working_3-way'!E188)</f>
        <v>2.5289215614629597</v>
      </c>
      <c r="I189" s="47">
        <f>IF(OR($A189="",$B189="",$C189=""),"",'MPTO_working_3-way'!F188)</f>
        <v>3.3953719931444648</v>
      </c>
      <c r="J189" s="48">
        <f>IF(OR($A189="",$B189="",$C189=""),"",'MPTO_working_3-way'!G188)</f>
        <v>3.2252239400799327</v>
      </c>
      <c r="K189" s="46">
        <f>IF(OR($A189="",$B189="",$C189=""),"",'OddsRatio_working_3-way'!H188)</f>
        <v>2.5338602015925686</v>
      </c>
      <c r="L189" s="47">
        <f>IF(OR($A189="",$B189="",$C189=""),"",'OddsRatio_working_3-way'!I188)</f>
        <v>3.3894828990795798</v>
      </c>
      <c r="M189" s="48">
        <f>IF(OR($A189="",$B189="",$C189=""),"",'OddsRatio_working_3-way'!J188)</f>
        <v>3.2225321288382118</v>
      </c>
      <c r="N189" s="49">
        <f t="shared" si="42"/>
        <v>39.371671299287712</v>
      </c>
      <c r="O189" s="50">
        <f t="shared" si="43"/>
        <v>29.558671157823905</v>
      </c>
      <c r="P189" s="50">
        <f t="shared" si="44"/>
        <v>31.06965754288839</v>
      </c>
      <c r="Q189" t="s">
        <v>47</v>
      </c>
      <c r="R189" t="s">
        <v>86</v>
      </c>
      <c r="S189" s="40">
        <v>44173</v>
      </c>
      <c r="T189" s="52">
        <v>100</v>
      </c>
      <c r="U189" s="52">
        <f t="shared" si="45"/>
        <v>59.514170040485837</v>
      </c>
      <c r="V189" s="52">
        <f t="shared" si="46"/>
        <v>69.6048632218845</v>
      </c>
      <c r="W189" s="52">
        <f t="shared" si="47"/>
        <v>68.051118210862612</v>
      </c>
      <c r="X189" s="52">
        <f t="shared" si="48"/>
        <v>62.344018567252881</v>
      </c>
      <c r="Y189" s="52">
        <f t="shared" si="49"/>
        <v>72.434711748651551</v>
      </c>
      <c r="Z189" s="52">
        <f t="shared" si="50"/>
        <v>70.880966737629663</v>
      </c>
      <c r="AA189" s="52">
        <f t="shared" si="51"/>
        <v>-2.8298485267670443</v>
      </c>
      <c r="AB189" s="52">
        <f t="shared" si="52"/>
        <v>-2.8298485267670515</v>
      </c>
      <c r="AC189" s="52">
        <f t="shared" si="53"/>
        <v>-2.8298485267670515</v>
      </c>
      <c r="AF189">
        <v>2.36</v>
      </c>
      <c r="AG189">
        <v>1.64</v>
      </c>
      <c r="AH189" s="42" t="s">
        <v>259</v>
      </c>
    </row>
    <row r="190" spans="1:35" ht="15" x14ac:dyDescent="0.25">
      <c r="A190">
        <v>2.19</v>
      </c>
      <c r="B190">
        <v>3.32</v>
      </c>
      <c r="C190">
        <v>3.7</v>
      </c>
      <c r="D190" s="45">
        <f t="shared" si="17"/>
        <v>2.8096094113588821E-2</v>
      </c>
      <c r="E190" s="46">
        <f>IF(OR($A190="",$B190="",$C190=""),"",A190*'MPTO_working_3-way'!$I189)</f>
        <v>2.2515304461087595</v>
      </c>
      <c r="F190" s="47">
        <f>IF(OR($A190="",$B190="",$C190=""),"",B190*'MPTO_working_3-way'!$I189)</f>
        <v>3.4132790324571145</v>
      </c>
      <c r="G190" s="48">
        <f>IF(OR($A190="",$B190="",$C190=""),"",C190*'MPTO_working_3-way'!$I189)</f>
        <v>3.8039555482202787</v>
      </c>
      <c r="H190" s="46">
        <f>IF(OR($A190="",$B190="",$C190=""),"",'MPTO_working_3-way'!E189)</f>
        <v>2.2358577754531233</v>
      </c>
      <c r="I190" s="47">
        <f>IF(OR($A190="",$B190="",$C190=""),"",'MPTO_working_3-way'!F189)</f>
        <v>3.426541491672455</v>
      </c>
      <c r="J190" s="48">
        <f>IF(OR($A190="",$B190="",$C190=""),"",'MPTO_working_3-way'!G189)</f>
        <v>3.8328140968895212</v>
      </c>
      <c r="K190" s="46">
        <f>IF(OR($A190="",$B190="",$C190=""),"",'OddsRatio_working_3-way'!H189)</f>
        <v>2.2424387522012585</v>
      </c>
      <c r="L190" s="47">
        <f>IF(OR($A190="",$B190="",$C190=""),"",'OddsRatio_working_3-way'!I189)</f>
        <v>3.4222335337032947</v>
      </c>
      <c r="M190" s="48">
        <f>IF(OR($A190="",$B190="",$C190=""),"",'OddsRatio_working_3-way'!J189)</f>
        <v>3.8189786814650417</v>
      </c>
      <c r="N190" s="49">
        <f t="shared" si="42"/>
        <v>44.41423395931708</v>
      </c>
      <c r="O190" s="50">
        <f t="shared" si="43"/>
        <v>29.29734107557362</v>
      </c>
      <c r="P190" s="50">
        <f t="shared" si="44"/>
        <v>26.288424965109296</v>
      </c>
      <c r="Q190" t="s">
        <v>76</v>
      </c>
      <c r="R190" t="s">
        <v>85</v>
      </c>
      <c r="S190" s="40">
        <v>44173</v>
      </c>
      <c r="T190" s="52">
        <v>100</v>
      </c>
      <c r="U190" s="52">
        <f t="shared" si="45"/>
        <v>54.337899543379002</v>
      </c>
      <c r="V190" s="52">
        <f t="shared" si="46"/>
        <v>69.879518072289159</v>
      </c>
      <c r="W190" s="52">
        <f t="shared" si="47"/>
        <v>72.972972972972968</v>
      </c>
      <c r="X190" s="52">
        <f t="shared" si="48"/>
        <v>57.147508954737866</v>
      </c>
      <c r="Y190" s="52">
        <f t="shared" si="49"/>
        <v>72.689127483648036</v>
      </c>
      <c r="Z190" s="52">
        <f t="shared" si="50"/>
        <v>75.78258238433186</v>
      </c>
      <c r="AA190" s="52">
        <f t="shared" si="51"/>
        <v>-2.8096094113588634</v>
      </c>
      <c r="AB190" s="52">
        <f t="shared" si="52"/>
        <v>-2.8096094113588777</v>
      </c>
      <c r="AC190" s="52">
        <f t="shared" si="53"/>
        <v>-2.8096094113588919</v>
      </c>
      <c r="AF190">
        <v>2.1800000000000002</v>
      </c>
      <c r="AG190">
        <v>1.74</v>
      </c>
      <c r="AH190" s="42" t="s">
        <v>257</v>
      </c>
    </row>
    <row r="191" spans="1:35" ht="15" x14ac:dyDescent="0.25">
      <c r="A191">
        <v>2.79</v>
      </c>
      <c r="B191">
        <v>3.19</v>
      </c>
      <c r="C191">
        <v>2.81</v>
      </c>
      <c r="D191" s="45">
        <f t="shared" si="17"/>
        <v>2.7774449013548308E-2</v>
      </c>
      <c r="E191" s="46">
        <f>IF(OR($A191="",$B191="",$C191=""),"",A191*'MPTO_working_3-way'!$I190)</f>
        <v>2.8674907127478</v>
      </c>
      <c r="F191" s="47">
        <f>IF(OR($A191="",$B191="",$C191=""),"",B191*'MPTO_working_3-way'!$I190)</f>
        <v>3.278600492353219</v>
      </c>
      <c r="G191" s="48">
        <f>IF(OR($A191="",$B191="",$C191=""),"",C191*'MPTO_working_3-way'!$I190)</f>
        <v>2.8880462017280708</v>
      </c>
      <c r="H191" s="46">
        <f>IF(OR($A191="",$B191="",$C191=""),"",'MPTO_working_3-way'!E190)</f>
        <v>2.8639772118122635</v>
      </c>
      <c r="I191" s="47">
        <f>IF(OR($A191="",$B191="",$C191=""),"",'MPTO_working_3-way'!F190)</f>
        <v>3.2870789374197624</v>
      </c>
      <c r="J191" s="48">
        <f>IF(OR($A191="",$B191="",$C191=""),"",'MPTO_working_3-way'!G190)</f>
        <v>2.8850558845200016</v>
      </c>
      <c r="K191" s="46">
        <f>IF(OR($A191="",$B191="",$C191=""),"",'OddsRatio_working_3-way'!H190)</f>
        <v>2.8657694578176272</v>
      </c>
      <c r="L191" s="47">
        <f>IF(OR($A191="",$B191="",$C191=""),"",'OddsRatio_working_3-way'!I190)</f>
        <v>3.2827011802349739</v>
      </c>
      <c r="M191" s="48">
        <f>IF(OR($A191="",$B191="",$C191=""),"",'OddsRatio_working_3-way'!J190)</f>
        <v>2.8866160439384942</v>
      </c>
      <c r="N191" s="49">
        <f t="shared" si="42"/>
        <v>34.873696209524617</v>
      </c>
      <c r="O191" s="50">
        <f t="shared" si="43"/>
        <v>30.50081894187263</v>
      </c>
      <c r="P191" s="50">
        <f t="shared" si="44"/>
        <v>34.625484848602738</v>
      </c>
      <c r="Q191" t="s">
        <v>139</v>
      </c>
      <c r="R191" t="s">
        <v>48</v>
      </c>
      <c r="S191" s="40">
        <v>44173</v>
      </c>
      <c r="T191" s="52">
        <v>100</v>
      </c>
      <c r="U191" s="52">
        <f t="shared" si="45"/>
        <v>64.157706093189958</v>
      </c>
      <c r="V191" s="52">
        <f t="shared" si="46"/>
        <v>68.652037617554868</v>
      </c>
      <c r="W191" s="52">
        <f t="shared" si="47"/>
        <v>64.412811387900362</v>
      </c>
      <c r="X191" s="52">
        <f t="shared" si="48"/>
        <v>66.935150994544784</v>
      </c>
      <c r="Y191" s="52">
        <f t="shared" si="49"/>
        <v>71.42948251890968</v>
      </c>
      <c r="Z191" s="52">
        <f t="shared" si="50"/>
        <v>67.190256289255174</v>
      </c>
      <c r="AA191" s="52">
        <f t="shared" si="51"/>
        <v>-2.7774449013548264</v>
      </c>
      <c r="AB191" s="52">
        <f t="shared" si="52"/>
        <v>-2.7774449013548121</v>
      </c>
      <c r="AC191" s="52">
        <f t="shared" si="53"/>
        <v>-2.7774449013548121</v>
      </c>
      <c r="AF191">
        <v>2.33</v>
      </c>
      <c r="AG191">
        <v>1.65</v>
      </c>
      <c r="AH191" s="42" t="s">
        <v>262</v>
      </c>
    </row>
    <row r="192" spans="1:35" ht="15" x14ac:dyDescent="0.25">
      <c r="A192">
        <v>3.03</v>
      </c>
      <c r="B192">
        <v>3.32</v>
      </c>
      <c r="C192">
        <v>2.52</v>
      </c>
      <c r="D192" s="45">
        <f t="shared" si="17"/>
        <v>2.8063219402835182E-2</v>
      </c>
      <c r="E192" s="46">
        <f>IF(OR($A192="",$B192="",$C192=""),"",A192*'MPTO_working_3-way'!$I191)</f>
        <v>3.1150315547905905</v>
      </c>
      <c r="F192" s="47">
        <f>IF(OR($A192="",$B192="",$C192=""),"",B192*'MPTO_working_3-way'!$I191)</f>
        <v>3.4131698884174124</v>
      </c>
      <c r="G192" s="48">
        <f>IF(OR($A192="",$B192="",$C192=""),"",C192*'MPTO_working_3-way'!$I191)</f>
        <v>2.5907193128951449</v>
      </c>
      <c r="H192" s="46">
        <f>IF(OR($A192="",$B192="",$C192=""),"",'MPTO_working_3-way'!E191)</f>
        <v>3.1183871012185111</v>
      </c>
      <c r="I192" s="47">
        <f>IF(OR($A192="",$B192="",$C192=""),"",'MPTO_working_3-way'!F191)</f>
        <v>3.4264128337990152</v>
      </c>
      <c r="J192" s="48">
        <f>IF(OR($A192="",$B192="",$C192=""),"",'MPTO_working_3-way'!G191)</f>
        <v>2.580838372123329</v>
      </c>
      <c r="K192" s="46">
        <f>IF(OR($A192="",$B192="",$C192=""),"",'OddsRatio_working_3-way'!H191)</f>
        <v>3.1172994886874639</v>
      </c>
      <c r="L192" s="47">
        <f>IF(OR($A192="",$B192="",$C192=""),"",'OddsRatio_working_3-way'!I191)</f>
        <v>3.419770844214244</v>
      </c>
      <c r="M192" s="48">
        <f>IF(OR($A192="",$B192="",$C192=""),"",'OddsRatio_working_3-way'!J191)</f>
        <v>2.5853671048300222</v>
      </c>
      <c r="N192" s="49">
        <f t="shared" si="42"/>
        <v>32.102403536237226</v>
      </c>
      <c r="O192" s="50">
        <f t="shared" si="43"/>
        <v>29.298277926144216</v>
      </c>
      <c r="P192" s="50">
        <f t="shared" si="44"/>
        <v>38.599318537618565</v>
      </c>
      <c r="Q192" t="s">
        <v>81</v>
      </c>
      <c r="R192" t="s">
        <v>132</v>
      </c>
      <c r="S192" s="40">
        <v>44173</v>
      </c>
      <c r="T192" s="52">
        <v>100</v>
      </c>
      <c r="U192" s="52">
        <f t="shared" si="45"/>
        <v>66.996699669967001</v>
      </c>
      <c r="V192" s="52">
        <f t="shared" si="46"/>
        <v>69.879518072289159</v>
      </c>
      <c r="W192" s="52">
        <f t="shared" si="47"/>
        <v>60.317460317460316</v>
      </c>
      <c r="X192" s="52">
        <f t="shared" si="48"/>
        <v>69.803021610250525</v>
      </c>
      <c r="Y192" s="52">
        <f t="shared" si="49"/>
        <v>72.685840012572683</v>
      </c>
      <c r="Z192" s="52">
        <f t="shared" si="50"/>
        <v>63.123782257743841</v>
      </c>
      <c r="AA192" s="52">
        <f t="shared" si="51"/>
        <v>-2.8063219402835244</v>
      </c>
      <c r="AB192" s="52">
        <f t="shared" si="52"/>
        <v>-2.8063219402835244</v>
      </c>
      <c r="AC192" s="52">
        <f t="shared" si="53"/>
        <v>-2.8063219402835244</v>
      </c>
      <c r="AF192">
        <v>2.14</v>
      </c>
      <c r="AG192">
        <v>1.77</v>
      </c>
      <c r="AH192" s="42" t="s">
        <v>267</v>
      </c>
    </row>
    <row r="193" spans="1:35" ht="15" x14ac:dyDescent="0.25">
      <c r="A193">
        <v>1.5</v>
      </c>
      <c r="B193">
        <v>4.3499999999999996</v>
      </c>
      <c r="C193">
        <v>7.4</v>
      </c>
      <c r="D193" s="45">
        <f t="shared" si="17"/>
        <v>3.1686859273066137E-2</v>
      </c>
      <c r="E193" s="46">
        <f>IF(OR($A193="",$B193="",$C193=""),"",A193*'MPTO_working_3-way'!$I192)</f>
        <v>1.5475302889095992</v>
      </c>
      <c r="F193" s="47">
        <f>IF(OR($A193="",$B193="",$C193=""),"",B193*'MPTO_working_3-way'!$I192)</f>
        <v>4.4878378378378372</v>
      </c>
      <c r="G193" s="48">
        <f>IF(OR($A193="",$B193="",$C193=""),"",C193*'MPTO_working_3-way'!$I192)</f>
        <v>7.63448275862069</v>
      </c>
      <c r="H193" s="46">
        <f>IF(OR($A193="",$B193="",$C193=""),"",'MPTO_working_3-way'!E192)</f>
        <v>1.5241477272727273</v>
      </c>
      <c r="I193" s="47">
        <f>IF(OR($A193="",$B193="",$C193=""),"",'MPTO_working_3-way'!F192)</f>
        <v>4.5594900849858346</v>
      </c>
      <c r="J193" s="48">
        <f>IF(OR($A193="",$B193="",$C193=""),"",'MPTO_working_3-way'!G192)</f>
        <v>8.0274314214463836</v>
      </c>
      <c r="K193" s="46">
        <f>IF(OR($A193="",$B193="",$C193=""),"",'OddsRatio_working_3-way'!H192)</f>
        <v>1.5318704069798712</v>
      </c>
      <c r="L193" s="47">
        <f>IF(OR($A193="",$B193="",$C193=""),"",'OddsRatio_working_3-way'!I192)</f>
        <v>4.5635317267651354</v>
      </c>
      <c r="M193" s="48">
        <f>IF(OR($A193="",$B193="",$C193=""),"",'OddsRatio_working_3-way'!J192)</f>
        <v>7.807941209342351</v>
      </c>
      <c r="N193" s="49">
        <f t="shared" si="42"/>
        <v>64.619090635350801</v>
      </c>
      <c r="O193" s="50">
        <f t="shared" si="43"/>
        <v>22.282445046672692</v>
      </c>
      <c r="P193" s="50">
        <f t="shared" si="44"/>
        <v>13.098464317976513</v>
      </c>
      <c r="Q193" t="s">
        <v>36</v>
      </c>
      <c r="R193" t="s">
        <v>213</v>
      </c>
      <c r="S193" s="40">
        <v>44173</v>
      </c>
      <c r="T193" s="52">
        <v>100</v>
      </c>
      <c r="U193" s="52">
        <f t="shared" si="45"/>
        <v>33.333333333333329</v>
      </c>
      <c r="V193" s="52">
        <f t="shared" si="46"/>
        <v>77.011494252873561</v>
      </c>
      <c r="W193" s="52">
        <f t="shared" si="47"/>
        <v>86.48648648648647</v>
      </c>
      <c r="X193" s="52">
        <f t="shared" si="48"/>
        <v>36.502019260639948</v>
      </c>
      <c r="Y193" s="52">
        <f t="shared" si="49"/>
        <v>80.180180180180173</v>
      </c>
      <c r="Z193" s="52">
        <f t="shared" si="50"/>
        <v>89.65517241379311</v>
      </c>
      <c r="AA193" s="52">
        <f t="shared" si="51"/>
        <v>-3.168685927306619</v>
      </c>
      <c r="AB193" s="52">
        <f t="shared" si="52"/>
        <v>-3.1686859273066119</v>
      </c>
      <c r="AC193" s="52">
        <f t="shared" si="53"/>
        <v>-3.1686859273066403</v>
      </c>
      <c r="AF193">
        <v>1.9</v>
      </c>
      <c r="AG193">
        <v>1.98</v>
      </c>
      <c r="AH193" s="42" t="s">
        <v>259</v>
      </c>
    </row>
    <row r="194" spans="1:35" ht="15" x14ac:dyDescent="0.25">
      <c r="A194">
        <v>3.16</v>
      </c>
      <c r="B194">
        <v>3.21</v>
      </c>
      <c r="C194">
        <v>2.5</v>
      </c>
      <c r="D194" s="45">
        <f t="shared" si="17"/>
        <v>2.7982175953310318E-2</v>
      </c>
      <c r="E194" s="46">
        <f>IF(OR($A194="",$B194="",$C194=""),"",A194*'MPTO_working_3-way'!$I193)</f>
        <v>3.248423676012461</v>
      </c>
      <c r="F194" s="47">
        <f>IF(OR($A194="",$B194="",$C194=""),"",B194*'MPTO_working_3-way'!$I193)</f>
        <v>3.299822784810126</v>
      </c>
      <c r="G194" s="48">
        <f>IF(OR($A194="",$B194="",$C194=""),"",C194*'MPTO_working_3-way'!$I193)</f>
        <v>2.5699554398832758</v>
      </c>
      <c r="H194" s="46">
        <f>IF(OR($A194="",$B194="",$C194=""),"",'MPTO_working_3-way'!E193)</f>
        <v>3.2559682265229783</v>
      </c>
      <c r="I194" s="47">
        <f>IF(OR($A194="",$B194="",$C194=""),"",'MPTO_working_3-way'!F193)</f>
        <v>3.3090768320690365</v>
      </c>
      <c r="J194" s="48">
        <f>IF(OR($A194="",$B194="",$C194=""),"",'MPTO_working_3-way'!G193)</f>
        <v>2.5596880341305193</v>
      </c>
      <c r="K194" s="46">
        <f>IF(OR($A194="",$B194="",$C194=""),"",'OddsRatio_working_3-way'!H193)</f>
        <v>3.2526368314172465</v>
      </c>
      <c r="L194" s="47">
        <f>IF(OR($A194="",$B194="",$C194=""),"",'OddsRatio_working_3-way'!I193)</f>
        <v>3.3047812025148686</v>
      </c>
      <c r="M194" s="48">
        <f>IF(OR($A194="",$B194="",$C194=""),"",'OddsRatio_working_3-way'!J193)</f>
        <v>2.5643311329286433</v>
      </c>
      <c r="N194" s="49">
        <f t="shared" si="42"/>
        <v>30.784161788511849</v>
      </c>
      <c r="O194" s="50">
        <f t="shared" si="43"/>
        <v>30.304657710809181</v>
      </c>
      <c r="P194" s="50">
        <f t="shared" si="44"/>
        <v>38.911180500678981</v>
      </c>
      <c r="Q194" t="s">
        <v>87</v>
      </c>
      <c r="R194" t="s">
        <v>77</v>
      </c>
      <c r="S194" s="40">
        <v>44174</v>
      </c>
      <c r="T194" s="52">
        <v>100</v>
      </c>
      <c r="U194" s="52">
        <f t="shared" si="45"/>
        <v>68.35443037974683</v>
      </c>
      <c r="V194" s="52">
        <f t="shared" si="46"/>
        <v>68.847352024922117</v>
      </c>
      <c r="W194" s="52">
        <f t="shared" si="47"/>
        <v>60</v>
      </c>
      <c r="X194" s="52">
        <f t="shared" si="48"/>
        <v>71.152647975077883</v>
      </c>
      <c r="Y194" s="52">
        <f t="shared" si="49"/>
        <v>71.64556962025317</v>
      </c>
      <c r="Z194" s="52">
        <f t="shared" si="50"/>
        <v>62.798217595331039</v>
      </c>
      <c r="AA194" s="52">
        <f t="shared" si="51"/>
        <v>-2.7982175953310531</v>
      </c>
      <c r="AB194" s="52">
        <f t="shared" si="52"/>
        <v>-2.7982175953310531</v>
      </c>
      <c r="AC194" s="52">
        <f t="shared" si="53"/>
        <v>-2.7982175953310389</v>
      </c>
      <c r="AD194" s="42" t="s">
        <v>273</v>
      </c>
      <c r="AE194" s="42" t="s">
        <v>257</v>
      </c>
      <c r="AF194">
        <v>2.29</v>
      </c>
      <c r="AG194">
        <v>1.67</v>
      </c>
    </row>
    <row r="195" spans="1:35" ht="15" x14ac:dyDescent="0.25">
      <c r="A195">
        <v>1.69</v>
      </c>
      <c r="B195">
        <v>3.8</v>
      </c>
      <c r="C195">
        <v>5.65</v>
      </c>
      <c r="D195" s="45">
        <f t="shared" si="17"/>
        <v>3.1865021510681046E-2</v>
      </c>
      <c r="E195" s="46">
        <f>IF(OR($A195="",$B195="",$C195=""),"",A195*'MPTO_working_3-way'!$I194)</f>
        <v>1.743851886353051</v>
      </c>
      <c r="F195" s="47">
        <f>IF(OR($A195="",$B195="",$C195=""),"",B195*'MPTO_working_3-way'!$I194)</f>
        <v>3.9210870817405876</v>
      </c>
      <c r="G195" s="48">
        <f>IF(OR($A195="",$B195="",$C195=""),"",C195*'MPTO_working_3-way'!$I194)</f>
        <v>5.8300373715353482</v>
      </c>
      <c r="H195" s="46">
        <f>IF(OR($A195="",$B195="",$C195=""),"",'MPTO_working_3-way'!E194)</f>
        <v>1.7208910768997279</v>
      </c>
      <c r="I195" s="47">
        <f>IF(OR($A195="",$B195="",$C195=""),"",'MPTO_working_3-way'!F194)</f>
        <v>3.9598280058058952</v>
      </c>
      <c r="J195" s="48">
        <f>IF(OR($A195="",$B195="",$C195=""),"",'MPTO_working_3-way'!G194)</f>
        <v>6.0107179538150639</v>
      </c>
      <c r="K195" s="46">
        <f>IF(OR($A195="",$B195="",$C195=""),"",'OddsRatio_working_3-way'!H194)</f>
        <v>1.7291641758115104</v>
      </c>
      <c r="L195" s="47">
        <f>IF(OR($A195="",$B195="",$C195=""),"",'OddsRatio_working_3-way'!I194)</f>
        <v>3.9589270902496083</v>
      </c>
      <c r="M195" s="48">
        <f>IF(OR($A195="",$B195="",$C195=""),"",'OddsRatio_working_3-way'!J194)</f>
        <v>5.9139324891645275</v>
      </c>
      <c r="N195" s="49">
        <f t="shared" si="42"/>
        <v>57.344319653850775</v>
      </c>
      <c r="O195" s="50">
        <f t="shared" si="43"/>
        <v>25.503131635528369</v>
      </c>
      <c r="P195" s="50">
        <f t="shared" si="44"/>
        <v>17.152548710620849</v>
      </c>
      <c r="Q195" t="s">
        <v>45</v>
      </c>
      <c r="R195" t="s">
        <v>212</v>
      </c>
      <c r="S195" s="40">
        <v>44174</v>
      </c>
      <c r="T195" s="52">
        <v>100</v>
      </c>
      <c r="U195" s="52">
        <f t="shared" si="45"/>
        <v>40.828402366863905</v>
      </c>
      <c r="V195" s="52">
        <f t="shared" si="46"/>
        <v>73.68421052631578</v>
      </c>
      <c r="W195" s="52">
        <f t="shared" si="47"/>
        <v>82.30088495575221</v>
      </c>
      <c r="X195" s="52">
        <f t="shared" si="48"/>
        <v>44.014904517931996</v>
      </c>
      <c r="Y195" s="52">
        <f t="shared" si="49"/>
        <v>76.870712677383878</v>
      </c>
      <c r="Z195" s="52">
        <f t="shared" si="50"/>
        <v>85.487387106820307</v>
      </c>
      <c r="AA195" s="52">
        <f t="shared" si="51"/>
        <v>-3.1865021510680904</v>
      </c>
      <c r="AB195" s="52">
        <f t="shared" si="52"/>
        <v>-3.1865021510680975</v>
      </c>
      <c r="AC195" s="52">
        <f t="shared" si="53"/>
        <v>-3.1865021510680975</v>
      </c>
      <c r="AD195" s="42" t="s">
        <v>273</v>
      </c>
      <c r="AE195" s="42" t="s">
        <v>259</v>
      </c>
      <c r="AF195">
        <v>2.1</v>
      </c>
      <c r="AG195">
        <v>1.79</v>
      </c>
    </row>
    <row r="196" spans="1:35" ht="15" x14ac:dyDescent="0.25">
      <c r="A196">
        <v>1.6</v>
      </c>
      <c r="B196">
        <v>4.13</v>
      </c>
      <c r="C196">
        <v>6.03</v>
      </c>
      <c r="D196" s="45">
        <f t="shared" si="17"/>
        <v>3.2968229875641963E-2</v>
      </c>
      <c r="E196" s="46">
        <f>IF(OR($A196="",$B196="",$C196=""),"",A196*'MPTO_working_3-way'!$I195)</f>
        <v>1.6527491678010273</v>
      </c>
      <c r="F196" s="47">
        <f>IF(OR($A196="",$B196="",$C196=""),"",B196*'MPTO_working_3-way'!$I195)</f>
        <v>4.2661587893864015</v>
      </c>
      <c r="G196" s="48">
        <f>IF(OR($A196="",$B196="",$C196=""),"",C196*'MPTO_working_3-way'!$I195)</f>
        <v>6.2287984261501217</v>
      </c>
      <c r="H196" s="46">
        <f>IF(OR($A196="",$B196="",$C196=""),"",'MPTO_working_3-way'!E195)</f>
        <v>1.6286364050048205</v>
      </c>
      <c r="I196" s="47">
        <f>IF(OR($A196="",$B196="",$C196=""),"",'MPTO_working_3-way'!F195)</f>
        <v>4.3263571856155227</v>
      </c>
      <c r="J196" s="48">
        <f>IF(OR($A196="",$B196="",$C196=""),"",'MPTO_working_3-way'!G195)</f>
        <v>6.4579429659314735</v>
      </c>
      <c r="K196" s="46">
        <f>IF(OR($A196="",$B196="",$C196=""),"",'OddsRatio_working_3-way'!H195)</f>
        <v>1.6369043426442695</v>
      </c>
      <c r="L196" s="47">
        <f>IF(OR($A196="",$B196="",$C196=""),"",'OddsRatio_working_3-way'!I195)</f>
        <v>4.3225176541276049</v>
      </c>
      <c r="M196" s="48">
        <f>IF(OR($A196="",$B196="",$C196=""),"",'OddsRatio_working_3-way'!J195)</f>
        <v>6.3393814058344571</v>
      </c>
      <c r="N196" s="49">
        <f t="shared" si="42"/>
        <v>60.505249040935475</v>
      </c>
      <c r="O196" s="50">
        <f t="shared" si="43"/>
        <v>23.440290185350303</v>
      </c>
      <c r="P196" s="50">
        <f t="shared" si="44"/>
        <v>16.054460773714222</v>
      </c>
      <c r="Q196" t="s">
        <v>42</v>
      </c>
      <c r="R196" t="s">
        <v>79</v>
      </c>
      <c r="S196" s="40">
        <v>44174</v>
      </c>
      <c r="T196" s="52">
        <v>100</v>
      </c>
      <c r="U196" s="52">
        <f t="shared" si="45"/>
        <v>37.5</v>
      </c>
      <c r="V196" s="52">
        <f t="shared" si="46"/>
        <v>75.786924939467312</v>
      </c>
      <c r="W196" s="52">
        <f t="shared" si="47"/>
        <v>83.41625207296849</v>
      </c>
      <c r="X196" s="52">
        <f t="shared" si="48"/>
        <v>40.796822987564198</v>
      </c>
      <c r="Y196" s="52">
        <f t="shared" si="49"/>
        <v>79.08374792703151</v>
      </c>
      <c r="Z196" s="52">
        <f t="shared" si="50"/>
        <v>86.713075060532688</v>
      </c>
      <c r="AA196" s="52">
        <f t="shared" si="51"/>
        <v>-3.2968229875641981</v>
      </c>
      <c r="AB196" s="52">
        <f t="shared" si="52"/>
        <v>-3.2968229875641981</v>
      </c>
      <c r="AC196" s="52">
        <f t="shared" si="53"/>
        <v>-3.2968229875641981</v>
      </c>
      <c r="AD196" s="42" t="s">
        <v>270</v>
      </c>
      <c r="AE196" s="42" t="s">
        <v>259</v>
      </c>
      <c r="AF196">
        <v>1.94</v>
      </c>
      <c r="AG196">
        <v>1.94</v>
      </c>
    </row>
    <row r="197" spans="1:35" ht="15" x14ac:dyDescent="0.25">
      <c r="A197">
        <v>3.12</v>
      </c>
      <c r="B197">
        <v>3.55</v>
      </c>
      <c r="C197">
        <v>2.35</v>
      </c>
      <c r="D197" s="45">
        <f t="shared" ref="D197:D218" si="54">IF(OR($A197="",$B197="",$C197=""),"",(1/A197)+(1/B197)+(1/C197)-1)</f>
        <v>2.7734876251507945E-2</v>
      </c>
      <c r="E197" s="46">
        <f>IF(OR($A197="",$B197="",$C197=""),"",A197*'MPTO_working_3-way'!$I196)</f>
        <v>3.2065328139047047</v>
      </c>
      <c r="F197" s="47">
        <f>IF(OR($A197="",$B197="",$C197=""),"",B197*'MPTO_working_3-way'!$I196)</f>
        <v>3.648458810692853</v>
      </c>
      <c r="G197" s="48">
        <f>IF(OR($A197="",$B197="",$C197=""),"",C197*'MPTO_working_3-way'!$I196)</f>
        <v>2.4151769591910437</v>
      </c>
      <c r="H197" s="46">
        <f>IF(OR($A197="",$B197="",$C197=""),"",'MPTO_working_3-way'!E196)</f>
        <v>3.2126670396945554</v>
      </c>
      <c r="I197" s="47">
        <f>IF(OR($A197="",$B197="",$C197=""),"",'MPTO_working_3-way'!F196)</f>
        <v>3.6704631453269463</v>
      </c>
      <c r="J197" s="48">
        <f>IF(OR($A197="",$B197="",$C197=""),"",'MPTO_working_3-way'!G196)</f>
        <v>2.4021891275791316</v>
      </c>
      <c r="K197" s="46">
        <f>IF(OR($A197="",$B197="",$C197=""),"",'OddsRatio_working_3-way'!H196)</f>
        <v>3.2109506009957305</v>
      </c>
      <c r="L197" s="47">
        <f>IF(OR($A197="",$B197="",$C197=""),"",'OddsRatio_working_3-way'!I196)</f>
        <v>3.6593981285561838</v>
      </c>
      <c r="M197" s="48">
        <f>IF(OR($A197="",$B197="",$C197=""),"",'OddsRatio_working_3-way'!J196)</f>
        <v>2.4079166562944505</v>
      </c>
      <c r="N197" s="49">
        <f t="shared" si="42"/>
        <v>31.186332965738963</v>
      </c>
      <c r="O197" s="50">
        <f t="shared" si="43"/>
        <v>27.408833479748047</v>
      </c>
      <c r="P197" s="50">
        <f t="shared" si="44"/>
        <v>41.404833554512997</v>
      </c>
      <c r="Q197" t="s">
        <v>82</v>
      </c>
      <c r="R197" t="s">
        <v>49</v>
      </c>
      <c r="S197" s="40">
        <v>44174</v>
      </c>
      <c r="T197" s="52">
        <v>100</v>
      </c>
      <c r="U197" s="52">
        <f t="shared" si="45"/>
        <v>67.948717948717942</v>
      </c>
      <c r="V197" s="52">
        <f t="shared" si="46"/>
        <v>71.83098591549296</v>
      </c>
      <c r="W197" s="52">
        <f t="shared" si="47"/>
        <v>57.446808510638299</v>
      </c>
      <c r="X197" s="52">
        <f t="shared" si="48"/>
        <v>70.722205573868749</v>
      </c>
      <c r="Y197" s="52">
        <f t="shared" si="49"/>
        <v>74.604473540643738</v>
      </c>
      <c r="Z197" s="52">
        <f t="shared" si="50"/>
        <v>60.220296135789098</v>
      </c>
      <c r="AA197" s="52">
        <f t="shared" si="51"/>
        <v>-2.7734876251508069</v>
      </c>
      <c r="AB197" s="52">
        <f t="shared" si="52"/>
        <v>-2.7734876251507785</v>
      </c>
      <c r="AC197" s="52">
        <f t="shared" si="53"/>
        <v>-2.7734876251507998</v>
      </c>
      <c r="AF197">
        <v>1.89</v>
      </c>
      <c r="AG197">
        <v>2</v>
      </c>
    </row>
    <row r="198" spans="1:35" s="52" customFormat="1" ht="15" x14ac:dyDescent="0.25">
      <c r="A198">
        <v>1.78</v>
      </c>
      <c r="B198">
        <v>3.76</v>
      </c>
      <c r="C198">
        <v>4.92</v>
      </c>
      <c r="D198" s="45">
        <f t="shared" si="54"/>
        <v>3.1007232137824747E-2</v>
      </c>
      <c r="E198" s="46">
        <f>IF(OR($A198="",$B198="",$C198=""),"",A198*'MPTO_working_3-way'!$I197)</f>
        <v>1.835192873205328</v>
      </c>
      <c r="F198" s="47">
        <f>IF(OR($A198="",$B198="",$C198=""),"",B198*'MPTO_working_3-way'!$I197)</f>
        <v>3.8765871928382207</v>
      </c>
      <c r="G198" s="48">
        <f>IF(OR($A198="",$B198="",$C198=""),"",C198*'MPTO_working_3-way'!$I197)</f>
        <v>5.0725555821180981</v>
      </c>
      <c r="H198" s="46">
        <f>IF(OR($A198="",$B198="",$C198=""),"",'MPTO_working_3-way'!E197)</f>
        <v>1.8133615446022158</v>
      </c>
      <c r="I198" s="47">
        <f>IF(OR($A198="",$B198="",$C198=""),"",'MPTO_working_3-way'!F197)</f>
        <v>3.9120309003216254</v>
      </c>
      <c r="J198" s="48">
        <f>IF(OR($A198="",$B198="",$C198=""),"",'MPTO_working_3-way'!G197)</f>
        <v>5.1835954750538598</v>
      </c>
      <c r="K198" s="46">
        <f>IF(OR($A198="",$B198="",$C198=""),"",'OddsRatio_working_3-way'!H197)</f>
        <v>1.8214245739817478</v>
      </c>
      <c r="L198" s="47">
        <f>IF(OR($A198="",$B198="",$C198=""),"",'OddsRatio_working_3-way'!I197)</f>
        <v>3.90657926178157</v>
      </c>
      <c r="M198" s="48">
        <f>IF(OR($A198="",$B198="",$C198=""),"",'OddsRatio_working_3-way'!J197)</f>
        <v>5.1281850384723739</v>
      </c>
      <c r="N198" s="49">
        <f t="shared" si="42"/>
        <v>54.49018545137497</v>
      </c>
      <c r="O198" s="50">
        <f t="shared" si="43"/>
        <v>25.795885665810491</v>
      </c>
      <c r="P198" s="50">
        <f t="shared" si="44"/>
        <v>19.713928882814521</v>
      </c>
      <c r="Q198" t="s">
        <v>37</v>
      </c>
      <c r="R198" t="s">
        <v>40</v>
      </c>
      <c r="S198" s="40">
        <v>44174</v>
      </c>
      <c r="T198" s="52">
        <v>100</v>
      </c>
      <c r="U198" s="52">
        <f t="shared" si="45"/>
        <v>43.820224719101127</v>
      </c>
      <c r="V198" s="52">
        <f t="shared" si="46"/>
        <v>73.40425531914893</v>
      </c>
      <c r="W198" s="52">
        <f t="shared" si="47"/>
        <v>79.674796747967477</v>
      </c>
      <c r="X198" s="52">
        <f t="shared" si="48"/>
        <v>46.920947932883585</v>
      </c>
      <c r="Y198" s="52">
        <f t="shared" si="49"/>
        <v>76.504978532931403</v>
      </c>
      <c r="Z198" s="52">
        <f t="shared" si="50"/>
        <v>82.77551996174995</v>
      </c>
      <c r="AA198" s="52">
        <f t="shared" si="51"/>
        <v>-3.1007232137824587</v>
      </c>
      <c r="AB198" s="52">
        <f t="shared" si="52"/>
        <v>-3.100723213782473</v>
      </c>
      <c r="AC198" s="52">
        <f t="shared" si="53"/>
        <v>-3.100723213782473</v>
      </c>
      <c r="AD198" s="53" t="s">
        <v>273</v>
      </c>
      <c r="AE198" s="53" t="s">
        <v>263</v>
      </c>
      <c r="AF198">
        <v>2</v>
      </c>
      <c r="AG198">
        <v>1.88</v>
      </c>
      <c r="AH198" s="53"/>
      <c r="AI198" s="53"/>
    </row>
    <row r="199" spans="1:35" ht="15" x14ac:dyDescent="0.25">
      <c r="A199">
        <v>2.14</v>
      </c>
      <c r="B199">
        <v>3.43</v>
      </c>
      <c r="C199">
        <v>3.71</v>
      </c>
      <c r="D199" s="45">
        <f t="shared" si="54"/>
        <v>2.8376688106282577E-2</v>
      </c>
      <c r="E199" s="46">
        <f>IF(OR($A199="",$B199="",$C199=""),"",A199*'MPTO_working_3-way'!$I198)</f>
        <v>2.2007261125474447</v>
      </c>
      <c r="F199" s="47">
        <f>IF(OR($A199="",$B199="",$C199=""),"",B199*'MPTO_working_3-way'!$I198)</f>
        <v>3.5273320402045494</v>
      </c>
      <c r="G199" s="48">
        <f>IF(OR($A199="",$B199="",$C199=""),"",C199*'MPTO_working_3-way'!$I198)</f>
        <v>3.8152775128743084</v>
      </c>
      <c r="H199" s="46">
        <f>IF(OR($A199="",$B199="",$C199=""),"",'MPTO_working_3-way'!E198)</f>
        <v>2.1842129198664644</v>
      </c>
      <c r="I199" s="47">
        <f>IF(OR($A199="",$B199="",$C199=""),"",'MPTO_working_3-way'!F198)</f>
        <v>3.5450144978777147</v>
      </c>
      <c r="J199" s="48">
        <f>IF(OR($A199="",$B199="",$C199=""),"",'MPTO_working_3-way'!G198)</f>
        <v>3.8449281578806915</v>
      </c>
      <c r="K199" s="46">
        <f>IF(OR($A199="",$B199="",$C199=""),"",'OddsRatio_working_3-way'!H198)</f>
        <v>2.1910253916673503</v>
      </c>
      <c r="L199" s="47">
        <f>IF(OR($A199="",$B199="",$C199=""),"",'OddsRatio_working_3-way'!I198)</f>
        <v>3.5387646506593531</v>
      </c>
      <c r="M199" s="48">
        <f>IF(OR($A199="",$B199="",$C199=""),"",'OddsRatio_working_3-way'!J198)</f>
        <v>3.831297202998702</v>
      </c>
      <c r="N199" s="49">
        <f t="shared" si="42"/>
        <v>45.439548079086158</v>
      </c>
      <c r="O199" s="50">
        <f t="shared" si="43"/>
        <v>28.350038743219937</v>
      </c>
      <c r="P199" s="50">
        <f t="shared" si="44"/>
        <v>26.210413177693901</v>
      </c>
      <c r="Q199" t="s">
        <v>46</v>
      </c>
      <c r="R199" t="s">
        <v>80</v>
      </c>
      <c r="S199" s="40">
        <v>44174</v>
      </c>
      <c r="T199" s="52">
        <v>100</v>
      </c>
      <c r="U199" s="52">
        <f t="shared" si="45"/>
        <v>53.271028037383175</v>
      </c>
      <c r="V199" s="52">
        <f t="shared" si="46"/>
        <v>70.845481049562679</v>
      </c>
      <c r="W199" s="52">
        <f t="shared" si="47"/>
        <v>73.045822102425873</v>
      </c>
      <c r="X199" s="52">
        <f t="shared" si="48"/>
        <v>56.108696848011434</v>
      </c>
      <c r="Y199" s="52">
        <f t="shared" si="49"/>
        <v>73.683149860190937</v>
      </c>
      <c r="Z199" s="52">
        <f t="shared" si="50"/>
        <v>75.883490913054132</v>
      </c>
      <c r="AA199" s="52">
        <f t="shared" si="51"/>
        <v>-2.8376688106282586</v>
      </c>
      <c r="AB199" s="52">
        <f t="shared" si="52"/>
        <v>-2.8376688106282586</v>
      </c>
      <c r="AC199" s="52">
        <f t="shared" si="53"/>
        <v>-2.8376688106282586</v>
      </c>
      <c r="AF199">
        <v>2.2999999999999998</v>
      </c>
      <c r="AG199">
        <v>1.67</v>
      </c>
    </row>
    <row r="200" spans="1:35" ht="15" x14ac:dyDescent="0.25">
      <c r="A200">
        <v>4.8600000000000003</v>
      </c>
      <c r="B200">
        <v>3.7</v>
      </c>
      <c r="C200">
        <v>1.81</v>
      </c>
      <c r="D200" s="45">
        <f t="shared" si="54"/>
        <v>2.851777498800212E-2</v>
      </c>
      <c r="E200" s="46">
        <f>IF(OR($A200="",$B200="",$C200=""),"",A200*'MPTO_working_3-way'!$I199)</f>
        <v>4.9985963864416902</v>
      </c>
      <c r="F200" s="47">
        <f>IF(OR($A200="",$B200="",$C200=""),"",B200*'MPTO_working_3-way'!$I199)</f>
        <v>3.8055157674556082</v>
      </c>
      <c r="G200" s="48">
        <f>IF(OR($A200="",$B200="",$C200=""),"",C200*'MPTO_working_3-way'!$I199)</f>
        <v>1.861617172728284</v>
      </c>
      <c r="H200" s="46">
        <f>IF(OR($A200="",$B200="",$C200=""),"",'MPTO_working_3-way'!E199)</f>
        <v>5.095401407517266</v>
      </c>
      <c r="I200" s="47">
        <f>IF(OR($A200="",$B200="",$C200=""),"",'MPTO_working_3-way'!F199)</f>
        <v>3.8348801058220183</v>
      </c>
      <c r="J200" s="48">
        <f>IF(OR($A200="",$B200="",$C200=""),"",'MPTO_working_3-way'!G199)</f>
        <v>1.8416875684439684</v>
      </c>
      <c r="K200" s="46">
        <f>IF(OR($A200="",$B200="",$C200=""),"",'OddsRatio_working_3-way'!H199)</f>
        <v>5.0466075047494758</v>
      </c>
      <c r="L200" s="47">
        <f>IF(OR($A200="",$B200="",$C200=""),"",'OddsRatio_working_3-way'!I199)</f>
        <v>3.8305285654983381</v>
      </c>
      <c r="M200" s="48">
        <f>IF(OR($A200="",$B200="",$C200=""),"",'OddsRatio_working_3-way'!J199)</f>
        <v>1.8491585696495012</v>
      </c>
      <c r="N200" s="49">
        <f t="shared" si="42"/>
        <v>20.005616030780629</v>
      </c>
      <c r="O200" s="50">
        <f t="shared" si="43"/>
        <v>26.277647002592929</v>
      </c>
      <c r="P200" s="50">
        <f t="shared" si="44"/>
        <v>53.716736966626435</v>
      </c>
      <c r="Q200" t="s">
        <v>218</v>
      </c>
      <c r="R200" t="s">
        <v>217</v>
      </c>
      <c r="S200" s="40">
        <v>44173</v>
      </c>
      <c r="T200" s="52">
        <v>100</v>
      </c>
      <c r="U200" s="52">
        <f t="shared" si="45"/>
        <v>79.423868312757207</v>
      </c>
      <c r="V200" s="52">
        <f t="shared" si="46"/>
        <v>72.972972972972968</v>
      </c>
      <c r="W200" s="52">
        <f t="shared" si="47"/>
        <v>44.751381215469614</v>
      </c>
      <c r="X200" s="52">
        <f t="shared" si="48"/>
        <v>82.275645811557425</v>
      </c>
      <c r="Y200" s="52">
        <f t="shared" si="49"/>
        <v>75.824750471773186</v>
      </c>
      <c r="Z200" s="52">
        <f t="shared" si="50"/>
        <v>47.603158714269824</v>
      </c>
      <c r="AA200" s="52">
        <f t="shared" si="51"/>
        <v>-2.8517774988002174</v>
      </c>
      <c r="AB200" s="52">
        <f t="shared" si="52"/>
        <v>-2.8517774988002174</v>
      </c>
      <c r="AC200" s="52">
        <f t="shared" si="53"/>
        <v>-2.8517774988002103</v>
      </c>
      <c r="AF200">
        <v>2.1</v>
      </c>
      <c r="AG200">
        <v>1.79</v>
      </c>
      <c r="AH200" s="42" t="s">
        <v>266</v>
      </c>
    </row>
    <row r="201" spans="1:35" ht="15" x14ac:dyDescent="0.25">
      <c r="A201">
        <v>2.42</v>
      </c>
      <c r="B201">
        <v>3.39</v>
      </c>
      <c r="C201">
        <v>3.13</v>
      </c>
      <c r="D201" s="45">
        <f t="shared" si="54"/>
        <v>2.7697209124704747E-2</v>
      </c>
      <c r="E201" s="46">
        <f>IF(OR($A201="",$B201="",$C201=""),"",A201*'MPTO_working_3-way'!$I200)</f>
        <v>2.4870272460817855</v>
      </c>
      <c r="F201" s="47">
        <f>IF(OR($A201="",$B201="",$C201=""),"",B201*'MPTO_working_3-way'!$I200)</f>
        <v>3.4838935389327492</v>
      </c>
      <c r="G201" s="48">
        <f>IF(OR($A201="",$B201="",$C201=""),"",C201*'MPTO_working_3-way'!$I200)</f>
        <v>3.2166922645603258</v>
      </c>
      <c r="H201" s="46">
        <f>IF(OR($A201="",$B201="",$C201=""),"",'MPTO_working_3-way'!E200)</f>
        <v>2.475304276284608</v>
      </c>
      <c r="I201" s="47">
        <f>IF(OR($A201="",$B201="",$C201=""),"",'MPTO_working_3-way'!F200)</f>
        <v>3.499527679472942</v>
      </c>
      <c r="J201" s="48">
        <f>IF(OR($A201="",$B201="",$C201=""),"",'MPTO_working_3-way'!G200)</f>
        <v>3.2231404481486639</v>
      </c>
      <c r="K201" s="46">
        <f>IF(OR($A201="",$B201="",$C201=""),"",'OddsRatio_working_3-way'!H200)</f>
        <v>2.4805319166636881</v>
      </c>
      <c r="L201" s="47">
        <f>IF(OR($A201="",$B201="",$C201=""),"",'OddsRatio_working_3-way'!I200)</f>
        <v>3.4918811836804333</v>
      </c>
      <c r="M201" s="48">
        <f>IF(OR($A201="",$B201="",$C201=""),"",'OddsRatio_working_3-way'!J200)</f>
        <v>3.220797874995533</v>
      </c>
      <c r="N201" s="49">
        <f t="shared" si="42"/>
        <v>40.208646751878611</v>
      </c>
      <c r="O201" s="50">
        <f t="shared" si="43"/>
        <v>28.703517740279128</v>
      </c>
      <c r="P201" s="50">
        <f t="shared" si="44"/>
        <v>31.087835507842254</v>
      </c>
      <c r="Q201" t="s">
        <v>216</v>
      </c>
      <c r="R201" t="s">
        <v>215</v>
      </c>
      <c r="S201" s="40">
        <v>44173</v>
      </c>
      <c r="T201" s="52">
        <v>100</v>
      </c>
      <c r="U201" s="52">
        <f t="shared" si="45"/>
        <v>58.677685950413228</v>
      </c>
      <c r="V201" s="52">
        <f t="shared" si="46"/>
        <v>70.501474926253692</v>
      </c>
      <c r="W201" s="52">
        <f t="shared" si="47"/>
        <v>68.051118210862612</v>
      </c>
      <c r="X201" s="52">
        <f t="shared" si="48"/>
        <v>61.447406862883689</v>
      </c>
      <c r="Y201" s="52">
        <f t="shared" si="49"/>
        <v>73.271195838724154</v>
      </c>
      <c r="Z201" s="52">
        <f t="shared" si="50"/>
        <v>70.820839123333087</v>
      </c>
      <c r="AA201" s="52">
        <f t="shared" si="51"/>
        <v>-2.7697209124704614</v>
      </c>
      <c r="AB201" s="52">
        <f t="shared" si="52"/>
        <v>-2.7697209124704614</v>
      </c>
      <c r="AC201" s="52">
        <f t="shared" si="53"/>
        <v>-2.7697209124704756</v>
      </c>
      <c r="AF201">
        <v>2.17</v>
      </c>
      <c r="AG201">
        <v>1.75</v>
      </c>
      <c r="AH201" s="42" t="s">
        <v>265</v>
      </c>
    </row>
    <row r="202" spans="1:35" ht="15" x14ac:dyDescent="0.25">
      <c r="A202">
        <v>1.75</v>
      </c>
      <c r="B202">
        <v>4.13</v>
      </c>
      <c r="C202">
        <v>4.51</v>
      </c>
      <c r="D202" s="45">
        <f t="shared" si="54"/>
        <v>3.5288812056071261E-2</v>
      </c>
      <c r="E202" s="46">
        <f>IF(OR($A202="",$B202="",$C202=""),"",A202*'MPTO_working_3-way'!$I201)</f>
        <v>1.8117554210981246</v>
      </c>
      <c r="F202" s="47">
        <f>IF(OR($A202="",$B202="",$C202=""),"",B202*'MPTO_working_3-way'!$I201)</f>
        <v>4.275742793791574</v>
      </c>
      <c r="G202" s="48">
        <f>IF(OR($A202="",$B202="",$C202=""),"",C202*'MPTO_working_3-way'!$I201)</f>
        <v>4.6691525423728812</v>
      </c>
      <c r="H202" s="46">
        <f>IF(OR($A202="",$B202="",$C202=""),"",'MPTO_working_3-way'!E201)</f>
        <v>1.786781140582282</v>
      </c>
      <c r="I202" s="47">
        <f>IF(OR($A202="",$B202="",$C202=""),"",'MPTO_working_3-way'!F201)</f>
        <v>4.3408841967885534</v>
      </c>
      <c r="J202" s="48">
        <f>IF(OR($A202="",$B202="",$C202=""),"",'MPTO_working_3-way'!G201)</f>
        <v>4.7626633255772326</v>
      </c>
      <c r="K202" s="46">
        <f>IF(OR($A202="",$B202="",$C202=""),"",'OddsRatio_working_3-way'!H201)</f>
        <v>1.7957259621083996</v>
      </c>
      <c r="L202" s="47">
        <f>IF(OR($A202="",$B202="",$C202=""),"",'OddsRatio_working_3-way'!I201)</f>
        <v>4.3208296818657219</v>
      </c>
      <c r="M202" s="48">
        <f>IF(OR($A202="",$B202="",$C202=""),"",'OddsRatio_working_3-way'!J201)</f>
        <v>4.7239975026673102</v>
      </c>
      <c r="N202" s="49">
        <f t="shared" si="42"/>
        <v>55.195088054097788</v>
      </c>
      <c r="O202" s="50">
        <f t="shared" si="43"/>
        <v>23.387749175465164</v>
      </c>
      <c r="P202" s="50">
        <f t="shared" si="44"/>
        <v>21.417162770437056</v>
      </c>
      <c r="Q202" t="s">
        <v>234</v>
      </c>
      <c r="R202" t="s">
        <v>236</v>
      </c>
      <c r="S202" s="40">
        <v>44173</v>
      </c>
      <c r="T202" s="52">
        <v>100</v>
      </c>
      <c r="U202" s="52">
        <f t="shared" si="45"/>
        <v>42.857142857142854</v>
      </c>
      <c r="V202" s="52">
        <f t="shared" si="46"/>
        <v>75.786924939467312</v>
      </c>
      <c r="W202" s="52">
        <f t="shared" si="47"/>
        <v>77.827050997782706</v>
      </c>
      <c r="X202" s="52">
        <f t="shared" si="48"/>
        <v>46.386024062749989</v>
      </c>
      <c r="Y202" s="52">
        <f t="shared" si="49"/>
        <v>79.315806145074433</v>
      </c>
      <c r="Z202" s="52">
        <f t="shared" si="50"/>
        <v>81.355932203389827</v>
      </c>
      <c r="AA202" s="52">
        <f t="shared" si="51"/>
        <v>-3.528881205607135</v>
      </c>
      <c r="AB202" s="52">
        <f t="shared" si="52"/>
        <v>-3.5288812056071208</v>
      </c>
      <c r="AC202" s="52">
        <f t="shared" si="53"/>
        <v>-3.5288812056071208</v>
      </c>
      <c r="AF202">
        <v>1.68</v>
      </c>
      <c r="AG202">
        <v>2.25</v>
      </c>
      <c r="AH202" s="42" t="s">
        <v>259</v>
      </c>
      <c r="AI202" s="42" t="s">
        <v>258</v>
      </c>
    </row>
    <row r="203" spans="1:35" ht="15" x14ac:dyDescent="0.25">
      <c r="A203">
        <v>1.9</v>
      </c>
      <c r="B203">
        <v>3.64</v>
      </c>
      <c r="C203">
        <v>4.2699999999999996</v>
      </c>
      <c r="D203" s="45">
        <f t="shared" si="54"/>
        <v>3.5233101669684963E-2</v>
      </c>
      <c r="E203" s="46">
        <f>IF(OR($A203="",$B203="",$C203=""),"",A203*'MPTO_working_3-way'!$I202)</f>
        <v>1.9669428931724013</v>
      </c>
      <c r="F203" s="47">
        <f>IF(OR($A203="",$B203="",$C203=""),"",B203*'MPTO_working_3-way'!$I202)</f>
        <v>3.7682484900776534</v>
      </c>
      <c r="G203" s="48">
        <f>IF(OR($A203="",$B203="",$C203=""),"",C203*'MPTO_working_3-way'!$I202)</f>
        <v>4.4204453441295541</v>
      </c>
      <c r="H203" s="46">
        <f>IF(OR($A203="",$B203="",$C203=""),"",'MPTO_working_3-way'!E202)</f>
        <v>1.9433648212070214</v>
      </c>
      <c r="I203" s="47">
        <f>IF(OR($A203="",$B203="",$C203=""),"",'MPTO_working_3-way'!F202)</f>
        <v>3.8025574156641713</v>
      </c>
      <c r="J203" s="48">
        <f>IF(OR($A203="",$B203="",$C203=""),"",'MPTO_working_3-way'!G202)</f>
        <v>4.4954393043873599</v>
      </c>
      <c r="K203" s="46">
        <f>IF(OR($A203="",$B203="",$C203=""),"",'OddsRatio_working_3-way'!H202)</f>
        <v>1.952369757190767</v>
      </c>
      <c r="L203" s="47">
        <f>IF(OR($A203="",$B203="",$C203=""),"",'OddsRatio_working_3-way'!I202)</f>
        <v>3.7936179544262512</v>
      </c>
      <c r="M203" s="48">
        <f>IF(OR($A203="",$B203="",$C203=""),"",'OddsRatio_working_3-way'!J202)</f>
        <v>4.4602767844597881</v>
      </c>
      <c r="N203" s="49">
        <f t="shared" si="42"/>
        <v>50.840316893346163</v>
      </c>
      <c r="O203" s="50">
        <f t="shared" si="43"/>
        <v>26.537528048724639</v>
      </c>
      <c r="P203" s="50">
        <f t="shared" si="44"/>
        <v>22.622155057929206</v>
      </c>
      <c r="Q203" t="s">
        <v>239</v>
      </c>
      <c r="R203" t="s">
        <v>271</v>
      </c>
      <c r="S203" s="40">
        <v>44173</v>
      </c>
      <c r="T203" s="52">
        <v>100</v>
      </c>
      <c r="U203" s="52">
        <f t="shared" si="45"/>
        <v>47.368421052631575</v>
      </c>
      <c r="V203" s="52">
        <f t="shared" si="46"/>
        <v>72.527472527472526</v>
      </c>
      <c r="W203" s="52">
        <f t="shared" si="47"/>
        <v>76.580796252927385</v>
      </c>
      <c r="X203" s="52">
        <f t="shared" si="48"/>
        <v>50.891731219600068</v>
      </c>
      <c r="Y203" s="52">
        <f t="shared" si="49"/>
        <v>76.050782694441025</v>
      </c>
      <c r="Z203" s="52">
        <f t="shared" si="50"/>
        <v>80.104106419895899</v>
      </c>
      <c r="AA203" s="52">
        <f t="shared" si="51"/>
        <v>-3.5233101669684928</v>
      </c>
      <c r="AB203" s="52">
        <f t="shared" si="52"/>
        <v>-3.5233101669684999</v>
      </c>
      <c r="AC203" s="52">
        <f t="shared" si="53"/>
        <v>-3.5233101669685141</v>
      </c>
      <c r="AF203">
        <v>1.87</v>
      </c>
      <c r="AG203">
        <v>2</v>
      </c>
      <c r="AH203" s="42" t="s">
        <v>265</v>
      </c>
    </row>
    <row r="204" spans="1:35" ht="15" x14ac:dyDescent="0.25">
      <c r="A204">
        <v>2.61</v>
      </c>
      <c r="B204">
        <v>3.37</v>
      </c>
      <c r="C204">
        <v>2.84</v>
      </c>
      <c r="D204" s="45">
        <f t="shared" si="54"/>
        <v>3.1990343552955602E-2</v>
      </c>
      <c r="E204" s="46">
        <f>IF(OR($A204="",$B204="",$C204=""),"",A204*'MPTO_working_3-way'!$I203)</f>
        <v>2.6934947966732139</v>
      </c>
      <c r="F204" s="47">
        <f>IF(OR($A204="",$B204="",$C204=""),"",B204*'MPTO_working_3-way'!$I203)</f>
        <v>3.4778074577734603</v>
      </c>
      <c r="G204" s="48">
        <f>IF(OR($A204="",$B204="",$C204=""),"",C204*'MPTO_working_3-way'!$I203)</f>
        <v>2.9308525756903938</v>
      </c>
      <c r="H204" s="46">
        <f>IF(OR($A204="",$B204="",$C204=""),"",'MPTO_working_3-way'!E203)</f>
        <v>2.684720051611261</v>
      </c>
      <c r="I204" s="47">
        <f>IF(OR($A204="",$B204="",$C204=""),"",'MPTO_working_3-way'!F203)</f>
        <v>3.4956178927896921</v>
      </c>
      <c r="J204" s="48">
        <f>IF(OR($A204="",$B204="",$C204=""),"",'MPTO_working_3-way'!G203)</f>
        <v>2.9286931039673769</v>
      </c>
      <c r="K204" s="46">
        <f>IF(OR($A204="",$B204="",$C204=""),"",'OddsRatio_working_3-way'!H203)</f>
        <v>2.6889664269625455</v>
      </c>
      <c r="L204" s="47">
        <f>IF(OR($A204="",$B204="",$C204=""),"",'OddsRatio_working_3-way'!I203)</f>
        <v>3.4862425042864809</v>
      </c>
      <c r="M204" s="48">
        <f>IF(OR($A204="",$B204="",$C204=""),"",'OddsRatio_working_3-way'!J203)</f>
        <v>2.9302473451000517</v>
      </c>
      <c r="N204" s="49">
        <f t="shared" si="42"/>
        <v>37.126487165860453</v>
      </c>
      <c r="O204" s="50">
        <f t="shared" si="43"/>
        <v>28.753748220443853</v>
      </c>
      <c r="P204" s="50">
        <f t="shared" si="44"/>
        <v>34.1197646136957</v>
      </c>
      <c r="Q204" t="s">
        <v>229</v>
      </c>
      <c r="R204" t="s">
        <v>243</v>
      </c>
      <c r="S204" s="40">
        <v>44173</v>
      </c>
      <c r="T204" s="52">
        <v>100</v>
      </c>
      <c r="U204" s="52">
        <f t="shared" si="45"/>
        <v>61.685823754789276</v>
      </c>
      <c r="V204" s="52">
        <f t="shared" si="46"/>
        <v>70.326409495548958</v>
      </c>
      <c r="W204" s="52">
        <f t="shared" si="47"/>
        <v>64.788732394366207</v>
      </c>
      <c r="X204" s="52">
        <f t="shared" si="48"/>
        <v>64.884858110084849</v>
      </c>
      <c r="Y204" s="52">
        <f t="shared" si="49"/>
        <v>73.525443850844539</v>
      </c>
      <c r="Z204" s="52">
        <f t="shared" si="50"/>
        <v>67.987766749661759</v>
      </c>
      <c r="AA204" s="52">
        <f t="shared" si="51"/>
        <v>-3.1990343552955736</v>
      </c>
      <c r="AB204" s="52">
        <f t="shared" si="52"/>
        <v>-3.1990343552955807</v>
      </c>
      <c r="AC204" s="52">
        <f t="shared" si="53"/>
        <v>-3.1990343552955522</v>
      </c>
      <c r="AF204">
        <v>2.0699999999999998</v>
      </c>
      <c r="AG204">
        <v>1.79</v>
      </c>
      <c r="AH204" s="42" t="s">
        <v>260</v>
      </c>
    </row>
    <row r="205" spans="1:35" ht="15" x14ac:dyDescent="0.25">
      <c r="A205">
        <v>2.88</v>
      </c>
      <c r="B205">
        <v>3.54</v>
      </c>
      <c r="C205">
        <v>2.48</v>
      </c>
      <c r="D205" s="45">
        <f t="shared" si="54"/>
        <v>3.2933904380049839E-2</v>
      </c>
      <c r="E205" s="46">
        <f>IF(OR($A205="",$B205="",$C205=""),"",A205*'MPTO_working_3-way'!$I204)</f>
        <v>2.9748496446145434</v>
      </c>
      <c r="F205" s="47">
        <f>IF(OR($A205="",$B205="",$C205=""),"",B205*'MPTO_working_3-way'!$I204)</f>
        <v>3.6565860215053765</v>
      </c>
      <c r="G205" s="48">
        <f>IF(OR($A205="",$B205="",$C205=""),"",C205*'MPTO_working_3-way'!$I204)</f>
        <v>2.5616760828625238</v>
      </c>
      <c r="H205" s="46">
        <f>IF(OR($A205="",$B205="",$C205=""),"",'MPTO_working_3-way'!E204)</f>
        <v>2.974028515936705</v>
      </c>
      <c r="I205" s="47">
        <f>IF(OR($A205="",$B205="",$C205=""),"",'MPTO_working_3-way'!F204)</f>
        <v>3.683133979098105</v>
      </c>
      <c r="J205" s="48">
        <f>IF(OR($A205="",$B205="",$C205=""),"",'MPTO_working_3-way'!G204)</f>
        <v>2.5494085684969963</v>
      </c>
      <c r="K205" s="46">
        <f>IF(OR($A205="",$B205="",$C205=""),"",'OddsRatio_working_3-way'!H204)</f>
        <v>2.9754747056292556</v>
      </c>
      <c r="L205" s="47">
        <f>IF(OR($A205="",$B205="",$C205=""),"",'OddsRatio_working_3-way'!I204)</f>
        <v>3.6689924214352705</v>
      </c>
      <c r="M205" s="48">
        <f>IF(OR($A205="",$B205="",$C205=""),"",'OddsRatio_working_3-way'!J204)</f>
        <v>2.5551609384740948</v>
      </c>
      <c r="N205" s="49">
        <f t="shared" si="42"/>
        <v>33.615144274949458</v>
      </c>
      <c r="O205" s="50">
        <f t="shared" si="43"/>
        <v>27.347913986399558</v>
      </c>
      <c r="P205" s="50">
        <f t="shared" si="44"/>
        <v>39.036941738650981</v>
      </c>
      <c r="Q205" t="s">
        <v>235</v>
      </c>
      <c r="R205" t="s">
        <v>232</v>
      </c>
      <c r="S205" s="40">
        <v>44173</v>
      </c>
      <c r="T205" s="52">
        <v>100</v>
      </c>
      <c r="U205" s="52">
        <f t="shared" si="45"/>
        <v>65.277777777777771</v>
      </c>
      <c r="V205" s="52">
        <f t="shared" si="46"/>
        <v>71.751412429378533</v>
      </c>
      <c r="W205" s="52">
        <f t="shared" si="47"/>
        <v>59.677419354838712</v>
      </c>
      <c r="X205" s="52">
        <f t="shared" si="48"/>
        <v>68.571168215782762</v>
      </c>
      <c r="Y205" s="52">
        <f t="shared" si="49"/>
        <v>75.04480286738351</v>
      </c>
      <c r="Z205" s="52">
        <f t="shared" si="50"/>
        <v>62.970809792843681</v>
      </c>
      <c r="AA205" s="52">
        <f t="shared" si="51"/>
        <v>-3.293390438004991</v>
      </c>
      <c r="AB205" s="52">
        <f t="shared" si="52"/>
        <v>-3.2933904380049768</v>
      </c>
      <c r="AC205" s="52">
        <f t="shared" si="53"/>
        <v>-3.2933904380049697</v>
      </c>
      <c r="AF205">
        <v>2.0099999999999998</v>
      </c>
      <c r="AG205">
        <v>1.86</v>
      </c>
      <c r="AH205" s="42" t="s">
        <v>268</v>
      </c>
    </row>
    <row r="206" spans="1:35" ht="15" x14ac:dyDescent="0.25">
      <c r="A206">
        <v>4.97</v>
      </c>
      <c r="B206">
        <v>4.29</v>
      </c>
      <c r="C206">
        <v>1.66</v>
      </c>
      <c r="D206" s="45">
        <f t="shared" si="54"/>
        <v>3.6717115115214582E-2</v>
      </c>
      <c r="E206" s="46">
        <f>IF(OR($A206="",$B206="",$C206=""),"",A206*'MPTO_working_3-way'!$I205)</f>
        <v>5.1524840621226158</v>
      </c>
      <c r="F206" s="47">
        <f>IF(OR($A206="",$B206="",$C206=""),"",B206*'MPTO_working_3-way'!$I205)</f>
        <v>4.447516423844271</v>
      </c>
      <c r="G206" s="48">
        <f>IF(OR($A206="",$B206="",$C206=""),"",C206*'MPTO_working_3-way'!$I205)</f>
        <v>1.7209504110912561</v>
      </c>
      <c r="H206" s="46">
        <f>IF(OR($A206="",$B206="",$C206=""),"",'MPTO_working_3-way'!E205)</f>
        <v>5.2918955309380307</v>
      </c>
      <c r="I206" s="47">
        <f>IF(OR($A206="",$B206="",$C206=""),"",'MPTO_working_3-way'!F205)</f>
        <v>4.5277306465234961</v>
      </c>
      <c r="J206" s="48">
        <f>IF(OR($A206="",$B206="",$C206=""),"",'MPTO_working_3-way'!G205)</f>
        <v>1.6944253063280403</v>
      </c>
      <c r="K206" s="46">
        <f>IF(OR($A206="",$B206="",$C206=""),"",'OddsRatio_working_3-way'!H205)</f>
        <v>5.2320719314963888</v>
      </c>
      <c r="L206" s="47">
        <f>IF(OR($A206="",$B206="",$C206=""),"",'OddsRatio_working_3-way'!I205)</f>
        <v>4.507183036428998</v>
      </c>
      <c r="M206" s="48">
        <f>IF(OR($A206="",$B206="",$C206=""),"",'OddsRatio_working_3-way'!J205)</f>
        <v>1.703568633447762</v>
      </c>
      <c r="N206" s="49">
        <f t="shared" si="42"/>
        <v>19.408114376350742</v>
      </c>
      <c r="O206" s="50">
        <f t="shared" si="43"/>
        <v>22.484458846261806</v>
      </c>
      <c r="P206" s="50">
        <f t="shared" si="44"/>
        <v>58.107426777387452</v>
      </c>
      <c r="Q206" t="s">
        <v>238</v>
      </c>
      <c r="R206" t="s">
        <v>256</v>
      </c>
      <c r="S206" s="40">
        <v>44173</v>
      </c>
      <c r="T206" s="52">
        <v>100</v>
      </c>
      <c r="U206" s="52">
        <f t="shared" si="45"/>
        <v>79.879275653923543</v>
      </c>
      <c r="V206" s="52">
        <f t="shared" si="46"/>
        <v>76.689976689976689</v>
      </c>
      <c r="W206" s="52">
        <f t="shared" si="47"/>
        <v>39.759036144578317</v>
      </c>
      <c r="X206" s="52">
        <f t="shared" si="48"/>
        <v>83.550987165445008</v>
      </c>
      <c r="Y206" s="52">
        <f t="shared" si="49"/>
        <v>80.361688201498154</v>
      </c>
      <c r="Z206" s="52">
        <f t="shared" si="50"/>
        <v>43.430747656099769</v>
      </c>
      <c r="AA206" s="52">
        <f t="shared" si="51"/>
        <v>-3.6717115115214654</v>
      </c>
      <c r="AB206" s="52">
        <f t="shared" si="52"/>
        <v>-3.6717115115214654</v>
      </c>
      <c r="AC206" s="52">
        <f t="shared" si="53"/>
        <v>-3.6717115115214511</v>
      </c>
      <c r="AF206">
        <v>1.76</v>
      </c>
      <c r="AG206">
        <v>2.13</v>
      </c>
      <c r="AH206" s="42" t="s">
        <v>262</v>
      </c>
    </row>
    <row r="207" spans="1:35" ht="15" x14ac:dyDescent="0.25">
      <c r="A207">
        <v>2.19</v>
      </c>
      <c r="B207">
        <v>3.6</v>
      </c>
      <c r="C207">
        <v>3.34</v>
      </c>
      <c r="D207" s="45">
        <f t="shared" si="54"/>
        <v>3.3799979948778258E-2</v>
      </c>
      <c r="E207" s="46">
        <f>IF(OR($A207="",$B207="",$C207=""),"",A207*'MPTO_working_3-way'!$I206)</f>
        <v>2.2640219560878245</v>
      </c>
      <c r="F207" s="47">
        <f>IF(OR($A207="",$B207="",$C207=""),"",B207*'MPTO_working_3-way'!$I206)</f>
        <v>3.7216799278156016</v>
      </c>
      <c r="G207" s="48">
        <f>IF(OR($A207="",$B207="",$C207=""),"",C207*'MPTO_working_3-way'!$I206)</f>
        <v>3.4528919330289192</v>
      </c>
      <c r="H207" s="46">
        <f>IF(OR($A207="",$B207="",$C207=""),"",'MPTO_working_3-way'!E206)</f>
        <v>2.2454030417861883</v>
      </c>
      <c r="I207" s="47">
        <f>IF(OR($A207="",$B207="",$C207=""),"",'MPTO_working_3-way'!F206)</f>
        <v>3.752188682686608</v>
      </c>
      <c r="J207" s="48">
        <f>IF(OR($A207="",$B207="",$C207=""),"",'MPTO_working_3-way'!G206)</f>
        <v>3.4706009500060624</v>
      </c>
      <c r="K207" s="46">
        <f>IF(OR($A207="",$B207="",$C207=""),"",'OddsRatio_working_3-way'!H206)</f>
        <v>2.2531818302331881</v>
      </c>
      <c r="L207" s="47">
        <f>IF(OR($A207="",$B207="",$C207=""),"",'OddsRatio_working_3-way'!I206)</f>
        <v>3.7380443349632677</v>
      </c>
      <c r="M207" s="48">
        <f>IF(OR($A207="",$B207="",$C207=""),"",'OddsRatio_working_3-way'!J206)</f>
        <v>3.4642399014669412</v>
      </c>
      <c r="N207" s="49">
        <f t="shared" si="42"/>
        <v>44.169182958277311</v>
      </c>
      <c r="O207" s="50">
        <f t="shared" si="43"/>
        <v>26.869586299618696</v>
      </c>
      <c r="P207" s="50">
        <f t="shared" si="44"/>
        <v>28.961230742103989</v>
      </c>
      <c r="Q207" t="s">
        <v>233</v>
      </c>
      <c r="R207" t="s">
        <v>272</v>
      </c>
      <c r="S207" s="40">
        <v>44173</v>
      </c>
      <c r="T207" s="52">
        <v>100</v>
      </c>
      <c r="U207" s="52">
        <f t="shared" si="45"/>
        <v>54.337899543379002</v>
      </c>
      <c r="V207" s="52">
        <f t="shared" si="46"/>
        <v>72.222222222222229</v>
      </c>
      <c r="W207" s="52">
        <f t="shared" si="47"/>
        <v>70.059880239520965</v>
      </c>
      <c r="X207" s="52">
        <f t="shared" si="48"/>
        <v>57.717897538256821</v>
      </c>
      <c r="Y207" s="52">
        <f t="shared" si="49"/>
        <v>75.602220217100054</v>
      </c>
      <c r="Z207" s="52">
        <f t="shared" si="50"/>
        <v>73.43987823439879</v>
      </c>
      <c r="AA207" s="52">
        <f t="shared" si="51"/>
        <v>-3.3799979948778187</v>
      </c>
      <c r="AB207" s="52">
        <f t="shared" si="52"/>
        <v>-3.3799979948778258</v>
      </c>
      <c r="AC207" s="52">
        <f t="shared" si="53"/>
        <v>-3.3799979948778258</v>
      </c>
      <c r="AF207">
        <v>1.85</v>
      </c>
      <c r="AG207">
        <v>2.02</v>
      </c>
      <c r="AH207" s="42" t="s">
        <v>262</v>
      </c>
    </row>
    <row r="208" spans="1:35" ht="15" x14ac:dyDescent="0.25">
      <c r="A208">
        <v>2.2200000000000002</v>
      </c>
      <c r="B208">
        <v>3.72</v>
      </c>
      <c r="C208">
        <v>3.18</v>
      </c>
      <c r="D208" s="45">
        <f t="shared" si="54"/>
        <v>3.3733063556557141E-2</v>
      </c>
      <c r="E208" s="46">
        <f>IF(OR($A208="",$B208="",$C208=""),"",A208*'MPTO_working_3-way'!$I207)</f>
        <v>2.2948874010955569</v>
      </c>
      <c r="F208" s="47">
        <f>IF(OR($A208="",$B208="",$C208=""),"",B208*'MPTO_working_3-way'!$I207)</f>
        <v>3.8454869964303926</v>
      </c>
      <c r="G208" s="48">
        <f>IF(OR($A208="",$B208="",$C208=""),"",C208*'MPTO_working_3-way'!$I207)</f>
        <v>3.2872711421098519</v>
      </c>
      <c r="H208" s="46">
        <f>IF(OR($A208="",$B208="",$C208=""),"",'MPTO_working_3-way'!E207)</f>
        <v>2.2768354293419004</v>
      </c>
      <c r="I208" s="47">
        <f>IF(OR($A208="",$B208="",$C208=""),"",'MPTO_working_3-way'!F207)</f>
        <v>3.8823967698672321</v>
      </c>
      <c r="J208" s="48">
        <f>IF(OR($A208="",$B208="",$C208=""),"",'MPTO_working_3-way'!G207)</f>
        <v>3.2979240256060955</v>
      </c>
      <c r="K208" s="46">
        <f>IF(OR($A208="",$B208="",$C208=""),"",'OddsRatio_working_3-way'!H207)</f>
        <v>2.2845230029576222</v>
      </c>
      <c r="L208" s="47">
        <f>IF(OR($A208="",$B208="",$C208=""),"",'OddsRatio_working_3-way'!I207)</f>
        <v>3.8638545639710928</v>
      </c>
      <c r="M208" s="48">
        <f>IF(OR($A208="",$B208="",$C208=""),"",'OddsRatio_working_3-way'!J207)</f>
        <v>3.2952952020062432</v>
      </c>
      <c r="N208" s="49">
        <f t="shared" si="42"/>
        <v>43.57512266277682</v>
      </c>
      <c r="O208" s="50">
        <f t="shared" si="43"/>
        <v>26.004508685850684</v>
      </c>
      <c r="P208" s="50">
        <f t="shared" si="44"/>
        <v>30.420368651372499</v>
      </c>
      <c r="Q208" t="s">
        <v>241</v>
      </c>
      <c r="R208" t="s">
        <v>231</v>
      </c>
      <c r="S208" s="40">
        <v>44173</v>
      </c>
      <c r="T208" s="52">
        <v>100</v>
      </c>
      <c r="U208" s="52">
        <f t="shared" si="45"/>
        <v>54.954954954954964</v>
      </c>
      <c r="V208" s="52">
        <f t="shared" si="46"/>
        <v>73.118279569892465</v>
      </c>
      <c r="W208" s="52">
        <f t="shared" si="47"/>
        <v>68.55345911949685</v>
      </c>
      <c r="X208" s="52">
        <f t="shared" si="48"/>
        <v>58.328261310610664</v>
      </c>
      <c r="Y208" s="52">
        <f t="shared" si="49"/>
        <v>76.491585925548193</v>
      </c>
      <c r="Z208" s="52">
        <f t="shared" si="50"/>
        <v>71.926765475152564</v>
      </c>
      <c r="AA208" s="52">
        <f t="shared" si="51"/>
        <v>-3.3733063556556999</v>
      </c>
      <c r="AB208" s="52">
        <f t="shared" si="52"/>
        <v>-3.3733063556557283</v>
      </c>
      <c r="AC208" s="52">
        <f t="shared" si="53"/>
        <v>-3.3733063556557141</v>
      </c>
      <c r="AF208">
        <v>2.0699999999999998</v>
      </c>
      <c r="AG208">
        <v>1.79</v>
      </c>
      <c r="AH208" s="42" t="s">
        <v>265</v>
      </c>
    </row>
    <row r="209" spans="1:34" ht="15" x14ac:dyDescent="0.25">
      <c r="A209">
        <v>1.45</v>
      </c>
      <c r="B209">
        <v>4.82</v>
      </c>
      <c r="C209">
        <v>7.03</v>
      </c>
      <c r="D209" s="45">
        <f t="shared" si="54"/>
        <v>3.9371562750406097E-2</v>
      </c>
      <c r="E209" s="46">
        <f>IF(OR($A209="",$B209="",$C209=""),"",A209*'MPTO_working_3-way'!$I208)</f>
        <v>1.5070887659880887</v>
      </c>
      <c r="F209" s="47">
        <f>IF(OR($A209="",$B209="",$C209=""),"",B209*'MPTO_working_3-way'!$I208)</f>
        <v>5.0097709324569575</v>
      </c>
      <c r="G209" s="48">
        <f>IF(OR($A209="",$B209="",$C209=""),"",C209*'MPTO_working_3-way'!$I208)</f>
        <v>7.306782086135355</v>
      </c>
      <c r="H209" s="46">
        <f>IF(OR($A209="",$B209="",$C209=""),"",'MPTO_working_3-way'!E208)</f>
        <v>1.4781281710865199</v>
      </c>
      <c r="I209" s="47">
        <f>IF(OR($A209="",$B209="",$C209=""),"",'MPTO_working_3-way'!F208)</f>
        <v>5.1454880198226132</v>
      </c>
      <c r="J209" s="48">
        <f>IF(OR($A209="",$B209="",$C209=""),"",'MPTO_working_3-way'!G208)</f>
        <v>7.7445142721135376</v>
      </c>
      <c r="K209" s="46">
        <f>IF(OR($A209="",$B209="",$C209=""),"",'OddsRatio_working_3-way'!H208)</f>
        <v>1.4871461567250082</v>
      </c>
      <c r="L209" s="47">
        <f>IF(OR($A209="",$B209="",$C209=""),"",'OddsRatio_working_3-way'!I208)</f>
        <v>5.135329597087849</v>
      </c>
      <c r="M209" s="48">
        <f>IF(OR($A209="",$B209="",$C209=""),"",'OddsRatio_working_3-way'!J208)</f>
        <v>7.5277585001151133</v>
      </c>
      <c r="N209" s="49">
        <f t="shared" si="42"/>
        <v>66.353092304047038</v>
      </c>
      <c r="O209" s="50">
        <f t="shared" si="43"/>
        <v>19.960992498105433</v>
      </c>
      <c r="P209" s="50">
        <f t="shared" si="44"/>
        <v>13.685915197847539</v>
      </c>
      <c r="Q209" t="s">
        <v>230</v>
      </c>
      <c r="R209" t="s">
        <v>237</v>
      </c>
      <c r="S209" s="40">
        <v>44173</v>
      </c>
      <c r="T209" s="52">
        <v>100</v>
      </c>
      <c r="U209" s="52">
        <f t="shared" si="45"/>
        <v>31.03448275862069</v>
      </c>
      <c r="V209" s="52">
        <f t="shared" si="46"/>
        <v>79.253112033195009</v>
      </c>
      <c r="W209" s="52">
        <f t="shared" si="47"/>
        <v>85.775248933143658</v>
      </c>
      <c r="X209" s="52">
        <f t="shared" si="48"/>
        <v>34.971639033661305</v>
      </c>
      <c r="Y209" s="52">
        <f t="shared" si="49"/>
        <v>83.19026830823563</v>
      </c>
      <c r="Z209" s="52">
        <f t="shared" si="50"/>
        <v>89.712405208184293</v>
      </c>
      <c r="AA209" s="52">
        <f t="shared" si="51"/>
        <v>-3.9371562750406142</v>
      </c>
      <c r="AB209" s="52">
        <f t="shared" si="52"/>
        <v>-3.9371562750406213</v>
      </c>
      <c r="AC209" s="52">
        <f t="shared" si="53"/>
        <v>-3.9371562750406355</v>
      </c>
      <c r="AF209">
        <v>1.69</v>
      </c>
      <c r="AG209">
        <v>2.23</v>
      </c>
      <c r="AH209" s="42" t="s">
        <v>261</v>
      </c>
    </row>
    <row r="210" spans="1:34" ht="15" x14ac:dyDescent="0.25">
      <c r="A210">
        <v>3.05</v>
      </c>
      <c r="B210">
        <v>3.25</v>
      </c>
      <c r="C210">
        <v>2.52</v>
      </c>
      <c r="D210" s="45">
        <f t="shared" si="54"/>
        <v>3.2386556976720993E-2</v>
      </c>
      <c r="E210" s="46">
        <f>IF(OR($A210="",$B210="",$C210=""),"",A210*'MPTO_working_3-way'!$I209)</f>
        <v>3.1487789987789987</v>
      </c>
      <c r="F210" s="47">
        <f>IF(OR($A210="",$B210="",$C210=""),"",B210*'MPTO_working_3-way'!$I209)</f>
        <v>3.3552563101743433</v>
      </c>
      <c r="G210" s="48">
        <f>IF(OR($A210="",$B210="",$C210=""),"",C210*'MPTO_working_3-way'!$I209)</f>
        <v>2.6016141235813368</v>
      </c>
      <c r="H210" s="46">
        <f>IF(OR($A210="",$B210="",$C210=""),"",'MPTO_working_3-way'!E209)</f>
        <v>3.1538445351626612</v>
      </c>
      <c r="I210" s="47">
        <f>IF(OR($A210="",$B210="",$C210=""),"",'MPTO_working_3-way'!F209)</f>
        <v>3.3681738505101357</v>
      </c>
      <c r="J210" s="48">
        <f>IF(OR($A210="",$B210="",$C210=""),"",'MPTO_working_3-way'!G209)</f>
        <v>2.5904730628964519</v>
      </c>
      <c r="K210" s="46">
        <f>IF(OR($A210="",$B210="",$C210=""),"",'OddsRatio_working_3-way'!H209)</f>
        <v>3.1518967882910927</v>
      </c>
      <c r="L210" s="47">
        <f>IF(OR($A210="",$B210="",$C210=""),"",'OddsRatio_working_3-way'!I209)</f>
        <v>3.3618379383682728</v>
      </c>
      <c r="M210" s="48">
        <f>IF(OR($A210="",$B210="",$C210=""),"",'OddsRatio_working_3-way'!J209)</f>
        <v>2.5955527405865664</v>
      </c>
      <c r="N210" s="49">
        <f t="shared" si="42"/>
        <v>31.758341896581811</v>
      </c>
      <c r="O210" s="50">
        <f t="shared" si="43"/>
        <v>29.803982395253698</v>
      </c>
      <c r="P210" s="50">
        <f t="shared" si="44"/>
        <v>38.437675708164491</v>
      </c>
      <c r="Q210" t="s">
        <v>246</v>
      </c>
      <c r="R210" t="s">
        <v>255</v>
      </c>
      <c r="S210" s="40">
        <v>44173</v>
      </c>
      <c r="T210" s="52">
        <v>100</v>
      </c>
      <c r="U210" s="52">
        <f t="shared" si="45"/>
        <v>67.21311475409837</v>
      </c>
      <c r="V210" s="52">
        <f t="shared" si="46"/>
        <v>69.230769230769241</v>
      </c>
      <c r="W210" s="52">
        <f t="shared" si="47"/>
        <v>60.317460317460316</v>
      </c>
      <c r="X210" s="52">
        <f t="shared" si="48"/>
        <v>70.451770451770443</v>
      </c>
      <c r="Y210" s="52">
        <f t="shared" si="49"/>
        <v>72.469424928441327</v>
      </c>
      <c r="Z210" s="52">
        <f t="shared" si="50"/>
        <v>63.55611601513241</v>
      </c>
      <c r="AA210" s="52">
        <f t="shared" si="51"/>
        <v>-3.2386556976720726</v>
      </c>
      <c r="AB210" s="52">
        <f t="shared" si="52"/>
        <v>-3.2386556976720868</v>
      </c>
      <c r="AC210" s="52">
        <f t="shared" si="53"/>
        <v>-3.2386556976720939</v>
      </c>
      <c r="AF210">
        <v>2.1800000000000002</v>
      </c>
      <c r="AG210">
        <v>1.71</v>
      </c>
      <c r="AH210" s="42" t="s">
        <v>269</v>
      </c>
    </row>
    <row r="211" spans="1:34" ht="15" x14ac:dyDescent="0.25">
      <c r="A211">
        <v>1.74</v>
      </c>
      <c r="B211">
        <v>3.29</v>
      </c>
      <c r="C211">
        <v>5.73</v>
      </c>
      <c r="D211" s="45">
        <f t="shared" si="54"/>
        <v>5.3184081267343863E-2</v>
      </c>
      <c r="E211" s="46">
        <f>IF(OR($A211="",$B211="",$C211=""),"",A211*'MPTO_working_3-way'!$I210)</f>
        <v>1.8325403014051782</v>
      </c>
      <c r="F211" s="47">
        <f>IF(OR($A211="",$B211="",$C211=""),"",B211*'MPTO_working_3-way'!$I210)</f>
        <v>3.4649756273695616</v>
      </c>
      <c r="G211" s="48">
        <f>IF(OR($A211="",$B211="",$C211=""),"",C211*'MPTO_working_3-way'!$I210)</f>
        <v>6.0347447856618812</v>
      </c>
      <c r="H211" s="46">
        <f>IF(OR($A211="",$B211="",$C211=""),"",'MPTO_working_3-way'!E210)</f>
        <v>1.7953817218938</v>
      </c>
      <c r="I211" s="47">
        <f>IF(OR($A211="",$B211="",$C211=""),"",'MPTO_working_3-way'!F210)</f>
        <v>3.4937751672598281</v>
      </c>
      <c r="J211" s="48">
        <f>IF(OR($A211="",$B211="",$C211=""),"",'MPTO_working_3-way'!G210)</f>
        <v>6.3778746845765371</v>
      </c>
      <c r="K211" s="46">
        <f>IF(OR($A211="",$B211="",$C211=""),"",'OddsRatio_working_3-way'!H210)</f>
        <v>1.8093660105391711</v>
      </c>
      <c r="L211" s="47">
        <f>IF(OR($A211="",$B211="",$C211=""),"",'OddsRatio_working_3-way'!I210)</f>
        <v>3.5046596812631097</v>
      </c>
      <c r="M211" s="48">
        <f>IF(OR($A211="",$B211="",$C211=""),"",'OddsRatio_working_3-way'!J210)</f>
        <v>6.1733800403382144</v>
      </c>
      <c r="N211" s="49">
        <f t="shared" si="42"/>
        <v>54.569059094264261</v>
      </c>
      <c r="O211" s="50">
        <f t="shared" si="43"/>
        <v>28.860231861404191</v>
      </c>
      <c r="P211" s="50">
        <f t="shared" si="44"/>
        <v>16.570709044331551</v>
      </c>
      <c r="Q211" t="s">
        <v>220</v>
      </c>
      <c r="R211" t="s">
        <v>219</v>
      </c>
      <c r="S211" s="40">
        <v>44174</v>
      </c>
      <c r="T211" s="52">
        <v>100</v>
      </c>
      <c r="U211" s="52">
        <f t="shared" si="45"/>
        <v>42.528735632183903</v>
      </c>
      <c r="V211" s="52">
        <f t="shared" si="46"/>
        <v>69.6048632218845</v>
      </c>
      <c r="W211" s="52">
        <f t="shared" si="47"/>
        <v>82.547993019197207</v>
      </c>
      <c r="X211" s="52">
        <f t="shared" si="48"/>
        <v>47.847143758918293</v>
      </c>
      <c r="Y211" s="52">
        <f t="shared" si="49"/>
        <v>74.923271348618883</v>
      </c>
      <c r="Z211" s="52">
        <f t="shared" si="50"/>
        <v>87.866401145931576</v>
      </c>
      <c r="AA211" s="52">
        <f t="shared" si="51"/>
        <v>-5.3184081267343899</v>
      </c>
      <c r="AB211" s="52">
        <f t="shared" si="52"/>
        <v>-5.3184081267343828</v>
      </c>
      <c r="AC211" s="52">
        <f t="shared" si="53"/>
        <v>-5.3184081267343686</v>
      </c>
      <c r="AF211">
        <v>2.2599999999999998</v>
      </c>
      <c r="AG211">
        <v>1.64</v>
      </c>
    </row>
    <row r="212" spans="1:34" ht="15" x14ac:dyDescent="0.25">
      <c r="A212">
        <v>2.41</v>
      </c>
      <c r="B212">
        <v>3.2</v>
      </c>
      <c r="C212">
        <v>3.32</v>
      </c>
      <c r="D212" s="45">
        <f t="shared" si="54"/>
        <v>2.864257861320807E-2</v>
      </c>
      <c r="E212" s="46">
        <f>IF(OR($A212="",$B212="",$C212=""),"",A212*'MPTO_working_3-way'!$I211)</f>
        <v>2.4790286144578317</v>
      </c>
      <c r="F212" s="47">
        <f>IF(OR($A212="",$B212="",$C212=""),"",B212*'MPTO_working_3-way'!$I211)</f>
        <v>3.2916562515622658</v>
      </c>
      <c r="G212" s="48">
        <f>IF(OR($A212="",$B212="",$C212=""),"",C212*'MPTO_working_3-way'!$I211)</f>
        <v>3.4150933609958507</v>
      </c>
      <c r="H212" s="46">
        <f>IF(OR($A212="",$B212="",$C212=""),"",'MPTO_working_3-way'!E211)</f>
        <v>2.4667589849781497</v>
      </c>
      <c r="I212" s="47">
        <f>IF(OR($A212="",$B212="",$C212=""),"",'MPTO_working_3-way'!F211)</f>
        <v>3.3008477781062857</v>
      </c>
      <c r="J212" s="48">
        <f>IF(OR($A212="",$B212="",$C212=""),"",'MPTO_working_3-way'!G211)</f>
        <v>3.4286816196662535</v>
      </c>
      <c r="K212" s="46">
        <f>IF(OR($A212="",$B212="",$C212=""),"",'OddsRatio_working_3-way'!H211)</f>
        <v>2.4721931735156502</v>
      </c>
      <c r="L212" s="47">
        <f>IF(OR($A212="",$B212="",$C212=""),"",'OddsRatio_working_3-way'!I211)</f>
        <v>3.297038994137893</v>
      </c>
      <c r="M212" s="48">
        <f>IF(OR($A212="",$B212="",$C212=""),"",'OddsRatio_working_3-way'!J211)</f>
        <v>3.4223320301817775</v>
      </c>
      <c r="N212" s="49">
        <f t="shared" si="42"/>
        <v>40.338380693467791</v>
      </c>
      <c r="O212" s="50">
        <f t="shared" si="43"/>
        <v>30.379842959767934</v>
      </c>
      <c r="P212" s="50">
        <f t="shared" si="44"/>
        <v>29.281776346764271</v>
      </c>
      <c r="Q212" t="s">
        <v>193</v>
      </c>
      <c r="R212" t="s">
        <v>105</v>
      </c>
      <c r="S212" s="40">
        <v>44173</v>
      </c>
      <c r="T212" s="52">
        <v>100</v>
      </c>
      <c r="U212" s="52">
        <f t="shared" si="45"/>
        <v>58.50622406639004</v>
      </c>
      <c r="V212" s="52">
        <f t="shared" si="46"/>
        <v>68.75</v>
      </c>
      <c r="W212" s="52">
        <f t="shared" si="47"/>
        <v>69.879518072289159</v>
      </c>
      <c r="X212" s="52">
        <f t="shared" si="48"/>
        <v>61.370481927710841</v>
      </c>
      <c r="Y212" s="52">
        <f t="shared" si="49"/>
        <v>71.614257861320809</v>
      </c>
      <c r="Z212" s="52">
        <f t="shared" si="50"/>
        <v>72.743775933609953</v>
      </c>
      <c r="AA212" s="52">
        <f t="shared" si="51"/>
        <v>-2.8642578613208016</v>
      </c>
      <c r="AB212" s="52">
        <f t="shared" si="52"/>
        <v>-2.8642578613208087</v>
      </c>
      <c r="AC212" s="52">
        <f t="shared" si="53"/>
        <v>-2.8642578613207945</v>
      </c>
      <c r="AF212">
        <v>2.16</v>
      </c>
      <c r="AG212">
        <v>1.75</v>
      </c>
      <c r="AH212" s="42" t="s">
        <v>264</v>
      </c>
    </row>
    <row r="213" spans="1:34" ht="15" x14ac:dyDescent="0.25">
      <c r="A213">
        <v>1.93</v>
      </c>
      <c r="B213">
        <v>3.54</v>
      </c>
      <c r="C213">
        <v>4.3899999999999997</v>
      </c>
      <c r="D213" s="45">
        <f t="shared" si="54"/>
        <v>2.8411023533943869E-2</v>
      </c>
      <c r="E213" s="46">
        <f>IF(OR($A213="",$B213="",$C213=""),"",A213*'MPTO_working_3-way'!$I212)</f>
        <v>1.9848332754205116</v>
      </c>
      <c r="F213" s="47">
        <f>IF(OR($A213="",$B213="",$C213=""),"",B213*'MPTO_working_3-way'!$I212)</f>
        <v>3.6405750233101615</v>
      </c>
      <c r="G213" s="48">
        <f>IF(OR($A213="",$B213="",$C213=""),"",C213*'MPTO_working_3-way'!$I212)</f>
        <v>4.5147243933140135</v>
      </c>
      <c r="H213" s="46">
        <f>IF(OR($A213="",$B213="",$C213=""),"",'MPTO_working_3-way'!E212)</f>
        <v>1.9659328457293697</v>
      </c>
      <c r="I213" s="47">
        <f>IF(OR($A213="",$B213="",$C213=""),"",'MPTO_working_3-way'!F212)</f>
        <v>3.6627952388423046</v>
      </c>
      <c r="J213" s="48">
        <f>IF(OR($A213="",$B213="",$C213=""),"",'MPTO_working_3-way'!G212)</f>
        <v>4.5804304705174355</v>
      </c>
      <c r="K213" s="46">
        <f>IF(OR($A213="",$B213="",$C213=""),"",'OddsRatio_working_3-way'!H212)</f>
        <v>1.9733064707660097</v>
      </c>
      <c r="L213" s="47">
        <f>IF(OR($A213="",$B213="",$C213=""),"",'OddsRatio_working_3-way'!I212)</f>
        <v>3.6582778878985667</v>
      </c>
      <c r="M213" s="48">
        <f>IF(OR($A213="",$B213="",$C213=""),"",'OddsRatio_working_3-way'!J212)</f>
        <v>4.5478590708567479</v>
      </c>
      <c r="N213" s="49">
        <f t="shared" si="42"/>
        <v>50.382065455252786</v>
      </c>
      <c r="O213" s="50">
        <f t="shared" si="43"/>
        <v>27.468188228428776</v>
      </c>
      <c r="P213" s="50">
        <f t="shared" si="44"/>
        <v>22.149746316318421</v>
      </c>
      <c r="Q213" t="s">
        <v>192</v>
      </c>
      <c r="R213" t="s">
        <v>191</v>
      </c>
      <c r="S213" s="40">
        <v>44173</v>
      </c>
      <c r="T213" s="52">
        <v>100</v>
      </c>
      <c r="U213" s="52">
        <f t="shared" si="45"/>
        <v>48.186528497409334</v>
      </c>
      <c r="V213" s="52">
        <f t="shared" si="46"/>
        <v>71.751412429378533</v>
      </c>
      <c r="W213" s="52">
        <f t="shared" si="47"/>
        <v>77.220956719817764</v>
      </c>
      <c r="X213" s="52">
        <f t="shared" si="48"/>
        <v>51.027630850803703</v>
      </c>
      <c r="Y213" s="52">
        <f t="shared" si="49"/>
        <v>74.592514782772909</v>
      </c>
      <c r="Z213" s="52">
        <f t="shared" si="50"/>
        <v>80.062059073212154</v>
      </c>
      <c r="AA213" s="52">
        <f t="shared" si="51"/>
        <v>-2.8411023533943691</v>
      </c>
      <c r="AB213" s="52">
        <f t="shared" si="52"/>
        <v>-2.8411023533943762</v>
      </c>
      <c r="AC213" s="52">
        <f t="shared" si="53"/>
        <v>-2.8411023533943904</v>
      </c>
      <c r="AF213">
        <v>2</v>
      </c>
      <c r="AG213">
        <v>1.88</v>
      </c>
      <c r="AH213" s="42" t="s">
        <v>261</v>
      </c>
    </row>
    <row r="214" spans="1:34" ht="15" x14ac:dyDescent="0.25">
      <c r="A214">
        <v>1.91</v>
      </c>
      <c r="B214">
        <v>3.08</v>
      </c>
      <c r="C214">
        <v>5.34</v>
      </c>
      <c r="D214" s="45">
        <f t="shared" si="54"/>
        <v>3.5501451702404818E-2</v>
      </c>
      <c r="E214" s="46">
        <f>IF(OR($A214="",$B214="",$C214=""),"",A214*'MPTO_working_3-way'!$I213)</f>
        <v>1.977807772751593</v>
      </c>
      <c r="F214" s="47">
        <f>IF(OR($A214="",$B214="",$C214=""),"",B214*'MPTO_working_3-way'!$I213)</f>
        <v>3.1893444712434067</v>
      </c>
      <c r="G214" s="48">
        <f>IF(OR($A214="",$B214="",$C214=""),"",C214*'MPTO_working_3-way'!$I213)</f>
        <v>5.5295777520908418</v>
      </c>
      <c r="H214" s="46">
        <f>IF(OR($A214="",$B214="",$C214=""),"",'MPTO_working_3-way'!E213)</f>
        <v>1.9541692890227318</v>
      </c>
      <c r="I214" s="47">
        <f>IF(OR($A214="",$B214="",$C214=""),"",'MPTO_working_3-way'!F213)</f>
        <v>3.1965067812748202</v>
      </c>
      <c r="J214" s="48">
        <f>IF(OR($A214="",$B214="",$C214=""),"",'MPTO_working_3-way'!G213)</f>
        <v>5.7002110668310575</v>
      </c>
      <c r="K214" s="46">
        <f>IF(OR($A214="",$B214="",$C214=""),"",'OddsRatio_working_3-way'!H213)</f>
        <v>1.9639691939211552</v>
      </c>
      <c r="L214" s="47">
        <f>IF(OR($A214="",$B214="",$C214=""),"",'OddsRatio_working_3-way'!I213)</f>
        <v>3.2033581575340699</v>
      </c>
      <c r="M214" s="48">
        <f>IF(OR($A214="",$B214="",$C214=""),"",'OddsRatio_working_3-way'!J213)</f>
        <v>5.5973915402393573</v>
      </c>
      <c r="N214" s="49">
        <f t="shared" si="42"/>
        <v>50.561030944314986</v>
      </c>
      <c r="O214" s="50">
        <f t="shared" si="43"/>
        <v>31.354405553130398</v>
      </c>
      <c r="P214" s="50">
        <f t="shared" si="44"/>
        <v>18.084563502554609</v>
      </c>
      <c r="Q214" t="s">
        <v>161</v>
      </c>
      <c r="R214" t="s">
        <v>163</v>
      </c>
      <c r="S214" s="40">
        <v>44174</v>
      </c>
      <c r="T214" s="52">
        <v>100</v>
      </c>
      <c r="U214" s="52">
        <f t="shared" si="45"/>
        <v>47.643979057591622</v>
      </c>
      <c r="V214" s="52">
        <f t="shared" si="46"/>
        <v>67.532467532467535</v>
      </c>
      <c r="W214" s="52">
        <f t="shared" si="47"/>
        <v>81.273408239700387</v>
      </c>
      <c r="X214" s="52">
        <f t="shared" si="48"/>
        <v>51.194124227832091</v>
      </c>
      <c r="Y214" s="52">
        <f t="shared" si="49"/>
        <v>71.082612702708005</v>
      </c>
      <c r="Z214" s="52">
        <f t="shared" si="50"/>
        <v>84.823553409940843</v>
      </c>
      <c r="AA214" s="52">
        <f t="shared" si="51"/>
        <v>-3.5501451702404694</v>
      </c>
      <c r="AB214" s="52">
        <f t="shared" si="52"/>
        <v>-3.5501451702404694</v>
      </c>
      <c r="AC214" s="52">
        <f t="shared" si="53"/>
        <v>-3.5501451702404552</v>
      </c>
      <c r="AF214">
        <v>2.62</v>
      </c>
      <c r="AG214">
        <v>1.52</v>
      </c>
      <c r="AH214" s="53"/>
    </row>
    <row r="215" spans="1:34" ht="15" x14ac:dyDescent="0.25">
      <c r="A215">
        <v>2.87</v>
      </c>
      <c r="B215">
        <v>2.96</v>
      </c>
      <c r="C215">
        <v>2.89</v>
      </c>
      <c r="D215" s="45">
        <f t="shared" si="54"/>
        <v>3.2290654832641374E-2</v>
      </c>
      <c r="E215" s="46">
        <f>IF(OR($A215="",$B215="",$C215=""),"",A215*'MPTO_working_3-way'!$I214)</f>
        <v>2.9626741793696807</v>
      </c>
      <c r="F215" s="47">
        <f>IF(OR($A215="",$B215="",$C215=""),"",B215*'MPTO_working_3-way'!$I214)</f>
        <v>3.0555803383046185</v>
      </c>
      <c r="G215" s="48">
        <f>IF(OR($A215="",$B215="",$C215=""),"",C215*'MPTO_working_3-way'!$I214)</f>
        <v>2.9833199924663338</v>
      </c>
      <c r="H215" s="46">
        <f>IF(OR($A215="",$B215="",$C215=""),"",'MPTO_working_3-way'!E214)</f>
        <v>2.9614843781538451</v>
      </c>
      <c r="I215" s="47">
        <f>IF(OR($A215="",$B215="",$C215=""),"",'MPTO_working_3-way'!F214)</f>
        <v>3.057409408534483</v>
      </c>
      <c r="J215" s="48">
        <f>IF(OR($A215="",$B215="",$C215=""),"",'MPTO_working_3-way'!G214)</f>
        <v>2.9827844749090704</v>
      </c>
      <c r="K215" s="46">
        <f>IF(OR($A215="",$B215="",$C215=""),"",'OddsRatio_working_3-way'!H214)</f>
        <v>2.9620701749195644</v>
      </c>
      <c r="L215" s="47">
        <f>IF(OR($A215="",$B215="",$C215=""),"",'OddsRatio_working_3-way'!I214)</f>
        <v>3.0565013598087409</v>
      </c>
      <c r="M215" s="48">
        <f>IF(OR($A215="",$B215="",$C215=""),"",'OddsRatio_working_3-way'!J214)</f>
        <v>2.9830548826727155</v>
      </c>
      <c r="N215" s="49">
        <f t="shared" si="42"/>
        <v>33.75328974625058</v>
      </c>
      <c r="O215" s="50">
        <f t="shared" si="43"/>
        <v>32.727007287749721</v>
      </c>
      <c r="P215" s="50">
        <f t="shared" si="44"/>
        <v>33.519702965999713</v>
      </c>
      <c r="Q215" t="s">
        <v>240</v>
      </c>
      <c r="R215" t="s">
        <v>121</v>
      </c>
      <c r="S215" s="40">
        <v>44174</v>
      </c>
      <c r="T215" s="52">
        <v>100</v>
      </c>
      <c r="U215" s="52">
        <f t="shared" si="45"/>
        <v>65.156794425087099</v>
      </c>
      <c r="V215" s="52">
        <f t="shared" si="46"/>
        <v>66.21621621621621</v>
      </c>
      <c r="W215" s="52">
        <f t="shared" si="47"/>
        <v>65.397923875432525</v>
      </c>
      <c r="X215" s="52">
        <f t="shared" si="48"/>
        <v>68.38585990835125</v>
      </c>
      <c r="Y215" s="52">
        <f t="shared" si="49"/>
        <v>69.445281699480361</v>
      </c>
      <c r="Z215" s="52">
        <f t="shared" si="50"/>
        <v>68.626989358696662</v>
      </c>
      <c r="AA215" s="52">
        <f t="shared" si="51"/>
        <v>-3.2290654832641508</v>
      </c>
      <c r="AB215" s="52">
        <f t="shared" si="52"/>
        <v>-3.2290654832641508</v>
      </c>
      <c r="AC215" s="52">
        <f t="shared" si="53"/>
        <v>-3.2290654832641366</v>
      </c>
      <c r="AF215">
        <v>2.74</v>
      </c>
      <c r="AG215">
        <v>1.48</v>
      </c>
    </row>
    <row r="216" spans="1:34" ht="15" x14ac:dyDescent="0.25">
      <c r="A216">
        <v>1.72</v>
      </c>
      <c r="B216">
        <v>3.55</v>
      </c>
      <c r="C216">
        <v>5.68</v>
      </c>
      <c r="D216" s="45">
        <f t="shared" si="54"/>
        <v>3.9141827710448718E-2</v>
      </c>
      <c r="E216" s="46">
        <f>IF(OR($A216="",$B216="",$C216=""),"",A216*'MPTO_working_3-way'!$I215)</f>
        <v>1.7873239436619717</v>
      </c>
      <c r="F216" s="47">
        <f>IF(OR($A216="",$B216="",$C216=""),"",B216*'MPTO_working_3-way'!$I215)</f>
        <v>3.6889534883720927</v>
      </c>
      <c r="G216" s="48">
        <f>IF(OR($A216="",$B216="",$C216=""),"",C216*'MPTO_working_3-way'!$I215)</f>
        <v>5.9023255813953481</v>
      </c>
      <c r="H216" s="46">
        <f>IF(OR($A216="",$B216="",$C216=""),"",'MPTO_working_3-way'!E215)</f>
        <v>1.7594851599270003</v>
      </c>
      <c r="I216" s="47">
        <f>IF(OR($A216="",$B216="",$C216=""),"",'MPTO_working_3-way'!F215)</f>
        <v>3.7224141434667746</v>
      </c>
      <c r="J216" s="48">
        <f>IF(OR($A216="",$B216="",$C216=""),"",'MPTO_working_3-way'!G215)</f>
        <v>6.1346282652377759</v>
      </c>
      <c r="K216" s="46">
        <f>IF(OR($A216="",$B216="",$C216=""),"",'OddsRatio_working_3-way'!H215)</f>
        <v>1.7697428469791052</v>
      </c>
      <c r="L216" s="47">
        <f>IF(OR($A216="",$B216="",$C216=""),"",'OddsRatio_working_3-way'!I215)</f>
        <v>3.7261725830509964</v>
      </c>
      <c r="M216" s="48">
        <f>IF(OR($A216="",$B216="",$C216=""),"",'OddsRatio_working_3-way'!J215)</f>
        <v>6.0033285053641814</v>
      </c>
      <c r="N216" s="49">
        <f t="shared" si="42"/>
        <v>55.94956658786446</v>
      </c>
      <c r="O216" s="50">
        <f t="shared" si="43"/>
        <v>27.10795902285264</v>
      </c>
      <c r="P216" s="50">
        <f t="shared" si="44"/>
        <v>16.942474389282904</v>
      </c>
      <c r="Q216" t="s">
        <v>160</v>
      </c>
      <c r="R216" t="s">
        <v>223</v>
      </c>
      <c r="S216" s="40">
        <v>44175</v>
      </c>
      <c r="T216" s="52">
        <v>100</v>
      </c>
      <c r="U216" s="52">
        <f t="shared" si="45"/>
        <v>41.860465116279073</v>
      </c>
      <c r="V216" s="52">
        <f t="shared" si="46"/>
        <v>71.83098591549296</v>
      </c>
      <c r="W216" s="52">
        <f t="shared" si="47"/>
        <v>82.394366197183103</v>
      </c>
      <c r="X216" s="52">
        <f t="shared" si="48"/>
        <v>45.774647887323951</v>
      </c>
      <c r="Y216" s="52">
        <f t="shared" si="49"/>
        <v>75.745168686537838</v>
      </c>
      <c r="Z216" s="52">
        <f t="shared" si="50"/>
        <v>86.308548968227967</v>
      </c>
      <c r="AA216" s="52">
        <f t="shared" si="51"/>
        <v>-3.914182771044878</v>
      </c>
      <c r="AB216" s="52">
        <f t="shared" si="52"/>
        <v>-3.914182771044878</v>
      </c>
      <c r="AC216" s="52">
        <f t="shared" si="53"/>
        <v>-3.9141827710448638</v>
      </c>
      <c r="AF216">
        <v>2.5</v>
      </c>
      <c r="AG216">
        <v>1.57</v>
      </c>
      <c r="AH216" s="53"/>
    </row>
    <row r="217" spans="1:34" ht="15" x14ac:dyDescent="0.25">
      <c r="A217">
        <v>3.3</v>
      </c>
      <c r="B217">
        <v>3.53</v>
      </c>
      <c r="C217">
        <v>2.21</v>
      </c>
      <c r="D217" s="45">
        <f t="shared" si="54"/>
        <v>3.8805109793278447E-2</v>
      </c>
      <c r="E217" s="46">
        <f>IF(OR($A217="",$B217="",$C217=""),"",A217*'MPTO_working_3-way'!$I216)</f>
        <v>3.4280568623178187</v>
      </c>
      <c r="F217" s="47">
        <f>IF(OR($A217="",$B217="",$C217=""),"",B217*'MPTO_working_3-way'!$I216)</f>
        <v>3.6669820375702726</v>
      </c>
      <c r="G217" s="48">
        <f>IF(OR($A217="",$B217="",$C217=""),"",C217*'MPTO_working_3-way'!$I216)</f>
        <v>2.2957592926431452</v>
      </c>
      <c r="H217" s="46">
        <f>IF(OR($A217="",$B217="",$C217=""),"",'MPTO_working_3-way'!E216)</f>
        <v>3.4471434584146583</v>
      </c>
      <c r="I217" s="47">
        <f>IF(OR($A217="",$B217="",$C217=""),"",'MPTO_working_3-way'!F216)</f>
        <v>3.6988940128802743</v>
      </c>
      <c r="J217" s="48">
        <f>IF(OR($A217="",$B217="",$C217=""),"",'MPTO_working_3-way'!G216)</f>
        <v>2.2750351346279998</v>
      </c>
      <c r="K217" s="46">
        <f>IF(OR($A217="",$B217="",$C217=""),"",'OddsRatio_working_3-way'!H216)</f>
        <v>3.4401381801158761</v>
      </c>
      <c r="L217" s="47">
        <f>IF(OR($A217="",$B217="",$C217=""),"",'OddsRatio_working_3-way'!I216)</f>
        <v>3.6841519981274633</v>
      </c>
      <c r="M217" s="48">
        <f>IF(OR($A217="",$B217="",$C217=""),"",'OddsRatio_working_3-way'!J216)</f>
        <v>2.2837248686696565</v>
      </c>
      <c r="N217" s="49">
        <f t="shared" si="42"/>
        <v>29.171044710263882</v>
      </c>
      <c r="O217" s="50">
        <f t="shared" si="43"/>
        <v>27.270381740473315</v>
      </c>
      <c r="P217" s="50">
        <f t="shared" si="44"/>
        <v>43.55857354926281</v>
      </c>
      <c r="Q217" t="s">
        <v>130</v>
      </c>
      <c r="R217" t="s">
        <v>128</v>
      </c>
      <c r="S217" s="40">
        <v>44174</v>
      </c>
      <c r="T217" s="52">
        <v>100</v>
      </c>
      <c r="U217" s="52">
        <f t="shared" si="45"/>
        <v>69.696969696969703</v>
      </c>
      <c r="V217" s="52">
        <f t="shared" si="46"/>
        <v>71.671388101982998</v>
      </c>
      <c r="W217" s="52">
        <f t="shared" si="47"/>
        <v>54.751131221719454</v>
      </c>
      <c r="X217" s="52">
        <f t="shared" si="48"/>
        <v>73.57748067629754</v>
      </c>
      <c r="Y217" s="52">
        <f t="shared" si="49"/>
        <v>75.55189908131085</v>
      </c>
      <c r="Z217" s="52">
        <f t="shared" si="50"/>
        <v>58.631642201047306</v>
      </c>
      <c r="AA217" s="52">
        <f t="shared" si="51"/>
        <v>-3.8805109793278376</v>
      </c>
      <c r="AB217" s="52">
        <f t="shared" si="52"/>
        <v>-3.8805109793278518</v>
      </c>
      <c r="AC217" s="52">
        <f t="shared" si="53"/>
        <v>-3.8805109793278518</v>
      </c>
      <c r="AF217">
        <v>1.86</v>
      </c>
      <c r="AG217">
        <v>1.99</v>
      </c>
    </row>
    <row r="218" spans="1:34" ht="15" x14ac:dyDescent="0.25">
      <c r="A218">
        <v>2.11</v>
      </c>
      <c r="B218">
        <v>3.37</v>
      </c>
      <c r="C218">
        <v>3.65</v>
      </c>
      <c r="D218" s="45">
        <f t="shared" si="54"/>
        <v>4.4642157073335964E-2</v>
      </c>
      <c r="E218" s="46">
        <f>IF(OR($A218="",$B218="",$C218=""),"",A218*'MPTO_working_3-way'!$I217)</f>
        <v>2.2041949514247388</v>
      </c>
      <c r="F218" s="47">
        <f>IF(OR($A218="",$B218="",$C218=""),"",B218*'MPTO_working_3-way'!$I217)</f>
        <v>3.5204440693371422</v>
      </c>
      <c r="G218" s="48">
        <f>IF(OR($A218="",$B218="",$C218=""),"",C218*'MPTO_working_3-way'!$I217)</f>
        <v>3.8129438733176761</v>
      </c>
      <c r="H218" s="46">
        <f>IF(OR($A218="",$B218="",$C218=""),"",'MPTO_working_3-way'!E217)</f>
        <v>2.1783980322780594</v>
      </c>
      <c r="I218" s="47">
        <f>IF(OR($A218="",$B218="",$C218=""),"",'MPTO_working_3-way'!F217)</f>
        <v>3.5479212361514278</v>
      </c>
      <c r="J218" s="48">
        <f>IF(OR($A218="",$B218="",$C218=""),"",'MPTO_working_3-way'!G217)</f>
        <v>3.8596346039882605</v>
      </c>
      <c r="K218" s="46">
        <f>IF(OR($A218="",$B218="",$C218=""),"",'OddsRatio_working_3-way'!H217)</f>
        <v>2.1888754702764213</v>
      </c>
      <c r="L218" s="47">
        <f>IF(OR($A218="",$B218="",$C218=""),"",'OddsRatio_working_3-way'!I217)</f>
        <v>3.5384097878874954</v>
      </c>
      <c r="M218" s="48">
        <f>IF(OR($A218="",$B218="",$C218=""),"",'OddsRatio_working_3-way'!J217)</f>
        <v>3.8383063029121778</v>
      </c>
      <c r="N218" s="49">
        <f t="shared" si="42"/>
        <v>45.368037856797741</v>
      </c>
      <c r="O218" s="50">
        <f t="shared" si="43"/>
        <v>28.405507382149324</v>
      </c>
      <c r="P218" s="50">
        <f t="shared" si="44"/>
        <v>26.226454761052935</v>
      </c>
      <c r="Q218" t="s">
        <v>242</v>
      </c>
      <c r="R218" t="s">
        <v>221</v>
      </c>
      <c r="S218" s="40">
        <v>44174</v>
      </c>
      <c r="T218" s="52">
        <v>100</v>
      </c>
      <c r="U218" s="52">
        <f t="shared" si="45"/>
        <v>52.606635071090047</v>
      </c>
      <c r="V218" s="52">
        <f t="shared" si="46"/>
        <v>70.326409495548958</v>
      </c>
      <c r="W218" s="52">
        <f t="shared" si="47"/>
        <v>72.602739726027394</v>
      </c>
      <c r="X218" s="52">
        <f t="shared" si="48"/>
        <v>57.07085077842364</v>
      </c>
      <c r="Y218" s="52">
        <f t="shared" si="49"/>
        <v>74.790625202882552</v>
      </c>
      <c r="Z218" s="52">
        <f t="shared" si="50"/>
        <v>77.066955433360988</v>
      </c>
      <c r="AA218" s="52">
        <f t="shared" si="51"/>
        <v>-4.4642157073335937</v>
      </c>
      <c r="AB218" s="52">
        <f t="shared" si="52"/>
        <v>-4.4642157073335937</v>
      </c>
      <c r="AC218" s="52">
        <f t="shared" si="53"/>
        <v>-4.4642157073335937</v>
      </c>
      <c r="AF218">
        <v>2.04</v>
      </c>
      <c r="AG218">
        <v>1.81</v>
      </c>
    </row>
    <row r="219" spans="1:34" ht="15" x14ac:dyDescent="0.25">
      <c r="A219"/>
      <c r="B219"/>
      <c r="C219"/>
      <c r="D219" s="45"/>
      <c r="E219" s="46"/>
      <c r="F219" s="47"/>
      <c r="G219" s="48"/>
      <c r="H219" s="46"/>
      <c r="I219" s="47"/>
      <c r="J219" s="48"/>
      <c r="K219" s="46"/>
      <c r="L219" s="47"/>
      <c r="M219" s="48"/>
      <c r="N219" s="49"/>
      <c r="O219" s="50"/>
      <c r="P219" s="50"/>
      <c r="Q219"/>
      <c r="R219"/>
      <c r="S219" s="40"/>
      <c r="T219" s="52"/>
      <c r="U219" s="52"/>
      <c r="V219" s="52"/>
      <c r="W219" s="52"/>
      <c r="X219" s="52"/>
      <c r="Y219" s="52"/>
      <c r="Z219" s="52"/>
      <c r="AA219" s="52"/>
      <c r="AB219" s="52"/>
      <c r="AC219" s="52"/>
      <c r="AF219"/>
      <c r="AG219"/>
    </row>
    <row r="220" spans="1:34" ht="15" x14ac:dyDescent="0.25">
      <c r="A220"/>
      <c r="B220"/>
      <c r="C220"/>
      <c r="D220" s="45"/>
      <c r="E220" s="46"/>
      <c r="F220" s="47"/>
      <c r="G220" s="48"/>
      <c r="H220" s="46"/>
      <c r="I220" s="47"/>
      <c r="J220" s="48"/>
      <c r="K220" s="46"/>
      <c r="L220" s="47"/>
      <c r="M220" s="48"/>
      <c r="N220" s="49"/>
      <c r="O220" s="50"/>
      <c r="P220" s="50"/>
      <c r="Q220"/>
      <c r="R220"/>
      <c r="S220" s="40"/>
      <c r="T220" s="52"/>
      <c r="U220" s="52"/>
      <c r="V220" s="52"/>
      <c r="W220" s="52"/>
      <c r="X220" s="52"/>
      <c r="Y220" s="52"/>
      <c r="Z220" s="52"/>
      <c r="AA220" s="52"/>
      <c r="AB220" s="52"/>
      <c r="AC220" s="52"/>
      <c r="AF220"/>
      <c r="AG220"/>
    </row>
    <row r="221" spans="1:34" ht="15" x14ac:dyDescent="0.25">
      <c r="A221"/>
      <c r="B221"/>
      <c r="C221"/>
      <c r="D221" s="45"/>
      <c r="E221" s="46"/>
      <c r="F221" s="47"/>
      <c r="G221" s="48"/>
      <c r="H221" s="46"/>
      <c r="I221" s="47"/>
      <c r="J221" s="48"/>
      <c r="K221" s="46"/>
      <c r="L221" s="47"/>
      <c r="M221" s="48"/>
      <c r="N221" s="49"/>
      <c r="O221" s="50"/>
      <c r="P221" s="50"/>
      <c r="Q221"/>
      <c r="R221"/>
      <c r="S221" s="40"/>
      <c r="T221" s="52"/>
      <c r="U221" s="52"/>
      <c r="V221" s="52"/>
      <c r="W221" s="52"/>
      <c r="X221" s="52"/>
      <c r="Y221" s="52"/>
      <c r="Z221" s="52"/>
      <c r="AA221" s="52"/>
      <c r="AB221" s="52"/>
      <c r="AC221" s="52"/>
      <c r="AF221"/>
      <c r="AG221"/>
    </row>
    <row r="222" spans="1:34" ht="15" x14ac:dyDescent="0.25">
      <c r="A222"/>
      <c r="B222"/>
      <c r="C222"/>
      <c r="D222" s="45"/>
      <c r="E222" s="46"/>
      <c r="F222" s="47"/>
      <c r="G222" s="48"/>
      <c r="H222" s="46"/>
      <c r="I222" s="47"/>
      <c r="J222" s="48"/>
      <c r="K222" s="46"/>
      <c r="L222" s="47"/>
      <c r="M222" s="48"/>
      <c r="N222" s="49"/>
      <c r="O222" s="50"/>
      <c r="P222" s="50"/>
      <c r="Q222"/>
      <c r="R222"/>
      <c r="S222" s="40"/>
      <c r="T222" s="52"/>
      <c r="U222" s="52"/>
      <c r="V222" s="52"/>
      <c r="W222" s="52"/>
      <c r="X222" s="52"/>
      <c r="Y222" s="52"/>
      <c r="Z222" s="52"/>
      <c r="AA222" s="52"/>
      <c r="AB222" s="52"/>
      <c r="AC222" s="52"/>
      <c r="AF222"/>
      <c r="AG222"/>
    </row>
    <row r="223" spans="1:34" ht="15" x14ac:dyDescent="0.25">
      <c r="A223"/>
      <c r="B223"/>
      <c r="C223"/>
      <c r="D223" s="45"/>
      <c r="E223" s="46"/>
      <c r="F223" s="47"/>
      <c r="G223" s="48"/>
      <c r="H223" s="46"/>
      <c r="I223" s="47"/>
      <c r="J223" s="48"/>
      <c r="K223" s="46"/>
      <c r="L223" s="47"/>
      <c r="M223" s="48"/>
      <c r="N223" s="49"/>
      <c r="O223" s="50"/>
      <c r="P223" s="50"/>
      <c r="Q223"/>
      <c r="R223"/>
      <c r="S223" s="40"/>
      <c r="T223" s="52"/>
      <c r="U223" s="52"/>
      <c r="V223" s="52"/>
      <c r="W223" s="52"/>
      <c r="X223" s="52"/>
      <c r="Y223" s="52"/>
      <c r="Z223" s="52"/>
      <c r="AA223" s="52"/>
      <c r="AB223" s="52"/>
      <c r="AC223" s="52"/>
      <c r="AF223"/>
      <c r="AG223"/>
    </row>
    <row r="224" spans="1:34" ht="15" x14ac:dyDescent="0.25">
      <c r="A224"/>
      <c r="B224"/>
      <c r="C224"/>
      <c r="D224" s="45"/>
      <c r="E224" s="46"/>
      <c r="F224" s="47"/>
      <c r="G224" s="48"/>
      <c r="H224" s="46"/>
      <c r="I224" s="47"/>
      <c r="J224" s="48"/>
      <c r="K224" s="46"/>
      <c r="L224" s="47"/>
      <c r="M224" s="48"/>
      <c r="N224" s="49"/>
      <c r="O224" s="50"/>
      <c r="P224" s="50"/>
      <c r="Q224"/>
      <c r="R224"/>
      <c r="S224" s="40"/>
      <c r="T224" s="52"/>
      <c r="U224" s="52"/>
      <c r="V224" s="52"/>
      <c r="W224" s="52"/>
      <c r="X224" s="52"/>
      <c r="Y224" s="52"/>
      <c r="Z224" s="52"/>
      <c r="AA224" s="52"/>
      <c r="AB224" s="52"/>
      <c r="AC224" s="52"/>
      <c r="AF224"/>
      <c r="AG224"/>
    </row>
    <row r="225" spans="1:33" ht="15" x14ac:dyDescent="0.25">
      <c r="A225"/>
      <c r="B225"/>
      <c r="C225"/>
      <c r="D225" s="45"/>
      <c r="E225" s="46"/>
      <c r="F225" s="47"/>
      <c r="G225" s="48"/>
      <c r="H225" s="46"/>
      <c r="I225" s="47"/>
      <c r="J225" s="48"/>
      <c r="K225" s="46"/>
      <c r="L225" s="47"/>
      <c r="M225" s="48"/>
      <c r="N225" s="49"/>
      <c r="O225" s="50"/>
      <c r="P225" s="50"/>
      <c r="Q225"/>
      <c r="R225"/>
      <c r="S225" s="40"/>
      <c r="T225" s="52"/>
      <c r="U225" s="52"/>
      <c r="V225" s="52"/>
      <c r="W225" s="52"/>
      <c r="X225" s="52"/>
      <c r="Y225" s="52"/>
      <c r="Z225" s="52"/>
      <c r="AA225" s="52"/>
      <c r="AB225" s="52"/>
      <c r="AC225" s="52"/>
      <c r="AF225"/>
      <c r="AG225"/>
    </row>
    <row r="226" spans="1:33" ht="15" x14ac:dyDescent="0.25">
      <c r="A226"/>
      <c r="B226"/>
      <c r="C226"/>
      <c r="D226" s="45"/>
      <c r="E226" s="46"/>
      <c r="F226" s="47"/>
      <c r="G226" s="48"/>
      <c r="H226" s="46"/>
      <c r="I226" s="47"/>
      <c r="J226" s="48"/>
      <c r="K226" s="46"/>
      <c r="L226" s="47"/>
      <c r="M226" s="48"/>
      <c r="N226" s="49"/>
      <c r="O226" s="50"/>
      <c r="P226" s="50"/>
      <c r="Q226"/>
      <c r="R226"/>
      <c r="S226" s="40"/>
      <c r="T226" s="52"/>
      <c r="U226" s="52"/>
      <c r="V226" s="52"/>
      <c r="W226" s="52"/>
      <c r="X226" s="52"/>
      <c r="Y226" s="52"/>
      <c r="Z226" s="52"/>
      <c r="AA226" s="52"/>
      <c r="AB226" s="52"/>
      <c r="AC226" s="52"/>
      <c r="AF226"/>
      <c r="AG226"/>
    </row>
    <row r="227" spans="1:33" ht="15" x14ac:dyDescent="0.25">
      <c r="A227"/>
      <c r="B227"/>
      <c r="C227"/>
      <c r="D227" s="45"/>
      <c r="E227" s="46"/>
      <c r="F227" s="47"/>
      <c r="G227" s="48"/>
      <c r="H227" s="46"/>
      <c r="I227" s="47"/>
      <c r="J227" s="48"/>
      <c r="K227" s="46"/>
      <c r="L227" s="47"/>
      <c r="M227" s="48"/>
      <c r="N227" s="49"/>
      <c r="O227" s="50"/>
      <c r="P227" s="50"/>
      <c r="Q227"/>
      <c r="R227"/>
      <c r="S227" s="40"/>
      <c r="T227" s="52"/>
      <c r="U227" s="52"/>
      <c r="V227" s="52"/>
      <c r="W227" s="52"/>
      <c r="X227" s="52"/>
      <c r="Y227" s="52"/>
      <c r="Z227" s="52"/>
      <c r="AA227" s="52"/>
      <c r="AB227" s="52"/>
      <c r="AC227" s="52"/>
      <c r="AF227"/>
      <c r="AG227"/>
    </row>
    <row r="228" spans="1:33" ht="15" x14ac:dyDescent="0.25">
      <c r="A228"/>
      <c r="B228"/>
      <c r="C228"/>
      <c r="D228" s="45"/>
      <c r="E228" s="46"/>
      <c r="F228" s="47"/>
      <c r="G228" s="48"/>
      <c r="H228" s="46"/>
      <c r="I228" s="47"/>
      <c r="J228" s="48"/>
      <c r="K228" s="46"/>
      <c r="L228" s="47"/>
      <c r="M228" s="48"/>
      <c r="N228" s="49"/>
      <c r="O228" s="50"/>
      <c r="P228" s="50"/>
      <c r="Q228"/>
      <c r="R228"/>
      <c r="S228" s="40"/>
      <c r="T228" s="52"/>
      <c r="U228" s="52"/>
      <c r="V228" s="52"/>
      <c r="W228" s="52"/>
      <c r="X228" s="52"/>
      <c r="Y228" s="52"/>
      <c r="Z228" s="52"/>
      <c r="AA228" s="52"/>
      <c r="AB228" s="52"/>
      <c r="AC228" s="52"/>
      <c r="AF228"/>
      <c r="AG228"/>
    </row>
    <row r="229" spans="1:33" ht="15" x14ac:dyDescent="0.25">
      <c r="A229"/>
      <c r="B229"/>
      <c r="C229"/>
      <c r="D229" s="45"/>
      <c r="E229" s="46"/>
      <c r="F229" s="47"/>
      <c r="G229" s="48"/>
      <c r="H229" s="46"/>
      <c r="I229" s="47"/>
      <c r="J229" s="48"/>
      <c r="K229" s="46"/>
      <c r="L229" s="47"/>
      <c r="M229" s="48"/>
      <c r="N229" s="49"/>
      <c r="O229" s="50"/>
      <c r="P229" s="50"/>
      <c r="Q229"/>
      <c r="R229"/>
      <c r="S229" s="40"/>
      <c r="T229" s="52"/>
      <c r="U229" s="52"/>
      <c r="V229" s="52"/>
      <c r="W229" s="52"/>
      <c r="X229" s="52"/>
      <c r="Y229" s="52"/>
      <c r="Z229" s="52"/>
      <c r="AA229" s="52"/>
      <c r="AB229" s="52"/>
      <c r="AC229" s="52"/>
      <c r="AF229"/>
      <c r="AG229"/>
    </row>
    <row r="230" spans="1:33" ht="15" x14ac:dyDescent="0.25">
      <c r="A230"/>
      <c r="B230"/>
      <c r="C230"/>
      <c r="D230" s="45"/>
      <c r="E230" s="46"/>
      <c r="F230" s="47"/>
      <c r="G230" s="48"/>
      <c r="H230" s="46"/>
      <c r="I230" s="47"/>
      <c r="J230" s="48"/>
      <c r="K230" s="46"/>
      <c r="L230" s="47"/>
      <c r="M230" s="48"/>
      <c r="N230" s="49"/>
      <c r="O230" s="50"/>
      <c r="P230" s="50"/>
      <c r="Q230"/>
      <c r="R230"/>
      <c r="S230" s="40"/>
      <c r="T230" s="52"/>
      <c r="U230" s="52"/>
      <c r="V230" s="52"/>
      <c r="W230" s="52"/>
      <c r="X230" s="52"/>
      <c r="Y230" s="52"/>
      <c r="Z230" s="52"/>
      <c r="AA230" s="52"/>
      <c r="AB230" s="52"/>
      <c r="AC230" s="52"/>
      <c r="AF230"/>
      <c r="AG230"/>
    </row>
    <row r="231" spans="1:33" ht="15" x14ac:dyDescent="0.25">
      <c r="A231"/>
      <c r="B231"/>
      <c r="C231"/>
      <c r="D231" s="45"/>
      <c r="E231" s="46"/>
      <c r="F231" s="47"/>
      <c r="G231" s="48"/>
      <c r="H231" s="46"/>
      <c r="I231" s="47"/>
      <c r="J231" s="48"/>
      <c r="K231" s="46"/>
      <c r="L231" s="47"/>
      <c r="M231" s="48"/>
      <c r="N231" s="49"/>
      <c r="O231" s="50"/>
      <c r="P231" s="50"/>
      <c r="Q231"/>
      <c r="R231"/>
      <c r="S231" s="40"/>
      <c r="T231" s="52"/>
      <c r="U231" s="52"/>
      <c r="V231" s="52"/>
      <c r="W231" s="52"/>
      <c r="X231" s="52"/>
      <c r="Y231" s="52"/>
      <c r="Z231" s="52"/>
      <c r="AA231" s="52"/>
      <c r="AB231" s="52"/>
      <c r="AC231" s="52"/>
      <c r="AF231"/>
      <c r="AG231"/>
    </row>
    <row r="232" spans="1:33" ht="15" x14ac:dyDescent="0.25">
      <c r="A232"/>
      <c r="B232"/>
      <c r="C232"/>
      <c r="D232" s="45"/>
      <c r="E232" s="46"/>
      <c r="F232" s="47"/>
      <c r="G232" s="48"/>
      <c r="H232" s="46"/>
      <c r="I232" s="47"/>
      <c r="J232" s="48"/>
      <c r="K232" s="46"/>
      <c r="L232" s="47"/>
      <c r="M232" s="48"/>
      <c r="N232" s="49"/>
      <c r="O232" s="50"/>
      <c r="P232" s="50"/>
      <c r="Q232"/>
      <c r="R232"/>
      <c r="S232" s="40"/>
      <c r="T232" s="52"/>
      <c r="U232" s="52"/>
      <c r="V232" s="52"/>
      <c r="W232" s="52"/>
      <c r="X232" s="52"/>
      <c r="Y232" s="52"/>
      <c r="Z232" s="52"/>
      <c r="AA232" s="52"/>
      <c r="AB232" s="52"/>
      <c r="AC232" s="52"/>
      <c r="AF232"/>
      <c r="AG232"/>
    </row>
    <row r="233" spans="1:33" ht="15" x14ac:dyDescent="0.25">
      <c r="A233"/>
      <c r="B233"/>
      <c r="C233"/>
      <c r="D233" s="45"/>
      <c r="E233" s="46"/>
      <c r="F233" s="47"/>
      <c r="G233" s="48"/>
      <c r="H233" s="46"/>
      <c r="I233" s="47"/>
      <c r="J233" s="48"/>
      <c r="K233" s="46"/>
      <c r="L233" s="47"/>
      <c r="M233" s="48"/>
      <c r="N233" s="49"/>
      <c r="O233" s="50"/>
      <c r="P233" s="50"/>
      <c r="Q233"/>
      <c r="R233"/>
      <c r="S233" s="40"/>
      <c r="T233" s="52"/>
      <c r="U233" s="52"/>
      <c r="V233" s="52"/>
      <c r="W233" s="52"/>
      <c r="X233" s="52"/>
      <c r="Y233" s="52"/>
      <c r="Z233" s="52"/>
      <c r="AA233" s="52"/>
      <c r="AB233" s="52"/>
      <c r="AC233" s="52"/>
      <c r="AF233"/>
      <c r="AG233"/>
    </row>
    <row r="234" spans="1:33" ht="15" x14ac:dyDescent="0.25">
      <c r="A234"/>
      <c r="B234"/>
      <c r="C234"/>
      <c r="D234" s="45"/>
      <c r="E234" s="46"/>
      <c r="F234" s="47"/>
      <c r="G234" s="48"/>
      <c r="H234" s="46"/>
      <c r="I234" s="47"/>
      <c r="J234" s="48"/>
      <c r="K234" s="46"/>
      <c r="L234" s="47"/>
      <c r="M234" s="48"/>
      <c r="N234" s="49"/>
      <c r="O234" s="50"/>
      <c r="P234" s="50"/>
      <c r="Q234"/>
      <c r="R234"/>
      <c r="S234" s="40"/>
      <c r="T234" s="52"/>
      <c r="U234" s="52"/>
      <c r="V234" s="52"/>
      <c r="W234" s="52"/>
      <c r="X234" s="52"/>
      <c r="Y234" s="52"/>
      <c r="Z234" s="52"/>
      <c r="AA234" s="52"/>
      <c r="AB234" s="52"/>
      <c r="AC234" s="52"/>
      <c r="AF234"/>
      <c r="AG234"/>
    </row>
    <row r="235" spans="1:33" ht="15" x14ac:dyDescent="0.25">
      <c r="A235"/>
      <c r="B235"/>
      <c r="C235"/>
      <c r="D235" s="45"/>
      <c r="E235" s="46"/>
      <c r="F235" s="47"/>
      <c r="G235" s="48"/>
      <c r="H235" s="46"/>
      <c r="I235" s="47"/>
      <c r="J235" s="48"/>
      <c r="K235" s="46"/>
      <c r="L235" s="47"/>
      <c r="M235" s="48"/>
      <c r="N235" s="49"/>
      <c r="O235" s="50"/>
      <c r="P235" s="50"/>
      <c r="Q235"/>
      <c r="R235"/>
      <c r="S235" s="40"/>
      <c r="T235" s="52"/>
      <c r="U235" s="52"/>
      <c r="V235" s="52"/>
      <c r="W235" s="52"/>
      <c r="X235" s="52"/>
      <c r="Y235" s="52"/>
      <c r="Z235" s="52"/>
      <c r="AA235" s="52"/>
      <c r="AB235" s="52"/>
      <c r="AC235" s="52"/>
      <c r="AF235"/>
      <c r="AG235"/>
    </row>
    <row r="236" spans="1:33" ht="15" x14ac:dyDescent="0.25">
      <c r="A236"/>
      <c r="B236"/>
      <c r="C236"/>
      <c r="D236" s="45"/>
      <c r="E236" s="46"/>
      <c r="F236" s="47"/>
      <c r="G236" s="48"/>
      <c r="H236" s="46"/>
      <c r="I236" s="47"/>
      <c r="J236" s="48"/>
      <c r="K236" s="46"/>
      <c r="L236" s="47"/>
      <c r="M236" s="48"/>
      <c r="N236" s="49"/>
      <c r="O236" s="50"/>
      <c r="P236" s="50"/>
      <c r="Q236"/>
      <c r="R236"/>
      <c r="S236" s="40"/>
      <c r="T236" s="52"/>
      <c r="U236" s="52"/>
      <c r="V236" s="52"/>
      <c r="W236" s="52"/>
      <c r="X236" s="52"/>
      <c r="Y236" s="52"/>
      <c r="Z236" s="52"/>
      <c r="AA236" s="52"/>
      <c r="AB236" s="52"/>
      <c r="AC236" s="52"/>
      <c r="AF236"/>
      <c r="AG236"/>
    </row>
    <row r="237" spans="1:33" ht="15" x14ac:dyDescent="0.25">
      <c r="A237"/>
      <c r="B237"/>
      <c r="C237"/>
      <c r="D237" s="45"/>
      <c r="E237" s="46"/>
      <c r="F237" s="47"/>
      <c r="G237" s="48"/>
      <c r="H237" s="46"/>
      <c r="I237" s="47"/>
      <c r="J237" s="48"/>
      <c r="K237" s="46"/>
      <c r="L237" s="47"/>
      <c r="M237" s="48"/>
      <c r="N237" s="49"/>
      <c r="O237" s="50"/>
      <c r="P237" s="50"/>
      <c r="Q237"/>
      <c r="R237"/>
      <c r="S237" s="40"/>
      <c r="T237" s="52"/>
      <c r="U237" s="52"/>
      <c r="V237" s="52"/>
      <c r="W237" s="52"/>
      <c r="X237" s="52"/>
      <c r="Y237" s="52"/>
      <c r="Z237" s="52"/>
      <c r="AA237" s="52"/>
      <c r="AB237" s="52"/>
      <c r="AC237" s="52"/>
      <c r="AF237"/>
      <c r="AG237"/>
    </row>
    <row r="238" spans="1:33" ht="15" x14ac:dyDescent="0.25">
      <c r="A238"/>
      <c r="B238"/>
      <c r="C238"/>
      <c r="D238" s="45"/>
      <c r="E238" s="46"/>
      <c r="F238" s="47"/>
      <c r="G238" s="48"/>
      <c r="H238" s="46"/>
      <c r="I238" s="47"/>
      <c r="J238" s="48"/>
      <c r="K238" s="46"/>
      <c r="L238" s="47"/>
      <c r="M238" s="48"/>
      <c r="N238" s="49"/>
      <c r="O238" s="50"/>
      <c r="P238" s="50"/>
      <c r="Q238"/>
      <c r="R238"/>
      <c r="S238" s="40"/>
      <c r="T238" s="52"/>
      <c r="U238" s="52"/>
      <c r="V238" s="52"/>
      <c r="W238" s="52"/>
      <c r="X238" s="52"/>
      <c r="Y238" s="52"/>
      <c r="Z238" s="52"/>
      <c r="AA238" s="52"/>
      <c r="AB238" s="52"/>
      <c r="AC238" s="52"/>
      <c r="AF238"/>
      <c r="AG238"/>
    </row>
    <row r="239" spans="1:33" ht="15" x14ac:dyDescent="0.25">
      <c r="A239"/>
      <c r="B239"/>
      <c r="C239"/>
      <c r="D239" s="45"/>
      <c r="E239" s="46"/>
      <c r="F239" s="47"/>
      <c r="G239" s="48"/>
      <c r="H239" s="46"/>
      <c r="I239" s="47"/>
      <c r="J239" s="48"/>
      <c r="K239" s="46"/>
      <c r="L239" s="47"/>
      <c r="M239" s="48"/>
      <c r="N239" s="49"/>
      <c r="O239" s="50"/>
      <c r="P239" s="50"/>
      <c r="Q239"/>
      <c r="R239"/>
      <c r="S239" s="40"/>
      <c r="T239" s="52"/>
      <c r="U239" s="52"/>
      <c r="V239" s="52"/>
      <c r="W239" s="52"/>
      <c r="X239" s="52"/>
      <c r="Y239" s="52"/>
      <c r="Z239" s="52"/>
      <c r="AA239" s="52"/>
      <c r="AB239" s="52"/>
      <c r="AC239" s="52"/>
      <c r="AF239"/>
      <c r="AG239"/>
    </row>
    <row r="240" spans="1:33" ht="15" x14ac:dyDescent="0.25">
      <c r="A240"/>
      <c r="B240"/>
      <c r="C240"/>
      <c r="D240" s="45"/>
      <c r="E240" s="46"/>
      <c r="F240" s="47"/>
      <c r="G240" s="48"/>
      <c r="H240" s="46"/>
      <c r="I240" s="47"/>
      <c r="J240" s="48"/>
      <c r="K240" s="46"/>
      <c r="L240" s="47"/>
      <c r="M240" s="48"/>
      <c r="N240" s="49"/>
      <c r="O240" s="50"/>
      <c r="P240" s="50"/>
      <c r="Q240"/>
      <c r="R240"/>
      <c r="S240" s="40"/>
      <c r="T240" s="52"/>
      <c r="U240" s="52"/>
      <c r="V240" s="52"/>
      <c r="W240" s="52"/>
      <c r="X240" s="52"/>
      <c r="Y240" s="52"/>
      <c r="Z240" s="52"/>
      <c r="AA240" s="52"/>
      <c r="AB240" s="52"/>
      <c r="AC240" s="52"/>
      <c r="AF240"/>
      <c r="AG240"/>
    </row>
    <row r="241" spans="1:33" ht="15" x14ac:dyDescent="0.25">
      <c r="A241"/>
      <c r="B241"/>
      <c r="C241"/>
      <c r="D241" s="45"/>
      <c r="E241" s="46"/>
      <c r="F241" s="47"/>
      <c r="G241" s="48"/>
      <c r="H241" s="46"/>
      <c r="I241" s="47"/>
      <c r="J241" s="48"/>
      <c r="K241" s="46"/>
      <c r="L241" s="47"/>
      <c r="M241" s="48"/>
      <c r="N241" s="49"/>
      <c r="O241" s="50"/>
      <c r="P241" s="50"/>
      <c r="Q241"/>
      <c r="R241"/>
      <c r="S241" s="40"/>
      <c r="T241" s="52"/>
      <c r="U241" s="52"/>
      <c r="V241" s="52"/>
      <c r="W241" s="52"/>
      <c r="X241" s="52"/>
      <c r="Y241" s="52"/>
      <c r="Z241" s="52"/>
      <c r="AA241" s="52"/>
      <c r="AB241" s="52"/>
      <c r="AC241" s="52"/>
      <c r="AF241"/>
      <c r="AG241"/>
    </row>
    <row r="242" spans="1:33" ht="15" x14ac:dyDescent="0.25">
      <c r="A242"/>
      <c r="B242"/>
      <c r="C242"/>
      <c r="D242" s="45"/>
      <c r="E242" s="46"/>
      <c r="F242" s="47"/>
      <c r="G242" s="48"/>
      <c r="H242" s="46"/>
      <c r="I242" s="47"/>
      <c r="J242" s="48"/>
      <c r="K242" s="46"/>
      <c r="L242" s="47"/>
      <c r="M242" s="48"/>
      <c r="N242" s="49"/>
      <c r="O242" s="50"/>
      <c r="P242" s="50"/>
      <c r="Q242"/>
      <c r="R242"/>
      <c r="S242" s="40"/>
      <c r="T242" s="52"/>
      <c r="U242" s="52"/>
      <c r="V242" s="52"/>
      <c r="W242" s="52"/>
      <c r="X242" s="52"/>
      <c r="Y242" s="52"/>
      <c r="Z242" s="52"/>
      <c r="AA242" s="52"/>
      <c r="AB242" s="52"/>
      <c r="AC242" s="52"/>
      <c r="AF242"/>
      <c r="AG242"/>
    </row>
    <row r="243" spans="1:33" ht="15" x14ac:dyDescent="0.25">
      <c r="A243"/>
      <c r="B243"/>
      <c r="C243"/>
      <c r="D243" s="45"/>
      <c r="E243" s="46"/>
      <c r="F243" s="47"/>
      <c r="G243" s="48"/>
      <c r="H243" s="46"/>
      <c r="I243" s="47"/>
      <c r="J243" s="48"/>
      <c r="K243" s="46"/>
      <c r="L243" s="47"/>
      <c r="M243" s="48"/>
      <c r="N243" s="49"/>
      <c r="O243" s="50"/>
      <c r="P243" s="50"/>
      <c r="Q243"/>
      <c r="R243"/>
      <c r="S243" s="40"/>
      <c r="T243" s="52"/>
      <c r="U243" s="52"/>
      <c r="V243" s="52"/>
      <c r="W243" s="52"/>
      <c r="X243" s="52"/>
      <c r="Y243" s="52"/>
      <c r="Z243" s="52"/>
      <c r="AA243" s="52"/>
      <c r="AB243" s="52"/>
      <c r="AC243" s="52"/>
      <c r="AF243"/>
      <c r="AG243"/>
    </row>
    <row r="244" spans="1:33" ht="15" x14ac:dyDescent="0.25">
      <c r="A244"/>
      <c r="B244"/>
      <c r="C244"/>
      <c r="D244" s="45"/>
      <c r="E244" s="46"/>
      <c r="F244" s="47"/>
      <c r="G244" s="48"/>
      <c r="H244" s="46"/>
      <c r="I244" s="47"/>
      <c r="J244" s="48"/>
      <c r="K244" s="46"/>
      <c r="L244" s="47"/>
      <c r="M244" s="48"/>
      <c r="N244" s="49"/>
      <c r="O244" s="50"/>
      <c r="P244" s="50"/>
      <c r="Q244"/>
      <c r="R244"/>
      <c r="S244" s="40"/>
      <c r="T244" s="52"/>
      <c r="U244" s="52"/>
      <c r="V244" s="52"/>
      <c r="W244" s="52"/>
      <c r="X244" s="52"/>
      <c r="Y244" s="52"/>
      <c r="Z244" s="52"/>
      <c r="AA244" s="52"/>
      <c r="AB244" s="52"/>
      <c r="AC244" s="52"/>
      <c r="AF244"/>
      <c r="AG244"/>
    </row>
    <row r="245" spans="1:33" ht="15" x14ac:dyDescent="0.25">
      <c r="A245"/>
      <c r="B245"/>
      <c r="C245"/>
      <c r="D245" s="45"/>
      <c r="E245" s="46"/>
      <c r="F245" s="47"/>
      <c r="G245" s="48"/>
      <c r="H245" s="46"/>
      <c r="I245" s="47"/>
      <c r="J245" s="48"/>
      <c r="K245" s="46"/>
      <c r="L245" s="47"/>
      <c r="M245" s="48"/>
      <c r="N245" s="49"/>
      <c r="O245" s="50"/>
      <c r="P245" s="50"/>
      <c r="Q245"/>
      <c r="R245"/>
      <c r="S245" s="40"/>
      <c r="T245" s="52"/>
      <c r="U245" s="52"/>
      <c r="V245" s="52"/>
      <c r="W245" s="52"/>
      <c r="X245" s="52"/>
      <c r="Y245" s="52"/>
      <c r="Z245" s="52"/>
      <c r="AA245" s="52"/>
      <c r="AB245" s="52"/>
      <c r="AC245" s="52"/>
      <c r="AF245"/>
      <c r="AG245"/>
    </row>
    <row r="246" spans="1:33" ht="15" x14ac:dyDescent="0.25">
      <c r="A246"/>
      <c r="B246"/>
      <c r="C246"/>
      <c r="D246" s="45"/>
      <c r="E246" s="46"/>
      <c r="F246" s="47"/>
      <c r="G246" s="48"/>
      <c r="H246" s="46"/>
      <c r="I246" s="47"/>
      <c r="J246" s="48"/>
      <c r="K246" s="46"/>
      <c r="L246" s="47"/>
      <c r="M246" s="48"/>
      <c r="N246" s="49"/>
      <c r="O246" s="50"/>
      <c r="P246" s="50"/>
      <c r="Q246"/>
      <c r="R246"/>
      <c r="S246" s="40"/>
      <c r="T246" s="52"/>
      <c r="U246" s="52"/>
      <c r="V246" s="52"/>
      <c r="W246" s="52"/>
      <c r="X246" s="52"/>
      <c r="Y246" s="52"/>
      <c r="Z246" s="52"/>
      <c r="AA246" s="52"/>
      <c r="AB246" s="52"/>
      <c r="AC246" s="52"/>
      <c r="AF246"/>
      <c r="AG246"/>
    </row>
    <row r="247" spans="1:33" ht="15" x14ac:dyDescent="0.25">
      <c r="A247"/>
      <c r="B247"/>
      <c r="C247"/>
      <c r="D247" s="45"/>
      <c r="E247" s="46"/>
      <c r="F247" s="47"/>
      <c r="G247" s="48"/>
      <c r="H247" s="46"/>
      <c r="I247" s="47"/>
      <c r="J247" s="48"/>
      <c r="K247" s="46"/>
      <c r="L247" s="47"/>
      <c r="M247" s="48"/>
      <c r="N247" s="49"/>
      <c r="O247" s="50"/>
      <c r="P247" s="50"/>
      <c r="Q247"/>
      <c r="R247"/>
      <c r="S247" s="40"/>
      <c r="T247" s="52"/>
      <c r="U247" s="52"/>
      <c r="V247" s="52"/>
      <c r="W247" s="52"/>
      <c r="X247" s="52"/>
      <c r="Y247" s="52"/>
      <c r="Z247" s="52"/>
      <c r="AA247" s="52"/>
      <c r="AB247" s="52"/>
      <c r="AC247" s="52"/>
      <c r="AF247"/>
      <c r="AG247"/>
    </row>
    <row r="248" spans="1:33" ht="15" x14ac:dyDescent="0.25">
      <c r="A248"/>
      <c r="B248"/>
      <c r="C248"/>
      <c r="D248" s="45"/>
      <c r="E248" s="46"/>
      <c r="F248" s="47"/>
      <c r="G248" s="48"/>
      <c r="H248" s="46"/>
      <c r="I248" s="47"/>
      <c r="J248" s="48"/>
      <c r="K248" s="46"/>
      <c r="L248" s="47"/>
      <c r="M248" s="48"/>
      <c r="N248" s="49"/>
      <c r="O248" s="50"/>
      <c r="P248" s="50"/>
      <c r="Q248"/>
      <c r="R248"/>
      <c r="S248" s="40"/>
      <c r="T248" s="52"/>
      <c r="U248" s="52"/>
      <c r="V248" s="52"/>
      <c r="W248" s="52"/>
      <c r="X248" s="52"/>
      <c r="Y248" s="52"/>
      <c r="Z248" s="52"/>
      <c r="AA248" s="52"/>
      <c r="AB248" s="52"/>
      <c r="AC248" s="52"/>
      <c r="AF248"/>
      <c r="AG248"/>
    </row>
    <row r="249" spans="1:33" ht="15" x14ac:dyDescent="0.25">
      <c r="A249"/>
      <c r="B249"/>
      <c r="C249"/>
      <c r="D249" s="45"/>
      <c r="E249" s="46"/>
      <c r="F249" s="47"/>
      <c r="G249" s="48"/>
      <c r="H249" s="46"/>
      <c r="I249" s="47"/>
      <c r="J249" s="48"/>
      <c r="K249" s="46"/>
      <c r="L249" s="47"/>
      <c r="M249" s="48"/>
      <c r="N249" s="49"/>
      <c r="O249" s="50"/>
      <c r="P249" s="50"/>
      <c r="Q249"/>
      <c r="R249"/>
      <c r="S249" s="40"/>
      <c r="T249" s="52"/>
      <c r="U249" s="52"/>
      <c r="V249" s="52"/>
      <c r="W249" s="52"/>
      <c r="X249" s="52"/>
      <c r="Y249" s="52"/>
      <c r="Z249" s="52"/>
      <c r="AA249" s="52"/>
      <c r="AB249" s="52"/>
      <c r="AC249" s="52"/>
      <c r="AF249"/>
      <c r="AG249"/>
    </row>
    <row r="250" spans="1:33" ht="15" x14ac:dyDescent="0.25">
      <c r="A250"/>
      <c r="B250"/>
      <c r="C250"/>
      <c r="D250" s="45"/>
      <c r="E250" s="46"/>
      <c r="F250" s="47"/>
      <c r="G250" s="48"/>
      <c r="H250" s="46"/>
      <c r="I250" s="47"/>
      <c r="J250" s="48"/>
      <c r="K250" s="46"/>
      <c r="L250" s="47"/>
      <c r="M250" s="48"/>
      <c r="N250" s="49"/>
      <c r="O250" s="50"/>
      <c r="P250" s="50"/>
      <c r="Q250"/>
      <c r="R250"/>
      <c r="S250" s="40"/>
      <c r="T250" s="52"/>
      <c r="U250" s="52"/>
      <c r="V250" s="52"/>
      <c r="W250" s="52"/>
      <c r="X250" s="52"/>
      <c r="Y250" s="52"/>
      <c r="Z250" s="52"/>
      <c r="AA250" s="52"/>
      <c r="AB250" s="52"/>
      <c r="AC250" s="52"/>
      <c r="AF250"/>
      <c r="AG250"/>
    </row>
    <row r="251" spans="1:33" ht="15" x14ac:dyDescent="0.25">
      <c r="A251"/>
      <c r="B251"/>
      <c r="C251"/>
      <c r="D251" s="45"/>
      <c r="E251" s="46"/>
      <c r="F251" s="47"/>
      <c r="G251" s="48"/>
      <c r="H251" s="46"/>
      <c r="I251" s="47"/>
      <c r="J251" s="48"/>
      <c r="K251" s="46"/>
      <c r="L251" s="47"/>
      <c r="M251" s="48"/>
      <c r="N251" s="49"/>
      <c r="O251" s="50"/>
      <c r="P251" s="50"/>
      <c r="Q251"/>
      <c r="R251"/>
      <c r="S251" s="40"/>
      <c r="T251" s="52"/>
      <c r="U251" s="52"/>
      <c r="V251" s="52"/>
      <c r="W251" s="52"/>
      <c r="X251" s="52"/>
      <c r="Y251" s="52"/>
      <c r="Z251" s="52"/>
      <c r="AA251" s="52"/>
      <c r="AB251" s="52"/>
      <c r="AC251" s="52"/>
      <c r="AF251"/>
      <c r="AG251"/>
    </row>
    <row r="252" spans="1:33" ht="15" x14ac:dyDescent="0.25">
      <c r="A252"/>
      <c r="B252"/>
      <c r="C252"/>
      <c r="D252" s="45"/>
      <c r="E252" s="46"/>
      <c r="F252" s="47"/>
      <c r="G252" s="48"/>
      <c r="H252" s="46"/>
      <c r="I252" s="47"/>
      <c r="J252" s="48"/>
      <c r="K252" s="46"/>
      <c r="L252" s="47"/>
      <c r="M252" s="48"/>
      <c r="N252" s="49"/>
      <c r="O252" s="50"/>
      <c r="P252" s="50"/>
      <c r="Q252"/>
      <c r="R252"/>
      <c r="S252" s="40"/>
      <c r="T252" s="52"/>
      <c r="U252" s="52"/>
      <c r="V252" s="52"/>
      <c r="W252" s="52"/>
      <c r="X252" s="52"/>
      <c r="Y252" s="52"/>
      <c r="Z252" s="52"/>
      <c r="AA252" s="52"/>
      <c r="AB252" s="52"/>
      <c r="AC252" s="52"/>
      <c r="AF252"/>
      <c r="AG252"/>
    </row>
    <row r="253" spans="1:33" ht="15" x14ac:dyDescent="0.25">
      <c r="A253"/>
      <c r="B253"/>
      <c r="C253"/>
      <c r="D253" s="45"/>
      <c r="E253" s="46"/>
      <c r="F253" s="47"/>
      <c r="G253" s="48"/>
      <c r="H253" s="46"/>
      <c r="I253" s="47"/>
      <c r="J253" s="48"/>
      <c r="K253" s="46"/>
      <c r="L253" s="47"/>
      <c r="M253" s="48"/>
      <c r="N253" s="49"/>
      <c r="O253" s="50"/>
      <c r="P253" s="50"/>
      <c r="Q253"/>
      <c r="R253"/>
      <c r="S253" s="40"/>
      <c r="T253" s="52"/>
      <c r="U253" s="52"/>
      <c r="V253" s="52"/>
      <c r="W253" s="52"/>
      <c r="X253" s="52"/>
      <c r="Y253" s="52"/>
      <c r="Z253" s="52"/>
      <c r="AA253" s="52"/>
      <c r="AB253" s="52"/>
      <c r="AC253" s="52"/>
      <c r="AF253"/>
      <c r="AG253"/>
    </row>
    <row r="254" spans="1:33" ht="15" x14ac:dyDescent="0.25">
      <c r="A254"/>
      <c r="B254"/>
      <c r="C254"/>
      <c r="D254" s="45"/>
      <c r="E254" s="46"/>
      <c r="F254" s="47"/>
      <c r="G254" s="48"/>
      <c r="H254" s="46"/>
      <c r="I254" s="47"/>
      <c r="J254" s="48"/>
      <c r="K254" s="46"/>
      <c r="L254" s="47"/>
      <c r="M254" s="48"/>
      <c r="N254" s="49"/>
      <c r="O254" s="50"/>
      <c r="P254" s="50"/>
      <c r="Q254"/>
      <c r="R254"/>
      <c r="S254" s="40"/>
      <c r="T254" s="52"/>
      <c r="U254" s="52"/>
      <c r="V254" s="52"/>
      <c r="W254" s="52"/>
      <c r="X254" s="52"/>
      <c r="Y254" s="52"/>
      <c r="Z254" s="52"/>
      <c r="AA254" s="52"/>
      <c r="AB254" s="52"/>
      <c r="AC254" s="52"/>
      <c r="AF254"/>
      <c r="AG254"/>
    </row>
    <row r="255" spans="1:33" ht="15" x14ac:dyDescent="0.25">
      <c r="A255"/>
      <c r="B255"/>
      <c r="C255"/>
      <c r="D255" s="45"/>
      <c r="E255" s="46"/>
      <c r="F255" s="47"/>
      <c r="G255" s="48"/>
      <c r="H255" s="46"/>
      <c r="I255" s="47"/>
      <c r="J255" s="48"/>
      <c r="K255" s="46"/>
      <c r="L255" s="47"/>
      <c r="M255" s="48"/>
      <c r="N255" s="49"/>
      <c r="O255" s="50"/>
      <c r="P255" s="50"/>
      <c r="Q255"/>
      <c r="R255"/>
      <c r="S255" s="40"/>
      <c r="T255" s="52"/>
      <c r="U255" s="52"/>
      <c r="V255" s="52"/>
      <c r="W255" s="52"/>
      <c r="X255" s="52"/>
      <c r="Y255" s="52"/>
      <c r="Z255" s="52"/>
      <c r="AA255" s="52"/>
      <c r="AB255" s="52"/>
      <c r="AC255" s="52"/>
      <c r="AF255"/>
      <c r="AG255"/>
    </row>
    <row r="256" spans="1:33" ht="15" x14ac:dyDescent="0.25">
      <c r="A256"/>
      <c r="B256"/>
      <c r="C256"/>
      <c r="D256" s="45"/>
      <c r="E256" s="46"/>
      <c r="F256" s="47"/>
      <c r="G256" s="48"/>
      <c r="H256" s="46"/>
      <c r="I256" s="47"/>
      <c r="J256" s="48"/>
      <c r="K256" s="46"/>
      <c r="L256" s="47"/>
      <c r="M256" s="48"/>
      <c r="N256" s="49"/>
      <c r="O256" s="50"/>
      <c r="P256" s="50"/>
      <c r="Q256"/>
      <c r="R256"/>
      <c r="S256" s="40"/>
      <c r="T256" s="52"/>
      <c r="U256" s="52"/>
      <c r="V256" s="52"/>
      <c r="W256" s="52"/>
      <c r="X256" s="52"/>
      <c r="Y256" s="52"/>
      <c r="Z256" s="52"/>
      <c r="AA256" s="52"/>
      <c r="AB256" s="52"/>
      <c r="AC256" s="52"/>
      <c r="AF256"/>
      <c r="AG256"/>
    </row>
    <row r="257" spans="1:33" ht="15" x14ac:dyDescent="0.25">
      <c r="A257"/>
      <c r="B257"/>
      <c r="C257"/>
      <c r="D257" s="45"/>
      <c r="E257" s="46"/>
      <c r="F257" s="47"/>
      <c r="G257" s="48"/>
      <c r="H257" s="46"/>
      <c r="I257" s="47"/>
      <c r="J257" s="48"/>
      <c r="K257" s="46"/>
      <c r="L257" s="47"/>
      <c r="M257" s="48"/>
      <c r="N257" s="49"/>
      <c r="O257" s="50"/>
      <c r="P257" s="50"/>
      <c r="Q257"/>
      <c r="R257"/>
      <c r="S257" s="40"/>
      <c r="T257" s="52"/>
      <c r="U257" s="52"/>
      <c r="V257" s="52"/>
      <c r="W257" s="52"/>
      <c r="X257" s="52"/>
      <c r="Y257" s="52"/>
      <c r="Z257" s="52"/>
      <c r="AA257" s="52"/>
      <c r="AB257" s="52"/>
      <c r="AC257" s="52"/>
      <c r="AF257"/>
      <c r="AG257"/>
    </row>
    <row r="258" spans="1:33" ht="15" x14ac:dyDescent="0.25">
      <c r="A258"/>
      <c r="B258"/>
      <c r="C258"/>
      <c r="D258" s="45"/>
      <c r="E258" s="46"/>
      <c r="F258" s="47"/>
      <c r="G258" s="48"/>
      <c r="H258" s="46"/>
      <c r="I258" s="47"/>
      <c r="J258" s="48"/>
      <c r="K258" s="46"/>
      <c r="L258" s="47"/>
      <c r="M258" s="48"/>
      <c r="N258" s="49"/>
      <c r="O258" s="50"/>
      <c r="P258" s="50"/>
      <c r="Q258"/>
      <c r="R258"/>
      <c r="S258" s="40"/>
      <c r="T258" s="52"/>
      <c r="U258" s="52"/>
      <c r="V258" s="52"/>
      <c r="W258" s="52"/>
      <c r="X258" s="52"/>
      <c r="Y258" s="52"/>
      <c r="Z258" s="52"/>
      <c r="AA258" s="52"/>
      <c r="AB258" s="52"/>
      <c r="AC258" s="52"/>
      <c r="AF258"/>
      <c r="AG258"/>
    </row>
    <row r="259" spans="1:33" ht="15" x14ac:dyDescent="0.25">
      <c r="A259"/>
      <c r="B259"/>
      <c r="C259"/>
      <c r="D259" s="45"/>
      <c r="E259" s="46"/>
      <c r="F259" s="47"/>
      <c r="G259" s="48"/>
      <c r="H259" s="46"/>
      <c r="I259" s="47"/>
      <c r="J259" s="48"/>
      <c r="K259" s="46"/>
      <c r="L259" s="47"/>
      <c r="M259" s="48"/>
      <c r="N259" s="49"/>
      <c r="O259" s="50"/>
      <c r="P259" s="50"/>
      <c r="Q259"/>
      <c r="R259"/>
      <c r="S259" s="40"/>
      <c r="T259" s="52"/>
      <c r="U259" s="52"/>
      <c r="V259" s="52"/>
      <c r="W259" s="52"/>
      <c r="X259" s="52"/>
      <c r="Y259" s="52"/>
      <c r="Z259" s="52"/>
      <c r="AA259" s="52"/>
      <c r="AB259" s="52"/>
      <c r="AC259" s="52"/>
      <c r="AF259"/>
      <c r="AG259"/>
    </row>
    <row r="260" spans="1:33" ht="15" x14ac:dyDescent="0.25">
      <c r="A260"/>
      <c r="B260"/>
      <c r="C260"/>
      <c r="D260" s="45"/>
      <c r="E260" s="46"/>
      <c r="F260" s="47"/>
      <c r="G260" s="48"/>
      <c r="H260" s="46"/>
      <c r="I260" s="47"/>
      <c r="J260" s="48"/>
      <c r="K260" s="46"/>
      <c r="L260" s="47"/>
      <c r="M260" s="48"/>
      <c r="N260" s="49"/>
      <c r="O260" s="50"/>
      <c r="P260" s="50"/>
      <c r="Q260"/>
      <c r="R260"/>
      <c r="S260" s="40"/>
      <c r="T260" s="52"/>
      <c r="U260" s="52"/>
      <c r="V260" s="52"/>
      <c r="W260" s="52"/>
      <c r="X260" s="52"/>
      <c r="Y260" s="52"/>
      <c r="Z260" s="52"/>
      <c r="AA260" s="52"/>
      <c r="AB260" s="52"/>
      <c r="AC260" s="52"/>
      <c r="AF260"/>
      <c r="AG260"/>
    </row>
    <row r="261" spans="1:33" ht="15" x14ac:dyDescent="0.25">
      <c r="A261"/>
      <c r="B261"/>
      <c r="C261"/>
      <c r="D261" s="45"/>
      <c r="E261" s="46"/>
      <c r="F261" s="47"/>
      <c r="G261" s="48"/>
      <c r="H261" s="46"/>
      <c r="I261" s="47"/>
      <c r="J261" s="48"/>
      <c r="K261" s="46"/>
      <c r="L261" s="47"/>
      <c r="M261" s="48"/>
      <c r="N261" s="49"/>
      <c r="O261" s="50"/>
      <c r="P261" s="50"/>
      <c r="Q261"/>
      <c r="R261"/>
      <c r="S261" s="40"/>
      <c r="T261" s="52"/>
      <c r="U261" s="52"/>
      <c r="V261" s="52"/>
      <c r="W261" s="52"/>
      <c r="X261" s="52"/>
      <c r="Y261" s="52"/>
      <c r="Z261" s="52"/>
      <c r="AA261" s="52"/>
      <c r="AB261" s="52"/>
      <c r="AC261" s="52"/>
      <c r="AF261"/>
      <c r="AG261"/>
    </row>
    <row r="262" spans="1:33" ht="15" x14ac:dyDescent="0.25">
      <c r="A262"/>
      <c r="B262"/>
      <c r="C262"/>
      <c r="D262" s="45"/>
      <c r="E262" s="46"/>
      <c r="F262" s="47"/>
      <c r="G262" s="48"/>
      <c r="H262" s="46"/>
      <c r="I262" s="47"/>
      <c r="J262" s="48"/>
      <c r="K262" s="46"/>
      <c r="L262" s="47"/>
      <c r="M262" s="48"/>
      <c r="N262" s="49"/>
      <c r="O262" s="50"/>
      <c r="P262" s="50"/>
      <c r="Q262"/>
      <c r="R262"/>
      <c r="S262" s="40"/>
      <c r="T262" s="52"/>
      <c r="U262" s="52"/>
      <c r="V262" s="52"/>
      <c r="W262" s="52"/>
      <c r="X262" s="52"/>
      <c r="Y262" s="52"/>
      <c r="Z262" s="52"/>
      <c r="AA262" s="52"/>
      <c r="AB262" s="52"/>
      <c r="AC262" s="52"/>
      <c r="AF262"/>
      <c r="AG262"/>
    </row>
    <row r="263" spans="1:33" ht="15" x14ac:dyDescent="0.25">
      <c r="A263"/>
      <c r="B263"/>
      <c r="C263"/>
      <c r="D263" s="45"/>
      <c r="E263" s="46"/>
      <c r="F263" s="47"/>
      <c r="G263" s="48"/>
      <c r="H263" s="46"/>
      <c r="I263" s="47"/>
      <c r="J263" s="48"/>
      <c r="K263" s="46"/>
      <c r="L263" s="47"/>
      <c r="M263" s="48"/>
      <c r="N263" s="49"/>
      <c r="O263" s="50"/>
      <c r="P263" s="50"/>
      <c r="Q263"/>
      <c r="R263"/>
      <c r="S263" s="40"/>
      <c r="T263" s="52"/>
      <c r="U263" s="52"/>
      <c r="V263" s="52"/>
      <c r="W263" s="52"/>
      <c r="X263" s="52"/>
      <c r="Y263" s="52"/>
      <c r="Z263" s="52"/>
      <c r="AA263" s="52"/>
      <c r="AB263" s="52"/>
      <c r="AC263" s="52"/>
      <c r="AF263"/>
      <c r="AG263"/>
    </row>
    <row r="264" spans="1:33" ht="15" x14ac:dyDescent="0.25">
      <c r="A264"/>
      <c r="B264"/>
      <c r="C264"/>
      <c r="D264" s="45"/>
      <c r="E264" s="46"/>
      <c r="F264" s="47"/>
      <c r="G264" s="48"/>
      <c r="H264" s="46"/>
      <c r="I264" s="47"/>
      <c r="J264" s="48"/>
      <c r="K264" s="46"/>
      <c r="L264" s="47"/>
      <c r="M264" s="48"/>
      <c r="N264" s="49"/>
      <c r="O264" s="50"/>
      <c r="P264" s="50"/>
      <c r="Q264"/>
      <c r="R264"/>
      <c r="S264" s="40"/>
      <c r="T264" s="52"/>
      <c r="U264" s="52"/>
      <c r="V264" s="52"/>
      <c r="W264" s="52"/>
      <c r="X264" s="52"/>
      <c r="Y264" s="52"/>
      <c r="Z264" s="52"/>
      <c r="AA264" s="52"/>
      <c r="AB264" s="52"/>
      <c r="AC264" s="52"/>
      <c r="AF264"/>
      <c r="AG264"/>
    </row>
    <row r="265" spans="1:33" ht="15" x14ac:dyDescent="0.25">
      <c r="A265"/>
      <c r="B265"/>
      <c r="C265"/>
      <c r="D265" s="45"/>
      <c r="E265" s="46"/>
      <c r="F265" s="47"/>
      <c r="G265" s="48"/>
      <c r="H265" s="46"/>
      <c r="I265" s="47"/>
      <c r="J265" s="48"/>
      <c r="K265" s="46"/>
      <c r="L265" s="47"/>
      <c r="M265" s="48"/>
      <c r="N265" s="49"/>
      <c r="O265" s="50"/>
      <c r="P265" s="50"/>
      <c r="Q265"/>
      <c r="R265"/>
      <c r="S265" s="40"/>
      <c r="T265" s="52"/>
      <c r="U265" s="52"/>
      <c r="V265" s="52"/>
      <c r="W265" s="52"/>
      <c r="X265" s="52"/>
      <c r="Y265" s="52"/>
      <c r="Z265" s="52"/>
      <c r="AA265" s="52"/>
      <c r="AB265" s="52"/>
      <c r="AC265" s="52"/>
      <c r="AF265"/>
      <c r="AG265"/>
    </row>
    <row r="266" spans="1:33" ht="15" x14ac:dyDescent="0.25">
      <c r="A266"/>
      <c r="B266"/>
      <c r="C266"/>
      <c r="D266" s="45"/>
      <c r="E266" s="46"/>
      <c r="F266" s="47"/>
      <c r="G266" s="48"/>
      <c r="H266" s="46"/>
      <c r="I266" s="47"/>
      <c r="J266" s="48"/>
      <c r="K266" s="46"/>
      <c r="L266" s="47"/>
      <c r="M266" s="48"/>
      <c r="N266" s="49"/>
      <c r="O266" s="50"/>
      <c r="P266" s="50"/>
      <c r="Q266"/>
      <c r="R266"/>
      <c r="S266" s="40"/>
      <c r="T266" s="52"/>
      <c r="U266" s="52"/>
      <c r="V266" s="52"/>
      <c r="W266" s="52"/>
      <c r="X266" s="52"/>
      <c r="Y266" s="52"/>
      <c r="Z266" s="52"/>
      <c r="AA266" s="52"/>
      <c r="AB266" s="52"/>
      <c r="AC266" s="52"/>
      <c r="AF266"/>
      <c r="AG266"/>
    </row>
    <row r="267" spans="1:33" ht="15" x14ac:dyDescent="0.25">
      <c r="A267"/>
      <c r="B267"/>
      <c r="C267"/>
      <c r="D267" s="45"/>
      <c r="E267" s="46"/>
      <c r="F267" s="47"/>
      <c r="G267" s="48"/>
      <c r="H267" s="46"/>
      <c r="I267" s="47"/>
      <c r="J267" s="48"/>
      <c r="K267" s="46"/>
      <c r="L267" s="47"/>
      <c r="M267" s="48"/>
      <c r="N267" s="49"/>
      <c r="O267" s="50"/>
      <c r="P267" s="50"/>
      <c r="Q267"/>
      <c r="R267"/>
      <c r="S267" s="40"/>
      <c r="T267" s="52"/>
      <c r="U267" s="52"/>
      <c r="V267" s="52"/>
      <c r="W267" s="52"/>
      <c r="X267" s="52"/>
      <c r="Y267" s="52"/>
      <c r="Z267" s="52"/>
      <c r="AA267" s="52"/>
      <c r="AB267" s="52"/>
      <c r="AC267" s="52"/>
      <c r="AF267"/>
      <c r="AG267"/>
    </row>
    <row r="268" spans="1:33" ht="15" x14ac:dyDescent="0.25">
      <c r="A268"/>
      <c r="B268"/>
      <c r="C268"/>
      <c r="D268" s="45"/>
      <c r="E268" s="46"/>
      <c r="F268" s="47"/>
      <c r="G268" s="48"/>
      <c r="H268" s="46"/>
      <c r="I268" s="47"/>
      <c r="J268" s="48"/>
      <c r="K268" s="46"/>
      <c r="L268" s="47"/>
      <c r="M268" s="48"/>
      <c r="N268" s="49"/>
      <c r="O268" s="50"/>
      <c r="P268" s="50"/>
      <c r="Q268"/>
      <c r="R268"/>
      <c r="S268" s="40"/>
      <c r="T268" s="52"/>
      <c r="U268" s="52"/>
      <c r="V268" s="52"/>
      <c r="W268" s="52"/>
      <c r="X268" s="52"/>
      <c r="Y268" s="52"/>
      <c r="Z268" s="52"/>
      <c r="AA268" s="52"/>
      <c r="AB268" s="52"/>
      <c r="AC268" s="52"/>
      <c r="AF268"/>
      <c r="AG268"/>
    </row>
    <row r="269" spans="1:33" ht="15" x14ac:dyDescent="0.25">
      <c r="A269"/>
      <c r="B269"/>
      <c r="C269"/>
      <c r="D269" s="45"/>
      <c r="E269" s="46"/>
      <c r="F269" s="47"/>
      <c r="G269" s="48"/>
      <c r="H269" s="46"/>
      <c r="I269" s="47"/>
      <c r="J269" s="48"/>
      <c r="K269" s="46"/>
      <c r="L269" s="47"/>
      <c r="M269" s="48"/>
      <c r="N269" s="49"/>
      <c r="O269" s="50"/>
      <c r="P269" s="50"/>
      <c r="Q269"/>
      <c r="R269"/>
      <c r="S269" s="40"/>
      <c r="T269" s="52"/>
      <c r="U269" s="52"/>
      <c r="V269" s="52"/>
      <c r="W269" s="52"/>
      <c r="X269" s="52"/>
      <c r="Y269" s="52"/>
      <c r="Z269" s="52"/>
      <c r="AA269" s="52"/>
      <c r="AB269" s="52"/>
      <c r="AC269" s="52"/>
      <c r="AF269"/>
      <c r="AG269"/>
    </row>
    <row r="270" spans="1:33" ht="15" x14ac:dyDescent="0.25">
      <c r="A270"/>
      <c r="B270"/>
      <c r="C270"/>
      <c r="D270" s="45"/>
      <c r="E270" s="46"/>
      <c r="F270" s="47"/>
      <c r="G270" s="48"/>
      <c r="H270" s="46"/>
      <c r="I270" s="47"/>
      <c r="J270" s="48"/>
      <c r="K270" s="46"/>
      <c r="L270" s="47"/>
      <c r="M270" s="48"/>
      <c r="N270" s="49"/>
      <c r="O270" s="50"/>
      <c r="P270" s="50"/>
      <c r="Q270"/>
      <c r="R270"/>
      <c r="S270" s="40"/>
      <c r="T270" s="52"/>
      <c r="U270" s="52"/>
      <c r="V270" s="52"/>
      <c r="W270" s="52"/>
      <c r="X270" s="52"/>
      <c r="Y270" s="52"/>
      <c r="Z270" s="52"/>
      <c r="AA270" s="52"/>
      <c r="AB270" s="52"/>
      <c r="AC270" s="52"/>
      <c r="AF270"/>
      <c r="AG270"/>
    </row>
    <row r="271" spans="1:33" ht="15" x14ac:dyDescent="0.25">
      <c r="A271"/>
      <c r="B271"/>
      <c r="C271"/>
      <c r="D271" s="45"/>
      <c r="E271" s="46"/>
      <c r="F271" s="47"/>
      <c r="G271" s="48"/>
      <c r="H271" s="46"/>
      <c r="I271" s="47"/>
      <c r="J271" s="48"/>
      <c r="K271" s="46"/>
      <c r="L271" s="47"/>
      <c r="M271" s="48"/>
      <c r="N271" s="49"/>
      <c r="O271" s="50"/>
      <c r="P271" s="50"/>
      <c r="Q271"/>
      <c r="R271"/>
      <c r="S271" s="40"/>
      <c r="T271" s="52"/>
      <c r="U271" s="52"/>
      <c r="V271" s="52"/>
      <c r="W271" s="52"/>
      <c r="X271" s="52"/>
      <c r="Y271" s="52"/>
      <c r="Z271" s="52"/>
      <c r="AA271" s="52"/>
      <c r="AB271" s="52"/>
      <c r="AC271" s="52"/>
      <c r="AF271"/>
      <c r="AG271"/>
    </row>
    <row r="272" spans="1:33" ht="15" x14ac:dyDescent="0.25">
      <c r="A272"/>
      <c r="B272"/>
      <c r="C272"/>
      <c r="D272" s="45"/>
      <c r="E272" s="46"/>
      <c r="F272" s="47"/>
      <c r="G272" s="48"/>
      <c r="H272" s="46"/>
      <c r="I272" s="47"/>
      <c r="J272" s="48"/>
      <c r="K272" s="46"/>
      <c r="L272" s="47"/>
      <c r="M272" s="48"/>
      <c r="N272" s="49"/>
      <c r="O272" s="50"/>
      <c r="P272" s="50"/>
      <c r="Q272"/>
      <c r="R272"/>
      <c r="S272" s="40"/>
      <c r="T272" s="52"/>
      <c r="U272" s="52"/>
      <c r="V272" s="52"/>
      <c r="W272" s="52"/>
      <c r="X272" s="52"/>
      <c r="Y272" s="52"/>
      <c r="Z272" s="52"/>
      <c r="AA272" s="52"/>
      <c r="AB272" s="52"/>
      <c r="AC272" s="52"/>
      <c r="AF272"/>
      <c r="AG272"/>
    </row>
    <row r="273" spans="1:33" ht="15" x14ac:dyDescent="0.25">
      <c r="A273"/>
      <c r="B273"/>
      <c r="C273"/>
      <c r="D273" s="45"/>
      <c r="E273" s="46"/>
      <c r="F273" s="47"/>
      <c r="G273" s="48"/>
      <c r="H273" s="46"/>
      <c r="I273" s="47"/>
      <c r="J273" s="48"/>
      <c r="K273" s="46"/>
      <c r="L273" s="47"/>
      <c r="M273" s="48"/>
      <c r="N273" s="49"/>
      <c r="O273" s="50"/>
      <c r="P273" s="50"/>
      <c r="Q273"/>
      <c r="R273"/>
      <c r="S273" s="40"/>
      <c r="T273" s="52"/>
      <c r="U273" s="52"/>
      <c r="V273" s="52"/>
      <c r="W273" s="52"/>
      <c r="X273" s="52"/>
      <c r="Y273" s="52"/>
      <c r="Z273" s="52"/>
      <c r="AA273" s="52"/>
      <c r="AB273" s="52"/>
      <c r="AC273" s="52"/>
      <c r="AF273"/>
      <c r="AG273"/>
    </row>
    <row r="274" spans="1:33" ht="15" x14ac:dyDescent="0.25">
      <c r="A274"/>
      <c r="B274"/>
      <c r="C274"/>
      <c r="D274" s="45"/>
      <c r="E274" s="46"/>
      <c r="F274" s="47"/>
      <c r="G274" s="48"/>
      <c r="H274" s="46"/>
      <c r="I274" s="47"/>
      <c r="J274" s="48"/>
      <c r="K274" s="46"/>
      <c r="L274" s="47"/>
      <c r="M274" s="48"/>
      <c r="N274" s="49"/>
      <c r="O274" s="50"/>
      <c r="P274" s="50"/>
      <c r="Q274"/>
      <c r="R274"/>
      <c r="S274" s="40"/>
      <c r="T274" s="52"/>
      <c r="U274" s="52"/>
      <c r="V274" s="52"/>
      <c r="W274" s="52"/>
      <c r="X274" s="52"/>
      <c r="Y274" s="52"/>
      <c r="Z274" s="52"/>
      <c r="AA274" s="52"/>
      <c r="AB274" s="52"/>
      <c r="AC274" s="52"/>
      <c r="AF274"/>
      <c r="AG274"/>
    </row>
    <row r="275" spans="1:33" ht="15" x14ac:dyDescent="0.25">
      <c r="A275"/>
      <c r="B275"/>
      <c r="C275"/>
      <c r="D275" s="45"/>
      <c r="E275" s="46"/>
      <c r="F275" s="47"/>
      <c r="G275" s="48"/>
      <c r="H275" s="46"/>
      <c r="I275" s="47"/>
      <c r="J275" s="48"/>
      <c r="K275" s="46"/>
      <c r="L275" s="47"/>
      <c r="M275" s="48"/>
      <c r="N275" s="49"/>
      <c r="O275" s="50"/>
      <c r="P275" s="50"/>
      <c r="Q275"/>
      <c r="R275"/>
      <c r="S275" s="40"/>
      <c r="T275" s="52"/>
      <c r="U275" s="52"/>
      <c r="V275" s="52"/>
      <c r="W275" s="52"/>
      <c r="X275" s="52"/>
      <c r="Y275" s="52"/>
      <c r="Z275" s="52"/>
      <c r="AA275" s="52"/>
      <c r="AB275" s="52"/>
      <c r="AC275" s="52"/>
      <c r="AF275"/>
      <c r="AG275"/>
    </row>
    <row r="276" spans="1:33" ht="15" x14ac:dyDescent="0.25">
      <c r="A276"/>
      <c r="B276"/>
      <c r="C276"/>
      <c r="D276" s="45"/>
      <c r="E276" s="46"/>
      <c r="F276" s="47"/>
      <c r="G276" s="48"/>
      <c r="H276" s="46"/>
      <c r="I276" s="47"/>
      <c r="J276" s="48"/>
      <c r="K276" s="46"/>
      <c r="L276" s="47"/>
      <c r="M276" s="48"/>
      <c r="N276" s="49"/>
      <c r="O276" s="50"/>
      <c r="P276" s="50"/>
      <c r="Q276"/>
      <c r="R276"/>
      <c r="S276" s="40"/>
      <c r="T276" s="52"/>
      <c r="U276" s="52"/>
      <c r="V276" s="52"/>
      <c r="W276" s="52"/>
      <c r="X276" s="52"/>
      <c r="Y276" s="52"/>
      <c r="Z276" s="52"/>
      <c r="AA276" s="52"/>
      <c r="AB276" s="52"/>
      <c r="AC276" s="52"/>
      <c r="AF276"/>
      <c r="AG276"/>
    </row>
    <row r="277" spans="1:33" ht="15" x14ac:dyDescent="0.25">
      <c r="A277"/>
      <c r="B277"/>
      <c r="C277"/>
      <c r="D277" s="45"/>
      <c r="E277" s="46"/>
      <c r="F277" s="47"/>
      <c r="G277" s="48"/>
      <c r="H277" s="46"/>
      <c r="I277" s="47"/>
      <c r="J277" s="48"/>
      <c r="K277" s="46"/>
      <c r="L277" s="47"/>
      <c r="M277" s="48"/>
      <c r="N277" s="49"/>
      <c r="O277" s="50"/>
      <c r="P277" s="50"/>
      <c r="Q277"/>
      <c r="R277"/>
      <c r="S277" s="40"/>
      <c r="T277" s="52"/>
      <c r="U277" s="52"/>
      <c r="V277" s="52"/>
      <c r="W277" s="52"/>
      <c r="X277" s="52"/>
      <c r="Y277" s="52"/>
      <c r="Z277" s="52"/>
      <c r="AA277" s="52"/>
      <c r="AB277" s="52"/>
      <c r="AC277" s="52"/>
      <c r="AF277"/>
      <c r="AG277"/>
    </row>
    <row r="278" spans="1:33" ht="15" x14ac:dyDescent="0.25">
      <c r="A278"/>
      <c r="B278"/>
      <c r="C278"/>
      <c r="D278" s="45"/>
      <c r="E278" s="46"/>
      <c r="F278" s="47"/>
      <c r="G278" s="48"/>
      <c r="H278" s="46"/>
      <c r="I278" s="47"/>
      <c r="J278" s="48"/>
      <c r="K278" s="46"/>
      <c r="L278" s="47"/>
      <c r="M278" s="48"/>
      <c r="N278" s="49"/>
      <c r="O278" s="50"/>
      <c r="P278" s="50"/>
      <c r="Q278"/>
      <c r="R278"/>
      <c r="S278" s="40"/>
      <c r="T278" s="52"/>
      <c r="U278" s="52"/>
      <c r="V278" s="52"/>
      <c r="W278" s="52"/>
      <c r="X278" s="52"/>
      <c r="Y278" s="52"/>
      <c r="Z278" s="52"/>
      <c r="AA278" s="52"/>
      <c r="AB278" s="52"/>
      <c r="AC278" s="52"/>
      <c r="AF278"/>
      <c r="AG278"/>
    </row>
    <row r="279" spans="1:33" ht="15" x14ac:dyDescent="0.25">
      <c r="A279"/>
      <c r="B279"/>
      <c r="C279"/>
      <c r="D279" s="45"/>
      <c r="E279" s="46"/>
      <c r="F279" s="47"/>
      <c r="G279" s="48"/>
      <c r="H279" s="46"/>
      <c r="I279" s="47"/>
      <c r="J279" s="48"/>
      <c r="K279" s="46"/>
      <c r="L279" s="47"/>
      <c r="M279" s="48"/>
      <c r="N279" s="49"/>
      <c r="O279" s="50"/>
      <c r="P279" s="50"/>
      <c r="Q279"/>
      <c r="R279"/>
      <c r="S279" s="40"/>
      <c r="T279" s="52"/>
      <c r="U279" s="52"/>
      <c r="V279" s="52"/>
      <c r="W279" s="52"/>
      <c r="X279" s="52"/>
      <c r="Y279" s="52"/>
      <c r="Z279" s="52"/>
      <c r="AA279" s="52"/>
      <c r="AB279" s="52"/>
      <c r="AC279" s="52"/>
      <c r="AF279"/>
      <c r="AG279"/>
    </row>
    <row r="280" spans="1:33" ht="15" x14ac:dyDescent="0.25">
      <c r="A280"/>
      <c r="B280"/>
      <c r="C280"/>
      <c r="D280" s="45"/>
      <c r="E280" s="46"/>
      <c r="F280" s="47"/>
      <c r="G280" s="48"/>
      <c r="H280" s="46"/>
      <c r="I280" s="47"/>
      <c r="J280" s="48"/>
      <c r="K280" s="46"/>
      <c r="L280" s="47"/>
      <c r="M280" s="48"/>
      <c r="N280" s="49"/>
      <c r="O280" s="50"/>
      <c r="P280" s="50"/>
      <c r="Q280"/>
      <c r="R280"/>
      <c r="S280" s="40"/>
      <c r="T280" s="52"/>
      <c r="U280" s="52"/>
      <c r="V280" s="52"/>
      <c r="W280" s="52"/>
      <c r="X280" s="52"/>
      <c r="Y280" s="52"/>
      <c r="Z280" s="52"/>
      <c r="AA280" s="52"/>
      <c r="AB280" s="52"/>
      <c r="AC280" s="52"/>
      <c r="AF280"/>
      <c r="AG280"/>
    </row>
    <row r="281" spans="1:33" ht="15" x14ac:dyDescent="0.25">
      <c r="A281"/>
      <c r="B281"/>
      <c r="C281"/>
      <c r="D281" s="45"/>
      <c r="E281" s="46"/>
      <c r="F281" s="47"/>
      <c r="G281" s="48"/>
      <c r="H281" s="46"/>
      <c r="I281" s="47"/>
      <c r="J281" s="48"/>
      <c r="K281" s="46"/>
      <c r="L281" s="47"/>
      <c r="M281" s="48"/>
      <c r="N281" s="49"/>
      <c r="O281" s="50"/>
      <c r="P281" s="50"/>
      <c r="Q281"/>
      <c r="R281"/>
      <c r="S281" s="40"/>
      <c r="T281" s="52"/>
      <c r="U281" s="52"/>
      <c r="V281" s="52"/>
      <c r="W281" s="52"/>
      <c r="X281" s="52"/>
      <c r="Y281" s="52"/>
      <c r="Z281" s="52"/>
      <c r="AA281" s="52"/>
      <c r="AB281" s="52"/>
      <c r="AC281" s="52"/>
      <c r="AF281"/>
      <c r="AG281"/>
    </row>
    <row r="282" spans="1:33" ht="15" x14ac:dyDescent="0.25">
      <c r="A282"/>
      <c r="B282"/>
      <c r="C282"/>
      <c r="D282" s="45"/>
      <c r="E282" s="46"/>
      <c r="F282" s="47"/>
      <c r="G282" s="48"/>
      <c r="H282" s="46"/>
      <c r="I282" s="47"/>
      <c r="J282" s="48"/>
      <c r="K282" s="46"/>
      <c r="L282" s="47"/>
      <c r="M282" s="48"/>
      <c r="N282" s="49"/>
      <c r="O282" s="50"/>
      <c r="P282" s="50"/>
      <c r="Q282"/>
      <c r="R282"/>
      <c r="S282" s="40"/>
      <c r="T282" s="52"/>
      <c r="U282" s="52"/>
      <c r="V282" s="52"/>
      <c r="W282" s="52"/>
      <c r="X282" s="52"/>
      <c r="Y282" s="52"/>
      <c r="Z282" s="52"/>
      <c r="AA282" s="52"/>
      <c r="AB282" s="52"/>
      <c r="AC282" s="52"/>
      <c r="AF282"/>
      <c r="AG282"/>
    </row>
    <row r="283" spans="1:33" ht="15" x14ac:dyDescent="0.25">
      <c r="A283"/>
      <c r="B283"/>
      <c r="C283"/>
      <c r="D283" s="45"/>
      <c r="E283" s="46"/>
      <c r="F283" s="47"/>
      <c r="G283" s="48"/>
      <c r="H283" s="46"/>
      <c r="I283" s="47"/>
      <c r="J283" s="48"/>
      <c r="K283" s="46"/>
      <c r="L283" s="47"/>
      <c r="M283" s="48"/>
      <c r="N283" s="49"/>
      <c r="O283" s="50"/>
      <c r="P283" s="50"/>
      <c r="Q283"/>
      <c r="R283"/>
      <c r="S283" s="40"/>
      <c r="T283" s="52"/>
      <c r="U283" s="52"/>
      <c r="V283" s="52"/>
      <c r="W283" s="52"/>
      <c r="X283" s="52"/>
      <c r="Y283" s="52"/>
      <c r="Z283" s="52"/>
      <c r="AA283" s="52"/>
      <c r="AB283" s="52"/>
      <c r="AC283" s="52"/>
      <c r="AF283"/>
      <c r="AG283"/>
    </row>
    <row r="284" spans="1:33" ht="15" x14ac:dyDescent="0.25">
      <c r="A284"/>
      <c r="B284"/>
      <c r="C284"/>
      <c r="D284" s="45"/>
      <c r="E284" s="46"/>
      <c r="F284" s="47"/>
      <c r="G284" s="48"/>
      <c r="H284" s="46"/>
      <c r="I284" s="47"/>
      <c r="J284" s="48"/>
      <c r="K284" s="46"/>
      <c r="L284" s="47"/>
      <c r="M284" s="48"/>
      <c r="N284" s="49"/>
      <c r="O284" s="50"/>
      <c r="P284" s="50"/>
      <c r="Q284"/>
      <c r="R284"/>
      <c r="S284" s="40"/>
      <c r="T284" s="52"/>
      <c r="U284" s="52"/>
      <c r="V284" s="52"/>
      <c r="W284" s="52"/>
      <c r="X284" s="52"/>
      <c r="Y284" s="52"/>
      <c r="Z284" s="52"/>
      <c r="AA284" s="52"/>
      <c r="AB284" s="52"/>
      <c r="AC284" s="52"/>
      <c r="AF284"/>
      <c r="AG284"/>
    </row>
    <row r="285" spans="1:33" ht="15" x14ac:dyDescent="0.25">
      <c r="A285"/>
      <c r="B285"/>
      <c r="C285"/>
      <c r="D285" s="45"/>
      <c r="E285" s="46"/>
      <c r="F285" s="47"/>
      <c r="G285" s="48"/>
      <c r="H285" s="46"/>
      <c r="I285" s="47"/>
      <c r="J285" s="48"/>
      <c r="K285" s="46"/>
      <c r="L285" s="47"/>
      <c r="M285" s="48"/>
      <c r="N285" s="49"/>
      <c r="O285" s="50"/>
      <c r="P285" s="50"/>
      <c r="Q285"/>
      <c r="R285"/>
      <c r="S285" s="40"/>
      <c r="T285" s="52"/>
      <c r="U285" s="52"/>
      <c r="V285" s="52"/>
      <c r="W285" s="52"/>
      <c r="X285" s="52"/>
      <c r="Y285" s="52"/>
      <c r="Z285" s="52"/>
      <c r="AA285" s="52"/>
      <c r="AB285" s="52"/>
      <c r="AC285" s="52"/>
      <c r="AF285"/>
      <c r="AG285"/>
    </row>
    <row r="286" spans="1:33" ht="15" x14ac:dyDescent="0.25">
      <c r="A286"/>
      <c r="B286"/>
      <c r="C286"/>
      <c r="D286" s="45"/>
      <c r="E286" s="46"/>
      <c r="F286" s="47"/>
      <c r="G286" s="48"/>
      <c r="H286" s="46"/>
      <c r="I286" s="47"/>
      <c r="J286" s="48"/>
      <c r="K286" s="46"/>
      <c r="L286" s="47"/>
      <c r="M286" s="48"/>
      <c r="N286" s="49"/>
      <c r="O286" s="50"/>
      <c r="P286" s="50"/>
      <c r="Q286"/>
      <c r="R286"/>
      <c r="S286" s="40"/>
      <c r="T286" s="52"/>
      <c r="U286" s="52"/>
      <c r="V286" s="52"/>
      <c r="W286" s="52"/>
      <c r="X286" s="52"/>
      <c r="Y286" s="52"/>
      <c r="Z286" s="52"/>
      <c r="AA286" s="52"/>
      <c r="AB286" s="52"/>
      <c r="AC286" s="52"/>
      <c r="AF286"/>
      <c r="AG286"/>
    </row>
    <row r="287" spans="1:33" ht="15" x14ac:dyDescent="0.25">
      <c r="A287"/>
      <c r="B287"/>
      <c r="C287"/>
      <c r="D287" s="45"/>
      <c r="E287" s="46"/>
      <c r="F287" s="47"/>
      <c r="G287" s="48"/>
      <c r="H287" s="46"/>
      <c r="I287" s="47"/>
      <c r="J287" s="48"/>
      <c r="K287" s="46"/>
      <c r="L287" s="47"/>
      <c r="M287" s="48"/>
      <c r="N287" s="49"/>
      <c r="O287" s="50"/>
      <c r="P287" s="50"/>
      <c r="Q287"/>
      <c r="R287"/>
      <c r="S287" s="40"/>
      <c r="T287" s="52"/>
      <c r="U287" s="52"/>
      <c r="V287" s="52"/>
      <c r="W287" s="52"/>
      <c r="X287" s="52"/>
      <c r="Y287" s="52"/>
      <c r="Z287" s="52"/>
      <c r="AA287" s="52"/>
      <c r="AB287" s="52"/>
      <c r="AC287" s="52"/>
      <c r="AF287"/>
      <c r="AG287"/>
    </row>
    <row r="288" spans="1:33" ht="15" x14ac:dyDescent="0.25">
      <c r="A288"/>
      <c r="B288"/>
      <c r="C288"/>
      <c r="D288" s="45"/>
      <c r="E288" s="46"/>
      <c r="F288" s="47"/>
      <c r="G288" s="48"/>
      <c r="H288" s="46"/>
      <c r="I288" s="47"/>
      <c r="J288" s="48"/>
      <c r="K288" s="46"/>
      <c r="L288" s="47"/>
      <c r="M288" s="48"/>
      <c r="N288" s="49"/>
      <c r="O288" s="50"/>
      <c r="P288" s="50"/>
      <c r="Q288"/>
      <c r="R288"/>
      <c r="S288" s="40"/>
      <c r="T288" s="52"/>
      <c r="U288" s="52"/>
      <c r="V288" s="52"/>
      <c r="W288" s="52"/>
      <c r="X288" s="52"/>
      <c r="Y288" s="52"/>
      <c r="Z288" s="52"/>
      <c r="AA288" s="52"/>
      <c r="AB288" s="52"/>
      <c r="AC288" s="52"/>
      <c r="AF288"/>
      <c r="AG288"/>
    </row>
    <row r="289" spans="1:35" ht="15" x14ac:dyDescent="0.25">
      <c r="A289"/>
      <c r="B289"/>
      <c r="C289"/>
      <c r="D289" s="45"/>
      <c r="E289" s="46"/>
      <c r="F289" s="47"/>
      <c r="G289" s="48"/>
      <c r="H289" s="46"/>
      <c r="I289" s="47"/>
      <c r="J289" s="48"/>
      <c r="K289" s="46"/>
      <c r="L289" s="47"/>
      <c r="M289" s="48"/>
      <c r="N289" s="49"/>
      <c r="O289" s="50"/>
      <c r="P289" s="50"/>
      <c r="Q289"/>
      <c r="R289"/>
      <c r="S289" s="40"/>
      <c r="T289" s="52"/>
      <c r="U289" s="52"/>
      <c r="V289" s="52"/>
      <c r="W289" s="52"/>
      <c r="X289" s="52"/>
      <c r="Y289" s="52"/>
      <c r="Z289" s="52"/>
      <c r="AA289" s="52"/>
      <c r="AB289" s="52"/>
      <c r="AC289" s="52"/>
      <c r="AF289"/>
      <c r="AG289"/>
    </row>
    <row r="290" spans="1:35" ht="15" x14ac:dyDescent="0.25">
      <c r="A290"/>
      <c r="B290"/>
      <c r="C290"/>
      <c r="D290" s="45"/>
      <c r="E290" s="46"/>
      <c r="F290" s="47"/>
      <c r="G290" s="48"/>
      <c r="H290" s="46"/>
      <c r="I290" s="47"/>
      <c r="J290" s="48"/>
      <c r="K290" s="46"/>
      <c r="L290" s="47"/>
      <c r="M290" s="48"/>
      <c r="N290" s="49"/>
      <c r="O290" s="50"/>
      <c r="P290" s="50"/>
      <c r="Q290"/>
      <c r="R290"/>
      <c r="S290" s="40"/>
      <c r="T290" s="52"/>
      <c r="U290" s="52"/>
      <c r="V290" s="52"/>
      <c r="W290" s="52"/>
      <c r="X290" s="52"/>
      <c r="Y290" s="52"/>
      <c r="Z290" s="52"/>
      <c r="AA290" s="52"/>
      <c r="AB290" s="52"/>
      <c r="AC290" s="52"/>
      <c r="AF290"/>
      <c r="AG290"/>
    </row>
    <row r="291" spans="1:35" ht="15" x14ac:dyDescent="0.25">
      <c r="A291"/>
      <c r="B291"/>
      <c r="C291"/>
      <c r="D291" s="45"/>
      <c r="E291" s="46"/>
      <c r="F291" s="47"/>
      <c r="G291" s="48"/>
      <c r="H291" s="46"/>
      <c r="I291" s="47"/>
      <c r="J291" s="48"/>
      <c r="K291" s="46"/>
      <c r="L291" s="47"/>
      <c r="M291" s="48"/>
      <c r="N291" s="49"/>
      <c r="O291" s="50"/>
      <c r="P291" s="50"/>
      <c r="Q291"/>
      <c r="R291"/>
      <c r="S291" s="40"/>
      <c r="T291" s="52"/>
      <c r="U291" s="52"/>
      <c r="V291" s="52"/>
      <c r="W291" s="52"/>
      <c r="X291" s="52"/>
      <c r="Y291" s="52"/>
      <c r="Z291" s="52"/>
      <c r="AA291" s="52"/>
      <c r="AB291" s="52"/>
      <c r="AC291" s="52"/>
      <c r="AF291"/>
      <c r="AG291"/>
    </row>
    <row r="292" spans="1:35" ht="15" x14ac:dyDescent="0.25">
      <c r="A292"/>
      <c r="B292"/>
      <c r="C292"/>
      <c r="D292" s="45"/>
      <c r="E292" s="46"/>
      <c r="F292" s="47"/>
      <c r="G292" s="48"/>
      <c r="H292" s="46"/>
      <c r="I292" s="47"/>
      <c r="J292" s="48"/>
      <c r="K292" s="46"/>
      <c r="L292" s="47"/>
      <c r="M292" s="48"/>
      <c r="N292" s="49"/>
      <c r="O292" s="50"/>
      <c r="P292" s="50"/>
      <c r="Q292"/>
      <c r="R292"/>
      <c r="S292" s="40"/>
      <c r="T292" s="52"/>
      <c r="U292" s="52"/>
      <c r="V292" s="52"/>
      <c r="W292" s="52"/>
      <c r="X292" s="52"/>
      <c r="Y292" s="52"/>
      <c r="Z292" s="52"/>
      <c r="AA292" s="52"/>
      <c r="AB292" s="52"/>
      <c r="AC292" s="52"/>
      <c r="AF292"/>
      <c r="AG292"/>
    </row>
    <row r="293" spans="1:35" s="52" customFormat="1" ht="15" x14ac:dyDescent="0.25">
      <c r="A293"/>
      <c r="B293"/>
      <c r="C293"/>
      <c r="D293" s="45"/>
      <c r="E293" s="46"/>
      <c r="F293" s="47"/>
      <c r="G293" s="48"/>
      <c r="H293" s="46"/>
      <c r="I293" s="47"/>
      <c r="J293" s="48"/>
      <c r="K293" s="46"/>
      <c r="L293" s="47"/>
      <c r="M293" s="48"/>
      <c r="N293" s="49"/>
      <c r="O293" s="50"/>
      <c r="P293" s="50"/>
      <c r="Q293"/>
      <c r="R293"/>
      <c r="S293" s="40"/>
      <c r="AD293" s="53"/>
      <c r="AE293" s="53"/>
      <c r="AF293"/>
      <c r="AG293"/>
      <c r="AH293" s="53"/>
      <c r="AI293" s="53"/>
    </row>
    <row r="294" spans="1:35" ht="15" x14ac:dyDescent="0.25">
      <c r="A294"/>
      <c r="B294"/>
      <c r="C294"/>
      <c r="D294" s="45"/>
      <c r="E294" s="46"/>
      <c r="F294" s="47"/>
      <c r="G294" s="48"/>
      <c r="H294" s="46"/>
      <c r="I294" s="47"/>
      <c r="J294" s="48"/>
      <c r="K294" s="46"/>
      <c r="L294" s="47"/>
      <c r="M294" s="48"/>
      <c r="N294" s="49"/>
      <c r="O294" s="50"/>
      <c r="P294" s="50"/>
      <c r="Q294"/>
      <c r="R294"/>
      <c r="S294" s="40"/>
      <c r="T294" s="52"/>
      <c r="U294" s="52"/>
      <c r="V294" s="52"/>
      <c r="W294" s="52"/>
      <c r="X294" s="52"/>
      <c r="Y294" s="52"/>
      <c r="Z294" s="52"/>
      <c r="AA294" s="52"/>
      <c r="AB294" s="52"/>
      <c r="AC294" s="52"/>
      <c r="AF294"/>
      <c r="AG294"/>
    </row>
    <row r="295" spans="1:35" ht="15" x14ac:dyDescent="0.25">
      <c r="A295"/>
      <c r="B295"/>
      <c r="C295"/>
      <c r="D295" s="45"/>
      <c r="E295" s="46"/>
      <c r="F295" s="47"/>
      <c r="G295" s="48"/>
      <c r="H295" s="46"/>
      <c r="I295" s="47"/>
      <c r="J295" s="48"/>
      <c r="K295" s="46"/>
      <c r="L295" s="47"/>
      <c r="M295" s="48"/>
      <c r="N295" s="49"/>
      <c r="O295" s="50"/>
      <c r="P295" s="50"/>
      <c r="Q295"/>
      <c r="R295"/>
      <c r="S295" s="40"/>
      <c r="T295" s="52"/>
      <c r="U295" s="52"/>
      <c r="V295" s="52"/>
      <c r="W295" s="52"/>
      <c r="X295" s="52"/>
      <c r="Y295" s="52"/>
      <c r="Z295" s="52"/>
      <c r="AA295" s="52"/>
      <c r="AB295" s="52"/>
      <c r="AC295" s="52"/>
      <c r="AF295"/>
      <c r="AG295"/>
    </row>
    <row r="296" spans="1:35" ht="15" x14ac:dyDescent="0.25">
      <c r="A296"/>
      <c r="B296"/>
      <c r="C296"/>
      <c r="D296" s="45"/>
      <c r="E296" s="46"/>
      <c r="F296" s="47"/>
      <c r="G296" s="48"/>
      <c r="H296" s="46"/>
      <c r="I296" s="47"/>
      <c r="J296" s="48"/>
      <c r="K296" s="46"/>
      <c r="L296" s="47"/>
      <c r="M296" s="48"/>
      <c r="N296" s="49"/>
      <c r="O296" s="50"/>
      <c r="P296" s="50"/>
      <c r="Q296"/>
      <c r="R296"/>
      <c r="S296" s="40"/>
      <c r="T296" s="52"/>
      <c r="U296" s="52"/>
      <c r="V296" s="52"/>
      <c r="W296" s="52"/>
      <c r="X296" s="52"/>
      <c r="Y296" s="52"/>
      <c r="Z296" s="52"/>
      <c r="AA296" s="52"/>
      <c r="AB296" s="52"/>
      <c r="AC296" s="52"/>
      <c r="AF296"/>
      <c r="AG296"/>
    </row>
    <row r="297" spans="1:35" ht="15" x14ac:dyDescent="0.25">
      <c r="A297"/>
      <c r="B297"/>
      <c r="C297"/>
      <c r="D297" s="45"/>
      <c r="E297" s="46"/>
      <c r="F297" s="47"/>
      <c r="G297" s="48"/>
      <c r="H297" s="46"/>
      <c r="I297" s="47"/>
      <c r="J297" s="48"/>
      <c r="K297" s="46"/>
      <c r="L297" s="47"/>
      <c r="M297" s="48"/>
      <c r="N297" s="49"/>
      <c r="O297" s="50"/>
      <c r="P297" s="50"/>
      <c r="Q297"/>
      <c r="R297"/>
      <c r="S297" s="40"/>
      <c r="T297" s="52"/>
      <c r="U297" s="52"/>
      <c r="V297" s="52"/>
      <c r="W297" s="52"/>
      <c r="X297" s="52"/>
      <c r="Y297" s="52"/>
      <c r="Z297" s="52"/>
      <c r="AA297" s="52"/>
      <c r="AB297" s="52"/>
      <c r="AC297" s="52"/>
      <c r="AF297"/>
      <c r="AG297"/>
    </row>
    <row r="298" spans="1:35" ht="15" x14ac:dyDescent="0.25">
      <c r="A298"/>
      <c r="B298"/>
      <c r="C298"/>
      <c r="D298" s="45"/>
      <c r="E298" s="46"/>
      <c r="F298" s="47"/>
      <c r="G298" s="48"/>
      <c r="H298" s="46"/>
      <c r="I298" s="47"/>
      <c r="J298" s="48"/>
      <c r="K298" s="46"/>
      <c r="L298" s="47"/>
      <c r="M298" s="48"/>
      <c r="N298" s="49"/>
      <c r="O298" s="50"/>
      <c r="P298" s="50"/>
      <c r="Q298"/>
      <c r="R298"/>
      <c r="S298" s="40"/>
      <c r="T298" s="52"/>
      <c r="U298" s="52"/>
      <c r="V298" s="52"/>
      <c r="W298" s="52"/>
      <c r="X298" s="52"/>
      <c r="Y298" s="52"/>
      <c r="Z298" s="52"/>
      <c r="AA298" s="52"/>
      <c r="AB298" s="52"/>
      <c r="AC298" s="52"/>
      <c r="AF298"/>
      <c r="AG298"/>
    </row>
    <row r="299" spans="1:35" ht="15" x14ac:dyDescent="0.25">
      <c r="A299"/>
      <c r="B299"/>
      <c r="C299"/>
      <c r="D299" s="45"/>
      <c r="E299" s="46"/>
      <c r="F299" s="47"/>
      <c r="G299" s="48"/>
      <c r="H299" s="46"/>
      <c r="I299" s="47"/>
      <c r="J299" s="48"/>
      <c r="K299" s="46"/>
      <c r="L299" s="47"/>
      <c r="M299" s="48"/>
      <c r="N299" s="49"/>
      <c r="O299" s="50"/>
      <c r="P299" s="50"/>
      <c r="Q299"/>
      <c r="R299"/>
      <c r="S299" s="40"/>
      <c r="T299" s="52"/>
      <c r="U299" s="52"/>
      <c r="V299" s="52"/>
      <c r="W299" s="52"/>
      <c r="X299" s="52"/>
      <c r="Y299" s="52"/>
      <c r="Z299" s="52"/>
      <c r="AA299" s="52"/>
      <c r="AB299" s="52"/>
      <c r="AC299" s="52"/>
      <c r="AF299"/>
      <c r="AG299"/>
    </row>
    <row r="300" spans="1:35" ht="15" x14ac:dyDescent="0.25">
      <c r="A300"/>
      <c r="B300"/>
      <c r="C300"/>
      <c r="D300" s="45"/>
      <c r="E300" s="46"/>
      <c r="F300" s="47"/>
      <c r="G300" s="48"/>
      <c r="H300" s="46"/>
      <c r="I300" s="47"/>
      <c r="J300" s="48"/>
      <c r="K300" s="46"/>
      <c r="L300" s="47"/>
      <c r="M300" s="48"/>
      <c r="N300" s="49"/>
      <c r="O300" s="50"/>
      <c r="P300" s="50"/>
      <c r="Q300"/>
      <c r="R300"/>
      <c r="S300" s="40"/>
      <c r="T300" s="52"/>
      <c r="U300" s="52"/>
      <c r="V300" s="52"/>
      <c r="W300" s="52"/>
      <c r="X300" s="52"/>
      <c r="Y300" s="52"/>
      <c r="Z300" s="52"/>
      <c r="AA300" s="52"/>
      <c r="AB300" s="52"/>
      <c r="AC300" s="52"/>
      <c r="AF300"/>
      <c r="AG300"/>
    </row>
    <row r="301" spans="1:35" s="52" customFormat="1" ht="15" x14ac:dyDescent="0.25">
      <c r="A301"/>
      <c r="B301"/>
      <c r="C301"/>
      <c r="D301" s="45"/>
      <c r="E301" s="46"/>
      <c r="F301" s="47"/>
      <c r="G301" s="48"/>
      <c r="H301" s="46"/>
      <c r="I301" s="47"/>
      <c r="J301" s="48"/>
      <c r="K301" s="46"/>
      <c r="L301" s="47"/>
      <c r="M301" s="48"/>
      <c r="N301" s="49"/>
      <c r="O301" s="50"/>
      <c r="P301" s="50"/>
      <c r="Q301"/>
      <c r="R301"/>
      <c r="S301" s="40"/>
      <c r="AD301" s="53"/>
      <c r="AE301" s="53"/>
      <c r="AF301"/>
      <c r="AG301"/>
      <c r="AH301" s="53"/>
      <c r="AI301" s="53"/>
    </row>
    <row r="302" spans="1:35" ht="15" x14ac:dyDescent="0.25">
      <c r="A302"/>
      <c r="B302"/>
      <c r="C302"/>
      <c r="D302" s="45"/>
      <c r="E302" s="46"/>
      <c r="F302" s="47"/>
      <c r="G302" s="48"/>
      <c r="H302" s="46"/>
      <c r="I302" s="47"/>
      <c r="J302" s="48"/>
      <c r="K302" s="46"/>
      <c r="L302" s="47"/>
      <c r="M302" s="48"/>
      <c r="N302" s="49"/>
      <c r="O302" s="50"/>
      <c r="P302" s="50"/>
      <c r="Q302"/>
      <c r="R302"/>
      <c r="S302" s="40"/>
      <c r="T302" s="52"/>
      <c r="U302" s="52"/>
      <c r="V302" s="52"/>
      <c r="W302" s="52"/>
      <c r="X302" s="52"/>
      <c r="Y302" s="52"/>
      <c r="Z302" s="52"/>
      <c r="AA302" s="52"/>
      <c r="AB302" s="52"/>
      <c r="AC302" s="52"/>
      <c r="AF302"/>
      <c r="AG302"/>
    </row>
    <row r="303" spans="1:35" ht="15" x14ac:dyDescent="0.25">
      <c r="A303"/>
      <c r="B303"/>
      <c r="C303"/>
      <c r="D303" s="45"/>
      <c r="E303" s="46"/>
      <c r="F303" s="47"/>
      <c r="G303" s="48"/>
      <c r="H303" s="46"/>
      <c r="I303" s="47"/>
      <c r="J303" s="48"/>
      <c r="K303" s="46"/>
      <c r="L303" s="47"/>
      <c r="M303" s="48"/>
      <c r="N303" s="49"/>
      <c r="O303" s="50"/>
      <c r="P303" s="50"/>
      <c r="Q303"/>
      <c r="R303"/>
      <c r="S303" s="40"/>
      <c r="T303" s="52"/>
      <c r="U303" s="52"/>
      <c r="V303" s="52"/>
      <c r="W303" s="52"/>
      <c r="X303" s="52"/>
      <c r="Y303" s="52"/>
      <c r="Z303" s="52"/>
      <c r="AA303" s="52"/>
      <c r="AB303" s="52"/>
      <c r="AC303" s="52"/>
      <c r="AF303"/>
      <c r="AG303"/>
    </row>
    <row r="304" spans="1:35" s="52" customFormat="1" ht="15" x14ac:dyDescent="0.25">
      <c r="A304"/>
      <c r="B304"/>
      <c r="C304"/>
      <c r="D304" s="45"/>
      <c r="E304" s="46"/>
      <c r="F304" s="47"/>
      <c r="G304" s="48"/>
      <c r="H304" s="46"/>
      <c r="I304" s="47"/>
      <c r="J304" s="48"/>
      <c r="K304" s="46"/>
      <c r="L304" s="47"/>
      <c r="M304" s="48"/>
      <c r="N304" s="49"/>
      <c r="O304" s="50"/>
      <c r="P304" s="50"/>
      <c r="Q304"/>
      <c r="R304"/>
      <c r="S304" s="40"/>
      <c r="AD304" s="53"/>
      <c r="AE304" s="53"/>
      <c r="AF304"/>
      <c r="AG304"/>
      <c r="AH304" s="53"/>
      <c r="AI304" s="53"/>
    </row>
    <row r="305" spans="1:35" ht="15" x14ac:dyDescent="0.25">
      <c r="A305"/>
      <c r="B305"/>
      <c r="C305"/>
      <c r="D305" s="45"/>
      <c r="E305" s="46"/>
      <c r="F305" s="47"/>
      <c r="G305" s="48"/>
      <c r="H305" s="46"/>
      <c r="I305" s="47"/>
      <c r="J305" s="48"/>
      <c r="K305" s="46"/>
      <c r="L305" s="47"/>
      <c r="M305" s="48"/>
      <c r="N305" s="49"/>
      <c r="O305" s="50"/>
      <c r="P305" s="50"/>
      <c r="Q305"/>
      <c r="R305"/>
      <c r="S305" s="40"/>
      <c r="T305" s="52"/>
      <c r="U305" s="52"/>
      <c r="V305" s="52"/>
      <c r="W305" s="52"/>
      <c r="X305" s="52"/>
      <c r="Y305" s="52"/>
      <c r="Z305" s="52"/>
      <c r="AA305" s="52"/>
      <c r="AB305" s="52"/>
      <c r="AC305" s="52"/>
      <c r="AF305"/>
      <c r="AG305"/>
    </row>
    <row r="306" spans="1:35" ht="15" x14ac:dyDescent="0.25">
      <c r="A306"/>
      <c r="B306"/>
      <c r="C306"/>
      <c r="D306" s="45"/>
      <c r="E306" s="46"/>
      <c r="F306" s="47"/>
      <c r="G306" s="48"/>
      <c r="H306" s="46"/>
      <c r="I306" s="47"/>
      <c r="J306" s="48"/>
      <c r="K306" s="46"/>
      <c r="L306" s="47"/>
      <c r="M306" s="48"/>
      <c r="N306" s="49"/>
      <c r="O306" s="50"/>
      <c r="P306" s="50"/>
      <c r="Q306"/>
      <c r="R306"/>
      <c r="S306" s="40"/>
      <c r="T306" s="52"/>
      <c r="U306" s="52"/>
      <c r="V306" s="52"/>
      <c r="W306" s="52"/>
      <c r="X306" s="52"/>
      <c r="Y306" s="52"/>
      <c r="Z306" s="52"/>
      <c r="AA306" s="52"/>
      <c r="AB306" s="52"/>
      <c r="AC306" s="52"/>
      <c r="AF306"/>
      <c r="AG306"/>
    </row>
    <row r="307" spans="1:35" ht="15" x14ac:dyDescent="0.25">
      <c r="A307"/>
      <c r="B307"/>
      <c r="C307"/>
      <c r="D307" s="45"/>
      <c r="E307" s="46"/>
      <c r="F307" s="47"/>
      <c r="G307" s="48"/>
      <c r="H307" s="46"/>
      <c r="I307" s="47"/>
      <c r="J307" s="48"/>
      <c r="K307" s="46"/>
      <c r="L307" s="47"/>
      <c r="M307" s="48"/>
      <c r="N307" s="49"/>
      <c r="O307" s="50"/>
      <c r="P307" s="50"/>
      <c r="Q307"/>
      <c r="R307"/>
      <c r="S307" s="40"/>
      <c r="T307" s="52"/>
      <c r="U307" s="52"/>
      <c r="V307" s="52"/>
      <c r="W307" s="52"/>
      <c r="X307" s="52"/>
      <c r="Y307" s="52"/>
      <c r="Z307" s="52"/>
      <c r="AA307" s="52"/>
      <c r="AB307" s="52"/>
      <c r="AC307" s="52"/>
      <c r="AF307"/>
      <c r="AG307"/>
    </row>
    <row r="308" spans="1:35" ht="15" x14ac:dyDescent="0.25">
      <c r="A308"/>
      <c r="B308"/>
      <c r="C308"/>
      <c r="D308" s="45"/>
      <c r="E308" s="46"/>
      <c r="F308" s="47"/>
      <c r="G308" s="48"/>
      <c r="H308" s="46"/>
      <c r="I308" s="47"/>
      <c r="J308" s="48"/>
      <c r="K308" s="46"/>
      <c r="L308" s="47"/>
      <c r="M308" s="48"/>
      <c r="N308" s="49"/>
      <c r="O308" s="50"/>
      <c r="P308" s="50"/>
      <c r="Q308"/>
      <c r="R308"/>
      <c r="S308" s="40"/>
      <c r="T308" s="52"/>
      <c r="U308" s="52"/>
      <c r="V308" s="52"/>
      <c r="W308" s="52"/>
      <c r="X308" s="52"/>
      <c r="Y308" s="52"/>
      <c r="Z308" s="52"/>
      <c r="AA308" s="52"/>
      <c r="AB308" s="52"/>
      <c r="AC308" s="52"/>
      <c r="AF308"/>
      <c r="AG308"/>
    </row>
    <row r="309" spans="1:35" ht="15" x14ac:dyDescent="0.25">
      <c r="A309"/>
      <c r="B309"/>
      <c r="C309"/>
      <c r="D309" s="45"/>
      <c r="E309" s="46"/>
      <c r="F309" s="47"/>
      <c r="G309" s="48"/>
      <c r="H309" s="46"/>
      <c r="I309" s="47"/>
      <c r="J309" s="48"/>
      <c r="K309" s="46"/>
      <c r="L309" s="47"/>
      <c r="M309" s="48"/>
      <c r="N309" s="49"/>
      <c r="O309" s="50"/>
      <c r="P309" s="50"/>
      <c r="Q309"/>
      <c r="R309"/>
      <c r="S309" s="40"/>
      <c r="T309" s="52"/>
      <c r="U309" s="52"/>
      <c r="V309" s="52"/>
      <c r="W309" s="52"/>
      <c r="X309" s="52"/>
      <c r="Y309" s="52"/>
      <c r="Z309" s="52"/>
      <c r="AA309" s="52"/>
      <c r="AB309" s="52"/>
      <c r="AC309" s="52"/>
      <c r="AF309"/>
      <c r="AG309"/>
    </row>
    <row r="310" spans="1:35" s="52" customFormat="1" ht="15" x14ac:dyDescent="0.25">
      <c r="A310"/>
      <c r="B310"/>
      <c r="C310"/>
      <c r="D310" s="45"/>
      <c r="E310" s="46"/>
      <c r="F310" s="47"/>
      <c r="G310" s="48"/>
      <c r="H310" s="46"/>
      <c r="I310" s="47"/>
      <c r="J310" s="48"/>
      <c r="K310" s="46"/>
      <c r="L310" s="47"/>
      <c r="M310" s="48"/>
      <c r="N310" s="49"/>
      <c r="O310" s="50"/>
      <c r="P310" s="50"/>
      <c r="Q310"/>
      <c r="R310"/>
      <c r="S310" s="40"/>
      <c r="AD310" s="53"/>
      <c r="AE310" s="53"/>
      <c r="AF310"/>
      <c r="AG310"/>
      <c r="AH310" s="53"/>
      <c r="AI310" s="53"/>
    </row>
    <row r="311" spans="1:35" s="52" customFormat="1" ht="15" x14ac:dyDescent="0.25">
      <c r="A311"/>
      <c r="B311"/>
      <c r="C311"/>
      <c r="D311" s="45"/>
      <c r="E311" s="46"/>
      <c r="F311" s="47"/>
      <c r="G311" s="48"/>
      <c r="H311" s="46"/>
      <c r="I311" s="47"/>
      <c r="J311" s="48"/>
      <c r="K311" s="46"/>
      <c r="L311" s="47"/>
      <c r="M311" s="48"/>
      <c r="N311" s="49"/>
      <c r="O311" s="50"/>
      <c r="P311" s="50"/>
      <c r="Q311"/>
      <c r="R311"/>
      <c r="S311" s="40"/>
      <c r="AD311" s="53"/>
      <c r="AE311" s="53"/>
      <c r="AF311"/>
      <c r="AG311"/>
      <c r="AH311" s="53"/>
      <c r="AI311" s="53"/>
    </row>
    <row r="312" spans="1:35" s="52" customFormat="1" ht="15" x14ac:dyDescent="0.25">
      <c r="A312"/>
      <c r="B312"/>
      <c r="C312"/>
      <c r="D312" s="45"/>
      <c r="E312" s="46"/>
      <c r="F312" s="47"/>
      <c r="G312" s="48"/>
      <c r="H312" s="46"/>
      <c r="I312" s="47"/>
      <c r="J312" s="48"/>
      <c r="K312" s="46"/>
      <c r="L312" s="47"/>
      <c r="M312" s="48"/>
      <c r="N312" s="49"/>
      <c r="O312" s="50"/>
      <c r="P312" s="50"/>
      <c r="Q312"/>
      <c r="R312"/>
      <c r="S312" s="40"/>
      <c r="AD312" s="53"/>
      <c r="AE312" s="53"/>
      <c r="AF312"/>
      <c r="AG312"/>
      <c r="AH312" s="53"/>
      <c r="AI312" s="53"/>
    </row>
    <row r="313" spans="1:35" ht="15" x14ac:dyDescent="0.25">
      <c r="A313"/>
      <c r="B313"/>
      <c r="C313"/>
      <c r="D313" s="45"/>
      <c r="E313" s="46"/>
      <c r="F313" s="47"/>
      <c r="G313" s="48"/>
      <c r="H313" s="46"/>
      <c r="I313" s="47"/>
      <c r="J313" s="48"/>
      <c r="K313" s="46"/>
      <c r="L313" s="47"/>
      <c r="M313" s="48"/>
      <c r="N313" s="49"/>
      <c r="O313" s="50"/>
      <c r="P313" s="50"/>
      <c r="Q313"/>
      <c r="R313"/>
      <c r="S313" s="40"/>
      <c r="T313" s="52"/>
      <c r="U313" s="52"/>
      <c r="V313" s="52"/>
      <c r="W313" s="52"/>
      <c r="X313" s="52"/>
      <c r="Y313" s="52"/>
      <c r="Z313" s="52"/>
      <c r="AA313" s="52"/>
      <c r="AB313" s="52"/>
      <c r="AC313" s="52"/>
      <c r="AF313"/>
      <c r="AG313"/>
    </row>
    <row r="314" spans="1:35" ht="15" x14ac:dyDescent="0.25">
      <c r="A314"/>
      <c r="B314"/>
      <c r="C314"/>
      <c r="D314" s="45"/>
      <c r="E314" s="46"/>
      <c r="F314" s="47"/>
      <c r="G314" s="48"/>
      <c r="H314" s="46"/>
      <c r="I314" s="47"/>
      <c r="J314" s="48"/>
      <c r="K314" s="46"/>
      <c r="L314" s="47"/>
      <c r="M314" s="48"/>
      <c r="N314" s="49"/>
      <c r="O314" s="50"/>
      <c r="P314" s="50"/>
      <c r="Q314"/>
      <c r="R314"/>
      <c r="S314" s="40"/>
      <c r="T314" s="52"/>
      <c r="U314" s="52"/>
      <c r="V314" s="52"/>
      <c r="W314" s="52"/>
      <c r="X314" s="52"/>
      <c r="Y314" s="52"/>
      <c r="Z314" s="52"/>
      <c r="AA314" s="52"/>
      <c r="AB314" s="52"/>
      <c r="AC314" s="52"/>
      <c r="AF314"/>
      <c r="AG314"/>
    </row>
    <row r="315" spans="1:35" ht="15" x14ac:dyDescent="0.25">
      <c r="A315"/>
      <c r="B315"/>
      <c r="C315"/>
      <c r="D315" s="45"/>
      <c r="E315" s="46"/>
      <c r="F315" s="47"/>
      <c r="G315" s="48"/>
      <c r="H315" s="46"/>
      <c r="I315" s="47"/>
      <c r="J315" s="48"/>
      <c r="K315" s="46"/>
      <c r="L315" s="47"/>
      <c r="M315" s="48"/>
      <c r="N315" s="49"/>
      <c r="O315" s="50"/>
      <c r="P315" s="50"/>
      <c r="Q315"/>
      <c r="R315"/>
      <c r="S315" s="40"/>
      <c r="T315" s="52"/>
      <c r="U315" s="52"/>
      <c r="V315" s="52"/>
      <c r="W315" s="52"/>
      <c r="X315" s="52"/>
      <c r="Y315" s="52"/>
      <c r="Z315" s="52"/>
      <c r="AA315" s="52"/>
      <c r="AB315" s="52"/>
      <c r="AC315" s="52"/>
      <c r="AF315"/>
      <c r="AG315"/>
    </row>
    <row r="316" spans="1:35" ht="15" x14ac:dyDescent="0.25">
      <c r="A316"/>
      <c r="B316"/>
      <c r="C316"/>
      <c r="D316" s="45"/>
      <c r="E316" s="46"/>
      <c r="F316" s="47"/>
      <c r="G316" s="48"/>
      <c r="H316" s="46"/>
      <c r="I316" s="47"/>
      <c r="J316" s="48"/>
      <c r="K316" s="46"/>
      <c r="L316" s="47"/>
      <c r="M316" s="48"/>
      <c r="N316" s="49"/>
      <c r="O316" s="50"/>
      <c r="P316" s="50"/>
      <c r="Q316"/>
      <c r="R316"/>
      <c r="S316" s="40"/>
      <c r="T316" s="52"/>
      <c r="U316" s="52"/>
      <c r="V316" s="52"/>
      <c r="W316" s="52"/>
      <c r="X316" s="52"/>
      <c r="Y316" s="52"/>
      <c r="Z316" s="52"/>
      <c r="AA316" s="52"/>
      <c r="AB316" s="52"/>
      <c r="AC316" s="52"/>
      <c r="AF316"/>
      <c r="AG316"/>
    </row>
    <row r="317" spans="1:35" ht="15" x14ac:dyDescent="0.25">
      <c r="A317"/>
      <c r="B317"/>
      <c r="C317"/>
      <c r="D317" s="45"/>
      <c r="E317" s="46"/>
      <c r="F317" s="47"/>
      <c r="G317" s="48"/>
      <c r="H317" s="46"/>
      <c r="I317" s="47"/>
      <c r="J317" s="48"/>
      <c r="K317" s="46"/>
      <c r="L317" s="47"/>
      <c r="M317" s="48"/>
      <c r="N317" s="49"/>
      <c r="O317" s="50"/>
      <c r="P317" s="50"/>
      <c r="Q317"/>
      <c r="R317"/>
      <c r="S317" s="40"/>
      <c r="T317" s="52"/>
      <c r="U317" s="52"/>
      <c r="V317" s="52"/>
      <c r="W317" s="52"/>
      <c r="X317" s="52"/>
      <c r="Y317" s="52"/>
      <c r="Z317" s="52"/>
      <c r="AA317" s="52"/>
      <c r="AB317" s="52"/>
      <c r="AC317" s="52"/>
      <c r="AF317"/>
      <c r="AG317"/>
    </row>
    <row r="318" spans="1:35" ht="15" x14ac:dyDescent="0.25">
      <c r="A318"/>
      <c r="B318"/>
      <c r="C318"/>
      <c r="D318" s="45"/>
      <c r="E318" s="46"/>
      <c r="F318" s="47"/>
      <c r="G318" s="48"/>
      <c r="H318" s="46"/>
      <c r="I318" s="47"/>
      <c r="J318" s="48"/>
      <c r="K318" s="46"/>
      <c r="L318" s="47"/>
      <c r="M318" s="48"/>
      <c r="N318" s="49"/>
      <c r="O318" s="50"/>
      <c r="P318" s="50"/>
      <c r="Q318"/>
      <c r="R318"/>
      <c r="S318" s="40"/>
      <c r="T318" s="52"/>
      <c r="U318" s="52"/>
      <c r="V318" s="52"/>
      <c r="W318" s="52"/>
      <c r="X318" s="52"/>
      <c r="Y318" s="52"/>
      <c r="Z318" s="52"/>
      <c r="AA318" s="52"/>
      <c r="AB318" s="52"/>
      <c r="AC318" s="52"/>
      <c r="AF318"/>
      <c r="AG318"/>
    </row>
    <row r="319" spans="1:35" ht="15" x14ac:dyDescent="0.25">
      <c r="A319"/>
      <c r="B319"/>
      <c r="C319"/>
      <c r="D319" s="45"/>
      <c r="E319" s="46"/>
      <c r="F319" s="47"/>
      <c r="G319" s="48"/>
      <c r="H319" s="46"/>
      <c r="I319" s="47"/>
      <c r="J319" s="48"/>
      <c r="K319" s="46"/>
      <c r="L319" s="47"/>
      <c r="M319" s="48"/>
      <c r="N319" s="49"/>
      <c r="O319" s="50"/>
      <c r="P319" s="50"/>
      <c r="Q319"/>
      <c r="R319"/>
      <c r="S319" s="40"/>
      <c r="T319" s="52"/>
      <c r="U319" s="52"/>
      <c r="V319" s="52"/>
      <c r="W319" s="52"/>
      <c r="X319" s="52"/>
      <c r="Y319" s="52"/>
      <c r="Z319" s="52"/>
      <c r="AA319" s="52"/>
      <c r="AB319" s="52"/>
      <c r="AC319" s="52"/>
      <c r="AF319"/>
      <c r="AG319"/>
    </row>
    <row r="320" spans="1:35" ht="15" x14ac:dyDescent="0.25">
      <c r="A320"/>
      <c r="B320"/>
      <c r="C320"/>
      <c r="D320" s="45"/>
      <c r="E320" s="46"/>
      <c r="F320" s="47"/>
      <c r="G320" s="48"/>
      <c r="H320" s="46"/>
      <c r="I320" s="47"/>
      <c r="J320" s="48"/>
      <c r="K320" s="46"/>
      <c r="L320" s="47"/>
      <c r="M320" s="48"/>
      <c r="N320" s="49"/>
      <c r="O320" s="50"/>
      <c r="P320" s="50"/>
      <c r="Q320"/>
      <c r="R320"/>
      <c r="S320" s="40"/>
      <c r="T320" s="52"/>
      <c r="U320" s="52"/>
      <c r="V320" s="52"/>
      <c r="W320" s="52"/>
      <c r="X320" s="52"/>
      <c r="Y320" s="52"/>
      <c r="Z320" s="52"/>
      <c r="AA320" s="52"/>
      <c r="AB320" s="52"/>
      <c r="AC320" s="52"/>
      <c r="AF320"/>
      <c r="AG320"/>
    </row>
    <row r="321" spans="1:33" ht="15" x14ac:dyDescent="0.25">
      <c r="A321"/>
      <c r="B321"/>
      <c r="C321"/>
      <c r="D321" s="45"/>
      <c r="E321" s="46"/>
      <c r="F321" s="47"/>
      <c r="G321" s="48"/>
      <c r="H321" s="46"/>
      <c r="I321" s="47"/>
      <c r="J321" s="48"/>
      <c r="K321" s="46"/>
      <c r="L321" s="47"/>
      <c r="M321" s="48"/>
      <c r="N321" s="49"/>
      <c r="O321" s="50"/>
      <c r="P321" s="50"/>
      <c r="Q321"/>
      <c r="R321"/>
      <c r="S321" s="40"/>
      <c r="T321" s="52"/>
      <c r="U321" s="52"/>
      <c r="V321" s="52"/>
      <c r="W321" s="52"/>
      <c r="X321" s="52"/>
      <c r="Y321" s="52"/>
      <c r="Z321" s="52"/>
      <c r="AA321" s="52"/>
      <c r="AB321" s="52"/>
      <c r="AC321" s="52"/>
      <c r="AF321"/>
      <c r="AG321"/>
    </row>
    <row r="322" spans="1:33" ht="15" x14ac:dyDescent="0.25">
      <c r="A322"/>
      <c r="B322"/>
      <c r="C322"/>
      <c r="D322" s="45"/>
      <c r="E322" s="46"/>
      <c r="F322" s="47"/>
      <c r="G322" s="48"/>
      <c r="H322" s="46"/>
      <c r="I322" s="47"/>
      <c r="J322" s="48"/>
      <c r="K322" s="46"/>
      <c r="L322" s="47"/>
      <c r="M322" s="48"/>
      <c r="N322" s="49"/>
      <c r="O322" s="50"/>
      <c r="P322" s="50"/>
      <c r="Q322"/>
      <c r="R322"/>
      <c r="S322" s="40"/>
      <c r="T322" s="52"/>
      <c r="U322" s="52"/>
      <c r="V322" s="52"/>
      <c r="W322" s="52"/>
      <c r="X322" s="52"/>
      <c r="Y322" s="52"/>
      <c r="Z322" s="52"/>
      <c r="AA322" s="52"/>
      <c r="AB322" s="52"/>
      <c r="AC322" s="52"/>
      <c r="AF322"/>
      <c r="AG322"/>
    </row>
    <row r="323" spans="1:33" ht="15" x14ac:dyDescent="0.25">
      <c r="A323"/>
      <c r="B323"/>
      <c r="C323"/>
      <c r="D323" s="45"/>
      <c r="E323" s="46"/>
      <c r="F323" s="47"/>
      <c r="G323" s="48"/>
      <c r="H323" s="46"/>
      <c r="I323" s="47"/>
      <c r="J323" s="48"/>
      <c r="K323" s="46"/>
      <c r="L323" s="47"/>
      <c r="M323" s="48"/>
      <c r="N323" s="49"/>
      <c r="O323" s="50"/>
      <c r="P323" s="50"/>
      <c r="Q323"/>
      <c r="R323"/>
      <c r="S323" s="40"/>
      <c r="T323" s="52"/>
      <c r="U323" s="52"/>
      <c r="V323" s="52"/>
      <c r="W323" s="52"/>
      <c r="X323" s="52"/>
      <c r="Y323" s="52"/>
      <c r="Z323" s="52"/>
      <c r="AA323" s="52"/>
      <c r="AB323" s="52"/>
      <c r="AC323" s="52"/>
      <c r="AF323"/>
      <c r="AG323"/>
    </row>
    <row r="324" spans="1:33" ht="15" x14ac:dyDescent="0.25">
      <c r="A324"/>
      <c r="B324"/>
      <c r="C324"/>
      <c r="D324" s="45"/>
      <c r="E324" s="46"/>
      <c r="F324" s="47"/>
      <c r="G324" s="48"/>
      <c r="H324" s="46"/>
      <c r="I324" s="47"/>
      <c r="J324" s="48"/>
      <c r="K324" s="46"/>
      <c r="L324" s="47"/>
      <c r="M324" s="48"/>
      <c r="N324" s="49"/>
      <c r="O324" s="50"/>
      <c r="P324" s="50"/>
      <c r="Q324"/>
      <c r="R324"/>
      <c r="S324" s="40"/>
      <c r="T324" s="52"/>
      <c r="U324" s="52"/>
      <c r="V324" s="52"/>
      <c r="W324" s="52"/>
      <c r="X324" s="52"/>
      <c r="Y324" s="52"/>
      <c r="Z324" s="52"/>
      <c r="AA324" s="52"/>
      <c r="AB324" s="52"/>
      <c r="AC324" s="52"/>
      <c r="AF324"/>
      <c r="AG324"/>
    </row>
    <row r="325" spans="1:33" ht="15" x14ac:dyDescent="0.25">
      <c r="A325"/>
      <c r="B325"/>
      <c r="C325"/>
      <c r="D325" s="45"/>
      <c r="E325" s="46"/>
      <c r="F325" s="47"/>
      <c r="G325" s="48"/>
      <c r="H325" s="46"/>
      <c r="I325" s="47"/>
      <c r="J325" s="48"/>
      <c r="K325" s="46"/>
      <c r="L325" s="47"/>
      <c r="M325" s="48"/>
      <c r="N325" s="49"/>
      <c r="O325" s="50"/>
      <c r="P325" s="50"/>
      <c r="Q325"/>
      <c r="R325"/>
      <c r="S325" s="40"/>
      <c r="T325" s="52"/>
      <c r="U325" s="52"/>
      <c r="V325" s="52"/>
      <c r="W325" s="52"/>
      <c r="X325" s="52"/>
      <c r="Y325" s="52"/>
      <c r="Z325" s="52"/>
      <c r="AA325" s="52"/>
      <c r="AB325" s="52"/>
      <c r="AC325" s="52"/>
      <c r="AF325"/>
      <c r="AG325"/>
    </row>
    <row r="326" spans="1:33" ht="15" x14ac:dyDescent="0.25">
      <c r="A326"/>
      <c r="B326"/>
      <c r="C326"/>
      <c r="D326" s="45"/>
      <c r="E326" s="46"/>
      <c r="F326" s="47"/>
      <c r="G326" s="48"/>
      <c r="H326" s="46"/>
      <c r="I326" s="47"/>
      <c r="J326" s="48"/>
      <c r="K326" s="46"/>
      <c r="L326" s="47"/>
      <c r="M326" s="48"/>
      <c r="N326" s="49"/>
      <c r="O326" s="50"/>
      <c r="P326" s="50"/>
      <c r="Q326"/>
      <c r="R326"/>
      <c r="S326" s="40"/>
      <c r="T326" s="52"/>
      <c r="U326" s="52"/>
      <c r="V326" s="52"/>
      <c r="W326" s="52"/>
      <c r="X326" s="52"/>
      <c r="Y326" s="52"/>
      <c r="Z326" s="52"/>
      <c r="AA326" s="52"/>
      <c r="AB326" s="52"/>
      <c r="AC326" s="52"/>
      <c r="AF326"/>
      <c r="AG326"/>
    </row>
    <row r="327" spans="1:33" ht="15" x14ac:dyDescent="0.25">
      <c r="A327"/>
      <c r="B327"/>
      <c r="C327"/>
      <c r="D327" s="45"/>
      <c r="E327" s="46"/>
      <c r="F327" s="47"/>
      <c r="G327" s="48"/>
      <c r="H327" s="46"/>
      <c r="I327" s="47"/>
      <c r="J327" s="48"/>
      <c r="K327" s="46"/>
      <c r="L327" s="47"/>
      <c r="M327" s="48"/>
      <c r="N327" s="49"/>
      <c r="O327" s="50"/>
      <c r="P327" s="50"/>
      <c r="Q327"/>
      <c r="R327"/>
      <c r="S327" s="40"/>
      <c r="T327" s="52"/>
      <c r="U327" s="52"/>
      <c r="V327" s="52"/>
      <c r="W327" s="52"/>
      <c r="X327" s="52"/>
      <c r="Y327" s="52"/>
      <c r="Z327" s="52"/>
      <c r="AA327" s="52"/>
      <c r="AB327" s="52"/>
      <c r="AC327" s="52"/>
      <c r="AF327"/>
      <c r="AG327"/>
    </row>
    <row r="328" spans="1:33" ht="15" x14ac:dyDescent="0.25">
      <c r="A328"/>
      <c r="B328"/>
      <c r="C328"/>
      <c r="D328" s="45"/>
      <c r="E328" s="46"/>
      <c r="F328" s="47"/>
      <c r="G328" s="48"/>
      <c r="H328" s="46"/>
      <c r="I328" s="47"/>
      <c r="J328" s="48"/>
      <c r="K328" s="46"/>
      <c r="L328" s="47"/>
      <c r="M328" s="48"/>
      <c r="N328" s="49"/>
      <c r="O328" s="50"/>
      <c r="P328" s="50"/>
      <c r="Q328"/>
      <c r="R328"/>
      <c r="S328" s="40"/>
      <c r="T328" s="52"/>
      <c r="U328" s="52"/>
      <c r="V328" s="52"/>
      <c r="W328" s="52"/>
      <c r="X328" s="52"/>
      <c r="Y328" s="52"/>
      <c r="Z328" s="52"/>
      <c r="AA328" s="52"/>
      <c r="AB328" s="52"/>
      <c r="AC328" s="52"/>
      <c r="AF328"/>
      <c r="AG328"/>
    </row>
    <row r="329" spans="1:33" ht="15" x14ac:dyDescent="0.25">
      <c r="A329"/>
      <c r="B329"/>
      <c r="C329"/>
      <c r="D329" s="45"/>
      <c r="E329" s="46"/>
      <c r="F329" s="47"/>
      <c r="G329" s="48"/>
      <c r="H329" s="46"/>
      <c r="I329" s="47"/>
      <c r="J329" s="48"/>
      <c r="K329" s="46"/>
      <c r="L329" s="47"/>
      <c r="M329" s="48"/>
      <c r="N329" s="49"/>
      <c r="O329" s="50"/>
      <c r="P329" s="50"/>
      <c r="Q329"/>
      <c r="R329"/>
      <c r="S329" s="40"/>
      <c r="T329" s="52"/>
      <c r="U329" s="52"/>
      <c r="V329" s="52"/>
      <c r="W329" s="52"/>
      <c r="X329" s="52"/>
      <c r="Y329" s="52"/>
      <c r="Z329" s="52"/>
      <c r="AA329" s="52"/>
      <c r="AB329" s="52"/>
      <c r="AC329" s="52"/>
      <c r="AF329"/>
      <c r="AG329"/>
    </row>
    <row r="330" spans="1:33" ht="15" x14ac:dyDescent="0.25">
      <c r="A330"/>
      <c r="B330"/>
      <c r="C330"/>
      <c r="D330" s="45"/>
      <c r="E330" s="46"/>
      <c r="F330" s="47"/>
      <c r="G330" s="48"/>
      <c r="H330" s="46"/>
      <c r="I330" s="47"/>
      <c r="J330" s="48"/>
      <c r="K330" s="46"/>
      <c r="L330" s="47"/>
      <c r="M330" s="48"/>
      <c r="N330" s="49"/>
      <c r="O330" s="50"/>
      <c r="P330" s="50"/>
      <c r="Q330"/>
      <c r="R330"/>
      <c r="S330" s="40"/>
      <c r="T330" s="52"/>
      <c r="U330" s="52"/>
      <c r="V330" s="52"/>
      <c r="W330" s="52"/>
      <c r="X330" s="52"/>
      <c r="Y330" s="52"/>
      <c r="Z330" s="52"/>
      <c r="AA330" s="52"/>
      <c r="AB330" s="52"/>
      <c r="AC330" s="52"/>
      <c r="AF330"/>
      <c r="AG330"/>
    </row>
    <row r="331" spans="1:33" ht="15" x14ac:dyDescent="0.25">
      <c r="A331"/>
      <c r="B331"/>
      <c r="C331"/>
      <c r="D331" s="45"/>
      <c r="E331" s="46"/>
      <c r="F331" s="47"/>
      <c r="G331" s="48"/>
      <c r="H331" s="46"/>
      <c r="I331" s="47"/>
      <c r="J331" s="48"/>
      <c r="K331" s="46"/>
      <c r="L331" s="47"/>
      <c r="M331" s="48"/>
      <c r="N331" s="49"/>
      <c r="O331" s="50"/>
      <c r="P331" s="50"/>
      <c r="Q331"/>
      <c r="R331"/>
      <c r="S331" s="40"/>
      <c r="T331" s="52"/>
      <c r="U331" s="52"/>
      <c r="V331" s="52"/>
      <c r="W331" s="52"/>
      <c r="X331" s="52"/>
      <c r="Y331" s="52"/>
      <c r="Z331" s="52"/>
      <c r="AA331" s="52"/>
      <c r="AB331" s="52"/>
      <c r="AC331" s="52"/>
      <c r="AF331"/>
      <c r="AG331"/>
    </row>
    <row r="332" spans="1:33" ht="15" x14ac:dyDescent="0.25">
      <c r="A332"/>
      <c r="B332"/>
      <c r="C332"/>
      <c r="D332" s="45"/>
      <c r="E332" s="46"/>
      <c r="F332" s="47"/>
      <c r="G332" s="48"/>
      <c r="H332" s="46"/>
      <c r="I332" s="47"/>
      <c r="J332" s="48"/>
      <c r="K332" s="46"/>
      <c r="L332" s="47"/>
      <c r="M332" s="48"/>
      <c r="N332" s="49"/>
      <c r="O332" s="50"/>
      <c r="P332" s="50"/>
      <c r="Q332"/>
      <c r="R332"/>
      <c r="S332" s="40"/>
      <c r="T332" s="52"/>
      <c r="U332" s="52"/>
      <c r="V332" s="52"/>
      <c r="W332" s="52"/>
      <c r="X332" s="52"/>
      <c r="Y332" s="52"/>
      <c r="Z332" s="52"/>
      <c r="AA332" s="52"/>
      <c r="AB332" s="52"/>
      <c r="AC332" s="52"/>
      <c r="AF332"/>
      <c r="AG332"/>
    </row>
    <row r="333" spans="1:33" ht="15" x14ac:dyDescent="0.25">
      <c r="A333"/>
      <c r="B333"/>
      <c r="C333"/>
      <c r="D333" s="45"/>
      <c r="E333" s="46"/>
      <c r="F333" s="47"/>
      <c r="G333" s="48"/>
      <c r="H333" s="46"/>
      <c r="I333" s="47"/>
      <c r="J333" s="48"/>
      <c r="K333" s="46"/>
      <c r="L333" s="47"/>
      <c r="M333" s="48"/>
      <c r="N333" s="49"/>
      <c r="O333" s="50"/>
      <c r="P333" s="50"/>
      <c r="Q333"/>
      <c r="R333"/>
      <c r="S333" s="40"/>
      <c r="T333" s="52"/>
      <c r="U333" s="52"/>
      <c r="V333" s="52"/>
      <c r="W333" s="52"/>
      <c r="X333" s="52"/>
      <c r="Y333" s="52"/>
      <c r="Z333" s="52"/>
      <c r="AA333" s="52"/>
      <c r="AB333" s="52"/>
      <c r="AC333" s="52"/>
      <c r="AF333"/>
      <c r="AG333"/>
    </row>
    <row r="334" spans="1:33" ht="15" x14ac:dyDescent="0.25">
      <c r="A334"/>
      <c r="B334"/>
      <c r="C334"/>
      <c r="D334" s="45"/>
      <c r="E334" s="46"/>
      <c r="F334" s="47"/>
      <c r="G334" s="48"/>
      <c r="H334" s="46"/>
      <c r="I334" s="47"/>
      <c r="J334" s="48"/>
      <c r="K334" s="46"/>
      <c r="L334" s="47"/>
      <c r="M334" s="48"/>
      <c r="N334" s="49"/>
      <c r="O334" s="50"/>
      <c r="P334" s="50"/>
      <c r="Q334"/>
      <c r="R334"/>
      <c r="S334" s="40"/>
      <c r="T334" s="52"/>
      <c r="U334" s="52"/>
      <c r="V334" s="52"/>
      <c r="W334" s="52"/>
      <c r="X334" s="52"/>
      <c r="Y334" s="52"/>
      <c r="Z334" s="52"/>
      <c r="AA334" s="52"/>
      <c r="AB334" s="52"/>
      <c r="AC334" s="52"/>
      <c r="AF334"/>
      <c r="AG334"/>
    </row>
    <row r="335" spans="1:33" ht="15" x14ac:dyDescent="0.25">
      <c r="A335"/>
      <c r="B335"/>
      <c r="C335"/>
      <c r="D335" s="45"/>
      <c r="E335" s="46"/>
      <c r="F335" s="47"/>
      <c r="G335" s="48"/>
      <c r="H335" s="46"/>
      <c r="I335" s="47"/>
      <c r="J335" s="48"/>
      <c r="K335" s="46"/>
      <c r="L335" s="47"/>
      <c r="M335" s="48"/>
      <c r="N335" s="49"/>
      <c r="O335" s="50"/>
      <c r="P335" s="50"/>
      <c r="Q335"/>
      <c r="R335"/>
      <c r="S335" s="40"/>
      <c r="T335" s="52"/>
      <c r="U335" s="52"/>
      <c r="V335" s="52"/>
      <c r="W335" s="52"/>
      <c r="X335" s="52"/>
      <c r="Y335" s="52"/>
      <c r="Z335" s="52"/>
      <c r="AA335" s="52"/>
      <c r="AB335" s="52"/>
      <c r="AC335" s="52"/>
      <c r="AF335"/>
      <c r="AG335"/>
    </row>
    <row r="336" spans="1:33" ht="15" x14ac:dyDescent="0.25">
      <c r="A336"/>
      <c r="B336"/>
      <c r="C336"/>
      <c r="D336" s="45"/>
      <c r="E336" s="46"/>
      <c r="F336" s="47"/>
      <c r="G336" s="48"/>
      <c r="H336" s="46"/>
      <c r="I336" s="47"/>
      <c r="J336" s="48"/>
      <c r="K336" s="46"/>
      <c r="L336" s="47"/>
      <c r="M336" s="48"/>
      <c r="N336" s="49"/>
      <c r="O336" s="50"/>
      <c r="P336" s="50"/>
      <c r="Q336"/>
      <c r="R336"/>
      <c r="S336" s="40"/>
      <c r="T336" s="52"/>
      <c r="U336" s="52"/>
      <c r="V336" s="52"/>
      <c r="W336" s="52"/>
      <c r="X336" s="52"/>
      <c r="Y336" s="52"/>
      <c r="Z336" s="52"/>
      <c r="AA336" s="52"/>
      <c r="AB336" s="52"/>
      <c r="AC336" s="52"/>
      <c r="AF336"/>
      <c r="AG336"/>
    </row>
    <row r="337" spans="1:33" ht="15" x14ac:dyDescent="0.25">
      <c r="A337"/>
      <c r="B337"/>
      <c r="C337"/>
      <c r="D337" s="45"/>
      <c r="E337" s="46"/>
      <c r="F337" s="47"/>
      <c r="G337" s="48"/>
      <c r="H337" s="46"/>
      <c r="I337" s="47"/>
      <c r="J337" s="48"/>
      <c r="K337" s="46"/>
      <c r="L337" s="47"/>
      <c r="M337" s="48"/>
      <c r="N337" s="49"/>
      <c r="O337" s="50"/>
      <c r="P337" s="50"/>
      <c r="Q337"/>
      <c r="R337"/>
      <c r="S337" s="40"/>
      <c r="T337" s="52"/>
      <c r="U337" s="52"/>
      <c r="V337" s="52"/>
      <c r="W337" s="52"/>
      <c r="X337" s="52"/>
      <c r="Y337" s="52"/>
      <c r="Z337" s="52"/>
      <c r="AA337" s="52"/>
      <c r="AB337" s="52"/>
      <c r="AC337" s="52"/>
      <c r="AF337"/>
      <c r="AG337"/>
    </row>
    <row r="338" spans="1:33" ht="15" x14ac:dyDescent="0.25">
      <c r="A338"/>
      <c r="B338"/>
      <c r="C338"/>
      <c r="D338" s="45"/>
      <c r="E338" s="46"/>
      <c r="F338" s="47"/>
      <c r="G338" s="48"/>
      <c r="H338" s="46"/>
      <c r="I338" s="47"/>
      <c r="J338" s="48"/>
      <c r="K338" s="46"/>
      <c r="L338" s="47"/>
      <c r="M338" s="48"/>
      <c r="N338" s="49"/>
      <c r="O338" s="50"/>
      <c r="P338" s="50"/>
      <c r="Q338"/>
      <c r="R338"/>
      <c r="S338" s="40"/>
      <c r="T338" s="52"/>
      <c r="U338" s="52"/>
      <c r="V338" s="52"/>
      <c r="W338" s="52"/>
      <c r="X338" s="52"/>
      <c r="Y338" s="52"/>
      <c r="Z338" s="52"/>
      <c r="AA338" s="52"/>
      <c r="AB338" s="52"/>
      <c r="AC338" s="52"/>
      <c r="AF338"/>
      <c r="AG338"/>
    </row>
    <row r="339" spans="1:33" ht="15" x14ac:dyDescent="0.25">
      <c r="A339"/>
      <c r="B339"/>
      <c r="C339"/>
      <c r="D339" s="45"/>
      <c r="E339" s="46"/>
      <c r="F339" s="47"/>
      <c r="G339" s="48"/>
      <c r="H339" s="46"/>
      <c r="I339" s="47"/>
      <c r="J339" s="48"/>
      <c r="K339" s="46"/>
      <c r="L339" s="47"/>
      <c r="M339" s="48"/>
      <c r="N339" s="49"/>
      <c r="O339" s="50"/>
      <c r="P339" s="50"/>
      <c r="Q339"/>
      <c r="R339"/>
      <c r="S339" s="40"/>
      <c r="T339" s="52"/>
      <c r="U339" s="52"/>
      <c r="V339" s="52"/>
      <c r="W339" s="52"/>
      <c r="X339" s="52"/>
      <c r="Y339" s="52"/>
      <c r="Z339" s="52"/>
      <c r="AA339" s="52"/>
      <c r="AB339" s="52"/>
      <c r="AC339" s="52"/>
      <c r="AF339"/>
      <c r="AG339"/>
    </row>
    <row r="340" spans="1:33" ht="15" x14ac:dyDescent="0.25">
      <c r="A340"/>
      <c r="B340"/>
      <c r="C340"/>
      <c r="D340" s="45"/>
      <c r="E340" s="46"/>
      <c r="F340" s="47"/>
      <c r="G340" s="48"/>
      <c r="H340" s="46"/>
      <c r="I340" s="47"/>
      <c r="J340" s="48"/>
      <c r="K340" s="46"/>
      <c r="L340" s="47"/>
      <c r="M340" s="48"/>
      <c r="N340" s="49"/>
      <c r="O340" s="50"/>
      <c r="P340" s="50"/>
      <c r="Q340"/>
      <c r="R340"/>
      <c r="S340" s="40"/>
      <c r="T340" s="52"/>
      <c r="U340" s="52"/>
      <c r="V340" s="52"/>
      <c r="W340" s="52"/>
      <c r="X340" s="52"/>
      <c r="Y340" s="52"/>
      <c r="Z340" s="52"/>
      <c r="AA340" s="52"/>
      <c r="AB340" s="52"/>
      <c r="AC340" s="52"/>
      <c r="AF340"/>
      <c r="AG340"/>
    </row>
    <row r="341" spans="1:33" ht="15" x14ac:dyDescent="0.25">
      <c r="A341"/>
      <c r="B341"/>
      <c r="C341"/>
      <c r="D341" s="45"/>
      <c r="E341" s="46"/>
      <c r="F341" s="47"/>
      <c r="G341" s="48"/>
      <c r="H341" s="46"/>
      <c r="I341" s="47"/>
      <c r="J341" s="48"/>
      <c r="K341" s="46"/>
      <c r="L341" s="47"/>
      <c r="M341" s="48"/>
      <c r="N341" s="49"/>
      <c r="O341" s="50"/>
      <c r="P341" s="50"/>
      <c r="Q341"/>
      <c r="R341"/>
      <c r="S341" s="40"/>
      <c r="T341" s="52"/>
      <c r="U341" s="52"/>
      <c r="V341" s="52"/>
      <c r="W341" s="52"/>
      <c r="X341" s="52"/>
      <c r="Y341" s="52"/>
      <c r="Z341" s="52"/>
      <c r="AA341" s="52"/>
      <c r="AB341" s="52"/>
      <c r="AC341" s="52"/>
      <c r="AF341"/>
      <c r="AG341"/>
    </row>
    <row r="342" spans="1:33" ht="15" x14ac:dyDescent="0.25">
      <c r="A342"/>
      <c r="B342"/>
      <c r="C342"/>
      <c r="D342" s="45"/>
      <c r="E342" s="46"/>
      <c r="F342" s="47"/>
      <c r="G342" s="48"/>
      <c r="H342" s="46"/>
      <c r="I342" s="47"/>
      <c r="J342" s="48"/>
      <c r="K342" s="46"/>
      <c r="L342" s="47"/>
      <c r="M342" s="48"/>
      <c r="N342" s="49"/>
      <c r="O342" s="50"/>
      <c r="P342" s="50"/>
      <c r="Q342"/>
      <c r="R342"/>
      <c r="S342" s="40"/>
      <c r="T342" s="52"/>
      <c r="U342" s="52"/>
      <c r="V342" s="52"/>
      <c r="W342" s="52"/>
      <c r="X342" s="52"/>
      <c r="Y342" s="52"/>
      <c r="Z342" s="52"/>
      <c r="AA342" s="52"/>
      <c r="AB342" s="52"/>
      <c r="AC342" s="52"/>
      <c r="AF342"/>
      <c r="AG342"/>
    </row>
    <row r="343" spans="1:33" ht="15" x14ac:dyDescent="0.25">
      <c r="A343"/>
      <c r="B343"/>
      <c r="C343"/>
      <c r="D343" s="45"/>
      <c r="E343" s="46"/>
      <c r="F343" s="47"/>
      <c r="G343" s="48"/>
      <c r="H343" s="46"/>
      <c r="I343" s="47"/>
      <c r="J343" s="48"/>
      <c r="K343" s="46"/>
      <c r="L343" s="47"/>
      <c r="M343" s="48"/>
      <c r="N343" s="49"/>
      <c r="O343" s="50"/>
      <c r="P343" s="50"/>
      <c r="Q343"/>
      <c r="R343"/>
      <c r="S343" s="40"/>
      <c r="T343" s="52"/>
      <c r="U343" s="52"/>
      <c r="V343" s="52"/>
      <c r="W343" s="52"/>
      <c r="X343" s="52"/>
      <c r="Y343" s="52"/>
      <c r="Z343" s="52"/>
      <c r="AA343" s="52"/>
      <c r="AB343" s="52"/>
      <c r="AC343" s="52"/>
      <c r="AF343"/>
      <c r="AG343"/>
    </row>
    <row r="344" spans="1:33" ht="15" x14ac:dyDescent="0.25">
      <c r="A344"/>
      <c r="B344"/>
      <c r="C344"/>
      <c r="D344" s="45"/>
      <c r="E344" s="46"/>
      <c r="F344" s="47"/>
      <c r="G344" s="48"/>
      <c r="H344" s="46"/>
      <c r="I344" s="47"/>
      <c r="J344" s="48"/>
      <c r="K344" s="46"/>
      <c r="L344" s="47"/>
      <c r="M344" s="48"/>
      <c r="N344" s="49"/>
      <c r="O344" s="50"/>
      <c r="P344" s="50"/>
      <c r="Q344"/>
      <c r="R344"/>
      <c r="S344" s="40"/>
      <c r="T344" s="52"/>
      <c r="U344" s="52"/>
      <c r="V344" s="52"/>
      <c r="W344" s="52"/>
      <c r="X344" s="52"/>
      <c r="Y344" s="52"/>
      <c r="Z344" s="52"/>
      <c r="AA344" s="52"/>
      <c r="AB344" s="52"/>
      <c r="AC344" s="52"/>
      <c r="AF344"/>
      <c r="AG344"/>
    </row>
    <row r="345" spans="1:33" ht="15" x14ac:dyDescent="0.25">
      <c r="A345"/>
      <c r="B345"/>
      <c r="C345"/>
      <c r="D345" s="45"/>
      <c r="E345" s="46"/>
      <c r="F345" s="47"/>
      <c r="G345" s="48"/>
      <c r="H345" s="46"/>
      <c r="I345" s="47"/>
      <c r="J345" s="48"/>
      <c r="K345" s="46"/>
      <c r="L345" s="47"/>
      <c r="M345" s="48"/>
      <c r="N345" s="49"/>
      <c r="O345" s="50"/>
      <c r="P345" s="50"/>
      <c r="Q345"/>
      <c r="R345"/>
      <c r="S345" s="40"/>
      <c r="T345" s="52"/>
      <c r="U345" s="52"/>
      <c r="V345" s="52"/>
      <c r="W345" s="52"/>
      <c r="X345" s="52"/>
      <c r="Y345" s="52"/>
      <c r="Z345" s="52"/>
      <c r="AA345" s="52"/>
      <c r="AB345" s="52"/>
      <c r="AC345" s="52"/>
      <c r="AF345"/>
      <c r="AG345"/>
    </row>
    <row r="346" spans="1:33" ht="15" x14ac:dyDescent="0.25">
      <c r="A346"/>
      <c r="B346"/>
      <c r="C346"/>
      <c r="D346" s="45"/>
      <c r="E346" s="46"/>
      <c r="F346" s="47"/>
      <c r="G346" s="48"/>
      <c r="H346" s="46"/>
      <c r="I346" s="47"/>
      <c r="J346" s="48"/>
      <c r="K346" s="46"/>
      <c r="L346" s="47"/>
      <c r="M346" s="48"/>
      <c r="N346" s="49"/>
      <c r="O346" s="50"/>
      <c r="P346" s="50"/>
      <c r="Q346"/>
      <c r="R346"/>
      <c r="S346" s="40"/>
      <c r="T346" s="52"/>
      <c r="U346" s="52"/>
      <c r="V346" s="52"/>
      <c r="W346" s="52"/>
      <c r="X346" s="52"/>
      <c r="Y346" s="52"/>
      <c r="Z346" s="52"/>
      <c r="AA346" s="52"/>
      <c r="AB346" s="52"/>
      <c r="AC346" s="52"/>
      <c r="AF346"/>
      <c r="AG346"/>
    </row>
    <row r="347" spans="1:33" ht="15" x14ac:dyDescent="0.25">
      <c r="A347"/>
      <c r="B347"/>
      <c r="C347"/>
      <c r="D347" s="45"/>
      <c r="E347" s="46"/>
      <c r="F347" s="47"/>
      <c r="G347" s="48"/>
      <c r="H347" s="46"/>
      <c r="I347" s="47"/>
      <c r="J347" s="48"/>
      <c r="K347" s="46"/>
      <c r="L347" s="47"/>
      <c r="M347" s="48"/>
      <c r="N347" s="49"/>
      <c r="O347" s="50"/>
      <c r="P347" s="50"/>
      <c r="Q347"/>
      <c r="R347"/>
      <c r="S347" s="40"/>
      <c r="T347" s="52"/>
      <c r="U347" s="52"/>
      <c r="V347" s="52"/>
      <c r="W347" s="52"/>
      <c r="X347" s="52"/>
      <c r="Y347" s="52"/>
      <c r="Z347" s="52"/>
      <c r="AA347" s="52"/>
      <c r="AB347" s="52"/>
      <c r="AC347" s="52"/>
      <c r="AF347"/>
      <c r="AG347"/>
    </row>
    <row r="348" spans="1:33" ht="15" x14ac:dyDescent="0.25">
      <c r="A348"/>
      <c r="B348"/>
      <c r="C348"/>
      <c r="D348" s="45"/>
      <c r="E348" s="46"/>
      <c r="F348" s="47"/>
      <c r="G348" s="48"/>
      <c r="H348" s="46"/>
      <c r="I348" s="47"/>
      <c r="J348" s="48"/>
      <c r="K348" s="46"/>
      <c r="L348" s="47"/>
      <c r="M348" s="48"/>
      <c r="N348" s="49"/>
      <c r="O348" s="50"/>
      <c r="P348" s="50"/>
      <c r="Q348"/>
      <c r="R348"/>
      <c r="S348" s="40"/>
      <c r="T348" s="52"/>
      <c r="U348" s="52"/>
      <c r="V348" s="52"/>
      <c r="W348" s="52"/>
      <c r="X348" s="52"/>
      <c r="Y348" s="52"/>
      <c r="Z348" s="52"/>
      <c r="AA348" s="52"/>
      <c r="AB348" s="52"/>
      <c r="AC348" s="52"/>
      <c r="AF348"/>
      <c r="AG348"/>
    </row>
    <row r="349" spans="1:33" ht="15" x14ac:dyDescent="0.25">
      <c r="A349"/>
      <c r="B349"/>
      <c r="C349"/>
      <c r="D349" s="45"/>
      <c r="E349" s="46"/>
      <c r="F349" s="47"/>
      <c r="G349" s="48"/>
      <c r="H349" s="46"/>
      <c r="I349" s="47"/>
      <c r="J349" s="48"/>
      <c r="K349" s="46"/>
      <c r="L349" s="47"/>
      <c r="M349" s="48"/>
      <c r="N349" s="49"/>
      <c r="O349" s="50"/>
      <c r="P349" s="50"/>
      <c r="Q349"/>
      <c r="R349"/>
      <c r="S349" s="40"/>
      <c r="T349" s="52"/>
      <c r="U349" s="52"/>
      <c r="V349" s="52"/>
      <c r="W349" s="52"/>
      <c r="X349" s="52"/>
      <c r="Y349" s="52"/>
      <c r="Z349" s="52"/>
      <c r="AA349" s="52"/>
      <c r="AB349" s="52"/>
      <c r="AC349" s="52"/>
      <c r="AF349"/>
      <c r="AG349"/>
    </row>
    <row r="350" spans="1:33" ht="15" x14ac:dyDescent="0.25">
      <c r="A350"/>
      <c r="B350"/>
      <c r="C350"/>
      <c r="D350" s="45"/>
      <c r="E350" s="46"/>
      <c r="F350" s="47"/>
      <c r="G350" s="48"/>
      <c r="H350" s="46"/>
      <c r="I350" s="47"/>
      <c r="J350" s="48"/>
      <c r="K350" s="46"/>
      <c r="L350" s="47"/>
      <c r="M350" s="48"/>
      <c r="N350" s="49"/>
      <c r="O350" s="50"/>
      <c r="P350" s="50"/>
      <c r="Q350"/>
      <c r="R350"/>
      <c r="S350" s="40"/>
      <c r="T350" s="52"/>
      <c r="U350" s="52"/>
      <c r="V350" s="52"/>
      <c r="W350" s="52"/>
      <c r="X350" s="52"/>
      <c r="Y350" s="52"/>
      <c r="Z350" s="52"/>
      <c r="AA350" s="52"/>
      <c r="AB350" s="52"/>
      <c r="AC350" s="52"/>
      <c r="AF350"/>
      <c r="AG350"/>
    </row>
    <row r="351" spans="1:33" ht="15" x14ac:dyDescent="0.25">
      <c r="A351"/>
      <c r="B351"/>
      <c r="C351"/>
      <c r="D351" s="45"/>
      <c r="E351" s="46"/>
      <c r="F351" s="47"/>
      <c r="G351" s="48"/>
      <c r="H351" s="46"/>
      <c r="I351" s="47"/>
      <c r="J351" s="48"/>
      <c r="K351" s="46"/>
      <c r="L351" s="47"/>
      <c r="M351" s="48"/>
      <c r="N351" s="49"/>
      <c r="O351" s="50"/>
      <c r="P351" s="50"/>
      <c r="Q351"/>
      <c r="R351"/>
      <c r="S351" s="40"/>
      <c r="T351" s="52"/>
      <c r="U351" s="52"/>
      <c r="V351" s="52"/>
      <c r="W351" s="52"/>
      <c r="X351" s="52"/>
      <c r="Y351" s="52"/>
      <c r="Z351" s="52"/>
      <c r="AA351" s="52"/>
      <c r="AB351" s="52"/>
      <c r="AC351" s="52"/>
      <c r="AF351"/>
      <c r="AG351"/>
    </row>
    <row r="352" spans="1:33" ht="15" x14ac:dyDescent="0.25">
      <c r="A352"/>
      <c r="B352"/>
      <c r="C352"/>
      <c r="D352" s="45"/>
      <c r="E352" s="46"/>
      <c r="F352" s="47"/>
      <c r="G352" s="48"/>
      <c r="H352" s="46"/>
      <c r="I352" s="47"/>
      <c r="J352" s="48"/>
      <c r="K352" s="46"/>
      <c r="L352" s="47"/>
      <c r="M352" s="48"/>
      <c r="N352" s="49"/>
      <c r="O352" s="50"/>
      <c r="P352" s="50"/>
      <c r="Q352"/>
      <c r="R352"/>
      <c r="S352" s="40"/>
      <c r="T352" s="52"/>
      <c r="U352" s="52"/>
      <c r="V352" s="52"/>
      <c r="W352" s="52"/>
      <c r="X352" s="52"/>
      <c r="Y352" s="52"/>
      <c r="Z352" s="52"/>
      <c r="AA352" s="52"/>
      <c r="AB352" s="52"/>
      <c r="AC352" s="52"/>
      <c r="AF352"/>
      <c r="AG352"/>
    </row>
    <row r="353" spans="1:35" ht="15" x14ac:dyDescent="0.25">
      <c r="A353"/>
      <c r="B353"/>
      <c r="C353"/>
      <c r="D353" s="45"/>
      <c r="E353" s="46"/>
      <c r="F353" s="47"/>
      <c r="G353" s="48"/>
      <c r="H353" s="46"/>
      <c r="I353" s="47"/>
      <c r="J353" s="48"/>
      <c r="K353" s="46"/>
      <c r="L353" s="47"/>
      <c r="M353" s="48"/>
      <c r="N353" s="49"/>
      <c r="O353" s="50"/>
      <c r="P353" s="50"/>
      <c r="Q353"/>
      <c r="R353"/>
      <c r="S353" s="40"/>
      <c r="T353" s="52"/>
      <c r="U353" s="52"/>
      <c r="V353" s="52"/>
      <c r="W353" s="52"/>
      <c r="X353" s="52"/>
      <c r="Y353" s="52"/>
      <c r="Z353" s="52"/>
      <c r="AA353" s="52"/>
      <c r="AB353" s="52"/>
      <c r="AC353" s="52"/>
      <c r="AF353"/>
      <c r="AG353"/>
    </row>
    <row r="354" spans="1:35" s="52" customFormat="1" ht="15" x14ac:dyDescent="0.25">
      <c r="A354"/>
      <c r="B354"/>
      <c r="C354"/>
      <c r="D354" s="45"/>
      <c r="E354" s="46"/>
      <c r="F354" s="47"/>
      <c r="G354" s="48"/>
      <c r="H354" s="46"/>
      <c r="I354" s="47"/>
      <c r="J354" s="48"/>
      <c r="K354" s="46"/>
      <c r="L354" s="47"/>
      <c r="M354" s="48"/>
      <c r="N354" s="49"/>
      <c r="O354" s="50"/>
      <c r="P354" s="50"/>
      <c r="Q354"/>
      <c r="R354"/>
      <c r="S354" s="40"/>
      <c r="AD354" s="53"/>
      <c r="AE354" s="53"/>
      <c r="AF354"/>
      <c r="AG354"/>
      <c r="AH354" s="53"/>
      <c r="AI354" s="53"/>
    </row>
    <row r="355" spans="1:35" ht="15" x14ac:dyDescent="0.25">
      <c r="A355"/>
      <c r="B355"/>
      <c r="C355"/>
      <c r="D355" s="45"/>
      <c r="E355" s="46"/>
      <c r="F355" s="47"/>
      <c r="G355" s="48"/>
      <c r="H355" s="46"/>
      <c r="I355" s="47"/>
      <c r="J355" s="48"/>
      <c r="K355" s="46"/>
      <c r="L355" s="47"/>
      <c r="M355" s="48"/>
      <c r="N355" s="49"/>
      <c r="O355" s="50"/>
      <c r="P355" s="50"/>
      <c r="Q355"/>
      <c r="R355"/>
      <c r="S355" s="40"/>
      <c r="T355" s="52"/>
      <c r="U355" s="52"/>
      <c r="V355" s="52"/>
      <c r="W355" s="52"/>
      <c r="X355" s="52"/>
      <c r="Y355" s="52"/>
      <c r="Z355" s="52"/>
      <c r="AA355" s="52"/>
      <c r="AB355" s="52"/>
      <c r="AC355" s="52"/>
      <c r="AF355"/>
      <c r="AG355"/>
    </row>
    <row r="356" spans="1:35" ht="15" x14ac:dyDescent="0.25">
      <c r="A356"/>
      <c r="B356"/>
      <c r="C356"/>
      <c r="D356" s="45"/>
      <c r="E356" s="46"/>
      <c r="F356" s="47"/>
      <c r="G356" s="48"/>
      <c r="H356" s="46"/>
      <c r="I356" s="47"/>
      <c r="J356" s="48"/>
      <c r="K356" s="46"/>
      <c r="L356" s="47"/>
      <c r="M356" s="48"/>
      <c r="N356" s="49"/>
      <c r="O356" s="50"/>
      <c r="P356" s="50"/>
      <c r="Q356"/>
      <c r="R356"/>
      <c r="S356" s="40"/>
      <c r="T356" s="52"/>
      <c r="U356" s="52"/>
      <c r="V356" s="52"/>
      <c r="W356" s="52"/>
      <c r="X356" s="52"/>
      <c r="Y356" s="52"/>
      <c r="Z356" s="52"/>
      <c r="AA356" s="52"/>
      <c r="AB356" s="52"/>
      <c r="AC356" s="52"/>
      <c r="AF356"/>
      <c r="AG356"/>
    </row>
    <row r="357" spans="1:35" ht="15" x14ac:dyDescent="0.25">
      <c r="A357"/>
      <c r="B357"/>
      <c r="C357"/>
      <c r="D357" s="45"/>
      <c r="E357" s="46"/>
      <c r="F357" s="47"/>
      <c r="G357" s="48"/>
      <c r="H357" s="46"/>
      <c r="I357" s="47"/>
      <c r="J357" s="48"/>
      <c r="K357" s="46"/>
      <c r="L357" s="47"/>
      <c r="M357" s="48"/>
      <c r="N357" s="49"/>
      <c r="O357" s="50"/>
      <c r="P357" s="50"/>
      <c r="Q357"/>
      <c r="R357"/>
      <c r="S357" s="40"/>
      <c r="T357" s="52"/>
      <c r="U357" s="52"/>
      <c r="V357" s="52"/>
      <c r="W357" s="52"/>
      <c r="X357" s="52"/>
      <c r="Y357" s="52"/>
      <c r="Z357" s="52"/>
      <c r="AA357" s="52"/>
      <c r="AB357" s="52"/>
      <c r="AC357" s="52"/>
      <c r="AF357"/>
      <c r="AG357"/>
    </row>
    <row r="358" spans="1:35" ht="15" x14ac:dyDescent="0.25">
      <c r="A358"/>
      <c r="B358"/>
      <c r="C358"/>
      <c r="D358" s="45"/>
      <c r="E358" s="46"/>
      <c r="F358" s="47"/>
      <c r="G358" s="48"/>
      <c r="H358" s="46"/>
      <c r="I358" s="47"/>
      <c r="J358" s="48"/>
      <c r="K358" s="46"/>
      <c r="L358" s="47"/>
      <c r="M358" s="48"/>
      <c r="N358" s="49"/>
      <c r="O358" s="50"/>
      <c r="P358" s="50"/>
      <c r="Q358"/>
      <c r="R358"/>
      <c r="S358" s="40"/>
      <c r="T358" s="52"/>
      <c r="U358" s="52"/>
      <c r="V358" s="52"/>
      <c r="W358" s="52"/>
      <c r="X358" s="52"/>
      <c r="Y358" s="52"/>
      <c r="Z358" s="52"/>
      <c r="AA358" s="52"/>
      <c r="AB358" s="52"/>
      <c r="AC358" s="52"/>
      <c r="AF358"/>
      <c r="AG358"/>
    </row>
    <row r="359" spans="1:35" s="52" customFormat="1" ht="15" x14ac:dyDescent="0.25">
      <c r="A359"/>
      <c r="B359"/>
      <c r="C359"/>
      <c r="D359" s="45"/>
      <c r="E359" s="46"/>
      <c r="F359" s="47"/>
      <c r="G359" s="48"/>
      <c r="H359" s="46"/>
      <c r="I359" s="47"/>
      <c r="J359" s="48"/>
      <c r="K359" s="46"/>
      <c r="L359" s="47"/>
      <c r="M359" s="48"/>
      <c r="N359" s="49"/>
      <c r="O359" s="50"/>
      <c r="P359" s="50"/>
      <c r="Q359"/>
      <c r="R359"/>
      <c r="S359" s="40"/>
      <c r="AD359" s="53"/>
      <c r="AE359" s="53"/>
      <c r="AF359"/>
      <c r="AG359"/>
      <c r="AH359" s="53"/>
      <c r="AI359" s="53"/>
    </row>
    <row r="360" spans="1:35" ht="15" x14ac:dyDescent="0.25">
      <c r="A360"/>
      <c r="B360"/>
      <c r="C360"/>
      <c r="D360" s="45"/>
      <c r="E360" s="46"/>
      <c r="F360" s="47"/>
      <c r="G360" s="48"/>
      <c r="H360" s="46"/>
      <c r="I360" s="47"/>
      <c r="J360" s="48"/>
      <c r="K360" s="46"/>
      <c r="L360" s="47"/>
      <c r="M360" s="48"/>
      <c r="N360" s="49"/>
      <c r="O360" s="50"/>
      <c r="P360" s="50"/>
      <c r="Q360"/>
      <c r="R360"/>
      <c r="S360" s="40"/>
      <c r="T360" s="52"/>
      <c r="U360" s="52"/>
      <c r="V360" s="52"/>
      <c r="W360" s="52"/>
      <c r="X360" s="52"/>
      <c r="Y360" s="52"/>
      <c r="Z360" s="52"/>
      <c r="AA360" s="52"/>
      <c r="AB360" s="52"/>
      <c r="AC360" s="52"/>
      <c r="AF360"/>
      <c r="AG360"/>
    </row>
    <row r="361" spans="1:35" ht="15" x14ac:dyDescent="0.25">
      <c r="A361"/>
      <c r="B361"/>
      <c r="C361"/>
      <c r="D361" s="45"/>
      <c r="E361" s="46"/>
      <c r="F361" s="47"/>
      <c r="G361" s="48"/>
      <c r="H361" s="46"/>
      <c r="I361" s="47"/>
      <c r="J361" s="48"/>
      <c r="K361" s="46"/>
      <c r="L361" s="47"/>
      <c r="M361" s="48"/>
      <c r="N361" s="49"/>
      <c r="O361" s="50"/>
      <c r="P361" s="50"/>
      <c r="Q361"/>
      <c r="R361"/>
      <c r="S361" s="40"/>
      <c r="T361" s="52"/>
      <c r="U361" s="52"/>
      <c r="V361" s="52"/>
      <c r="W361" s="52"/>
      <c r="X361" s="52"/>
      <c r="Y361" s="52"/>
      <c r="Z361" s="52"/>
      <c r="AA361" s="52"/>
      <c r="AB361" s="52"/>
      <c r="AC361" s="52"/>
      <c r="AF361"/>
      <c r="AG361"/>
    </row>
    <row r="362" spans="1:35" ht="15" x14ac:dyDescent="0.25">
      <c r="A362"/>
      <c r="B362"/>
      <c r="C362"/>
      <c r="D362" s="45"/>
      <c r="E362" s="46"/>
      <c r="F362" s="47"/>
      <c r="G362" s="48"/>
      <c r="H362" s="46"/>
      <c r="I362" s="47"/>
      <c r="J362" s="48"/>
      <c r="K362" s="46"/>
      <c r="L362" s="47"/>
      <c r="M362" s="48"/>
      <c r="N362" s="49"/>
      <c r="O362" s="50"/>
      <c r="P362" s="50"/>
      <c r="Q362"/>
      <c r="R362"/>
      <c r="S362" s="40"/>
      <c r="T362" s="52"/>
      <c r="U362" s="52"/>
      <c r="V362" s="52"/>
      <c r="W362" s="52"/>
      <c r="X362" s="52"/>
      <c r="Y362" s="52"/>
      <c r="Z362" s="52"/>
      <c r="AA362" s="52"/>
      <c r="AB362" s="52"/>
      <c r="AC362" s="52"/>
      <c r="AF362"/>
      <c r="AG362"/>
    </row>
    <row r="363" spans="1:35" ht="15" x14ac:dyDescent="0.25">
      <c r="A363"/>
      <c r="B363"/>
      <c r="C363"/>
      <c r="D363" s="45"/>
      <c r="E363" s="46"/>
      <c r="F363" s="47"/>
      <c r="G363" s="48"/>
      <c r="H363" s="46"/>
      <c r="I363" s="47"/>
      <c r="J363" s="48"/>
      <c r="K363" s="46"/>
      <c r="L363" s="47"/>
      <c r="M363" s="48"/>
      <c r="N363" s="49"/>
      <c r="O363" s="50"/>
      <c r="P363" s="50"/>
      <c r="Q363"/>
      <c r="R363"/>
      <c r="S363" s="40"/>
      <c r="T363" s="52"/>
      <c r="U363" s="52"/>
      <c r="V363" s="52"/>
      <c r="W363" s="52"/>
      <c r="X363" s="52"/>
      <c r="Y363" s="52"/>
      <c r="Z363" s="52"/>
      <c r="AA363" s="52"/>
      <c r="AB363" s="52"/>
      <c r="AC363" s="52"/>
      <c r="AF363"/>
      <c r="AG363"/>
    </row>
    <row r="364" spans="1:35" ht="15" x14ac:dyDescent="0.25">
      <c r="A364"/>
      <c r="B364"/>
      <c r="C364"/>
      <c r="D364" s="45"/>
      <c r="E364" s="46"/>
      <c r="F364" s="47"/>
      <c r="G364" s="48"/>
      <c r="H364" s="46"/>
      <c r="I364" s="47"/>
      <c r="J364" s="48"/>
      <c r="K364" s="46"/>
      <c r="L364" s="47"/>
      <c r="M364" s="48"/>
      <c r="N364" s="49"/>
      <c r="O364" s="50"/>
      <c r="P364" s="50"/>
      <c r="Q364"/>
      <c r="R364"/>
      <c r="S364" s="40"/>
      <c r="T364" s="52"/>
      <c r="U364" s="52"/>
      <c r="V364" s="52"/>
      <c r="W364" s="52"/>
      <c r="X364" s="52"/>
      <c r="Y364" s="52"/>
      <c r="Z364" s="52"/>
      <c r="AA364" s="52"/>
      <c r="AB364" s="52"/>
      <c r="AC364" s="52"/>
      <c r="AF364"/>
      <c r="AG364"/>
    </row>
    <row r="365" spans="1:35" ht="15" x14ac:dyDescent="0.25">
      <c r="A365"/>
      <c r="B365"/>
      <c r="C365"/>
      <c r="D365" s="45"/>
      <c r="E365" s="46"/>
      <c r="F365" s="47"/>
      <c r="G365" s="48"/>
      <c r="H365" s="46"/>
      <c r="I365" s="47"/>
      <c r="J365" s="48"/>
      <c r="K365" s="46"/>
      <c r="L365" s="47"/>
      <c r="M365" s="48"/>
      <c r="N365" s="49"/>
      <c r="O365" s="50"/>
      <c r="P365" s="50"/>
      <c r="Q365"/>
      <c r="R365"/>
      <c r="S365" s="40"/>
      <c r="T365" s="52"/>
      <c r="U365" s="52"/>
      <c r="V365" s="52"/>
      <c r="W365" s="52"/>
      <c r="X365" s="52"/>
      <c r="Y365" s="52"/>
      <c r="Z365" s="52"/>
      <c r="AA365" s="52"/>
      <c r="AB365" s="52"/>
      <c r="AC365" s="52"/>
      <c r="AF365"/>
      <c r="AG365"/>
    </row>
    <row r="366" spans="1:35" ht="15" x14ac:dyDescent="0.25">
      <c r="A366"/>
      <c r="B366"/>
      <c r="C366"/>
      <c r="D366" s="45"/>
      <c r="E366" s="46"/>
      <c r="F366" s="47"/>
      <c r="G366" s="48"/>
      <c r="H366" s="46"/>
      <c r="I366" s="47"/>
      <c r="J366" s="48"/>
      <c r="K366" s="46"/>
      <c r="L366" s="47"/>
      <c r="M366" s="48"/>
      <c r="N366" s="49"/>
      <c r="O366" s="50"/>
      <c r="P366" s="50"/>
      <c r="Q366"/>
      <c r="R366"/>
      <c r="S366" s="40"/>
      <c r="T366" s="52"/>
      <c r="U366" s="52"/>
      <c r="V366" s="52"/>
      <c r="W366" s="52"/>
      <c r="X366" s="52"/>
      <c r="Y366" s="52"/>
      <c r="Z366" s="52"/>
      <c r="AA366" s="52"/>
      <c r="AB366" s="52"/>
      <c r="AC366" s="52"/>
      <c r="AF366"/>
      <c r="AG366"/>
    </row>
    <row r="367" spans="1:35" ht="15" x14ac:dyDescent="0.25">
      <c r="A367"/>
      <c r="B367"/>
      <c r="C367"/>
      <c r="D367" s="45"/>
      <c r="E367" s="46"/>
      <c r="F367" s="47"/>
      <c r="G367" s="48"/>
      <c r="H367" s="46"/>
      <c r="I367" s="47"/>
      <c r="J367" s="48"/>
      <c r="K367" s="46"/>
      <c r="L367" s="47"/>
      <c r="M367" s="48"/>
      <c r="N367" s="49"/>
      <c r="O367" s="50"/>
      <c r="P367" s="50"/>
      <c r="Q367"/>
      <c r="R367"/>
      <c r="S367" s="40"/>
      <c r="T367" s="52"/>
      <c r="U367" s="52"/>
      <c r="V367" s="52"/>
      <c r="W367" s="52"/>
      <c r="X367" s="52"/>
      <c r="Y367" s="52"/>
      <c r="Z367" s="52"/>
      <c r="AA367" s="52"/>
      <c r="AB367" s="52"/>
      <c r="AC367" s="52"/>
      <c r="AF367"/>
      <c r="AG367"/>
    </row>
    <row r="368" spans="1:35" ht="15" x14ac:dyDescent="0.25">
      <c r="A368"/>
      <c r="B368"/>
      <c r="C368"/>
      <c r="D368" s="45"/>
      <c r="E368" s="46"/>
      <c r="F368" s="47"/>
      <c r="G368" s="48"/>
      <c r="H368" s="46"/>
      <c r="I368" s="47"/>
      <c r="J368" s="48"/>
      <c r="K368" s="46"/>
      <c r="L368" s="47"/>
      <c r="M368" s="48"/>
      <c r="N368" s="49"/>
      <c r="O368" s="50"/>
      <c r="P368" s="50"/>
      <c r="Q368"/>
      <c r="R368"/>
      <c r="S368" s="40"/>
      <c r="T368" s="52"/>
      <c r="U368" s="52"/>
      <c r="V368" s="52"/>
      <c r="W368" s="52"/>
      <c r="X368" s="52"/>
      <c r="Y368" s="52"/>
      <c r="Z368" s="52"/>
      <c r="AA368" s="52"/>
      <c r="AB368" s="52"/>
      <c r="AC368" s="52"/>
      <c r="AF368"/>
      <c r="AG368"/>
    </row>
    <row r="369" spans="1:35" ht="15" x14ac:dyDescent="0.25">
      <c r="A369"/>
      <c r="B369"/>
      <c r="C369"/>
      <c r="D369" s="45"/>
      <c r="E369" s="46"/>
      <c r="F369" s="47"/>
      <c r="G369" s="48"/>
      <c r="H369" s="46"/>
      <c r="I369" s="47"/>
      <c r="J369" s="48"/>
      <c r="K369" s="46"/>
      <c r="L369" s="47"/>
      <c r="M369" s="48"/>
      <c r="N369" s="49"/>
      <c r="O369" s="50"/>
      <c r="P369" s="50"/>
      <c r="Q369"/>
      <c r="R369"/>
      <c r="S369" s="40"/>
      <c r="T369" s="52"/>
      <c r="U369" s="52"/>
      <c r="V369" s="52"/>
      <c r="W369" s="52"/>
      <c r="X369" s="52"/>
      <c r="Y369" s="52"/>
      <c r="Z369" s="52"/>
      <c r="AA369" s="52"/>
      <c r="AB369" s="52"/>
      <c r="AC369" s="52"/>
      <c r="AF369"/>
      <c r="AG369"/>
    </row>
    <row r="370" spans="1:35" ht="15" x14ac:dyDescent="0.25">
      <c r="A370"/>
      <c r="B370"/>
      <c r="C370"/>
      <c r="D370" s="45"/>
      <c r="E370" s="46"/>
      <c r="F370" s="47"/>
      <c r="G370" s="48"/>
      <c r="H370" s="46"/>
      <c r="I370" s="47"/>
      <c r="J370" s="48"/>
      <c r="K370" s="46"/>
      <c r="L370" s="47"/>
      <c r="M370" s="48"/>
      <c r="N370" s="49"/>
      <c r="O370" s="50"/>
      <c r="P370" s="50"/>
      <c r="Q370"/>
      <c r="R370"/>
      <c r="S370" s="40"/>
      <c r="T370" s="52"/>
      <c r="U370" s="52"/>
      <c r="V370" s="52"/>
      <c r="W370" s="52"/>
      <c r="X370" s="52"/>
      <c r="Y370" s="52"/>
      <c r="Z370" s="52"/>
      <c r="AA370" s="52"/>
      <c r="AB370" s="52"/>
      <c r="AC370" s="52"/>
      <c r="AF370"/>
      <c r="AG370"/>
    </row>
    <row r="371" spans="1:35" ht="15" x14ac:dyDescent="0.25">
      <c r="A371"/>
      <c r="B371"/>
      <c r="C371"/>
      <c r="D371" s="45"/>
      <c r="E371" s="46"/>
      <c r="F371" s="47"/>
      <c r="G371" s="48"/>
      <c r="H371" s="46"/>
      <c r="I371" s="47"/>
      <c r="J371" s="48"/>
      <c r="K371" s="46"/>
      <c r="L371" s="47"/>
      <c r="M371" s="48"/>
      <c r="N371" s="49"/>
      <c r="O371" s="50"/>
      <c r="P371" s="50"/>
      <c r="Q371"/>
      <c r="R371"/>
      <c r="S371" s="40"/>
      <c r="T371" s="52"/>
      <c r="U371" s="52"/>
      <c r="V371" s="52"/>
      <c r="W371" s="52"/>
      <c r="X371" s="52"/>
      <c r="Y371" s="52"/>
      <c r="Z371" s="52"/>
      <c r="AA371" s="52"/>
      <c r="AB371" s="52"/>
      <c r="AC371" s="52"/>
      <c r="AF371"/>
      <c r="AG371"/>
    </row>
    <row r="372" spans="1:35" ht="15" x14ac:dyDescent="0.25">
      <c r="A372"/>
      <c r="B372"/>
      <c r="C372"/>
      <c r="D372" s="45"/>
      <c r="E372" s="46"/>
      <c r="F372" s="47"/>
      <c r="G372" s="48"/>
      <c r="H372" s="46"/>
      <c r="I372" s="47"/>
      <c r="J372" s="48"/>
      <c r="K372" s="46"/>
      <c r="L372" s="47"/>
      <c r="M372" s="48"/>
      <c r="N372" s="49"/>
      <c r="O372" s="50"/>
      <c r="P372" s="50"/>
      <c r="Q372"/>
      <c r="R372"/>
      <c r="S372" s="40"/>
      <c r="T372" s="52"/>
      <c r="U372" s="52"/>
      <c r="V372" s="52"/>
      <c r="W372" s="52"/>
      <c r="X372" s="52"/>
      <c r="Y372" s="52"/>
      <c r="Z372" s="52"/>
      <c r="AA372" s="52"/>
      <c r="AB372" s="52"/>
      <c r="AC372" s="52"/>
      <c r="AF372"/>
      <c r="AG372"/>
    </row>
    <row r="373" spans="1:35" s="52" customFormat="1" ht="15" x14ac:dyDescent="0.25">
      <c r="A373"/>
      <c r="B373"/>
      <c r="C373"/>
      <c r="D373" s="45"/>
      <c r="E373" s="46"/>
      <c r="F373" s="47"/>
      <c r="G373" s="48"/>
      <c r="H373" s="46"/>
      <c r="I373" s="47"/>
      <c r="J373" s="48"/>
      <c r="K373" s="46"/>
      <c r="L373" s="47"/>
      <c r="M373" s="48"/>
      <c r="N373" s="49"/>
      <c r="O373" s="50"/>
      <c r="P373" s="50"/>
      <c r="Q373"/>
      <c r="R373"/>
      <c r="S373" s="40"/>
      <c r="AD373" s="53"/>
      <c r="AE373" s="53"/>
      <c r="AF373"/>
      <c r="AG373"/>
      <c r="AH373" s="53"/>
      <c r="AI373" s="53"/>
    </row>
    <row r="374" spans="1:35" ht="15" x14ac:dyDescent="0.25">
      <c r="A374"/>
      <c r="B374"/>
      <c r="C374"/>
      <c r="D374" s="45"/>
      <c r="E374" s="46"/>
      <c r="F374" s="47"/>
      <c r="G374" s="48"/>
      <c r="H374" s="46"/>
      <c r="I374" s="47"/>
      <c r="J374" s="48"/>
      <c r="K374" s="46"/>
      <c r="L374" s="47"/>
      <c r="M374" s="48"/>
      <c r="N374" s="49"/>
      <c r="O374" s="50"/>
      <c r="P374" s="50"/>
      <c r="Q374"/>
      <c r="R374"/>
      <c r="S374" s="40"/>
      <c r="T374" s="52"/>
      <c r="U374" s="52"/>
      <c r="V374" s="52"/>
      <c r="W374" s="52"/>
      <c r="X374" s="52"/>
      <c r="Y374" s="52"/>
      <c r="Z374" s="52"/>
      <c r="AA374" s="52"/>
      <c r="AB374" s="52"/>
      <c r="AC374" s="52"/>
      <c r="AF374"/>
      <c r="AG374"/>
    </row>
    <row r="375" spans="1:35" ht="15" x14ac:dyDescent="0.25">
      <c r="A375"/>
      <c r="B375"/>
      <c r="C375"/>
      <c r="D375" s="45"/>
      <c r="E375" s="46"/>
      <c r="F375" s="47"/>
      <c r="G375" s="48"/>
      <c r="H375" s="46"/>
      <c r="I375" s="47"/>
      <c r="J375" s="48"/>
      <c r="K375" s="46"/>
      <c r="L375" s="47"/>
      <c r="M375" s="48"/>
      <c r="N375" s="49"/>
      <c r="O375" s="50"/>
      <c r="P375" s="50"/>
      <c r="Q375"/>
      <c r="R375"/>
      <c r="S375" s="40"/>
      <c r="T375" s="52"/>
      <c r="U375" s="52"/>
      <c r="V375" s="52"/>
      <c r="W375" s="52"/>
      <c r="X375" s="52"/>
      <c r="Y375" s="52"/>
      <c r="Z375" s="52"/>
      <c r="AA375" s="52"/>
      <c r="AB375" s="52"/>
      <c r="AC375" s="52"/>
      <c r="AF375"/>
      <c r="AG375"/>
    </row>
    <row r="376" spans="1:35" ht="15" x14ac:dyDescent="0.25">
      <c r="A376"/>
      <c r="B376"/>
      <c r="C376"/>
      <c r="D376" s="45"/>
      <c r="E376" s="46"/>
      <c r="F376" s="47"/>
      <c r="G376" s="48"/>
      <c r="H376" s="46"/>
      <c r="I376" s="47"/>
      <c r="J376" s="48"/>
      <c r="K376" s="46"/>
      <c r="L376" s="47"/>
      <c r="M376" s="48"/>
      <c r="N376" s="49"/>
      <c r="O376" s="50"/>
      <c r="P376" s="50"/>
      <c r="Q376"/>
      <c r="R376"/>
      <c r="S376" s="40"/>
      <c r="T376" s="52"/>
      <c r="U376" s="52"/>
      <c r="V376" s="52"/>
      <c r="W376" s="52"/>
      <c r="X376" s="52"/>
      <c r="Y376" s="52"/>
      <c r="Z376" s="52"/>
      <c r="AA376" s="52"/>
      <c r="AB376" s="52"/>
      <c r="AC376" s="52"/>
      <c r="AF376"/>
      <c r="AG376"/>
    </row>
    <row r="377" spans="1:35" ht="15" x14ac:dyDescent="0.25">
      <c r="A377"/>
      <c r="B377"/>
      <c r="C377"/>
      <c r="D377" s="45"/>
      <c r="E377" s="46"/>
      <c r="F377" s="47"/>
      <c r="G377" s="48"/>
      <c r="H377" s="46"/>
      <c r="I377" s="47"/>
      <c r="J377" s="48"/>
      <c r="K377" s="46"/>
      <c r="L377" s="47"/>
      <c r="M377" s="48"/>
      <c r="N377" s="49"/>
      <c r="O377" s="50"/>
      <c r="P377" s="50"/>
      <c r="Q377"/>
      <c r="R377"/>
      <c r="S377" s="40"/>
      <c r="T377" s="52"/>
      <c r="U377" s="52"/>
      <c r="V377" s="52"/>
      <c r="W377" s="52"/>
      <c r="X377" s="52"/>
      <c r="Y377" s="52"/>
      <c r="Z377" s="52"/>
      <c r="AA377" s="52"/>
      <c r="AB377" s="52"/>
      <c r="AC377" s="52"/>
      <c r="AF377"/>
      <c r="AG377"/>
    </row>
    <row r="378" spans="1:35" ht="15" x14ac:dyDescent="0.25">
      <c r="A378"/>
      <c r="B378"/>
      <c r="C378"/>
      <c r="D378" s="45"/>
      <c r="E378" s="46"/>
      <c r="F378" s="47"/>
      <c r="G378" s="48"/>
      <c r="H378" s="46"/>
      <c r="I378" s="47"/>
      <c r="J378" s="48"/>
      <c r="K378" s="46"/>
      <c r="L378" s="47"/>
      <c r="M378" s="48"/>
      <c r="N378" s="49"/>
      <c r="O378" s="50"/>
      <c r="P378" s="50"/>
      <c r="Q378"/>
      <c r="R378"/>
      <c r="S378" s="40"/>
      <c r="T378" s="52"/>
      <c r="U378" s="52"/>
      <c r="V378" s="52"/>
      <c r="W378" s="52"/>
      <c r="X378" s="52"/>
      <c r="Y378" s="52"/>
      <c r="Z378" s="52"/>
      <c r="AA378" s="52"/>
      <c r="AB378" s="52"/>
      <c r="AC378" s="52"/>
      <c r="AF378"/>
      <c r="AG378"/>
    </row>
    <row r="379" spans="1:35" ht="15" x14ac:dyDescent="0.25">
      <c r="A379"/>
      <c r="B379"/>
      <c r="C379"/>
      <c r="D379" s="45"/>
      <c r="E379" s="46"/>
      <c r="F379" s="47"/>
      <c r="G379" s="48"/>
      <c r="H379" s="46"/>
      <c r="I379" s="47"/>
      <c r="J379" s="48"/>
      <c r="K379" s="46"/>
      <c r="L379" s="47"/>
      <c r="M379" s="48"/>
      <c r="N379" s="49"/>
      <c r="O379" s="50"/>
      <c r="P379" s="50"/>
      <c r="Q379"/>
      <c r="R379"/>
      <c r="S379" s="40"/>
      <c r="T379" s="52"/>
      <c r="U379" s="52"/>
      <c r="V379" s="52"/>
      <c r="W379" s="52"/>
      <c r="X379" s="52"/>
      <c r="Y379" s="52"/>
      <c r="Z379" s="52"/>
      <c r="AA379" s="52"/>
      <c r="AB379" s="52"/>
      <c r="AC379" s="52"/>
      <c r="AF379"/>
      <c r="AG379"/>
    </row>
    <row r="380" spans="1:35" ht="15" x14ac:dyDescent="0.25">
      <c r="A380"/>
      <c r="B380"/>
      <c r="C380"/>
      <c r="D380" s="45"/>
      <c r="E380" s="46"/>
      <c r="F380" s="47"/>
      <c r="G380" s="48"/>
      <c r="H380" s="46"/>
      <c r="I380" s="47"/>
      <c r="J380" s="48"/>
      <c r="K380" s="46"/>
      <c r="L380" s="47"/>
      <c r="M380" s="48"/>
      <c r="N380" s="49"/>
      <c r="O380" s="50"/>
      <c r="P380" s="50"/>
      <c r="Q380"/>
      <c r="R380"/>
      <c r="S380" s="40"/>
      <c r="T380" s="52"/>
      <c r="U380" s="52"/>
      <c r="V380" s="52"/>
      <c r="W380" s="52"/>
      <c r="X380" s="52"/>
      <c r="Y380" s="52"/>
      <c r="Z380" s="52"/>
      <c r="AA380" s="52"/>
      <c r="AB380" s="52"/>
      <c r="AC380" s="52"/>
      <c r="AF380"/>
      <c r="AG380"/>
    </row>
    <row r="381" spans="1:35" ht="15" x14ac:dyDescent="0.25">
      <c r="A381"/>
      <c r="B381"/>
      <c r="C381"/>
      <c r="D381" s="45"/>
      <c r="E381" s="46"/>
      <c r="F381" s="47"/>
      <c r="G381" s="48"/>
      <c r="H381" s="46"/>
      <c r="I381" s="47"/>
      <c r="J381" s="48"/>
      <c r="K381" s="46"/>
      <c r="L381" s="47"/>
      <c r="M381" s="48"/>
      <c r="N381" s="49"/>
      <c r="O381" s="50"/>
      <c r="P381" s="50"/>
      <c r="Q381"/>
      <c r="R381"/>
      <c r="S381" s="40"/>
      <c r="T381" s="52"/>
      <c r="U381" s="52"/>
      <c r="V381" s="52"/>
      <c r="W381" s="52"/>
      <c r="X381" s="52"/>
      <c r="Y381" s="52"/>
      <c r="Z381" s="52"/>
      <c r="AA381" s="52"/>
      <c r="AB381" s="52"/>
      <c r="AC381" s="52"/>
      <c r="AF381"/>
      <c r="AG381"/>
    </row>
    <row r="382" spans="1:35" ht="15" x14ac:dyDescent="0.25">
      <c r="A382"/>
      <c r="B382"/>
      <c r="C382"/>
      <c r="D382" s="45"/>
      <c r="E382" s="46"/>
      <c r="F382" s="47"/>
      <c r="G382" s="48"/>
      <c r="H382" s="46"/>
      <c r="I382" s="47"/>
      <c r="J382" s="48"/>
      <c r="K382" s="46"/>
      <c r="L382" s="47"/>
      <c r="M382" s="48"/>
      <c r="N382" s="49"/>
      <c r="O382" s="50"/>
      <c r="P382" s="50"/>
      <c r="Q382"/>
      <c r="R382"/>
      <c r="S382" s="40"/>
      <c r="T382" s="52"/>
      <c r="U382" s="52"/>
      <c r="V382" s="52"/>
      <c r="W382" s="52"/>
      <c r="X382" s="52"/>
      <c r="Y382" s="52"/>
      <c r="Z382" s="52"/>
      <c r="AA382" s="52"/>
      <c r="AB382" s="52"/>
      <c r="AC382" s="52"/>
      <c r="AF382"/>
      <c r="AG382"/>
    </row>
    <row r="383" spans="1:35" ht="15" x14ac:dyDescent="0.25">
      <c r="A383"/>
      <c r="B383"/>
      <c r="C383"/>
      <c r="D383" s="45"/>
      <c r="E383" s="46"/>
      <c r="F383" s="47"/>
      <c r="G383" s="48"/>
      <c r="H383" s="46"/>
      <c r="I383" s="47"/>
      <c r="J383" s="48"/>
      <c r="K383" s="46"/>
      <c r="L383" s="47"/>
      <c r="M383" s="48"/>
      <c r="N383" s="49"/>
      <c r="O383" s="50"/>
      <c r="P383" s="50"/>
      <c r="Q383"/>
      <c r="R383"/>
      <c r="S383" s="40"/>
      <c r="T383" s="52"/>
      <c r="U383" s="52"/>
      <c r="V383" s="52"/>
      <c r="W383" s="52"/>
      <c r="X383" s="52"/>
      <c r="Y383" s="52"/>
      <c r="Z383" s="52"/>
      <c r="AA383" s="52"/>
      <c r="AB383" s="52"/>
      <c r="AC383" s="52"/>
      <c r="AF383"/>
      <c r="AG383"/>
    </row>
    <row r="384" spans="1:35" ht="15" x14ac:dyDescent="0.25">
      <c r="A384"/>
      <c r="B384"/>
      <c r="C384"/>
      <c r="D384" s="45"/>
      <c r="E384" s="46"/>
      <c r="F384" s="47"/>
      <c r="G384" s="48"/>
      <c r="H384" s="46"/>
      <c r="I384" s="47"/>
      <c r="J384" s="48"/>
      <c r="K384" s="46"/>
      <c r="L384" s="47"/>
      <c r="M384" s="48"/>
      <c r="N384" s="49"/>
      <c r="O384" s="50"/>
      <c r="P384" s="50"/>
      <c r="Q384"/>
      <c r="R384"/>
      <c r="S384" s="40"/>
      <c r="T384" s="52"/>
      <c r="U384" s="52"/>
      <c r="V384" s="52"/>
      <c r="W384" s="52"/>
      <c r="X384" s="52"/>
      <c r="Y384" s="52"/>
      <c r="Z384" s="52"/>
      <c r="AA384" s="52"/>
      <c r="AB384" s="52"/>
      <c r="AC384" s="52"/>
      <c r="AF384"/>
      <c r="AG384"/>
    </row>
    <row r="385" spans="1:33" ht="15" x14ac:dyDescent="0.25">
      <c r="A385"/>
      <c r="B385"/>
      <c r="C385"/>
      <c r="D385" s="45"/>
      <c r="E385" s="46"/>
      <c r="F385" s="47"/>
      <c r="G385" s="48"/>
      <c r="H385" s="46"/>
      <c r="I385" s="47"/>
      <c r="J385" s="48"/>
      <c r="K385" s="46"/>
      <c r="L385" s="47"/>
      <c r="M385" s="48"/>
      <c r="N385" s="49"/>
      <c r="O385" s="50"/>
      <c r="P385" s="50"/>
      <c r="Q385"/>
      <c r="R385"/>
      <c r="S385" s="40"/>
      <c r="T385" s="52"/>
      <c r="U385" s="52"/>
      <c r="V385" s="52"/>
      <c r="W385" s="52"/>
      <c r="X385" s="52"/>
      <c r="Y385" s="52"/>
      <c r="Z385" s="52"/>
      <c r="AA385" s="52"/>
      <c r="AB385" s="52"/>
      <c r="AC385" s="52"/>
      <c r="AF385"/>
      <c r="AG385"/>
    </row>
    <row r="386" spans="1:33" ht="15" x14ac:dyDescent="0.25">
      <c r="A386"/>
      <c r="B386"/>
      <c r="C386"/>
      <c r="D386" s="45"/>
      <c r="E386" s="46"/>
      <c r="F386" s="47"/>
      <c r="G386" s="48"/>
      <c r="H386" s="46"/>
      <c r="I386" s="47"/>
      <c r="J386" s="48"/>
      <c r="K386" s="46"/>
      <c r="L386" s="47"/>
      <c r="M386" s="48"/>
      <c r="N386" s="49"/>
      <c r="O386" s="50"/>
      <c r="P386" s="50"/>
      <c r="Q386"/>
      <c r="R386"/>
      <c r="S386" s="40"/>
      <c r="T386" s="52"/>
      <c r="U386" s="52"/>
      <c r="V386" s="52"/>
      <c r="W386" s="52"/>
      <c r="X386" s="52"/>
      <c r="Y386" s="52"/>
      <c r="Z386" s="52"/>
      <c r="AA386" s="52"/>
      <c r="AB386" s="52"/>
      <c r="AC386" s="52"/>
      <c r="AF386"/>
      <c r="AG386"/>
    </row>
    <row r="387" spans="1:33" ht="15" x14ac:dyDescent="0.25">
      <c r="A387"/>
      <c r="B387"/>
      <c r="C387"/>
      <c r="D387" s="45"/>
      <c r="E387" s="46"/>
      <c r="F387" s="47"/>
      <c r="G387" s="48"/>
      <c r="H387" s="46"/>
      <c r="I387" s="47"/>
      <c r="J387" s="48"/>
      <c r="K387" s="46"/>
      <c r="L387" s="47"/>
      <c r="M387" s="48"/>
      <c r="N387" s="49"/>
      <c r="O387" s="50"/>
      <c r="P387" s="50"/>
      <c r="Q387"/>
      <c r="R387"/>
      <c r="S387" s="40"/>
      <c r="T387" s="52"/>
      <c r="U387" s="52"/>
      <c r="V387" s="52"/>
      <c r="W387" s="52"/>
      <c r="X387" s="52"/>
      <c r="Y387" s="52"/>
      <c r="Z387" s="52"/>
      <c r="AA387" s="52"/>
      <c r="AB387" s="52"/>
      <c r="AC387" s="52"/>
      <c r="AF387"/>
      <c r="AG387"/>
    </row>
    <row r="388" spans="1:33" ht="15" x14ac:dyDescent="0.25">
      <c r="A388"/>
      <c r="B388"/>
      <c r="C388"/>
      <c r="D388" s="45"/>
      <c r="E388" s="46"/>
      <c r="F388" s="47"/>
      <c r="G388" s="48"/>
      <c r="H388" s="46"/>
      <c r="I388" s="47"/>
      <c r="J388" s="48"/>
      <c r="K388" s="46"/>
      <c r="L388" s="47"/>
      <c r="M388" s="48"/>
      <c r="N388" s="49"/>
      <c r="O388" s="50"/>
      <c r="P388" s="50"/>
      <c r="Q388"/>
      <c r="R388"/>
      <c r="S388" s="40"/>
      <c r="T388" s="52"/>
      <c r="U388" s="52"/>
      <c r="V388" s="52"/>
      <c r="W388" s="52"/>
      <c r="X388" s="52"/>
      <c r="Y388" s="52"/>
      <c r="Z388" s="52"/>
      <c r="AA388" s="52"/>
      <c r="AB388" s="52"/>
      <c r="AC388" s="52"/>
      <c r="AF388"/>
      <c r="AG388"/>
    </row>
    <row r="389" spans="1:33" ht="15" x14ac:dyDescent="0.25">
      <c r="A389"/>
      <c r="B389"/>
      <c r="C389"/>
      <c r="D389" s="45"/>
      <c r="E389" s="46"/>
      <c r="F389" s="47"/>
      <c r="G389" s="48"/>
      <c r="H389" s="46"/>
      <c r="I389" s="47"/>
      <c r="J389" s="48"/>
      <c r="K389" s="46"/>
      <c r="L389" s="47"/>
      <c r="M389" s="48"/>
      <c r="N389" s="49"/>
      <c r="O389" s="50"/>
      <c r="P389" s="50"/>
      <c r="Q389"/>
      <c r="R389"/>
      <c r="S389" s="40"/>
      <c r="T389" s="52"/>
      <c r="U389" s="52"/>
      <c r="V389" s="52"/>
      <c r="W389" s="52"/>
      <c r="X389" s="52"/>
      <c r="Y389" s="52"/>
      <c r="Z389" s="52"/>
      <c r="AA389" s="52"/>
      <c r="AB389" s="52"/>
      <c r="AC389" s="52"/>
      <c r="AF389"/>
      <c r="AG389"/>
    </row>
    <row r="390" spans="1:33" ht="15" x14ac:dyDescent="0.25">
      <c r="A390"/>
      <c r="B390"/>
      <c r="C390"/>
      <c r="D390" s="45"/>
      <c r="E390" s="46"/>
      <c r="F390" s="47"/>
      <c r="G390" s="48"/>
      <c r="H390" s="46"/>
      <c r="I390" s="47"/>
      <c r="J390" s="48"/>
      <c r="K390" s="46"/>
      <c r="L390" s="47"/>
      <c r="M390" s="48"/>
      <c r="N390" s="49"/>
      <c r="O390" s="50"/>
      <c r="P390" s="50"/>
      <c r="Q390"/>
      <c r="R390"/>
      <c r="S390" s="40"/>
      <c r="T390" s="52"/>
      <c r="U390" s="52"/>
      <c r="V390" s="52"/>
      <c r="W390" s="52"/>
      <c r="X390" s="52"/>
      <c r="Y390" s="52"/>
      <c r="Z390" s="52"/>
      <c r="AA390" s="52"/>
      <c r="AB390" s="52"/>
      <c r="AC390" s="52"/>
      <c r="AF390"/>
      <c r="AG390"/>
    </row>
    <row r="391" spans="1:33" ht="15" x14ac:dyDescent="0.25">
      <c r="A391"/>
      <c r="B391"/>
      <c r="C391"/>
      <c r="D391" s="45"/>
      <c r="E391" s="46"/>
      <c r="F391" s="47"/>
      <c r="G391" s="48"/>
      <c r="H391" s="46"/>
      <c r="I391" s="47"/>
      <c r="J391" s="48"/>
      <c r="K391" s="46"/>
      <c r="L391" s="47"/>
      <c r="M391" s="48"/>
      <c r="N391" s="49"/>
      <c r="O391" s="50"/>
      <c r="P391" s="50"/>
      <c r="Q391"/>
      <c r="R391"/>
      <c r="S391" s="40"/>
      <c r="T391" s="52"/>
      <c r="U391" s="52"/>
      <c r="V391" s="52"/>
      <c r="W391" s="52"/>
      <c r="X391" s="52"/>
      <c r="Y391" s="52"/>
      <c r="Z391" s="52"/>
      <c r="AA391" s="52"/>
      <c r="AB391" s="52"/>
      <c r="AC391" s="52"/>
      <c r="AF391"/>
      <c r="AG391"/>
    </row>
    <row r="392" spans="1:33" ht="15" x14ac:dyDescent="0.25">
      <c r="A392"/>
      <c r="B392"/>
      <c r="C392"/>
      <c r="D392" s="45"/>
      <c r="E392" s="46"/>
      <c r="F392" s="47"/>
      <c r="G392" s="48"/>
      <c r="H392" s="46"/>
      <c r="I392" s="47"/>
      <c r="J392" s="48"/>
      <c r="K392" s="46"/>
      <c r="L392" s="47"/>
      <c r="M392" s="48"/>
      <c r="N392" s="49"/>
      <c r="O392" s="50"/>
      <c r="P392" s="50"/>
      <c r="Q392"/>
      <c r="R392"/>
      <c r="S392" s="40"/>
      <c r="T392" s="52"/>
      <c r="U392" s="52"/>
      <c r="V392" s="52"/>
      <c r="W392" s="52"/>
      <c r="X392" s="52"/>
      <c r="Y392" s="52"/>
      <c r="Z392" s="52"/>
      <c r="AA392" s="52"/>
      <c r="AB392" s="52"/>
      <c r="AC392" s="52"/>
      <c r="AF392"/>
      <c r="AG392"/>
    </row>
    <row r="393" spans="1:33" ht="15" x14ac:dyDescent="0.25">
      <c r="A393"/>
      <c r="B393"/>
      <c r="C393"/>
      <c r="D393" s="45"/>
      <c r="E393" s="46"/>
      <c r="F393" s="47"/>
      <c r="G393" s="48"/>
      <c r="H393" s="46"/>
      <c r="I393" s="47"/>
      <c r="J393" s="48"/>
      <c r="K393" s="46"/>
      <c r="L393" s="47"/>
      <c r="M393" s="48"/>
      <c r="N393" s="49"/>
      <c r="O393" s="50"/>
      <c r="P393" s="50"/>
      <c r="Q393"/>
      <c r="R393"/>
      <c r="S393" s="40"/>
      <c r="T393" s="52"/>
      <c r="U393" s="52"/>
      <c r="V393" s="52"/>
      <c r="W393" s="52"/>
      <c r="X393" s="52"/>
      <c r="Y393" s="52"/>
      <c r="Z393" s="52"/>
      <c r="AA393" s="52"/>
      <c r="AB393" s="52"/>
      <c r="AC393" s="52"/>
      <c r="AF393"/>
      <c r="AG393"/>
    </row>
    <row r="394" spans="1:33" ht="15" x14ac:dyDescent="0.25">
      <c r="A394"/>
      <c r="B394"/>
      <c r="C394"/>
      <c r="D394" s="45"/>
      <c r="E394" s="46"/>
      <c r="F394" s="47"/>
      <c r="G394" s="48"/>
      <c r="H394" s="46"/>
      <c r="I394" s="47"/>
      <c r="J394" s="48"/>
      <c r="K394" s="46"/>
      <c r="L394" s="47"/>
      <c r="M394" s="48"/>
      <c r="N394" s="49"/>
      <c r="O394" s="50"/>
      <c r="P394" s="50"/>
      <c r="Q394"/>
      <c r="R394"/>
      <c r="S394" s="40"/>
      <c r="T394" s="52"/>
      <c r="U394" s="52"/>
      <c r="V394" s="52"/>
      <c r="W394" s="52"/>
      <c r="X394" s="52"/>
      <c r="Y394" s="52"/>
      <c r="Z394" s="52"/>
      <c r="AA394" s="52"/>
      <c r="AB394" s="52"/>
      <c r="AC394" s="52"/>
      <c r="AF394"/>
      <c r="AG394"/>
    </row>
    <row r="395" spans="1:33" ht="15" x14ac:dyDescent="0.25">
      <c r="A395"/>
      <c r="B395"/>
      <c r="C395"/>
      <c r="D395" s="45"/>
      <c r="E395" s="46"/>
      <c r="F395" s="47"/>
      <c r="G395" s="48"/>
      <c r="H395" s="46"/>
      <c r="I395" s="47"/>
      <c r="J395" s="48"/>
      <c r="K395" s="46"/>
      <c r="L395" s="47"/>
      <c r="M395" s="48"/>
      <c r="N395" s="49"/>
      <c r="O395" s="50"/>
      <c r="P395" s="50"/>
      <c r="Q395"/>
      <c r="R395"/>
      <c r="S395" s="40"/>
      <c r="T395" s="52"/>
      <c r="U395" s="52"/>
      <c r="V395" s="52"/>
      <c r="W395" s="52"/>
      <c r="X395" s="52"/>
      <c r="Y395" s="52"/>
      <c r="Z395" s="52"/>
      <c r="AA395" s="52"/>
      <c r="AB395" s="52"/>
      <c r="AC395" s="52"/>
      <c r="AF395"/>
      <c r="AG395"/>
    </row>
    <row r="396" spans="1:33" ht="15" x14ac:dyDescent="0.25">
      <c r="A396"/>
      <c r="B396"/>
      <c r="C396"/>
      <c r="D396" s="45"/>
      <c r="E396" s="46"/>
      <c r="F396" s="47"/>
      <c r="G396" s="48"/>
      <c r="H396" s="46"/>
      <c r="I396" s="47"/>
      <c r="J396" s="48"/>
      <c r="K396" s="46"/>
      <c r="L396" s="47"/>
      <c r="M396" s="48"/>
      <c r="N396" s="49"/>
      <c r="O396" s="50"/>
      <c r="P396" s="50"/>
      <c r="Q396"/>
      <c r="R396"/>
      <c r="S396" s="40"/>
      <c r="T396" s="52"/>
      <c r="U396" s="52"/>
      <c r="V396" s="52"/>
      <c r="W396" s="52"/>
      <c r="X396" s="52"/>
      <c r="Y396" s="52"/>
      <c r="Z396" s="52"/>
      <c r="AA396" s="52"/>
      <c r="AB396" s="52"/>
      <c r="AC396" s="52"/>
      <c r="AF396"/>
      <c r="AG396"/>
    </row>
    <row r="397" spans="1:33" ht="15" x14ac:dyDescent="0.25">
      <c r="A397"/>
      <c r="B397"/>
      <c r="C397"/>
      <c r="D397" s="45"/>
      <c r="E397" s="46"/>
      <c r="F397" s="47"/>
      <c r="G397" s="48"/>
      <c r="H397" s="46"/>
      <c r="I397" s="47"/>
      <c r="J397" s="48"/>
      <c r="K397" s="46"/>
      <c r="L397" s="47"/>
      <c r="M397" s="48"/>
      <c r="N397" s="49"/>
      <c r="O397" s="50"/>
      <c r="P397" s="50"/>
      <c r="Q397"/>
      <c r="R397"/>
      <c r="S397" s="40"/>
      <c r="T397" s="52"/>
      <c r="U397" s="52"/>
      <c r="V397" s="52"/>
      <c r="W397" s="52"/>
      <c r="X397" s="52"/>
      <c r="Y397" s="52"/>
      <c r="Z397" s="52"/>
      <c r="AA397" s="52"/>
      <c r="AB397" s="52"/>
      <c r="AC397" s="52"/>
      <c r="AF397"/>
      <c r="AG397"/>
    </row>
    <row r="398" spans="1:33" ht="15" x14ac:dyDescent="0.25">
      <c r="A398"/>
      <c r="B398"/>
      <c r="C398"/>
      <c r="D398" s="45"/>
      <c r="E398" s="46"/>
      <c r="F398" s="47"/>
      <c r="G398" s="48"/>
      <c r="H398" s="46"/>
      <c r="I398" s="47"/>
      <c r="J398" s="48"/>
      <c r="K398" s="46"/>
      <c r="L398" s="47"/>
      <c r="M398" s="48"/>
      <c r="N398" s="49"/>
      <c r="O398" s="50"/>
      <c r="P398" s="50"/>
      <c r="Q398"/>
      <c r="R398"/>
      <c r="S398" s="40"/>
      <c r="T398" s="52"/>
      <c r="U398" s="52"/>
      <c r="V398" s="52"/>
      <c r="W398" s="52"/>
      <c r="X398" s="52"/>
      <c r="Y398" s="52"/>
      <c r="Z398" s="52"/>
      <c r="AA398" s="52"/>
      <c r="AB398" s="52"/>
      <c r="AC398" s="52"/>
      <c r="AF398"/>
      <c r="AG398"/>
    </row>
    <row r="399" spans="1:33" ht="15" x14ac:dyDescent="0.25">
      <c r="A399"/>
      <c r="B399"/>
      <c r="C399"/>
      <c r="D399" s="45"/>
      <c r="E399" s="46"/>
      <c r="F399" s="47"/>
      <c r="G399" s="48"/>
      <c r="H399" s="46"/>
      <c r="I399" s="47"/>
      <c r="J399" s="48"/>
      <c r="K399" s="46"/>
      <c r="L399" s="47"/>
      <c r="M399" s="48"/>
      <c r="N399" s="49"/>
      <c r="O399" s="50"/>
      <c r="P399" s="50"/>
      <c r="Q399"/>
      <c r="R399"/>
      <c r="S399" s="40"/>
      <c r="T399" s="52"/>
      <c r="U399" s="52"/>
      <c r="V399" s="52"/>
      <c r="W399" s="52"/>
      <c r="X399" s="52"/>
      <c r="Y399" s="52"/>
      <c r="Z399" s="52"/>
      <c r="AA399" s="52"/>
      <c r="AB399" s="52"/>
      <c r="AC399" s="52"/>
      <c r="AF399"/>
      <c r="AG399"/>
    </row>
    <row r="400" spans="1:33" ht="15" x14ac:dyDescent="0.25">
      <c r="A400"/>
      <c r="B400"/>
      <c r="C400"/>
      <c r="D400" s="45"/>
      <c r="E400" s="46"/>
      <c r="F400" s="47"/>
      <c r="G400" s="48"/>
      <c r="H400" s="46"/>
      <c r="I400" s="47"/>
      <c r="J400" s="48"/>
      <c r="K400" s="46"/>
      <c r="L400" s="47"/>
      <c r="M400" s="48"/>
      <c r="N400" s="49"/>
      <c r="O400" s="50"/>
      <c r="P400" s="50"/>
      <c r="Q400"/>
      <c r="R400"/>
      <c r="S400" s="40"/>
      <c r="T400" s="52"/>
      <c r="U400" s="52"/>
      <c r="V400" s="52"/>
      <c r="W400" s="52"/>
      <c r="X400" s="52"/>
      <c r="Y400" s="52"/>
      <c r="Z400" s="52"/>
      <c r="AA400" s="52"/>
      <c r="AB400" s="52"/>
      <c r="AC400" s="52"/>
      <c r="AF400"/>
      <c r="AG400"/>
    </row>
    <row r="401" spans="1:35" ht="15" x14ac:dyDescent="0.25">
      <c r="A401"/>
      <c r="B401"/>
      <c r="C401"/>
      <c r="D401" s="45"/>
      <c r="E401" s="46"/>
      <c r="F401" s="47"/>
      <c r="G401" s="48"/>
      <c r="H401" s="46"/>
      <c r="I401" s="47"/>
      <c r="J401" s="48"/>
      <c r="K401" s="46"/>
      <c r="L401" s="47"/>
      <c r="M401" s="48"/>
      <c r="N401" s="49"/>
      <c r="O401" s="50"/>
      <c r="P401" s="50"/>
      <c r="Q401"/>
      <c r="R401"/>
      <c r="S401" s="40"/>
      <c r="T401" s="52"/>
      <c r="U401" s="52"/>
      <c r="V401" s="52"/>
      <c r="W401" s="52"/>
      <c r="X401" s="52"/>
      <c r="Y401" s="52"/>
      <c r="Z401" s="52"/>
      <c r="AA401" s="52"/>
      <c r="AB401" s="52"/>
      <c r="AC401" s="52"/>
      <c r="AF401"/>
      <c r="AG401"/>
    </row>
    <row r="402" spans="1:35" ht="15" x14ac:dyDescent="0.25">
      <c r="A402"/>
      <c r="B402"/>
      <c r="C402"/>
      <c r="D402" s="45"/>
      <c r="E402" s="46"/>
      <c r="F402" s="47"/>
      <c r="G402" s="48"/>
      <c r="H402" s="46"/>
      <c r="I402" s="47"/>
      <c r="J402" s="48"/>
      <c r="K402" s="46"/>
      <c r="L402" s="47"/>
      <c r="M402" s="48"/>
      <c r="N402" s="49"/>
      <c r="O402" s="50"/>
      <c r="P402" s="50"/>
      <c r="Q402"/>
      <c r="R402"/>
      <c r="S402" s="40"/>
      <c r="T402" s="52"/>
      <c r="U402" s="52"/>
      <c r="V402" s="52"/>
      <c r="W402" s="52"/>
      <c r="X402" s="52"/>
      <c r="Y402" s="52"/>
      <c r="Z402" s="52"/>
      <c r="AA402" s="52"/>
      <c r="AB402" s="52"/>
      <c r="AC402" s="52"/>
      <c r="AF402"/>
      <c r="AG402"/>
    </row>
    <row r="403" spans="1:35" ht="15" x14ac:dyDescent="0.25">
      <c r="A403"/>
      <c r="B403"/>
      <c r="C403"/>
      <c r="D403" s="45"/>
      <c r="E403" s="46"/>
      <c r="F403" s="47"/>
      <c r="G403" s="48"/>
      <c r="H403" s="46"/>
      <c r="I403" s="47"/>
      <c r="J403" s="48"/>
      <c r="K403" s="46"/>
      <c r="L403" s="47"/>
      <c r="M403" s="48"/>
      <c r="N403" s="49"/>
      <c r="O403" s="50"/>
      <c r="P403" s="50"/>
      <c r="Q403"/>
      <c r="R403"/>
      <c r="S403" s="40"/>
      <c r="T403" s="52"/>
      <c r="U403" s="52"/>
      <c r="V403" s="52"/>
      <c r="W403" s="52"/>
      <c r="X403" s="52"/>
      <c r="Y403" s="52"/>
      <c r="Z403" s="52"/>
      <c r="AA403" s="52"/>
      <c r="AB403" s="52"/>
      <c r="AC403" s="52"/>
      <c r="AF403"/>
      <c r="AG403"/>
    </row>
    <row r="404" spans="1:35" ht="15" x14ac:dyDescent="0.25">
      <c r="A404"/>
      <c r="B404"/>
      <c r="C404"/>
      <c r="D404" s="45"/>
      <c r="E404" s="46"/>
      <c r="F404" s="47"/>
      <c r="G404" s="48"/>
      <c r="H404" s="46"/>
      <c r="I404" s="47"/>
      <c r="J404" s="48"/>
      <c r="K404" s="46"/>
      <c r="L404" s="47"/>
      <c r="M404" s="48"/>
      <c r="N404" s="49"/>
      <c r="O404" s="50"/>
      <c r="P404" s="50"/>
      <c r="Q404"/>
      <c r="R404"/>
      <c r="S404" s="40"/>
      <c r="T404" s="52"/>
      <c r="U404" s="52"/>
      <c r="V404" s="52"/>
      <c r="W404" s="52"/>
      <c r="X404" s="52"/>
      <c r="Y404" s="52"/>
      <c r="Z404" s="52"/>
      <c r="AA404" s="52"/>
      <c r="AB404" s="52"/>
      <c r="AC404" s="52"/>
      <c r="AF404"/>
      <c r="AG404"/>
    </row>
    <row r="405" spans="1:35" ht="15" x14ac:dyDescent="0.25">
      <c r="A405"/>
      <c r="B405"/>
      <c r="C405"/>
      <c r="D405" s="45"/>
      <c r="E405" s="46"/>
      <c r="F405" s="47"/>
      <c r="G405" s="48"/>
      <c r="H405" s="46"/>
      <c r="I405" s="47"/>
      <c r="J405" s="48"/>
      <c r="K405" s="46"/>
      <c r="L405" s="47"/>
      <c r="M405" s="48"/>
      <c r="N405" s="49"/>
      <c r="O405" s="50"/>
      <c r="P405" s="50"/>
      <c r="Q405"/>
      <c r="R405"/>
      <c r="S405" s="40"/>
      <c r="T405" s="52"/>
      <c r="U405" s="52"/>
      <c r="V405" s="52"/>
      <c r="W405" s="52"/>
      <c r="X405" s="52"/>
      <c r="Y405" s="52"/>
      <c r="Z405" s="52"/>
      <c r="AA405" s="52"/>
      <c r="AB405" s="52"/>
      <c r="AC405" s="52"/>
      <c r="AF405"/>
      <c r="AG405"/>
    </row>
    <row r="406" spans="1:35" ht="15" x14ac:dyDescent="0.25">
      <c r="A406"/>
      <c r="B406"/>
      <c r="C406"/>
      <c r="D406" s="45"/>
      <c r="E406" s="46"/>
      <c r="F406" s="47"/>
      <c r="G406" s="48"/>
      <c r="H406" s="46"/>
      <c r="I406" s="47"/>
      <c r="J406" s="48"/>
      <c r="K406" s="46"/>
      <c r="L406" s="47"/>
      <c r="M406" s="48"/>
      <c r="N406" s="49"/>
      <c r="O406" s="50"/>
      <c r="P406" s="50"/>
      <c r="Q406"/>
      <c r="R406"/>
      <c r="S406" s="40"/>
      <c r="T406" s="52"/>
      <c r="U406" s="52"/>
      <c r="V406" s="52"/>
      <c r="W406" s="52"/>
      <c r="X406" s="52"/>
      <c r="Y406" s="52"/>
      <c r="Z406" s="52"/>
      <c r="AA406" s="52"/>
      <c r="AB406" s="52"/>
      <c r="AC406" s="52"/>
      <c r="AF406"/>
      <c r="AG406"/>
    </row>
    <row r="407" spans="1:35" s="52" customFormat="1" ht="15" x14ac:dyDescent="0.25">
      <c r="A407"/>
      <c r="B407"/>
      <c r="C407"/>
      <c r="D407" s="45"/>
      <c r="E407" s="46"/>
      <c r="F407" s="47"/>
      <c r="G407" s="48"/>
      <c r="H407" s="46"/>
      <c r="I407" s="47"/>
      <c r="J407" s="48"/>
      <c r="K407" s="46"/>
      <c r="L407" s="47"/>
      <c r="M407" s="48"/>
      <c r="N407" s="49"/>
      <c r="O407" s="50"/>
      <c r="P407" s="50"/>
      <c r="Q407"/>
      <c r="R407"/>
      <c r="S407" s="40"/>
      <c r="AD407" s="53"/>
      <c r="AE407" s="53"/>
      <c r="AF407"/>
      <c r="AG407"/>
      <c r="AH407" s="53"/>
      <c r="AI407" s="53"/>
    </row>
    <row r="408" spans="1:35" ht="15" x14ac:dyDescent="0.25">
      <c r="A408"/>
      <c r="B408"/>
      <c r="C408"/>
      <c r="D408" s="45"/>
      <c r="E408" s="46"/>
      <c r="F408" s="47"/>
      <c r="G408" s="48"/>
      <c r="H408" s="46"/>
      <c r="I408" s="47"/>
      <c r="J408" s="48"/>
      <c r="K408" s="46"/>
      <c r="L408" s="47"/>
      <c r="M408" s="48"/>
      <c r="N408" s="49"/>
      <c r="O408" s="50"/>
      <c r="P408" s="50"/>
      <c r="Q408"/>
      <c r="R408"/>
      <c r="S408" s="40"/>
      <c r="T408" s="52"/>
      <c r="U408" s="52"/>
      <c r="V408" s="52"/>
      <c r="W408" s="52"/>
      <c r="X408" s="52"/>
      <c r="Y408" s="52"/>
      <c r="Z408" s="52"/>
      <c r="AA408" s="52"/>
      <c r="AB408" s="52"/>
      <c r="AC408" s="52"/>
      <c r="AF408"/>
      <c r="AG408"/>
    </row>
    <row r="409" spans="1:35" ht="15" x14ac:dyDescent="0.25">
      <c r="A409"/>
      <c r="B409"/>
      <c r="C409"/>
      <c r="D409" s="45"/>
      <c r="E409" s="46"/>
      <c r="F409" s="47"/>
      <c r="G409" s="48"/>
      <c r="H409" s="46"/>
      <c r="I409" s="47"/>
      <c r="J409" s="48"/>
      <c r="K409" s="46"/>
      <c r="L409" s="47"/>
      <c r="M409" s="48"/>
      <c r="N409" s="49"/>
      <c r="O409" s="50"/>
      <c r="P409" s="50"/>
      <c r="Q409"/>
      <c r="R409"/>
      <c r="S409" s="40"/>
      <c r="T409" s="52"/>
      <c r="U409" s="52"/>
      <c r="V409" s="52"/>
      <c r="W409" s="52"/>
      <c r="X409" s="52"/>
      <c r="Y409" s="52"/>
      <c r="Z409" s="52"/>
      <c r="AA409" s="52"/>
      <c r="AB409" s="52"/>
      <c r="AC409" s="52"/>
      <c r="AF409"/>
      <c r="AG409"/>
    </row>
    <row r="410" spans="1:35" ht="15" x14ac:dyDescent="0.25">
      <c r="A410"/>
      <c r="B410"/>
      <c r="C410"/>
      <c r="D410" s="45"/>
      <c r="E410" s="46"/>
      <c r="F410" s="47"/>
      <c r="G410" s="48"/>
      <c r="H410" s="46"/>
      <c r="I410" s="47"/>
      <c r="J410" s="48"/>
      <c r="K410" s="46"/>
      <c r="L410" s="47"/>
      <c r="M410" s="48"/>
      <c r="N410" s="49"/>
      <c r="O410" s="50"/>
      <c r="P410" s="50"/>
      <c r="Q410"/>
      <c r="R410"/>
      <c r="S410" s="40"/>
      <c r="T410" s="52"/>
      <c r="U410" s="52"/>
      <c r="V410" s="52"/>
      <c r="W410" s="52"/>
      <c r="X410" s="52"/>
      <c r="Y410" s="52"/>
      <c r="Z410" s="52"/>
      <c r="AA410" s="52"/>
      <c r="AB410" s="52"/>
      <c r="AC410" s="52"/>
      <c r="AF410"/>
      <c r="AG410"/>
    </row>
    <row r="411" spans="1:35" ht="15" x14ac:dyDescent="0.25">
      <c r="A411"/>
      <c r="B411"/>
      <c r="C411"/>
      <c r="D411" s="45"/>
      <c r="E411" s="46"/>
      <c r="F411" s="47"/>
      <c r="G411" s="48"/>
      <c r="H411" s="46"/>
      <c r="I411" s="47"/>
      <c r="J411" s="48"/>
      <c r="K411" s="46"/>
      <c r="L411" s="47"/>
      <c r="M411" s="48"/>
      <c r="N411" s="49"/>
      <c r="O411" s="50"/>
      <c r="P411" s="50"/>
      <c r="Q411"/>
      <c r="R411"/>
      <c r="S411" s="40"/>
      <c r="T411" s="52"/>
      <c r="U411" s="52"/>
      <c r="V411" s="52"/>
      <c r="W411" s="52"/>
      <c r="X411" s="52"/>
      <c r="Y411" s="52"/>
      <c r="Z411" s="52"/>
      <c r="AA411" s="52"/>
      <c r="AB411" s="52"/>
      <c r="AC411" s="52"/>
      <c r="AF411"/>
      <c r="AG411"/>
    </row>
    <row r="412" spans="1:35" ht="15" x14ac:dyDescent="0.25">
      <c r="A412"/>
      <c r="B412"/>
      <c r="C412"/>
      <c r="D412" s="45"/>
      <c r="E412" s="46"/>
      <c r="F412" s="47"/>
      <c r="G412" s="48"/>
      <c r="H412" s="46"/>
      <c r="I412" s="47"/>
      <c r="J412" s="48"/>
      <c r="K412" s="46"/>
      <c r="L412" s="47"/>
      <c r="M412" s="48"/>
      <c r="N412" s="49"/>
      <c r="O412" s="50"/>
      <c r="P412" s="50"/>
      <c r="Q412"/>
      <c r="R412"/>
      <c r="S412" s="40"/>
      <c r="T412" s="52"/>
      <c r="U412" s="52"/>
      <c r="V412" s="52"/>
      <c r="W412" s="52"/>
      <c r="X412" s="52"/>
      <c r="Y412" s="52"/>
      <c r="Z412" s="52"/>
      <c r="AA412" s="52"/>
      <c r="AB412" s="52"/>
      <c r="AC412" s="52"/>
      <c r="AF412"/>
      <c r="AG412"/>
    </row>
    <row r="413" spans="1:35" ht="15" x14ac:dyDescent="0.25">
      <c r="A413"/>
      <c r="B413"/>
      <c r="C413"/>
      <c r="D413" s="45"/>
      <c r="E413" s="46"/>
      <c r="F413" s="47"/>
      <c r="G413" s="48"/>
      <c r="H413" s="46"/>
      <c r="I413" s="47"/>
      <c r="J413" s="48"/>
      <c r="K413" s="46"/>
      <c r="L413" s="47"/>
      <c r="M413" s="48"/>
      <c r="N413" s="49"/>
      <c r="O413" s="50"/>
      <c r="P413" s="50"/>
      <c r="Q413"/>
      <c r="R413"/>
      <c r="S413" s="40"/>
      <c r="T413" s="52"/>
      <c r="U413" s="52"/>
      <c r="V413" s="52"/>
      <c r="W413" s="52"/>
      <c r="X413" s="52"/>
      <c r="Y413" s="52"/>
      <c r="Z413" s="52"/>
      <c r="AA413" s="52"/>
      <c r="AB413" s="52"/>
      <c r="AC413" s="52"/>
      <c r="AF413"/>
      <c r="AG413"/>
    </row>
    <row r="414" spans="1:35" s="52" customFormat="1" ht="15" x14ac:dyDescent="0.25">
      <c r="A414" s="44"/>
      <c r="B414" s="44"/>
      <c r="C414" s="44"/>
      <c r="D414" s="45"/>
      <c r="E414" s="46"/>
      <c r="F414" s="47"/>
      <c r="G414" s="48"/>
      <c r="H414" s="46"/>
      <c r="I414" s="47"/>
      <c r="J414" s="48"/>
      <c r="K414" s="46"/>
      <c r="L414" s="47"/>
      <c r="M414" s="48"/>
      <c r="N414" s="49"/>
      <c r="O414" s="50"/>
      <c r="P414" s="50"/>
      <c r="Q414" s="44"/>
      <c r="R414" s="44"/>
      <c r="S414" s="54"/>
      <c r="AD414" s="53"/>
      <c r="AE414" s="53"/>
      <c r="AF414" s="44"/>
      <c r="AG414" s="44"/>
      <c r="AH414" s="53"/>
      <c r="AI414" s="53"/>
    </row>
    <row r="415" spans="1:35" ht="15" x14ac:dyDescent="0.25">
      <c r="A415"/>
      <c r="B415"/>
      <c r="C415"/>
      <c r="D415" s="45"/>
      <c r="E415" s="46"/>
      <c r="F415" s="47"/>
      <c r="G415" s="48"/>
      <c r="H415" s="46"/>
      <c r="I415" s="47"/>
      <c r="J415" s="48"/>
      <c r="K415" s="46"/>
      <c r="L415" s="47"/>
      <c r="M415" s="48"/>
      <c r="N415" s="49"/>
      <c r="O415" s="50"/>
      <c r="P415" s="50"/>
      <c r="Q415"/>
      <c r="R415"/>
      <c r="S415" s="40"/>
      <c r="T415" s="52"/>
      <c r="U415" s="52"/>
      <c r="V415" s="52"/>
      <c r="W415" s="52"/>
      <c r="X415" s="52"/>
      <c r="Y415" s="52"/>
      <c r="Z415" s="52"/>
      <c r="AA415" s="52"/>
      <c r="AB415" s="52"/>
      <c r="AC415" s="52"/>
      <c r="AF415"/>
      <c r="AG415"/>
    </row>
    <row r="416" spans="1:35" ht="15" x14ac:dyDescent="0.25">
      <c r="A416"/>
      <c r="B416"/>
      <c r="C416"/>
      <c r="D416" s="45"/>
      <c r="E416" s="46"/>
      <c r="F416" s="47"/>
      <c r="G416" s="48"/>
      <c r="H416" s="46"/>
      <c r="I416" s="47"/>
      <c r="J416" s="48"/>
      <c r="K416" s="46"/>
      <c r="L416" s="47"/>
      <c r="M416" s="48"/>
      <c r="N416" s="49"/>
      <c r="O416" s="50"/>
      <c r="P416" s="50"/>
      <c r="Q416"/>
      <c r="R416"/>
      <c r="S416" s="40"/>
      <c r="T416" s="52"/>
      <c r="U416" s="52"/>
      <c r="V416" s="52"/>
      <c r="W416" s="52"/>
      <c r="X416" s="52"/>
      <c r="Y416" s="52"/>
      <c r="Z416" s="52"/>
      <c r="AA416" s="52"/>
      <c r="AB416" s="52"/>
      <c r="AC416" s="52"/>
      <c r="AF416"/>
      <c r="AG416"/>
    </row>
    <row r="417" spans="1:35" ht="15" x14ac:dyDescent="0.25">
      <c r="A417"/>
      <c r="B417"/>
      <c r="C417"/>
      <c r="D417" s="45"/>
      <c r="E417" s="46"/>
      <c r="F417" s="47"/>
      <c r="G417" s="48"/>
      <c r="H417" s="46"/>
      <c r="I417" s="47"/>
      <c r="J417" s="48"/>
      <c r="K417" s="46"/>
      <c r="L417" s="47"/>
      <c r="M417" s="48"/>
      <c r="N417" s="49"/>
      <c r="O417" s="50"/>
      <c r="P417" s="50"/>
      <c r="Q417"/>
      <c r="R417"/>
      <c r="S417" s="40"/>
      <c r="T417" s="52"/>
      <c r="U417" s="52"/>
      <c r="V417" s="52"/>
      <c r="W417" s="52"/>
      <c r="X417" s="52"/>
      <c r="Y417" s="52"/>
      <c r="Z417" s="52"/>
      <c r="AA417" s="52"/>
      <c r="AB417" s="52"/>
      <c r="AC417" s="52"/>
      <c r="AF417"/>
      <c r="AG417"/>
    </row>
    <row r="418" spans="1:35" ht="15" x14ac:dyDescent="0.25">
      <c r="A418"/>
      <c r="B418"/>
      <c r="C418"/>
      <c r="D418" s="45"/>
      <c r="E418" s="46"/>
      <c r="F418" s="47"/>
      <c r="G418" s="48"/>
      <c r="H418" s="46"/>
      <c r="I418" s="47"/>
      <c r="J418" s="48"/>
      <c r="K418" s="46"/>
      <c r="L418" s="47"/>
      <c r="M418" s="48"/>
      <c r="N418" s="49"/>
      <c r="O418" s="50"/>
      <c r="P418" s="50"/>
      <c r="Q418"/>
      <c r="R418"/>
      <c r="S418" s="40"/>
      <c r="T418" s="52"/>
      <c r="U418" s="52"/>
      <c r="V418" s="52"/>
      <c r="W418" s="52"/>
      <c r="X418" s="52"/>
      <c r="Y418" s="52"/>
      <c r="Z418" s="52"/>
      <c r="AA418" s="52"/>
      <c r="AB418" s="52"/>
      <c r="AC418" s="52"/>
      <c r="AF418"/>
      <c r="AG418"/>
    </row>
    <row r="419" spans="1:35" ht="15" x14ac:dyDescent="0.25">
      <c r="A419"/>
      <c r="B419"/>
      <c r="C419"/>
      <c r="D419" s="45"/>
      <c r="E419" s="46"/>
      <c r="F419" s="47"/>
      <c r="G419" s="48"/>
      <c r="H419" s="46"/>
      <c r="I419" s="47"/>
      <c r="J419" s="48"/>
      <c r="K419" s="46"/>
      <c r="L419" s="47"/>
      <c r="M419" s="48"/>
      <c r="N419" s="49"/>
      <c r="O419" s="50"/>
      <c r="P419" s="50"/>
      <c r="Q419"/>
      <c r="R419"/>
      <c r="S419" s="40"/>
      <c r="T419" s="52"/>
      <c r="U419" s="52"/>
      <c r="V419" s="52"/>
      <c r="W419" s="52"/>
      <c r="X419" s="52"/>
      <c r="Y419" s="52"/>
      <c r="Z419" s="52"/>
      <c r="AA419" s="52"/>
      <c r="AB419" s="52"/>
      <c r="AC419" s="52"/>
      <c r="AF419"/>
      <c r="AG419"/>
    </row>
    <row r="420" spans="1:35" ht="15" x14ac:dyDescent="0.25">
      <c r="A420"/>
      <c r="B420"/>
      <c r="C420"/>
      <c r="D420" s="45"/>
      <c r="E420" s="46"/>
      <c r="F420" s="47"/>
      <c r="G420" s="48"/>
      <c r="H420" s="46"/>
      <c r="I420" s="47"/>
      <c r="J420" s="48"/>
      <c r="K420" s="46"/>
      <c r="L420" s="47"/>
      <c r="M420" s="48"/>
      <c r="N420" s="49"/>
      <c r="O420" s="50"/>
      <c r="P420" s="50"/>
      <c r="Q420"/>
      <c r="R420"/>
      <c r="S420" s="40"/>
      <c r="T420" s="52"/>
      <c r="U420" s="52"/>
      <c r="V420" s="52"/>
      <c r="W420" s="52"/>
      <c r="X420" s="52"/>
      <c r="Y420" s="52"/>
      <c r="Z420" s="52"/>
      <c r="AA420" s="52"/>
      <c r="AB420" s="52"/>
      <c r="AC420" s="52"/>
      <c r="AF420"/>
      <c r="AG420"/>
    </row>
    <row r="421" spans="1:35" ht="15" x14ac:dyDescent="0.25">
      <c r="A421"/>
      <c r="B421"/>
      <c r="C421"/>
      <c r="D421" s="45"/>
      <c r="E421" s="46"/>
      <c r="F421" s="47"/>
      <c r="G421" s="48"/>
      <c r="H421" s="46"/>
      <c r="I421" s="47"/>
      <c r="J421" s="48"/>
      <c r="K421" s="46"/>
      <c r="L421" s="47"/>
      <c r="M421" s="48"/>
      <c r="N421" s="49"/>
      <c r="O421" s="50"/>
      <c r="P421" s="50"/>
      <c r="Q421"/>
      <c r="R421"/>
      <c r="S421" s="40"/>
      <c r="T421" s="52"/>
      <c r="U421" s="52"/>
      <c r="V421" s="52"/>
      <c r="W421" s="52"/>
      <c r="X421" s="52"/>
      <c r="Y421" s="52"/>
      <c r="Z421" s="52"/>
      <c r="AA421" s="52"/>
      <c r="AB421" s="52"/>
      <c r="AC421" s="52"/>
      <c r="AF421"/>
      <c r="AG421"/>
    </row>
    <row r="422" spans="1:35" ht="14.25" customHeight="1" x14ac:dyDescent="0.25">
      <c r="A422"/>
      <c r="B422"/>
      <c r="C422"/>
      <c r="D422" s="45"/>
      <c r="E422" s="46"/>
      <c r="F422" s="47"/>
      <c r="G422" s="48"/>
      <c r="H422" s="46"/>
      <c r="I422" s="47"/>
      <c r="J422" s="48"/>
      <c r="K422" s="46"/>
      <c r="L422" s="47"/>
      <c r="M422" s="48"/>
      <c r="N422" s="49"/>
      <c r="O422" s="50"/>
      <c r="P422" s="50"/>
      <c r="Q422"/>
      <c r="R422"/>
      <c r="S422" s="40"/>
      <c r="T422" s="52"/>
      <c r="U422" s="52"/>
      <c r="V422" s="52"/>
      <c r="W422" s="52"/>
      <c r="X422" s="52"/>
      <c r="Y422" s="52"/>
      <c r="Z422" s="52"/>
      <c r="AA422" s="52"/>
      <c r="AB422" s="52"/>
      <c r="AC422" s="52"/>
      <c r="AF422"/>
      <c r="AG422"/>
    </row>
    <row r="423" spans="1:35" ht="15" x14ac:dyDescent="0.25">
      <c r="A423"/>
      <c r="B423"/>
      <c r="C423"/>
      <c r="D423" s="45"/>
      <c r="E423" s="46"/>
      <c r="F423" s="47"/>
      <c r="G423" s="48"/>
      <c r="H423" s="46"/>
      <c r="I423" s="47"/>
      <c r="J423" s="48"/>
      <c r="K423" s="46"/>
      <c r="L423" s="47"/>
      <c r="M423" s="48"/>
      <c r="N423" s="49"/>
      <c r="O423" s="50"/>
      <c r="P423" s="50"/>
      <c r="Q423"/>
      <c r="R423"/>
      <c r="S423" s="40"/>
      <c r="T423" s="52"/>
      <c r="U423" s="52"/>
      <c r="V423" s="52"/>
      <c r="W423" s="52"/>
      <c r="X423" s="52"/>
      <c r="Y423" s="52"/>
      <c r="Z423" s="52"/>
      <c r="AA423" s="52"/>
      <c r="AB423" s="52"/>
      <c r="AC423" s="52"/>
      <c r="AF423"/>
      <c r="AG423"/>
    </row>
    <row r="424" spans="1:35" ht="15" x14ac:dyDescent="0.25">
      <c r="A424"/>
      <c r="B424"/>
      <c r="C424"/>
      <c r="D424" s="45"/>
      <c r="E424" s="46"/>
      <c r="F424" s="47"/>
      <c r="G424" s="48"/>
      <c r="H424" s="46"/>
      <c r="I424" s="47"/>
      <c r="J424" s="48"/>
      <c r="K424" s="46"/>
      <c r="L424" s="47"/>
      <c r="M424" s="48"/>
      <c r="N424" s="49"/>
      <c r="O424" s="50"/>
      <c r="P424" s="50"/>
      <c r="Q424"/>
      <c r="R424"/>
      <c r="S424" s="40"/>
      <c r="T424" s="52"/>
      <c r="U424" s="52"/>
      <c r="V424" s="52"/>
      <c r="W424" s="52"/>
      <c r="X424" s="52"/>
      <c r="Y424" s="52"/>
      <c r="Z424" s="52"/>
      <c r="AA424" s="52"/>
      <c r="AB424" s="52"/>
      <c r="AC424" s="52"/>
      <c r="AF424"/>
      <c r="AG424"/>
    </row>
    <row r="425" spans="1:35" s="52" customFormat="1" ht="15" x14ac:dyDescent="0.25">
      <c r="A425"/>
      <c r="B425"/>
      <c r="C425"/>
      <c r="D425" s="45"/>
      <c r="E425" s="46"/>
      <c r="F425" s="47"/>
      <c r="G425" s="48"/>
      <c r="H425" s="46"/>
      <c r="I425" s="47"/>
      <c r="J425" s="48"/>
      <c r="K425" s="46"/>
      <c r="L425" s="47"/>
      <c r="M425" s="48"/>
      <c r="N425" s="49"/>
      <c r="O425" s="50"/>
      <c r="P425" s="50"/>
      <c r="Q425"/>
      <c r="R425"/>
      <c r="S425" s="40"/>
      <c r="AD425" s="53"/>
      <c r="AE425" s="53"/>
      <c r="AF425"/>
      <c r="AG425"/>
      <c r="AH425" s="53"/>
      <c r="AI425" s="53"/>
    </row>
    <row r="426" spans="1:35" ht="15" x14ac:dyDescent="0.25">
      <c r="A426"/>
      <c r="B426"/>
      <c r="C426"/>
      <c r="D426" s="45"/>
      <c r="E426" s="46"/>
      <c r="F426" s="47"/>
      <c r="G426" s="48"/>
      <c r="H426" s="46"/>
      <c r="I426" s="47"/>
      <c r="J426" s="48"/>
      <c r="K426" s="46"/>
      <c r="L426" s="47"/>
      <c r="M426" s="48"/>
      <c r="N426" s="49"/>
      <c r="O426" s="50"/>
      <c r="P426" s="50"/>
      <c r="Q426"/>
      <c r="R426"/>
      <c r="S426" s="40"/>
      <c r="T426" s="52"/>
      <c r="U426" s="52"/>
      <c r="V426" s="52"/>
      <c r="W426" s="52"/>
      <c r="X426" s="52"/>
      <c r="Y426" s="52"/>
      <c r="Z426" s="52"/>
      <c r="AA426" s="52"/>
      <c r="AB426" s="52"/>
      <c r="AC426" s="52"/>
      <c r="AF426"/>
      <c r="AG426"/>
    </row>
    <row r="427" spans="1:35" ht="15" x14ac:dyDescent="0.25">
      <c r="A427"/>
      <c r="B427"/>
      <c r="C427"/>
      <c r="D427" s="45"/>
      <c r="E427" s="46"/>
      <c r="F427" s="47"/>
      <c r="G427" s="48"/>
      <c r="H427" s="46"/>
      <c r="I427" s="47"/>
      <c r="J427" s="48"/>
      <c r="K427" s="46"/>
      <c r="L427" s="47"/>
      <c r="M427" s="48"/>
      <c r="N427" s="49"/>
      <c r="O427" s="50"/>
      <c r="P427" s="50"/>
      <c r="Q427"/>
      <c r="R427"/>
      <c r="S427" s="40"/>
      <c r="T427" s="52"/>
      <c r="U427" s="52"/>
      <c r="V427" s="52"/>
      <c r="W427" s="52"/>
      <c r="X427" s="52"/>
      <c r="Y427" s="52"/>
      <c r="Z427" s="52"/>
      <c r="AA427" s="52"/>
      <c r="AB427" s="52"/>
      <c r="AC427" s="52"/>
      <c r="AF427"/>
      <c r="AG427"/>
    </row>
    <row r="428" spans="1:35" ht="15" x14ac:dyDescent="0.25">
      <c r="A428"/>
      <c r="B428"/>
      <c r="C428"/>
      <c r="D428" s="45"/>
      <c r="E428" s="46"/>
      <c r="F428" s="47"/>
      <c r="G428" s="48"/>
      <c r="H428" s="46"/>
      <c r="I428" s="47"/>
      <c r="J428" s="48"/>
      <c r="K428" s="46"/>
      <c r="L428" s="47"/>
      <c r="M428" s="48"/>
      <c r="N428" s="49"/>
      <c r="O428" s="50"/>
      <c r="P428" s="50"/>
      <c r="Q428"/>
      <c r="R428"/>
      <c r="S428" s="40"/>
      <c r="T428" s="52"/>
      <c r="U428" s="52"/>
      <c r="V428" s="52"/>
      <c r="W428" s="52"/>
      <c r="X428" s="52"/>
      <c r="Y428" s="52"/>
      <c r="Z428" s="52"/>
      <c r="AA428" s="52"/>
      <c r="AB428" s="52"/>
      <c r="AC428" s="52"/>
      <c r="AF428"/>
      <c r="AG428"/>
    </row>
    <row r="429" spans="1:35" ht="15" x14ac:dyDescent="0.25">
      <c r="A429"/>
      <c r="B429"/>
      <c r="C429"/>
      <c r="D429" s="45"/>
      <c r="E429" s="46"/>
      <c r="F429" s="47"/>
      <c r="G429" s="48"/>
      <c r="H429" s="46"/>
      <c r="I429" s="47"/>
      <c r="J429" s="48"/>
      <c r="K429" s="46"/>
      <c r="L429" s="47"/>
      <c r="M429" s="48"/>
      <c r="N429" s="49"/>
      <c r="O429" s="50"/>
      <c r="P429" s="50"/>
      <c r="Q429"/>
      <c r="R429"/>
      <c r="S429" s="40"/>
      <c r="T429" s="52"/>
      <c r="U429" s="52"/>
      <c r="V429" s="52"/>
      <c r="W429" s="52"/>
      <c r="X429" s="52"/>
      <c r="Y429" s="52"/>
      <c r="Z429" s="52"/>
      <c r="AA429" s="52"/>
      <c r="AB429" s="52"/>
      <c r="AC429" s="52"/>
      <c r="AF429"/>
      <c r="AG429"/>
    </row>
    <row r="430" spans="1:35" ht="15" x14ac:dyDescent="0.25">
      <c r="A430"/>
      <c r="B430"/>
      <c r="C430"/>
      <c r="D430" s="45"/>
      <c r="E430" s="46"/>
      <c r="F430" s="47"/>
      <c r="G430" s="48"/>
      <c r="H430" s="46"/>
      <c r="I430" s="47"/>
      <c r="J430" s="48"/>
      <c r="K430" s="46"/>
      <c r="L430" s="47"/>
      <c r="M430" s="48"/>
      <c r="N430" s="49"/>
      <c r="O430" s="50"/>
      <c r="P430" s="50"/>
      <c r="Q430"/>
      <c r="R430"/>
      <c r="S430" s="40"/>
      <c r="T430" s="52"/>
      <c r="U430" s="52"/>
      <c r="V430" s="52"/>
      <c r="W430" s="52"/>
      <c r="X430" s="52"/>
      <c r="Y430" s="52"/>
      <c r="Z430" s="52"/>
      <c r="AA430" s="52"/>
      <c r="AB430" s="52"/>
      <c r="AC430" s="52"/>
      <c r="AF430"/>
      <c r="AG430"/>
    </row>
    <row r="431" spans="1:35" s="52" customFormat="1" ht="15" x14ac:dyDescent="0.25">
      <c r="A431" s="44"/>
      <c r="B431" s="44"/>
      <c r="C431" s="44"/>
      <c r="D431" s="45"/>
      <c r="E431" s="46"/>
      <c r="F431" s="47"/>
      <c r="G431" s="48"/>
      <c r="H431" s="46"/>
      <c r="I431" s="47"/>
      <c r="J431" s="48"/>
      <c r="K431" s="46"/>
      <c r="L431" s="47"/>
      <c r="M431" s="48"/>
      <c r="N431" s="49"/>
      <c r="O431" s="50"/>
      <c r="P431" s="50"/>
      <c r="Q431" s="44"/>
      <c r="R431" s="44"/>
      <c r="S431" s="54"/>
      <c r="AD431" s="53"/>
      <c r="AE431" s="53"/>
      <c r="AF431" s="44"/>
      <c r="AG431" s="44"/>
      <c r="AH431" s="53"/>
      <c r="AI431" s="53"/>
    </row>
    <row r="432" spans="1:35" ht="15" x14ac:dyDescent="0.25">
      <c r="A432"/>
      <c r="B432"/>
      <c r="C432"/>
      <c r="D432" s="45"/>
      <c r="E432" s="46"/>
      <c r="F432" s="47"/>
      <c r="G432" s="48"/>
      <c r="H432" s="46"/>
      <c r="I432" s="47"/>
      <c r="J432" s="48"/>
      <c r="K432" s="46"/>
      <c r="L432" s="47"/>
      <c r="M432" s="48"/>
      <c r="N432" s="49"/>
      <c r="O432" s="50"/>
      <c r="P432" s="50"/>
      <c r="Q432"/>
      <c r="R432"/>
      <c r="S432" s="40"/>
      <c r="AF432"/>
      <c r="AG432"/>
    </row>
    <row r="433" spans="1:33" ht="15" x14ac:dyDescent="0.25">
      <c r="A433"/>
      <c r="B433"/>
      <c r="C433"/>
      <c r="D433" s="45"/>
      <c r="E433" s="46"/>
      <c r="F433" s="47"/>
      <c r="G433" s="48"/>
      <c r="H433" s="46"/>
      <c r="I433" s="47"/>
      <c r="J433" s="48"/>
      <c r="K433" s="46"/>
      <c r="L433" s="47"/>
      <c r="M433" s="48"/>
      <c r="N433" s="49"/>
      <c r="O433" s="50"/>
      <c r="P433" s="50"/>
      <c r="Q433"/>
      <c r="R433"/>
      <c r="S433" s="40"/>
      <c r="AF433"/>
      <c r="AG433"/>
    </row>
    <row r="434" spans="1:33" ht="15" x14ac:dyDescent="0.25">
      <c r="A434"/>
      <c r="B434"/>
      <c r="C434"/>
      <c r="D434" s="45"/>
      <c r="E434" s="46"/>
      <c r="F434" s="47"/>
      <c r="G434" s="48"/>
      <c r="H434" s="46"/>
      <c r="I434" s="47"/>
      <c r="J434" s="48"/>
      <c r="K434" s="46"/>
      <c r="L434" s="47"/>
      <c r="M434" s="48"/>
      <c r="N434" s="49"/>
      <c r="O434" s="50"/>
      <c r="P434" s="50"/>
      <c r="Q434"/>
      <c r="R434"/>
      <c r="S434" s="40"/>
      <c r="AF434"/>
      <c r="AG434"/>
    </row>
    <row r="435" spans="1:33" ht="15" x14ac:dyDescent="0.25">
      <c r="A435"/>
      <c r="B435"/>
      <c r="C435"/>
      <c r="D435" s="45"/>
      <c r="E435" s="46"/>
      <c r="F435" s="47"/>
      <c r="G435" s="48"/>
      <c r="H435" s="46"/>
      <c r="I435" s="47"/>
      <c r="J435" s="48"/>
      <c r="K435" s="46"/>
      <c r="L435" s="47"/>
      <c r="M435" s="48"/>
      <c r="N435" s="49"/>
      <c r="O435" s="50"/>
      <c r="P435" s="50"/>
      <c r="Q435"/>
      <c r="R435"/>
      <c r="S435" s="40"/>
      <c r="AF435"/>
      <c r="AG435"/>
    </row>
    <row r="436" spans="1:33" ht="15" x14ac:dyDescent="0.25">
      <c r="A436"/>
      <c r="B436"/>
      <c r="C436"/>
      <c r="D436" s="45"/>
      <c r="E436" s="46"/>
      <c r="F436" s="47"/>
      <c r="G436" s="48"/>
      <c r="H436" s="46"/>
      <c r="I436" s="47"/>
      <c r="J436" s="48"/>
      <c r="K436" s="46"/>
      <c r="L436" s="47"/>
      <c r="M436" s="48"/>
      <c r="N436" s="49"/>
      <c r="O436" s="50"/>
      <c r="P436" s="50"/>
      <c r="Q436"/>
      <c r="R436"/>
      <c r="S436" s="40"/>
      <c r="AF436"/>
      <c r="AG436"/>
    </row>
    <row r="437" spans="1:33" ht="15" x14ac:dyDescent="0.25">
      <c r="A437"/>
      <c r="B437"/>
      <c r="C437"/>
      <c r="D437" s="45"/>
      <c r="E437" s="46"/>
      <c r="F437" s="47"/>
      <c r="G437" s="48"/>
      <c r="H437" s="46"/>
      <c r="I437" s="47"/>
      <c r="J437" s="48"/>
      <c r="K437" s="46"/>
      <c r="L437" s="47"/>
      <c r="M437" s="48"/>
      <c r="N437" s="49"/>
      <c r="O437" s="50"/>
      <c r="P437" s="50"/>
      <c r="Q437"/>
      <c r="R437"/>
      <c r="S437" s="40"/>
      <c r="AF437"/>
      <c r="AG437"/>
    </row>
    <row r="438" spans="1:33" ht="15" x14ac:dyDescent="0.25">
      <c r="A438"/>
      <c r="B438"/>
      <c r="C438"/>
      <c r="D438" s="45"/>
      <c r="E438" s="46"/>
      <c r="F438" s="47"/>
      <c r="G438" s="48"/>
      <c r="H438" s="46"/>
      <c r="I438" s="47"/>
      <c r="J438" s="48"/>
      <c r="K438" s="46"/>
      <c r="L438" s="47"/>
      <c r="M438" s="48"/>
      <c r="N438" s="49"/>
      <c r="O438" s="50"/>
      <c r="P438" s="50"/>
      <c r="Q438"/>
      <c r="R438"/>
      <c r="S438" s="40"/>
      <c r="AF438"/>
      <c r="AG438"/>
    </row>
    <row r="439" spans="1:33" ht="15" x14ac:dyDescent="0.25">
      <c r="A439"/>
      <c r="B439"/>
      <c r="C439"/>
      <c r="D439" s="45"/>
      <c r="E439" s="46"/>
      <c r="F439" s="47"/>
      <c r="G439" s="48"/>
      <c r="H439" s="46"/>
      <c r="I439" s="47"/>
      <c r="J439" s="48"/>
      <c r="K439" s="46"/>
      <c r="L439" s="47"/>
      <c r="M439" s="48"/>
      <c r="N439" s="49"/>
      <c r="O439" s="50"/>
      <c r="P439" s="50"/>
      <c r="Q439"/>
      <c r="R439"/>
      <c r="S439" s="40"/>
      <c r="AF439"/>
      <c r="AG439"/>
    </row>
    <row r="440" spans="1:33" ht="15" x14ac:dyDescent="0.25">
      <c r="A440"/>
      <c r="B440"/>
      <c r="C440"/>
      <c r="D440" s="45"/>
      <c r="E440" s="46"/>
      <c r="F440" s="47"/>
      <c r="G440" s="48"/>
      <c r="H440" s="46"/>
      <c r="I440" s="47"/>
      <c r="J440" s="48"/>
      <c r="K440" s="46"/>
      <c r="L440" s="47"/>
      <c r="M440" s="48"/>
      <c r="N440" s="49"/>
      <c r="O440" s="50"/>
      <c r="P440" s="50"/>
      <c r="Q440"/>
      <c r="R440"/>
      <c r="S440" s="40"/>
      <c r="AF440"/>
      <c r="AG440"/>
    </row>
    <row r="441" spans="1:33" ht="15" x14ac:dyDescent="0.25">
      <c r="A441"/>
      <c r="B441"/>
      <c r="C441"/>
      <c r="D441" s="45"/>
      <c r="E441" s="46"/>
      <c r="F441" s="47"/>
      <c r="G441" s="48"/>
      <c r="H441" s="46"/>
      <c r="I441" s="47"/>
      <c r="J441" s="48"/>
      <c r="K441" s="46"/>
      <c r="L441" s="47"/>
      <c r="M441" s="48"/>
      <c r="N441" s="49"/>
      <c r="O441" s="50"/>
      <c r="P441" s="50"/>
      <c r="Q441"/>
      <c r="R441"/>
      <c r="S441" s="40"/>
      <c r="AF441"/>
      <c r="AG441"/>
    </row>
    <row r="442" spans="1:33" ht="15" x14ac:dyDescent="0.25">
      <c r="A442"/>
      <c r="B442"/>
      <c r="C442"/>
      <c r="D442" s="45"/>
      <c r="E442" s="46"/>
      <c r="F442" s="47"/>
      <c r="G442" s="48"/>
      <c r="H442" s="46"/>
      <c r="I442" s="47"/>
      <c r="J442" s="48"/>
      <c r="K442" s="46"/>
      <c r="L442" s="47"/>
      <c r="M442" s="48"/>
      <c r="N442" s="49"/>
      <c r="O442" s="50"/>
      <c r="P442" s="50"/>
      <c r="Q442"/>
      <c r="R442"/>
      <c r="S442" s="40"/>
      <c r="AF442"/>
      <c r="AG442"/>
    </row>
    <row r="443" spans="1:33" ht="15" x14ac:dyDescent="0.25">
      <c r="A443"/>
      <c r="B443"/>
      <c r="C443"/>
      <c r="D443" s="45"/>
      <c r="E443" s="46"/>
      <c r="F443" s="47"/>
      <c r="G443" s="48"/>
      <c r="H443" s="46"/>
      <c r="I443" s="47"/>
      <c r="J443" s="48"/>
      <c r="K443" s="46"/>
      <c r="L443" s="47"/>
      <c r="M443" s="48"/>
      <c r="N443" s="49"/>
      <c r="O443" s="50"/>
      <c r="P443" s="50"/>
      <c r="Q443"/>
      <c r="R443"/>
      <c r="S443" s="40"/>
      <c r="AF443"/>
      <c r="AG443"/>
    </row>
    <row r="444" spans="1:33" ht="15" x14ac:dyDescent="0.25">
      <c r="A444"/>
      <c r="B444"/>
      <c r="C444"/>
      <c r="D444" s="45"/>
      <c r="E444" s="46"/>
      <c r="F444" s="47"/>
      <c r="G444" s="48"/>
      <c r="H444" s="46"/>
      <c r="I444" s="47"/>
      <c r="J444" s="48"/>
      <c r="K444" s="46"/>
      <c r="L444" s="47"/>
      <c r="M444" s="48"/>
      <c r="N444" s="49"/>
      <c r="O444" s="50"/>
      <c r="P444" s="50"/>
      <c r="Q444"/>
      <c r="R444"/>
      <c r="S444" s="40"/>
      <c r="AF444"/>
      <c r="AG444"/>
    </row>
    <row r="445" spans="1:33" ht="15" x14ac:dyDescent="0.25">
      <c r="A445"/>
      <c r="B445"/>
      <c r="C445"/>
      <c r="D445" s="45"/>
      <c r="E445" s="46"/>
      <c r="F445" s="47"/>
      <c r="G445" s="48"/>
      <c r="H445" s="46"/>
      <c r="I445" s="47"/>
      <c r="J445" s="48"/>
      <c r="K445" s="46"/>
      <c r="L445" s="47"/>
      <c r="M445" s="48"/>
      <c r="N445" s="49"/>
      <c r="O445" s="50"/>
      <c r="P445" s="50"/>
      <c r="Q445"/>
      <c r="R445"/>
      <c r="S445" s="40"/>
      <c r="AF445"/>
      <c r="AG445"/>
    </row>
    <row r="446" spans="1:33" ht="15" x14ac:dyDescent="0.25">
      <c r="A446"/>
      <c r="B446"/>
      <c r="C446"/>
      <c r="D446" s="45"/>
      <c r="E446" s="46"/>
      <c r="F446" s="47"/>
      <c r="G446" s="48"/>
      <c r="H446" s="46"/>
      <c r="I446" s="47"/>
      <c r="J446" s="48"/>
      <c r="K446" s="46"/>
      <c r="L446" s="47"/>
      <c r="M446" s="48"/>
      <c r="N446" s="49"/>
      <c r="O446" s="50"/>
      <c r="P446" s="50"/>
      <c r="Q446"/>
      <c r="R446"/>
      <c r="S446" s="40"/>
      <c r="AF446"/>
      <c r="AG446"/>
    </row>
    <row r="447" spans="1:33" ht="15" x14ac:dyDescent="0.25">
      <c r="A447"/>
      <c r="B447"/>
      <c r="C447"/>
      <c r="D447" s="45"/>
      <c r="E447" s="46"/>
      <c r="F447" s="47"/>
      <c r="G447" s="48"/>
      <c r="H447" s="46"/>
      <c r="I447" s="47"/>
      <c r="J447" s="48"/>
      <c r="K447" s="46"/>
      <c r="L447" s="47"/>
      <c r="M447" s="48"/>
      <c r="N447" s="49"/>
      <c r="O447" s="50"/>
      <c r="P447" s="50"/>
      <c r="Q447"/>
      <c r="R447"/>
      <c r="S447" s="40"/>
      <c r="AF447"/>
      <c r="AG447"/>
    </row>
    <row r="448" spans="1:33" ht="15" x14ac:dyDescent="0.25">
      <c r="A448"/>
      <c r="B448"/>
      <c r="C448"/>
      <c r="D448" s="45"/>
      <c r="E448" s="46"/>
      <c r="F448" s="47"/>
      <c r="G448" s="48"/>
      <c r="H448" s="46"/>
      <c r="I448" s="47"/>
      <c r="J448" s="48"/>
      <c r="K448" s="46"/>
      <c r="L448" s="47"/>
      <c r="M448" s="48"/>
      <c r="N448" s="49"/>
      <c r="O448" s="50"/>
      <c r="P448" s="50"/>
      <c r="Q448"/>
      <c r="R448"/>
      <c r="S448" s="40"/>
      <c r="AF448"/>
      <c r="AG448"/>
    </row>
    <row r="449" spans="1:33" ht="15" x14ac:dyDescent="0.25">
      <c r="A449"/>
      <c r="B449"/>
      <c r="C449"/>
      <c r="D449" s="45"/>
      <c r="E449" s="46"/>
      <c r="F449" s="47"/>
      <c r="G449" s="48"/>
      <c r="H449" s="46"/>
      <c r="I449" s="47"/>
      <c r="J449" s="48"/>
      <c r="K449" s="46"/>
      <c r="L449" s="47"/>
      <c r="M449" s="48"/>
      <c r="N449" s="49"/>
      <c r="O449" s="50"/>
      <c r="P449" s="50"/>
      <c r="Q449"/>
      <c r="R449"/>
      <c r="S449" s="40"/>
      <c r="AF449"/>
      <c r="AG449"/>
    </row>
    <row r="450" spans="1:33" ht="15" x14ac:dyDescent="0.25">
      <c r="A450"/>
      <c r="B450"/>
      <c r="C450"/>
      <c r="D450" s="45"/>
      <c r="E450" s="46"/>
      <c r="F450" s="47"/>
      <c r="G450" s="48"/>
      <c r="H450" s="46"/>
      <c r="I450" s="47"/>
      <c r="J450" s="48"/>
      <c r="K450" s="46"/>
      <c r="L450" s="47"/>
      <c r="M450" s="48"/>
      <c r="N450" s="49"/>
      <c r="O450" s="50"/>
      <c r="P450" s="50"/>
      <c r="Q450"/>
      <c r="R450"/>
      <c r="S450" s="40"/>
      <c r="AF450"/>
      <c r="AG450"/>
    </row>
    <row r="451" spans="1:33" ht="15" x14ac:dyDescent="0.25">
      <c r="A451"/>
      <c r="B451"/>
      <c r="C451"/>
      <c r="D451" s="45"/>
      <c r="E451" s="46"/>
      <c r="F451" s="47"/>
      <c r="G451" s="48"/>
      <c r="H451" s="46"/>
      <c r="I451" s="47"/>
      <c r="J451" s="48"/>
      <c r="K451" s="46"/>
      <c r="L451" s="47"/>
      <c r="M451" s="48"/>
      <c r="N451" s="49"/>
      <c r="O451" s="50"/>
      <c r="P451" s="50"/>
      <c r="Q451"/>
      <c r="R451"/>
      <c r="S451" s="40"/>
      <c r="AF451"/>
      <c r="AG451"/>
    </row>
    <row r="452" spans="1:33" ht="15" x14ac:dyDescent="0.25">
      <c r="A452"/>
      <c r="B452"/>
      <c r="C452"/>
      <c r="D452" s="45"/>
      <c r="E452" s="46"/>
      <c r="F452" s="47"/>
      <c r="G452" s="48"/>
      <c r="H452" s="46"/>
      <c r="I452" s="47"/>
      <c r="J452" s="48"/>
      <c r="K452" s="46"/>
      <c r="L452" s="47"/>
      <c r="M452" s="48"/>
      <c r="N452" s="49"/>
      <c r="O452" s="50"/>
      <c r="P452" s="50"/>
      <c r="Q452"/>
      <c r="R452"/>
      <c r="S452" s="40"/>
      <c r="AF452"/>
      <c r="AG452"/>
    </row>
    <row r="453" spans="1:33" ht="15" x14ac:dyDescent="0.25">
      <c r="A453"/>
      <c r="B453"/>
      <c r="C453"/>
      <c r="D453" s="45"/>
      <c r="E453" s="46"/>
      <c r="F453" s="47"/>
      <c r="G453" s="48"/>
      <c r="H453" s="46"/>
      <c r="I453" s="47"/>
      <c r="J453" s="48"/>
      <c r="K453" s="46"/>
      <c r="L453" s="47"/>
      <c r="M453" s="48"/>
      <c r="N453" s="49"/>
      <c r="O453" s="50"/>
      <c r="P453" s="50"/>
      <c r="Q453"/>
      <c r="R453"/>
      <c r="S453" s="40"/>
      <c r="AF453"/>
      <c r="AG453"/>
    </row>
    <row r="454" spans="1:33" ht="15" x14ac:dyDescent="0.25">
      <c r="A454"/>
      <c r="B454"/>
      <c r="C454"/>
      <c r="D454" s="45"/>
      <c r="E454" s="46"/>
      <c r="F454" s="47"/>
      <c r="G454" s="48"/>
      <c r="H454" s="46"/>
      <c r="I454" s="47"/>
      <c r="J454" s="48"/>
      <c r="K454" s="46"/>
      <c r="L454" s="47"/>
      <c r="M454" s="48"/>
      <c r="N454" s="49"/>
      <c r="O454" s="50"/>
      <c r="P454" s="50"/>
      <c r="Q454"/>
      <c r="R454"/>
      <c r="S454" s="40"/>
      <c r="AF454"/>
      <c r="AG454"/>
    </row>
    <row r="455" spans="1:33" ht="15" x14ac:dyDescent="0.25">
      <c r="A455"/>
      <c r="B455"/>
      <c r="C455"/>
      <c r="D455" s="45"/>
      <c r="E455" s="46"/>
      <c r="F455" s="47"/>
      <c r="G455" s="48"/>
      <c r="H455" s="46"/>
      <c r="I455" s="47"/>
      <c r="J455" s="48"/>
      <c r="K455" s="46"/>
      <c r="L455" s="47"/>
      <c r="M455" s="48"/>
      <c r="N455" s="49"/>
      <c r="O455" s="50"/>
      <c r="P455" s="50"/>
      <c r="Q455"/>
      <c r="R455"/>
      <c r="S455" s="40"/>
      <c r="AF455"/>
      <c r="AG455"/>
    </row>
    <row r="456" spans="1:33" ht="15" x14ac:dyDescent="0.25">
      <c r="A456"/>
      <c r="B456"/>
      <c r="C456"/>
      <c r="D456" s="45"/>
      <c r="E456" s="46"/>
      <c r="F456" s="47"/>
      <c r="G456" s="48"/>
      <c r="H456" s="46"/>
      <c r="I456" s="47"/>
      <c r="J456" s="48"/>
      <c r="K456" s="46"/>
      <c r="L456" s="47"/>
      <c r="M456" s="48"/>
      <c r="N456" s="49"/>
      <c r="O456" s="50"/>
      <c r="P456" s="50"/>
      <c r="Q456"/>
      <c r="R456"/>
      <c r="S456" s="40"/>
      <c r="AF456"/>
      <c r="AG456"/>
    </row>
    <row r="457" spans="1:33" ht="15" x14ac:dyDescent="0.25">
      <c r="A457"/>
      <c r="B457"/>
      <c r="C457"/>
      <c r="D457" s="45"/>
      <c r="E457" s="46"/>
      <c r="F457" s="47"/>
      <c r="G457" s="48"/>
      <c r="H457" s="46"/>
      <c r="I457" s="47"/>
      <c r="J457" s="48"/>
      <c r="K457" s="46"/>
      <c r="L457" s="47"/>
      <c r="M457" s="48"/>
      <c r="N457" s="49"/>
      <c r="O457" s="50"/>
      <c r="P457" s="50"/>
      <c r="Q457"/>
      <c r="R457"/>
      <c r="S457" s="40"/>
      <c r="AF457"/>
      <c r="AG457"/>
    </row>
    <row r="458" spans="1:33" ht="15" x14ac:dyDescent="0.25">
      <c r="A458"/>
      <c r="B458"/>
      <c r="C458"/>
      <c r="D458" s="45"/>
      <c r="E458" s="46"/>
      <c r="F458" s="47"/>
      <c r="G458" s="48"/>
      <c r="H458" s="46"/>
      <c r="I458" s="47"/>
      <c r="J458" s="48"/>
      <c r="K458" s="46"/>
      <c r="L458" s="47"/>
      <c r="M458" s="48"/>
      <c r="N458" s="49"/>
      <c r="O458" s="50"/>
      <c r="P458" s="50"/>
      <c r="Q458"/>
      <c r="R458"/>
      <c r="S458" s="40"/>
      <c r="AF458"/>
      <c r="AG458"/>
    </row>
    <row r="459" spans="1:33" ht="15" x14ac:dyDescent="0.25">
      <c r="A459"/>
      <c r="B459"/>
      <c r="C459"/>
      <c r="D459" s="45"/>
      <c r="E459" s="46"/>
      <c r="F459" s="47"/>
      <c r="G459" s="48"/>
      <c r="H459" s="46"/>
      <c r="I459" s="47"/>
      <c r="J459" s="48"/>
      <c r="K459" s="46"/>
      <c r="L459" s="47"/>
      <c r="M459" s="48"/>
      <c r="N459" s="49"/>
      <c r="O459" s="50"/>
      <c r="P459" s="50"/>
      <c r="Q459"/>
      <c r="R459"/>
      <c r="S459" s="40"/>
      <c r="AF459"/>
      <c r="AG459"/>
    </row>
    <row r="460" spans="1:33" ht="15" x14ac:dyDescent="0.25">
      <c r="A460"/>
      <c r="B460"/>
      <c r="C460"/>
      <c r="D460" s="45"/>
      <c r="E460" s="46"/>
      <c r="F460" s="47"/>
      <c r="G460" s="48"/>
      <c r="H460" s="46"/>
      <c r="I460" s="47"/>
      <c r="J460" s="48"/>
      <c r="K460" s="46"/>
      <c r="L460" s="47"/>
      <c r="M460" s="48"/>
      <c r="N460" s="49"/>
      <c r="O460" s="50"/>
      <c r="P460" s="50"/>
      <c r="Q460"/>
      <c r="R460"/>
      <c r="S460" s="40"/>
      <c r="AF460"/>
      <c r="AG460"/>
    </row>
    <row r="461" spans="1:33" ht="15" x14ac:dyDescent="0.25">
      <c r="A461"/>
      <c r="B461"/>
      <c r="C461"/>
      <c r="D461" s="45"/>
      <c r="E461" s="46"/>
      <c r="F461" s="47"/>
      <c r="G461" s="48"/>
      <c r="H461" s="46"/>
      <c r="I461" s="47"/>
      <c r="J461" s="48"/>
      <c r="K461" s="46"/>
      <c r="L461" s="47"/>
      <c r="M461" s="48"/>
      <c r="N461" s="49"/>
      <c r="O461" s="50"/>
      <c r="P461" s="50"/>
      <c r="Q461"/>
      <c r="R461"/>
      <c r="S461" s="40"/>
      <c r="AF461"/>
      <c r="AG461"/>
    </row>
    <row r="462" spans="1:33" ht="15" x14ac:dyDescent="0.25">
      <c r="A462"/>
      <c r="B462"/>
      <c r="C462"/>
      <c r="D462" s="45"/>
      <c r="E462" s="46"/>
      <c r="F462" s="47"/>
      <c r="G462" s="48"/>
      <c r="H462" s="46"/>
      <c r="I462" s="47"/>
      <c r="J462" s="48"/>
      <c r="K462" s="46"/>
      <c r="L462" s="47"/>
      <c r="M462" s="48"/>
      <c r="N462" s="49"/>
      <c r="O462" s="50"/>
      <c r="P462" s="50"/>
      <c r="Q462"/>
      <c r="R462"/>
      <c r="S462" s="40"/>
      <c r="AF462"/>
      <c r="AG462"/>
    </row>
    <row r="463" spans="1:33" ht="15" x14ac:dyDescent="0.25">
      <c r="A463"/>
      <c r="B463"/>
      <c r="C463"/>
      <c r="D463" s="45"/>
      <c r="E463" s="46"/>
      <c r="F463" s="47"/>
      <c r="G463" s="48"/>
      <c r="H463" s="46"/>
      <c r="I463" s="47"/>
      <c r="J463" s="48"/>
      <c r="K463" s="46"/>
      <c r="L463" s="47"/>
      <c r="M463" s="48"/>
      <c r="N463" s="49"/>
      <c r="O463" s="50"/>
      <c r="P463" s="50"/>
      <c r="Q463"/>
      <c r="R463"/>
      <c r="S463" s="40"/>
      <c r="AF463"/>
      <c r="AG463"/>
    </row>
    <row r="464" spans="1:33" ht="15" x14ac:dyDescent="0.25">
      <c r="A464"/>
      <c r="B464"/>
      <c r="C464"/>
      <c r="D464" s="45"/>
      <c r="E464" s="46"/>
      <c r="F464" s="47"/>
      <c r="G464" s="48"/>
      <c r="H464" s="46"/>
      <c r="I464" s="47"/>
      <c r="J464" s="48"/>
      <c r="K464" s="46"/>
      <c r="L464" s="47"/>
      <c r="M464" s="48"/>
      <c r="N464" s="49"/>
      <c r="O464" s="50"/>
      <c r="P464" s="50"/>
      <c r="Q464"/>
      <c r="R464"/>
      <c r="S464" s="40"/>
      <c r="AF464"/>
      <c r="AG464"/>
    </row>
    <row r="465" spans="1:35" ht="15" x14ac:dyDescent="0.25">
      <c r="A465"/>
      <c r="B465"/>
      <c r="C465"/>
      <c r="D465" s="45"/>
      <c r="E465" s="46"/>
      <c r="F465" s="47"/>
      <c r="G465" s="48"/>
      <c r="H465" s="46"/>
      <c r="I465" s="47"/>
      <c r="J465" s="48"/>
      <c r="K465" s="46"/>
      <c r="L465" s="47"/>
      <c r="M465" s="48"/>
      <c r="N465" s="49"/>
      <c r="O465" s="50"/>
      <c r="P465" s="50"/>
      <c r="Q465"/>
      <c r="R465"/>
      <c r="S465" s="40"/>
      <c r="AF465"/>
      <c r="AG465"/>
    </row>
    <row r="466" spans="1:35" ht="15" x14ac:dyDescent="0.25">
      <c r="A466"/>
      <c r="B466"/>
      <c r="C466"/>
      <c r="D466" s="45"/>
      <c r="E466" s="46"/>
      <c r="F466" s="47"/>
      <c r="G466" s="48"/>
      <c r="H466" s="46"/>
      <c r="I466" s="47"/>
      <c r="J466" s="48"/>
      <c r="K466" s="46"/>
      <c r="L466" s="47"/>
      <c r="M466" s="48"/>
      <c r="N466" s="49"/>
      <c r="O466" s="50"/>
      <c r="P466" s="50"/>
      <c r="Q466"/>
      <c r="R466"/>
      <c r="S466" s="40"/>
      <c r="AF466"/>
      <c r="AG466"/>
    </row>
    <row r="467" spans="1:35" ht="15" x14ac:dyDescent="0.25">
      <c r="A467"/>
      <c r="B467"/>
      <c r="C467"/>
      <c r="D467" s="45"/>
      <c r="E467" s="46"/>
      <c r="F467" s="47"/>
      <c r="G467" s="48"/>
      <c r="H467" s="46"/>
      <c r="I467" s="47"/>
      <c r="J467" s="48"/>
      <c r="K467" s="46"/>
      <c r="L467" s="47"/>
      <c r="M467" s="48"/>
      <c r="N467" s="49"/>
      <c r="O467" s="50"/>
      <c r="P467" s="50"/>
      <c r="Q467"/>
      <c r="R467"/>
      <c r="S467" s="40"/>
      <c r="AF467"/>
      <c r="AG467"/>
    </row>
    <row r="468" spans="1:35" ht="15" x14ac:dyDescent="0.25">
      <c r="A468"/>
      <c r="B468"/>
      <c r="C468"/>
      <c r="D468" s="45"/>
      <c r="E468" s="46"/>
      <c r="F468" s="47"/>
      <c r="G468" s="48"/>
      <c r="H468" s="46"/>
      <c r="I468" s="47"/>
      <c r="J468" s="48"/>
      <c r="K468" s="46"/>
      <c r="L468" s="47"/>
      <c r="M468" s="48"/>
      <c r="N468" s="49"/>
      <c r="O468" s="50"/>
      <c r="P468" s="50"/>
      <c r="Q468"/>
      <c r="R468"/>
      <c r="S468" s="40"/>
      <c r="AF468"/>
      <c r="AG468"/>
    </row>
    <row r="469" spans="1:35" ht="15" x14ac:dyDescent="0.25">
      <c r="A469"/>
      <c r="B469"/>
      <c r="C469"/>
      <c r="D469" s="45"/>
      <c r="E469" s="46"/>
      <c r="F469" s="47"/>
      <c r="G469" s="48"/>
      <c r="H469" s="46"/>
      <c r="I469" s="47"/>
      <c r="J469" s="48"/>
      <c r="K469" s="46"/>
      <c r="L469" s="47"/>
      <c r="M469" s="48"/>
      <c r="N469" s="49"/>
      <c r="O469" s="50"/>
      <c r="P469" s="50"/>
      <c r="Q469"/>
      <c r="R469"/>
      <c r="S469" s="40"/>
      <c r="AF469"/>
      <c r="AG469"/>
    </row>
    <row r="470" spans="1:35" ht="15" x14ac:dyDescent="0.25">
      <c r="A470"/>
      <c r="B470"/>
      <c r="C470"/>
      <c r="D470" s="45"/>
      <c r="E470" s="46"/>
      <c r="F470" s="47"/>
      <c r="G470" s="48"/>
      <c r="H470" s="46"/>
      <c r="I470" s="47"/>
      <c r="J470" s="48"/>
      <c r="K470" s="46"/>
      <c r="L470" s="47"/>
      <c r="M470" s="48"/>
      <c r="N470" s="49"/>
      <c r="O470" s="50"/>
      <c r="P470" s="50"/>
      <c r="Q470"/>
      <c r="R470"/>
      <c r="S470" s="40"/>
      <c r="AF470"/>
      <c r="AG470"/>
    </row>
    <row r="471" spans="1:35" ht="15" x14ac:dyDescent="0.25">
      <c r="A471"/>
      <c r="B471"/>
      <c r="C471"/>
      <c r="D471" s="45"/>
      <c r="E471" s="46"/>
      <c r="F471" s="47"/>
      <c r="G471" s="48"/>
      <c r="H471" s="46"/>
      <c r="I471" s="47"/>
      <c r="J471" s="48"/>
      <c r="K471" s="46"/>
      <c r="L471" s="47"/>
      <c r="M471" s="48"/>
      <c r="N471" s="49"/>
      <c r="O471" s="50"/>
      <c r="P471" s="50"/>
      <c r="Q471"/>
      <c r="R471"/>
      <c r="S471" s="40"/>
      <c r="AF471"/>
      <c r="AG471"/>
    </row>
    <row r="472" spans="1:35" ht="15" x14ac:dyDescent="0.25">
      <c r="A472"/>
      <c r="B472"/>
      <c r="C472"/>
      <c r="D472" s="45"/>
      <c r="E472" s="46"/>
      <c r="F472" s="47"/>
      <c r="G472" s="48"/>
      <c r="H472" s="46"/>
      <c r="I472" s="47"/>
      <c r="J472" s="48"/>
      <c r="K472" s="46"/>
      <c r="L472" s="47"/>
      <c r="M472" s="48"/>
      <c r="N472" s="49"/>
      <c r="O472" s="50"/>
      <c r="P472" s="50"/>
      <c r="Q472"/>
      <c r="R472"/>
      <c r="S472" s="40"/>
      <c r="AF472"/>
      <c r="AG472"/>
    </row>
    <row r="473" spans="1:35" ht="15" x14ac:dyDescent="0.25">
      <c r="A473"/>
      <c r="B473"/>
      <c r="C473"/>
      <c r="D473" s="45"/>
      <c r="E473" s="46"/>
      <c r="F473" s="47"/>
      <c r="G473" s="48"/>
      <c r="H473" s="46"/>
      <c r="I473" s="47"/>
      <c r="J473" s="48"/>
      <c r="K473" s="46"/>
      <c r="L473" s="47"/>
      <c r="M473" s="48"/>
      <c r="N473" s="49"/>
      <c r="O473" s="50"/>
      <c r="P473" s="50"/>
      <c r="Q473"/>
      <c r="R473"/>
      <c r="S473" s="40"/>
      <c r="AF473"/>
      <c r="AG473"/>
    </row>
    <row r="474" spans="1:35" ht="15" x14ac:dyDescent="0.25">
      <c r="A474"/>
      <c r="B474"/>
      <c r="C474"/>
      <c r="D474" s="45"/>
      <c r="E474" s="46"/>
      <c r="F474" s="47"/>
      <c r="G474" s="48"/>
      <c r="H474" s="46"/>
      <c r="I474" s="47"/>
      <c r="J474" s="48"/>
      <c r="K474" s="46"/>
      <c r="L474" s="47"/>
      <c r="M474" s="48"/>
      <c r="N474" s="49"/>
      <c r="O474" s="50"/>
      <c r="P474" s="50"/>
      <c r="Q474"/>
      <c r="R474"/>
      <c r="S474" s="40"/>
      <c r="AF474"/>
      <c r="AG474"/>
    </row>
    <row r="475" spans="1:35" ht="15" x14ac:dyDescent="0.25">
      <c r="A475"/>
      <c r="B475"/>
      <c r="C475"/>
      <c r="D475" s="45"/>
      <c r="E475" s="46"/>
      <c r="F475" s="47"/>
      <c r="G475" s="48"/>
      <c r="H475" s="46"/>
      <c r="I475" s="47"/>
      <c r="J475" s="48"/>
      <c r="K475" s="46"/>
      <c r="L475" s="47"/>
      <c r="M475" s="48"/>
      <c r="N475" s="49"/>
      <c r="O475" s="50"/>
      <c r="P475" s="50"/>
      <c r="Q475"/>
      <c r="R475"/>
      <c r="S475" s="40"/>
      <c r="AF475"/>
      <c r="AG475"/>
    </row>
    <row r="476" spans="1:35" ht="15" x14ac:dyDescent="0.25">
      <c r="A476"/>
      <c r="B476"/>
      <c r="C476"/>
      <c r="D476" s="45"/>
      <c r="E476" s="46"/>
      <c r="F476" s="47"/>
      <c r="G476" s="48"/>
      <c r="H476" s="46"/>
      <c r="I476" s="47"/>
      <c r="J476" s="48"/>
      <c r="K476" s="46"/>
      <c r="L476" s="47"/>
      <c r="M476" s="48"/>
      <c r="N476" s="49"/>
      <c r="O476" s="50"/>
      <c r="P476" s="50"/>
      <c r="Q476"/>
      <c r="R476"/>
      <c r="S476" s="40"/>
      <c r="AF476"/>
      <c r="AG476"/>
    </row>
    <row r="477" spans="1:35" s="52" customFormat="1" ht="15" x14ac:dyDescent="0.25">
      <c r="A477"/>
      <c r="B477"/>
      <c r="C477"/>
      <c r="D477" s="45"/>
      <c r="E477" s="46"/>
      <c r="F477" s="47"/>
      <c r="G477" s="48"/>
      <c r="H477" s="46"/>
      <c r="I477" s="47"/>
      <c r="J477" s="48"/>
      <c r="K477" s="46"/>
      <c r="L477" s="47"/>
      <c r="M477" s="48"/>
      <c r="N477" s="49"/>
      <c r="O477" s="50"/>
      <c r="P477" s="50"/>
      <c r="Q477"/>
      <c r="R477"/>
      <c r="S477" s="40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53"/>
      <c r="AE477" s="53"/>
      <c r="AF477"/>
      <c r="AG477"/>
      <c r="AH477" s="53"/>
      <c r="AI477" s="53"/>
    </row>
    <row r="478" spans="1:35" ht="15" x14ac:dyDescent="0.25">
      <c r="A478"/>
      <c r="B478"/>
      <c r="C478"/>
      <c r="D478" s="45"/>
      <c r="E478" s="46"/>
      <c r="F478" s="47"/>
      <c r="G478" s="48"/>
      <c r="H478" s="46"/>
      <c r="I478" s="47"/>
      <c r="J478" s="48"/>
      <c r="K478" s="46"/>
      <c r="L478" s="47"/>
      <c r="M478" s="48"/>
      <c r="N478" s="49"/>
      <c r="O478" s="50"/>
      <c r="P478" s="50"/>
      <c r="Q478"/>
      <c r="R478"/>
      <c r="S478" s="40"/>
      <c r="AF478"/>
      <c r="AG478"/>
    </row>
    <row r="479" spans="1:35" ht="15" x14ac:dyDescent="0.25">
      <c r="A479"/>
      <c r="B479"/>
      <c r="C479"/>
      <c r="D479" s="45"/>
      <c r="E479" s="46"/>
      <c r="F479" s="47"/>
      <c r="G479" s="48"/>
      <c r="H479" s="46"/>
      <c r="I479" s="47"/>
      <c r="J479" s="48"/>
      <c r="K479" s="46"/>
      <c r="L479" s="47"/>
      <c r="M479" s="48"/>
      <c r="N479" s="49"/>
      <c r="O479" s="50"/>
      <c r="P479" s="50"/>
      <c r="Q479"/>
      <c r="R479"/>
      <c r="S479" s="40"/>
      <c r="AF479"/>
      <c r="AG479"/>
    </row>
    <row r="480" spans="1:35" ht="15" x14ac:dyDescent="0.25">
      <c r="A480"/>
      <c r="B480"/>
      <c r="C480"/>
      <c r="D480" s="45"/>
      <c r="E480" s="46"/>
      <c r="F480" s="47"/>
      <c r="G480" s="48"/>
      <c r="H480" s="46"/>
      <c r="I480" s="47"/>
      <c r="J480" s="48"/>
      <c r="K480" s="46"/>
      <c r="L480" s="47"/>
      <c r="M480" s="48"/>
      <c r="N480" s="49"/>
      <c r="O480" s="50"/>
      <c r="P480" s="50"/>
      <c r="Q480"/>
      <c r="R480"/>
      <c r="S480" s="40"/>
      <c r="AF480"/>
      <c r="AG480"/>
    </row>
    <row r="481" spans="1:33" ht="15" x14ac:dyDescent="0.25">
      <c r="A481"/>
      <c r="B481"/>
      <c r="C481"/>
      <c r="D481" s="45"/>
      <c r="E481" s="46"/>
      <c r="F481" s="47"/>
      <c r="G481" s="48"/>
      <c r="H481" s="46"/>
      <c r="I481" s="47"/>
      <c r="J481" s="48"/>
      <c r="K481" s="46"/>
      <c r="L481" s="47"/>
      <c r="M481" s="48"/>
      <c r="N481" s="49"/>
      <c r="O481" s="50"/>
      <c r="P481" s="50"/>
      <c r="Q481"/>
      <c r="R481"/>
      <c r="S481" s="40"/>
      <c r="AF481"/>
      <c r="AG481"/>
    </row>
    <row r="482" spans="1:33" ht="15" x14ac:dyDescent="0.25">
      <c r="A482"/>
      <c r="B482"/>
      <c r="C482"/>
      <c r="D482" s="45"/>
      <c r="E482" s="46"/>
      <c r="F482" s="47"/>
      <c r="G482" s="48"/>
      <c r="H482" s="46"/>
      <c r="I482" s="47"/>
      <c r="J482" s="48"/>
      <c r="K482" s="46"/>
      <c r="L482" s="47"/>
      <c r="M482" s="48"/>
      <c r="N482" s="49"/>
      <c r="O482" s="50"/>
      <c r="P482" s="50"/>
      <c r="Q482"/>
      <c r="R482"/>
      <c r="S482" s="40"/>
      <c r="AF482"/>
      <c r="AG482"/>
    </row>
    <row r="483" spans="1:33" ht="15" x14ac:dyDescent="0.25">
      <c r="A483"/>
      <c r="B483"/>
      <c r="C483"/>
      <c r="D483" s="45"/>
      <c r="E483" s="46"/>
      <c r="F483" s="47"/>
      <c r="G483" s="48"/>
      <c r="H483" s="46"/>
      <c r="I483" s="47"/>
      <c r="J483" s="48"/>
      <c r="K483" s="46"/>
      <c r="L483" s="47"/>
      <c r="M483" s="48"/>
      <c r="N483" s="49"/>
      <c r="O483" s="50"/>
      <c r="P483" s="50"/>
      <c r="Q483"/>
      <c r="R483"/>
      <c r="S483" s="40"/>
      <c r="AF483"/>
      <c r="AG483"/>
    </row>
    <row r="484" spans="1:33" ht="15" x14ac:dyDescent="0.25">
      <c r="A484"/>
      <c r="B484"/>
      <c r="C484"/>
      <c r="D484" s="45"/>
      <c r="E484" s="46"/>
      <c r="F484" s="47"/>
      <c r="G484" s="48"/>
      <c r="H484" s="46"/>
      <c r="I484" s="47"/>
      <c r="J484" s="48"/>
      <c r="K484" s="46"/>
      <c r="L484" s="47"/>
      <c r="M484" s="48"/>
      <c r="N484" s="49"/>
      <c r="O484" s="50"/>
      <c r="P484" s="50"/>
      <c r="Q484"/>
      <c r="R484"/>
      <c r="S484" s="40"/>
      <c r="AF484"/>
      <c r="AG484"/>
    </row>
    <row r="485" spans="1:33" ht="15" x14ac:dyDescent="0.25">
      <c r="A485"/>
      <c r="B485"/>
      <c r="C485"/>
      <c r="D485" s="45"/>
      <c r="E485" s="46"/>
      <c r="F485" s="47"/>
      <c r="G485" s="48"/>
      <c r="H485" s="46"/>
      <c r="I485" s="47"/>
      <c r="J485" s="48"/>
      <c r="K485" s="46"/>
      <c r="L485" s="47"/>
      <c r="M485" s="48"/>
      <c r="N485" s="49"/>
      <c r="O485" s="50"/>
      <c r="P485" s="50"/>
      <c r="Q485"/>
      <c r="R485"/>
      <c r="S485" s="40"/>
      <c r="AF485"/>
      <c r="AG485"/>
    </row>
    <row r="486" spans="1:33" ht="15" x14ac:dyDescent="0.25">
      <c r="A486"/>
      <c r="B486"/>
      <c r="C486"/>
      <c r="D486" s="45"/>
      <c r="E486" s="46"/>
      <c r="F486" s="47"/>
      <c r="G486" s="48"/>
      <c r="H486" s="46"/>
      <c r="I486" s="47"/>
      <c r="J486" s="48"/>
      <c r="K486" s="46"/>
      <c r="L486" s="47"/>
      <c r="M486" s="48"/>
      <c r="N486" s="49"/>
      <c r="O486" s="50"/>
      <c r="P486" s="50"/>
      <c r="Q486"/>
      <c r="R486"/>
      <c r="S486" s="40"/>
      <c r="AF486"/>
      <c r="AG486"/>
    </row>
    <row r="487" spans="1:33" ht="15" x14ac:dyDescent="0.25">
      <c r="A487"/>
      <c r="B487"/>
      <c r="C487"/>
      <c r="D487" s="45"/>
      <c r="E487" s="46"/>
      <c r="F487" s="47"/>
      <c r="G487" s="48"/>
      <c r="H487" s="46"/>
      <c r="I487" s="47"/>
      <c r="J487" s="48"/>
      <c r="K487" s="46"/>
      <c r="L487" s="47"/>
      <c r="M487" s="48"/>
      <c r="N487" s="49"/>
      <c r="O487" s="50"/>
      <c r="P487" s="50"/>
      <c r="Q487"/>
      <c r="R487"/>
      <c r="S487" s="40"/>
      <c r="AF487"/>
      <c r="AG487"/>
    </row>
    <row r="488" spans="1:33" ht="15" x14ac:dyDescent="0.25">
      <c r="A488"/>
      <c r="B488"/>
      <c r="C488"/>
      <c r="D488" s="45"/>
      <c r="E488" s="46"/>
      <c r="F488" s="47"/>
      <c r="G488" s="48"/>
      <c r="H488" s="46"/>
      <c r="I488" s="47"/>
      <c r="J488" s="48"/>
      <c r="K488" s="46"/>
      <c r="L488" s="47"/>
      <c r="M488" s="48"/>
      <c r="N488" s="49"/>
      <c r="O488" s="50"/>
      <c r="P488" s="50"/>
      <c r="Q488"/>
      <c r="R488"/>
      <c r="S488" s="40"/>
      <c r="AF488"/>
      <c r="AG488"/>
    </row>
    <row r="489" spans="1:33" ht="15" x14ac:dyDescent="0.25">
      <c r="A489"/>
      <c r="B489"/>
      <c r="C489"/>
      <c r="D489" s="45"/>
      <c r="E489" s="46"/>
      <c r="F489" s="47"/>
      <c r="G489" s="48"/>
      <c r="H489" s="46"/>
      <c r="I489" s="47"/>
      <c r="J489" s="48"/>
      <c r="K489" s="46"/>
      <c r="L489" s="47"/>
      <c r="M489" s="48"/>
      <c r="N489" s="49"/>
      <c r="O489" s="50"/>
      <c r="P489" s="50"/>
      <c r="Q489"/>
      <c r="R489"/>
      <c r="S489" s="40"/>
      <c r="AF489"/>
      <c r="AG489"/>
    </row>
    <row r="490" spans="1:33" ht="15" x14ac:dyDescent="0.25">
      <c r="A490"/>
      <c r="B490"/>
      <c r="C490"/>
      <c r="D490" s="45"/>
      <c r="E490" s="46"/>
      <c r="F490" s="47"/>
      <c r="G490" s="48"/>
      <c r="H490" s="46"/>
      <c r="I490" s="47"/>
      <c r="J490" s="48"/>
      <c r="K490" s="46"/>
      <c r="L490" s="47"/>
      <c r="M490" s="48"/>
      <c r="N490" s="49"/>
      <c r="O490" s="50"/>
      <c r="P490" s="50"/>
      <c r="Q490"/>
      <c r="R490"/>
      <c r="S490" s="40"/>
      <c r="AF490"/>
      <c r="AG490"/>
    </row>
    <row r="491" spans="1:33" ht="15" x14ac:dyDescent="0.25">
      <c r="A491"/>
      <c r="B491"/>
      <c r="C491"/>
      <c r="D491" s="45"/>
      <c r="E491" s="46"/>
      <c r="F491" s="47"/>
      <c r="G491" s="48"/>
      <c r="H491" s="46"/>
      <c r="I491" s="47"/>
      <c r="J491" s="48"/>
      <c r="K491" s="46"/>
      <c r="L491" s="47"/>
      <c r="M491" s="48"/>
      <c r="N491" s="49"/>
      <c r="O491" s="50"/>
      <c r="P491" s="50"/>
      <c r="Q491"/>
      <c r="R491"/>
      <c r="S491" s="40"/>
      <c r="AF491"/>
      <c r="AG491"/>
    </row>
    <row r="492" spans="1:33" ht="15" x14ac:dyDescent="0.25">
      <c r="A492"/>
      <c r="B492"/>
      <c r="C492"/>
      <c r="D492" s="45"/>
      <c r="E492" s="46"/>
      <c r="F492" s="47"/>
      <c r="G492" s="48"/>
      <c r="H492" s="46"/>
      <c r="I492" s="47"/>
      <c r="J492" s="48"/>
      <c r="K492" s="46"/>
      <c r="L492" s="47"/>
      <c r="M492" s="48"/>
      <c r="N492" s="49"/>
      <c r="O492" s="50"/>
      <c r="P492" s="50"/>
      <c r="Q492"/>
      <c r="R492"/>
      <c r="S492" s="40"/>
      <c r="AF492"/>
      <c r="AG492"/>
    </row>
    <row r="493" spans="1:33" ht="15" x14ac:dyDescent="0.25">
      <c r="A493"/>
      <c r="B493"/>
      <c r="C493"/>
      <c r="D493" s="45"/>
      <c r="E493" s="46"/>
      <c r="F493" s="47"/>
      <c r="G493" s="48"/>
      <c r="H493" s="46"/>
      <c r="I493" s="47"/>
      <c r="J493" s="48"/>
      <c r="K493" s="46"/>
      <c r="L493" s="47"/>
      <c r="M493" s="48"/>
      <c r="N493" s="49"/>
      <c r="O493" s="50"/>
      <c r="P493" s="50"/>
      <c r="Q493"/>
      <c r="R493"/>
      <c r="S493" s="40"/>
      <c r="AF493"/>
      <c r="AG493"/>
    </row>
    <row r="494" spans="1:33" ht="15" x14ac:dyDescent="0.25">
      <c r="A494"/>
      <c r="B494"/>
      <c r="C494"/>
      <c r="D494" s="45"/>
      <c r="E494" s="46"/>
      <c r="F494" s="47"/>
      <c r="G494" s="48"/>
      <c r="H494" s="46"/>
      <c r="I494" s="47"/>
      <c r="J494" s="48"/>
      <c r="K494" s="46"/>
      <c r="L494" s="47"/>
      <c r="M494" s="48"/>
      <c r="N494" s="49"/>
      <c r="O494" s="50"/>
      <c r="P494" s="50"/>
      <c r="Q494"/>
      <c r="R494"/>
      <c r="S494" s="40"/>
      <c r="AF494"/>
      <c r="AG494"/>
    </row>
    <row r="495" spans="1:33" ht="15" x14ac:dyDescent="0.25">
      <c r="A495"/>
      <c r="B495"/>
      <c r="C495"/>
      <c r="D495" s="45"/>
      <c r="E495" s="46"/>
      <c r="F495" s="47"/>
      <c r="G495" s="48"/>
      <c r="H495" s="46"/>
      <c r="I495" s="47"/>
      <c r="J495" s="48"/>
      <c r="K495" s="46"/>
      <c r="L495" s="47"/>
      <c r="M495" s="48"/>
      <c r="N495" s="49"/>
      <c r="O495" s="50"/>
      <c r="P495" s="50"/>
      <c r="Q495"/>
      <c r="R495"/>
      <c r="S495" s="40"/>
      <c r="AF495"/>
      <c r="AG495"/>
    </row>
    <row r="496" spans="1:33" ht="15" x14ac:dyDescent="0.25">
      <c r="A496"/>
      <c r="B496"/>
      <c r="C496"/>
      <c r="D496" s="45"/>
      <c r="E496" s="46"/>
      <c r="F496" s="47"/>
      <c r="G496" s="48"/>
      <c r="H496" s="46"/>
      <c r="I496" s="47"/>
      <c r="J496" s="48"/>
      <c r="K496" s="46"/>
      <c r="L496" s="47"/>
      <c r="M496" s="48"/>
      <c r="N496" s="49"/>
      <c r="O496" s="50"/>
      <c r="P496" s="50"/>
      <c r="Q496"/>
      <c r="R496"/>
      <c r="S496" s="40"/>
      <c r="AF496"/>
      <c r="AG496"/>
    </row>
    <row r="497" spans="1:33" ht="15" x14ac:dyDescent="0.25">
      <c r="A497"/>
      <c r="B497"/>
      <c r="C497"/>
      <c r="D497" s="45"/>
      <c r="E497" s="46"/>
      <c r="F497" s="47"/>
      <c r="G497" s="48"/>
      <c r="H497" s="46"/>
      <c r="I497" s="47"/>
      <c r="J497" s="48"/>
      <c r="K497" s="46"/>
      <c r="L497" s="47"/>
      <c r="M497" s="48"/>
      <c r="N497" s="49"/>
      <c r="O497" s="50"/>
      <c r="P497" s="50"/>
      <c r="Q497"/>
      <c r="R497"/>
      <c r="S497" s="40"/>
      <c r="AF497"/>
      <c r="AG497"/>
    </row>
    <row r="498" spans="1:33" ht="15" x14ac:dyDescent="0.25">
      <c r="A498"/>
      <c r="B498"/>
      <c r="C498"/>
      <c r="D498" s="45"/>
      <c r="E498" s="46"/>
      <c r="F498" s="47"/>
      <c r="G498" s="48"/>
      <c r="H498" s="46"/>
      <c r="I498" s="47"/>
      <c r="J498" s="48"/>
      <c r="K498" s="46"/>
      <c r="L498" s="47"/>
      <c r="M498" s="48"/>
      <c r="N498" s="49"/>
      <c r="O498" s="50"/>
      <c r="P498" s="50"/>
      <c r="Q498"/>
      <c r="R498"/>
      <c r="S498" s="40"/>
      <c r="AF498"/>
      <c r="AG498"/>
    </row>
    <row r="499" spans="1:33" ht="15" x14ac:dyDescent="0.25">
      <c r="A499"/>
      <c r="B499"/>
      <c r="C499"/>
      <c r="D499" s="45"/>
      <c r="E499" s="46"/>
      <c r="F499" s="47"/>
      <c r="G499" s="48"/>
      <c r="H499" s="46"/>
      <c r="I499" s="47"/>
      <c r="J499" s="48"/>
      <c r="K499" s="46"/>
      <c r="L499" s="47"/>
      <c r="M499" s="48"/>
      <c r="N499" s="49"/>
      <c r="O499" s="50"/>
      <c r="P499" s="50"/>
      <c r="Q499"/>
      <c r="R499"/>
      <c r="S499" s="40"/>
      <c r="AF499"/>
      <c r="AG499"/>
    </row>
    <row r="500" spans="1:33" ht="15" x14ac:dyDescent="0.25">
      <c r="A500"/>
      <c r="B500"/>
      <c r="C500"/>
      <c r="D500" s="45"/>
      <c r="E500" s="46"/>
      <c r="F500" s="47"/>
      <c r="G500" s="48"/>
      <c r="H500" s="46"/>
      <c r="I500" s="47"/>
      <c r="J500" s="48"/>
      <c r="K500" s="46"/>
      <c r="L500" s="47"/>
      <c r="M500" s="48"/>
      <c r="N500" s="49"/>
      <c r="O500" s="50"/>
      <c r="P500" s="50"/>
      <c r="Q500"/>
      <c r="R500"/>
      <c r="S500" s="40"/>
      <c r="AF500"/>
      <c r="AG500"/>
    </row>
    <row r="501" spans="1:33" ht="15" x14ac:dyDescent="0.25">
      <c r="A501"/>
      <c r="B501"/>
      <c r="C501"/>
      <c r="D501" s="45"/>
      <c r="E501" s="46"/>
      <c r="F501" s="47"/>
      <c r="G501" s="48"/>
      <c r="H501" s="46"/>
      <c r="I501" s="47"/>
      <c r="J501" s="48"/>
      <c r="K501" s="46"/>
      <c r="L501" s="47"/>
      <c r="M501" s="48"/>
      <c r="N501" s="49"/>
      <c r="O501" s="50"/>
      <c r="P501" s="50"/>
      <c r="Q501"/>
      <c r="R501"/>
      <c r="S501" s="40"/>
      <c r="AF501"/>
      <c r="AG501"/>
    </row>
    <row r="502" spans="1:33" ht="15" x14ac:dyDescent="0.25">
      <c r="A502"/>
      <c r="B502"/>
      <c r="C502"/>
      <c r="D502" s="45"/>
      <c r="E502" s="46"/>
      <c r="F502" s="47"/>
      <c r="G502" s="48"/>
      <c r="H502" s="46"/>
      <c r="I502" s="47"/>
      <c r="J502" s="48"/>
      <c r="K502" s="46"/>
      <c r="L502" s="47"/>
      <c r="M502" s="48"/>
      <c r="N502" s="49"/>
      <c r="O502" s="50"/>
      <c r="P502" s="50"/>
      <c r="Q502"/>
      <c r="R502"/>
      <c r="S502" s="40"/>
      <c r="AF502"/>
      <c r="AG502"/>
    </row>
    <row r="503" spans="1:33" ht="15" x14ac:dyDescent="0.25">
      <c r="A503"/>
      <c r="B503"/>
      <c r="C503"/>
      <c r="D503" s="45"/>
      <c r="E503" s="46"/>
      <c r="F503" s="47"/>
      <c r="G503" s="48"/>
      <c r="H503" s="46"/>
      <c r="I503" s="47"/>
      <c r="J503" s="48"/>
      <c r="K503" s="46"/>
      <c r="L503" s="47"/>
      <c r="M503" s="48"/>
      <c r="N503" s="49"/>
      <c r="O503" s="50"/>
      <c r="P503" s="50"/>
      <c r="Q503"/>
      <c r="R503"/>
      <c r="S503" s="40"/>
      <c r="AF503"/>
      <c r="AG503"/>
    </row>
    <row r="504" spans="1:33" ht="15" x14ac:dyDescent="0.25">
      <c r="A504"/>
      <c r="B504"/>
      <c r="C504"/>
      <c r="D504" s="45"/>
      <c r="E504" s="46"/>
      <c r="F504" s="47"/>
      <c r="G504" s="48"/>
      <c r="H504" s="46"/>
      <c r="I504" s="47"/>
      <c r="J504" s="48"/>
      <c r="K504" s="46"/>
      <c r="L504" s="47"/>
      <c r="M504" s="48"/>
      <c r="N504" s="49"/>
      <c r="O504" s="50"/>
      <c r="P504" s="50"/>
      <c r="Q504"/>
      <c r="R504"/>
      <c r="S504" s="40"/>
      <c r="AF504"/>
      <c r="AG504"/>
    </row>
    <row r="505" spans="1:33" ht="15" x14ac:dyDescent="0.25">
      <c r="A505"/>
      <c r="B505"/>
      <c r="C505"/>
      <c r="D505" s="45"/>
      <c r="E505" s="46"/>
      <c r="F505" s="47"/>
      <c r="G505" s="48"/>
      <c r="H505" s="46"/>
      <c r="I505" s="47"/>
      <c r="J505" s="48"/>
      <c r="K505" s="46"/>
      <c r="L505" s="47"/>
      <c r="M505" s="48"/>
      <c r="N505" s="49"/>
      <c r="O505" s="50"/>
      <c r="P505" s="50"/>
      <c r="Q505"/>
      <c r="R505"/>
      <c r="S505" s="40"/>
      <c r="AF505"/>
      <c r="AG505"/>
    </row>
    <row r="506" spans="1:33" ht="15" x14ac:dyDescent="0.25">
      <c r="A506"/>
      <c r="B506"/>
      <c r="C506"/>
      <c r="D506" s="45"/>
      <c r="E506" s="46"/>
      <c r="F506" s="47"/>
      <c r="G506" s="48"/>
      <c r="H506" s="46"/>
      <c r="I506" s="47"/>
      <c r="J506" s="48"/>
      <c r="K506" s="46"/>
      <c r="L506" s="47"/>
      <c r="M506" s="48"/>
      <c r="N506" s="49"/>
      <c r="O506" s="50"/>
      <c r="P506" s="50"/>
      <c r="Q506"/>
      <c r="R506"/>
      <c r="S506" s="40"/>
      <c r="AF506"/>
      <c r="AG506"/>
    </row>
    <row r="507" spans="1:33" ht="15" x14ac:dyDescent="0.25">
      <c r="A507"/>
      <c r="B507"/>
      <c r="C507"/>
      <c r="D507" s="45"/>
      <c r="E507" s="46"/>
      <c r="F507" s="47"/>
      <c r="G507" s="48"/>
      <c r="H507" s="46"/>
      <c r="I507" s="47"/>
      <c r="J507" s="48"/>
      <c r="K507" s="46"/>
      <c r="L507" s="47"/>
      <c r="M507" s="48"/>
      <c r="N507" s="49"/>
      <c r="O507" s="50"/>
      <c r="P507" s="50"/>
      <c r="Q507"/>
      <c r="R507"/>
      <c r="S507" s="40"/>
      <c r="AF507"/>
      <c r="AG507"/>
    </row>
    <row r="508" spans="1:33" ht="15" x14ac:dyDescent="0.25">
      <c r="A508"/>
      <c r="B508"/>
      <c r="C508"/>
      <c r="D508" s="45"/>
      <c r="E508" s="46"/>
      <c r="F508" s="47"/>
      <c r="G508" s="48"/>
      <c r="H508" s="46"/>
      <c r="I508" s="47"/>
      <c r="J508" s="48"/>
      <c r="K508" s="46"/>
      <c r="L508" s="47"/>
      <c r="M508" s="48"/>
      <c r="N508" s="49"/>
      <c r="O508" s="50"/>
      <c r="P508" s="50"/>
      <c r="Q508"/>
      <c r="R508"/>
      <c r="S508" s="40"/>
      <c r="AF508"/>
      <c r="AG508"/>
    </row>
    <row r="509" spans="1:33" ht="15" x14ac:dyDescent="0.25">
      <c r="A509"/>
      <c r="B509"/>
      <c r="C509"/>
      <c r="D509" s="45"/>
      <c r="E509" s="46"/>
      <c r="F509" s="47"/>
      <c r="G509" s="48"/>
      <c r="H509" s="46"/>
      <c r="I509" s="47"/>
      <c r="J509" s="48"/>
      <c r="K509" s="46"/>
      <c r="L509" s="47"/>
      <c r="M509" s="48"/>
      <c r="N509" s="49"/>
      <c r="O509" s="50"/>
      <c r="P509" s="50"/>
      <c r="Q509"/>
      <c r="R509"/>
      <c r="S509" s="40"/>
      <c r="AF509"/>
      <c r="AG509"/>
    </row>
    <row r="510" spans="1:33" ht="15" x14ac:dyDescent="0.25">
      <c r="A510"/>
      <c r="B510"/>
      <c r="C510"/>
      <c r="D510" s="45"/>
      <c r="E510" s="46"/>
      <c r="F510" s="47"/>
      <c r="G510" s="48"/>
      <c r="H510" s="46"/>
      <c r="I510" s="47"/>
      <c r="J510" s="48"/>
      <c r="K510" s="46"/>
      <c r="L510" s="47"/>
      <c r="M510" s="48"/>
      <c r="N510" s="49"/>
      <c r="O510" s="50"/>
      <c r="P510" s="50"/>
      <c r="Q510"/>
      <c r="R510"/>
      <c r="S510" s="40"/>
      <c r="AF510"/>
      <c r="AG510"/>
    </row>
    <row r="511" spans="1:33" ht="15" x14ac:dyDescent="0.25">
      <c r="A511"/>
      <c r="B511"/>
      <c r="C511"/>
      <c r="D511" s="45"/>
      <c r="E511" s="46"/>
      <c r="F511" s="47"/>
      <c r="G511" s="48"/>
      <c r="H511" s="46"/>
      <c r="I511" s="47"/>
      <c r="J511" s="48"/>
      <c r="K511" s="46"/>
      <c r="L511" s="47"/>
      <c r="M511" s="48"/>
      <c r="N511" s="49"/>
      <c r="O511" s="50"/>
      <c r="P511" s="50"/>
      <c r="Q511"/>
      <c r="R511"/>
      <c r="S511" s="40"/>
      <c r="AF511"/>
      <c r="AG511"/>
    </row>
    <row r="512" spans="1:33" ht="15" x14ac:dyDescent="0.25">
      <c r="A512"/>
      <c r="B512"/>
      <c r="C512"/>
      <c r="D512" s="45"/>
      <c r="E512" s="46"/>
      <c r="F512" s="47"/>
      <c r="G512" s="48"/>
      <c r="H512" s="46"/>
      <c r="I512" s="47"/>
      <c r="J512" s="48"/>
      <c r="K512" s="46"/>
      <c r="L512" s="47"/>
      <c r="M512" s="48"/>
      <c r="N512" s="49"/>
      <c r="O512" s="50"/>
      <c r="P512" s="50"/>
      <c r="Q512"/>
      <c r="R512"/>
      <c r="S512" s="40"/>
      <c r="AF512"/>
      <c r="AG512"/>
    </row>
    <row r="513" spans="1:33" ht="15" x14ac:dyDescent="0.25">
      <c r="A513"/>
      <c r="B513"/>
      <c r="C513"/>
      <c r="D513" s="45"/>
      <c r="E513" s="46"/>
      <c r="F513" s="47"/>
      <c r="G513" s="48"/>
      <c r="H513" s="46"/>
      <c r="I513" s="47"/>
      <c r="J513" s="48"/>
      <c r="K513" s="46"/>
      <c r="L513" s="47"/>
      <c r="M513" s="48"/>
      <c r="N513" s="49"/>
      <c r="O513" s="50"/>
      <c r="P513" s="50"/>
      <c r="Q513"/>
      <c r="R513"/>
      <c r="S513" s="40"/>
      <c r="AF513"/>
      <c r="AG513"/>
    </row>
    <row r="514" spans="1:33" ht="15" x14ac:dyDescent="0.25">
      <c r="A514"/>
      <c r="B514"/>
      <c r="C514"/>
      <c r="D514" s="45"/>
      <c r="E514" s="46"/>
      <c r="F514" s="47"/>
      <c r="G514" s="48"/>
      <c r="H514" s="46"/>
      <c r="I514" s="47"/>
      <c r="J514" s="48"/>
      <c r="K514" s="46"/>
      <c r="L514" s="47"/>
      <c r="M514" s="48"/>
      <c r="N514" s="49"/>
      <c r="O514" s="50"/>
      <c r="P514" s="50"/>
      <c r="Q514"/>
      <c r="R514"/>
      <c r="S514" s="40"/>
      <c r="AF514"/>
      <c r="AG514"/>
    </row>
    <row r="515" spans="1:33" ht="15" x14ac:dyDescent="0.25">
      <c r="A515"/>
      <c r="B515"/>
      <c r="C515"/>
      <c r="D515" s="45"/>
      <c r="E515" s="46"/>
      <c r="F515" s="47"/>
      <c r="G515" s="48"/>
      <c r="H515" s="46"/>
      <c r="I515" s="47"/>
      <c r="J515" s="48"/>
      <c r="K515" s="46"/>
      <c r="L515" s="47"/>
      <c r="M515" s="48"/>
      <c r="N515" s="49"/>
      <c r="O515" s="50"/>
      <c r="P515" s="50"/>
      <c r="Q515"/>
      <c r="R515"/>
      <c r="S515" s="40"/>
      <c r="AF515"/>
      <c r="AG515"/>
    </row>
    <row r="516" spans="1:33" ht="15" x14ac:dyDescent="0.25">
      <c r="A516"/>
      <c r="B516"/>
      <c r="C516"/>
      <c r="D516" s="45"/>
      <c r="E516" s="46"/>
      <c r="F516" s="47"/>
      <c r="G516" s="48"/>
      <c r="H516" s="46"/>
      <c r="I516" s="47"/>
      <c r="J516" s="48"/>
      <c r="K516" s="46"/>
      <c r="L516" s="47"/>
      <c r="M516" s="48"/>
      <c r="N516" s="49"/>
      <c r="O516" s="50"/>
      <c r="P516" s="50"/>
      <c r="Q516"/>
      <c r="R516"/>
      <c r="S516" s="40"/>
      <c r="AF516"/>
      <c r="AG516"/>
    </row>
    <row r="517" spans="1:33" ht="15" x14ac:dyDescent="0.25">
      <c r="A517"/>
      <c r="B517"/>
      <c r="C517"/>
      <c r="D517" s="45"/>
      <c r="E517" s="46"/>
      <c r="F517" s="47"/>
      <c r="G517" s="48"/>
      <c r="H517" s="46"/>
      <c r="I517" s="47"/>
      <c r="J517" s="48"/>
      <c r="K517" s="46"/>
      <c r="L517" s="47"/>
      <c r="M517" s="48"/>
      <c r="N517" s="49"/>
      <c r="O517" s="50"/>
      <c r="P517" s="50"/>
      <c r="Q517"/>
      <c r="R517"/>
      <c r="S517" s="40"/>
      <c r="AF517"/>
      <c r="AG517"/>
    </row>
    <row r="518" spans="1:33" ht="15" x14ac:dyDescent="0.25">
      <c r="A518"/>
      <c r="B518"/>
      <c r="C518"/>
      <c r="D518" s="45"/>
      <c r="E518" s="46"/>
      <c r="F518" s="47"/>
      <c r="G518" s="48"/>
      <c r="H518" s="46"/>
      <c r="I518" s="47"/>
      <c r="J518" s="48"/>
      <c r="K518" s="46"/>
      <c r="L518" s="47"/>
      <c r="M518" s="48"/>
      <c r="N518" s="49"/>
      <c r="O518" s="50"/>
      <c r="P518" s="50"/>
      <c r="Q518"/>
      <c r="R518"/>
      <c r="S518" s="40"/>
      <c r="AF518"/>
      <c r="AG518"/>
    </row>
    <row r="519" spans="1:33" ht="15" x14ac:dyDescent="0.25">
      <c r="A519"/>
      <c r="B519"/>
      <c r="C519"/>
      <c r="D519" s="45"/>
      <c r="E519" s="46"/>
      <c r="F519" s="47"/>
      <c r="G519" s="48"/>
      <c r="H519" s="46"/>
      <c r="I519" s="47"/>
      <c r="J519" s="48"/>
      <c r="K519" s="46"/>
      <c r="L519" s="47"/>
      <c r="M519" s="48"/>
      <c r="N519" s="49"/>
      <c r="O519" s="50"/>
      <c r="P519" s="50"/>
      <c r="Q519"/>
      <c r="R519"/>
      <c r="S519" s="40"/>
      <c r="AF519"/>
      <c r="AG519"/>
    </row>
    <row r="520" spans="1:33" ht="15" x14ac:dyDescent="0.25">
      <c r="A520"/>
      <c r="B520"/>
      <c r="C520"/>
      <c r="D520" s="45"/>
      <c r="E520" s="46"/>
      <c r="F520" s="47"/>
      <c r="G520" s="48"/>
      <c r="H520" s="46"/>
      <c r="I520" s="47"/>
      <c r="J520" s="48"/>
      <c r="K520" s="46"/>
      <c r="L520" s="47"/>
      <c r="M520" s="48"/>
      <c r="N520" s="49"/>
      <c r="O520" s="50"/>
      <c r="P520" s="50"/>
      <c r="Q520"/>
      <c r="R520"/>
      <c r="S520" s="40"/>
      <c r="AF520"/>
      <c r="AG520"/>
    </row>
    <row r="521" spans="1:33" ht="15" x14ac:dyDescent="0.25">
      <c r="A521"/>
      <c r="B521"/>
      <c r="C521"/>
      <c r="D521" s="45"/>
      <c r="E521" s="46"/>
      <c r="F521" s="47"/>
      <c r="G521" s="48"/>
      <c r="H521" s="46"/>
      <c r="I521" s="47"/>
      <c r="J521" s="48"/>
      <c r="K521" s="46"/>
      <c r="L521" s="47"/>
      <c r="M521" s="48"/>
      <c r="N521" s="49"/>
      <c r="O521" s="50"/>
      <c r="P521" s="50"/>
      <c r="Q521"/>
      <c r="R521"/>
      <c r="S521" s="40"/>
      <c r="AF521"/>
      <c r="AG521"/>
    </row>
    <row r="522" spans="1:33" ht="15" x14ac:dyDescent="0.25">
      <c r="A522"/>
      <c r="B522"/>
      <c r="C522"/>
      <c r="D522" s="45"/>
      <c r="E522" s="46"/>
      <c r="F522" s="47"/>
      <c r="G522" s="48"/>
      <c r="H522" s="46"/>
      <c r="I522" s="47"/>
      <c r="J522" s="48"/>
      <c r="K522" s="46"/>
      <c r="L522" s="47"/>
      <c r="M522" s="48"/>
      <c r="N522" s="49"/>
      <c r="O522" s="50"/>
      <c r="P522" s="50"/>
      <c r="Q522"/>
      <c r="R522"/>
      <c r="S522" s="40"/>
      <c r="AF522"/>
      <c r="AG522"/>
    </row>
    <row r="523" spans="1:33" ht="15" x14ac:dyDescent="0.25">
      <c r="A523"/>
      <c r="B523"/>
      <c r="C523"/>
      <c r="D523" s="45"/>
      <c r="E523" s="46"/>
      <c r="F523" s="47"/>
      <c r="G523" s="48"/>
      <c r="H523" s="46"/>
      <c r="I523" s="47"/>
      <c r="J523" s="48"/>
      <c r="K523" s="46"/>
      <c r="L523" s="47"/>
      <c r="M523" s="48"/>
      <c r="N523" s="49"/>
      <c r="O523" s="50"/>
      <c r="P523" s="50"/>
      <c r="Q523"/>
      <c r="R523"/>
      <c r="S523" s="40"/>
      <c r="AF523"/>
      <c r="AG523"/>
    </row>
    <row r="524" spans="1:33" ht="15" x14ac:dyDescent="0.25">
      <c r="A524"/>
      <c r="B524"/>
      <c r="C524"/>
      <c r="D524" s="45"/>
      <c r="E524" s="46"/>
      <c r="F524" s="47"/>
      <c r="G524" s="48"/>
      <c r="H524" s="46"/>
      <c r="I524" s="47"/>
      <c r="J524" s="48"/>
      <c r="K524" s="46"/>
      <c r="L524" s="47"/>
      <c r="M524" s="48"/>
      <c r="N524" s="49"/>
      <c r="O524" s="50"/>
      <c r="P524" s="50"/>
      <c r="Q524"/>
      <c r="R524"/>
      <c r="S524" s="40"/>
      <c r="AF524"/>
      <c r="AG524"/>
    </row>
    <row r="525" spans="1:33" ht="15" x14ac:dyDescent="0.25">
      <c r="A525"/>
      <c r="B525"/>
      <c r="C525"/>
      <c r="D525" s="45"/>
      <c r="E525" s="46"/>
      <c r="F525" s="47"/>
      <c r="G525" s="48"/>
      <c r="H525" s="46"/>
      <c r="I525" s="47"/>
      <c r="J525" s="48"/>
      <c r="K525" s="46"/>
      <c r="L525" s="47"/>
      <c r="M525" s="48"/>
      <c r="N525" s="49"/>
      <c r="O525" s="50"/>
      <c r="P525" s="50"/>
      <c r="Q525"/>
      <c r="R525"/>
      <c r="S525" s="40"/>
      <c r="AF525"/>
      <c r="AG525"/>
    </row>
    <row r="526" spans="1:33" ht="15" x14ac:dyDescent="0.25">
      <c r="A526"/>
      <c r="B526"/>
      <c r="C526"/>
      <c r="D526" s="45"/>
      <c r="E526" s="46"/>
      <c r="F526" s="47"/>
      <c r="G526" s="48"/>
      <c r="H526" s="46"/>
      <c r="I526" s="47"/>
      <c r="J526" s="48"/>
      <c r="K526" s="46"/>
      <c r="L526" s="47"/>
      <c r="M526" s="48"/>
      <c r="N526" s="49"/>
      <c r="O526" s="50"/>
      <c r="P526" s="50"/>
      <c r="Q526"/>
      <c r="R526"/>
      <c r="S526" s="40"/>
      <c r="AF526"/>
      <c r="AG526"/>
    </row>
    <row r="527" spans="1:33" ht="15" x14ac:dyDescent="0.25">
      <c r="A527"/>
      <c r="B527"/>
      <c r="C527"/>
      <c r="D527" s="45"/>
      <c r="E527" s="46"/>
      <c r="F527" s="47"/>
      <c r="G527" s="48"/>
      <c r="H527" s="46"/>
      <c r="I527" s="47"/>
      <c r="J527" s="48"/>
      <c r="K527" s="46"/>
      <c r="L527" s="47"/>
      <c r="M527" s="48"/>
      <c r="N527" s="49"/>
      <c r="O527" s="50"/>
      <c r="P527" s="50"/>
      <c r="Q527"/>
      <c r="R527"/>
      <c r="S527" s="40"/>
      <c r="AF527"/>
      <c r="AG527"/>
    </row>
    <row r="528" spans="1:33" ht="15" x14ac:dyDescent="0.25">
      <c r="A528"/>
      <c r="B528"/>
      <c r="C528"/>
      <c r="D528" s="45"/>
      <c r="E528" s="46"/>
      <c r="F528" s="47"/>
      <c r="G528" s="48"/>
      <c r="H528" s="46"/>
      <c r="I528" s="47"/>
      <c r="J528" s="48"/>
      <c r="K528" s="46"/>
      <c r="L528" s="47"/>
      <c r="M528" s="48"/>
      <c r="N528" s="49"/>
      <c r="O528" s="50"/>
      <c r="P528" s="50"/>
      <c r="Q528"/>
      <c r="R528"/>
      <c r="S528" s="40"/>
      <c r="AF528"/>
      <c r="AG528"/>
    </row>
    <row r="529" spans="1:35" s="52" customFormat="1" ht="15" x14ac:dyDescent="0.25">
      <c r="A529" s="44"/>
      <c r="B529" s="44"/>
      <c r="C529" s="44"/>
      <c r="D529" s="45"/>
      <c r="E529" s="46"/>
      <c r="F529" s="47"/>
      <c r="G529" s="48"/>
      <c r="H529" s="46"/>
      <c r="I529" s="47"/>
      <c r="J529" s="48"/>
      <c r="K529" s="46"/>
      <c r="L529" s="47"/>
      <c r="M529" s="48"/>
      <c r="N529" s="49"/>
      <c r="O529" s="50"/>
      <c r="P529" s="50"/>
      <c r="Q529" s="44"/>
      <c r="R529" s="44"/>
      <c r="S529" s="54"/>
      <c r="AD529" s="53"/>
      <c r="AE529" s="53"/>
      <c r="AF529" s="44"/>
      <c r="AG529" s="44"/>
      <c r="AH529" s="53"/>
      <c r="AI529" s="53"/>
    </row>
    <row r="530" spans="1:35" ht="15" x14ac:dyDescent="0.25">
      <c r="A530"/>
      <c r="B530"/>
      <c r="C530"/>
      <c r="D530" s="45"/>
      <c r="E530" s="46"/>
      <c r="F530" s="47"/>
      <c r="G530" s="48"/>
      <c r="H530" s="46"/>
      <c r="I530" s="47"/>
      <c r="J530" s="48"/>
      <c r="K530" s="46"/>
      <c r="L530" s="47"/>
      <c r="M530" s="48"/>
      <c r="N530" s="49"/>
      <c r="O530" s="50"/>
      <c r="P530" s="50"/>
      <c r="Q530"/>
      <c r="R530"/>
      <c r="S530" s="40"/>
      <c r="AF530"/>
      <c r="AG530"/>
    </row>
    <row r="531" spans="1:35" ht="15" x14ac:dyDescent="0.25">
      <c r="A531"/>
      <c r="B531"/>
      <c r="C531"/>
      <c r="D531" s="45"/>
      <c r="E531" s="46"/>
      <c r="F531" s="47"/>
      <c r="G531" s="48"/>
      <c r="H531" s="46"/>
      <c r="I531" s="47"/>
      <c r="J531" s="48"/>
      <c r="K531" s="46"/>
      <c r="L531" s="47"/>
      <c r="M531" s="48"/>
      <c r="N531" s="49"/>
      <c r="O531" s="50"/>
      <c r="P531" s="50"/>
      <c r="Q531"/>
      <c r="R531"/>
      <c r="S531" s="40"/>
      <c r="AF531"/>
      <c r="AG531"/>
    </row>
    <row r="532" spans="1:35" ht="15" x14ac:dyDescent="0.25">
      <c r="A532"/>
      <c r="B532"/>
      <c r="C532"/>
      <c r="D532" s="45"/>
      <c r="E532" s="46"/>
      <c r="F532" s="47"/>
      <c r="G532" s="48"/>
      <c r="H532" s="46"/>
      <c r="I532" s="47"/>
      <c r="J532" s="48"/>
      <c r="K532" s="46"/>
      <c r="L532" s="47"/>
      <c r="M532" s="48"/>
      <c r="N532" s="49"/>
      <c r="O532" s="50"/>
      <c r="P532" s="50"/>
      <c r="Q532"/>
      <c r="R532"/>
      <c r="S532" s="40"/>
      <c r="AF532"/>
      <c r="AG532"/>
    </row>
    <row r="533" spans="1:35" ht="15" x14ac:dyDescent="0.25">
      <c r="A533"/>
      <c r="B533"/>
      <c r="C533"/>
      <c r="D533" s="45"/>
      <c r="E533" s="46"/>
      <c r="F533" s="47"/>
      <c r="G533" s="48"/>
      <c r="H533" s="46"/>
      <c r="I533" s="47"/>
      <c r="J533" s="48"/>
      <c r="K533" s="46"/>
      <c r="L533" s="47"/>
      <c r="M533" s="48"/>
      <c r="N533" s="49"/>
      <c r="O533" s="50"/>
      <c r="P533" s="50"/>
      <c r="Q533"/>
      <c r="R533"/>
      <c r="S533" s="40"/>
      <c r="AF533"/>
      <c r="AG533"/>
    </row>
    <row r="534" spans="1:35" ht="15" x14ac:dyDescent="0.25">
      <c r="A534"/>
      <c r="B534"/>
      <c r="C534"/>
      <c r="D534" s="45"/>
      <c r="E534" s="46"/>
      <c r="F534" s="47"/>
      <c r="G534" s="48"/>
      <c r="H534" s="46"/>
      <c r="I534" s="47"/>
      <c r="J534" s="48"/>
      <c r="K534" s="46"/>
      <c r="L534" s="47"/>
      <c r="M534" s="48"/>
      <c r="N534" s="49"/>
      <c r="O534" s="50"/>
      <c r="P534" s="50"/>
      <c r="Q534"/>
      <c r="R534"/>
      <c r="S534" s="40"/>
      <c r="AF534"/>
      <c r="AG534"/>
    </row>
    <row r="535" spans="1:35" ht="15" x14ac:dyDescent="0.25">
      <c r="A535"/>
      <c r="B535"/>
      <c r="C535"/>
      <c r="D535" s="45"/>
      <c r="E535" s="46"/>
      <c r="F535" s="47"/>
      <c r="G535" s="48"/>
      <c r="H535" s="46"/>
      <c r="I535" s="47"/>
      <c r="J535" s="48"/>
      <c r="K535" s="46"/>
      <c r="L535" s="47"/>
      <c r="M535" s="48"/>
      <c r="N535" s="49"/>
      <c r="O535" s="50"/>
      <c r="P535" s="50"/>
      <c r="Q535"/>
      <c r="R535"/>
      <c r="S535" s="40"/>
      <c r="AF535"/>
      <c r="AG535"/>
    </row>
    <row r="536" spans="1:35" ht="15" x14ac:dyDescent="0.25">
      <c r="A536"/>
      <c r="B536"/>
      <c r="C536"/>
      <c r="D536" s="45"/>
      <c r="E536" s="46"/>
      <c r="F536" s="47"/>
      <c r="G536" s="48"/>
      <c r="H536" s="46"/>
      <c r="I536" s="47"/>
      <c r="J536" s="48"/>
      <c r="K536" s="46"/>
      <c r="L536" s="47"/>
      <c r="M536" s="48"/>
      <c r="N536" s="49"/>
      <c r="O536" s="50"/>
      <c r="P536" s="50"/>
      <c r="Q536"/>
      <c r="R536"/>
      <c r="S536" s="40"/>
      <c r="AF536"/>
      <c r="AG536"/>
    </row>
    <row r="537" spans="1:35" ht="15" x14ac:dyDescent="0.25">
      <c r="A537"/>
      <c r="B537"/>
      <c r="C537"/>
      <c r="D537" s="45"/>
      <c r="E537" s="46"/>
      <c r="F537" s="47"/>
      <c r="G537" s="48"/>
      <c r="H537" s="46"/>
      <c r="I537" s="47"/>
      <c r="J537" s="48"/>
      <c r="K537" s="46"/>
      <c r="L537" s="47"/>
      <c r="M537" s="48"/>
      <c r="N537" s="49"/>
      <c r="O537" s="50"/>
      <c r="P537" s="50"/>
      <c r="Q537"/>
      <c r="R537"/>
      <c r="S537" s="40"/>
      <c r="AF537"/>
      <c r="AG537"/>
    </row>
    <row r="538" spans="1:35" ht="15" x14ac:dyDescent="0.25">
      <c r="A538"/>
      <c r="B538"/>
      <c r="C538"/>
      <c r="D538" s="45"/>
      <c r="E538" s="46"/>
      <c r="F538" s="47"/>
      <c r="G538" s="48"/>
      <c r="H538" s="46"/>
      <c r="I538" s="47"/>
      <c r="J538" s="48"/>
      <c r="K538" s="46"/>
      <c r="L538" s="47"/>
      <c r="M538" s="48"/>
      <c r="N538" s="49"/>
      <c r="O538" s="50"/>
      <c r="P538" s="50"/>
      <c r="Q538"/>
      <c r="R538"/>
      <c r="S538" s="40"/>
      <c r="AF538"/>
      <c r="AG538"/>
    </row>
    <row r="539" spans="1:35" ht="15" x14ac:dyDescent="0.25">
      <c r="A539"/>
      <c r="B539"/>
      <c r="C539"/>
      <c r="D539" s="45"/>
      <c r="E539" s="46"/>
      <c r="F539" s="47"/>
      <c r="G539" s="48"/>
      <c r="H539" s="46"/>
      <c r="I539" s="47"/>
      <c r="J539" s="48"/>
      <c r="K539" s="46"/>
      <c r="L539" s="47"/>
      <c r="M539" s="48"/>
      <c r="N539" s="49"/>
      <c r="O539" s="50"/>
      <c r="P539" s="50"/>
      <c r="Q539"/>
      <c r="R539"/>
      <c r="S539" s="40"/>
      <c r="AF539"/>
      <c r="AG539"/>
    </row>
    <row r="540" spans="1:35" ht="15" x14ac:dyDescent="0.25">
      <c r="A540"/>
      <c r="B540"/>
      <c r="C540"/>
      <c r="D540" s="45"/>
      <c r="E540" s="46"/>
      <c r="F540" s="47"/>
      <c r="G540" s="48"/>
      <c r="H540" s="46"/>
      <c r="I540" s="47"/>
      <c r="J540" s="48"/>
      <c r="K540" s="46"/>
      <c r="L540" s="47"/>
      <c r="M540" s="48"/>
      <c r="N540" s="49"/>
      <c r="O540" s="50"/>
      <c r="P540" s="50"/>
      <c r="Q540"/>
      <c r="R540"/>
      <c r="S540" s="40"/>
      <c r="AF540"/>
      <c r="AG540"/>
    </row>
    <row r="541" spans="1:35" ht="15" x14ac:dyDescent="0.25">
      <c r="A541"/>
      <c r="B541"/>
      <c r="C541"/>
      <c r="D541" s="45"/>
      <c r="E541" s="46"/>
      <c r="F541" s="47"/>
      <c r="G541" s="48"/>
      <c r="H541" s="46"/>
      <c r="I541" s="47"/>
      <c r="J541" s="48"/>
      <c r="K541" s="46"/>
      <c r="L541" s="47"/>
      <c r="M541" s="48"/>
      <c r="N541" s="49"/>
      <c r="O541" s="50"/>
      <c r="P541" s="50"/>
      <c r="Q541"/>
      <c r="R541"/>
      <c r="S541" s="40"/>
      <c r="AF541"/>
      <c r="AG541"/>
    </row>
    <row r="542" spans="1:35" ht="15" x14ac:dyDescent="0.25">
      <c r="A542"/>
      <c r="B542"/>
      <c r="C542"/>
      <c r="D542" s="45"/>
      <c r="E542" s="46"/>
      <c r="F542" s="47"/>
      <c r="G542" s="48"/>
      <c r="H542" s="46"/>
      <c r="I542" s="47"/>
      <c r="J542" s="48"/>
      <c r="K542" s="46"/>
      <c r="L542" s="47"/>
      <c r="M542" s="48"/>
      <c r="N542" s="49"/>
      <c r="O542" s="50"/>
      <c r="P542" s="50"/>
      <c r="Q542"/>
      <c r="R542"/>
      <c r="S542" s="40"/>
      <c r="AF542"/>
      <c r="AG542"/>
    </row>
    <row r="543" spans="1:35" ht="15" x14ac:dyDescent="0.25">
      <c r="A543"/>
      <c r="B543"/>
      <c r="C543"/>
      <c r="D543" s="45"/>
      <c r="E543" s="46"/>
      <c r="F543" s="47"/>
      <c r="G543" s="48"/>
      <c r="H543" s="46"/>
      <c r="I543" s="47"/>
      <c r="J543" s="48"/>
      <c r="K543" s="46"/>
      <c r="L543" s="47"/>
      <c r="M543" s="48"/>
      <c r="N543" s="49"/>
      <c r="O543" s="50"/>
      <c r="P543" s="50"/>
      <c r="Q543"/>
      <c r="R543"/>
      <c r="S543" s="40"/>
      <c r="AF543"/>
      <c r="AG543"/>
    </row>
    <row r="544" spans="1:35" ht="15" x14ac:dyDescent="0.25">
      <c r="A544"/>
      <c r="B544"/>
      <c r="C544"/>
      <c r="D544" s="45"/>
      <c r="E544" s="46"/>
      <c r="F544" s="47"/>
      <c r="G544" s="48"/>
      <c r="H544" s="46"/>
      <c r="I544" s="47"/>
      <c r="J544" s="48"/>
      <c r="K544" s="46"/>
      <c r="L544" s="47"/>
      <c r="M544" s="48"/>
      <c r="N544" s="49"/>
      <c r="O544" s="50"/>
      <c r="P544" s="50"/>
      <c r="Q544"/>
      <c r="R544"/>
      <c r="S544" s="40"/>
      <c r="AF544"/>
      <c r="AG544"/>
    </row>
    <row r="545" spans="1:35" ht="15" x14ac:dyDescent="0.25">
      <c r="A545"/>
      <c r="B545"/>
      <c r="C545"/>
      <c r="D545" s="45"/>
      <c r="E545" s="46"/>
      <c r="F545" s="47"/>
      <c r="G545" s="48"/>
      <c r="H545" s="46"/>
      <c r="I545" s="47"/>
      <c r="J545" s="48"/>
      <c r="K545" s="46"/>
      <c r="L545" s="47"/>
      <c r="M545" s="48"/>
      <c r="N545" s="49"/>
      <c r="O545" s="50"/>
      <c r="P545" s="50"/>
      <c r="Q545"/>
      <c r="R545"/>
      <c r="S545" s="40"/>
      <c r="AF545"/>
      <c r="AG545"/>
    </row>
    <row r="546" spans="1:35" ht="15" x14ac:dyDescent="0.25">
      <c r="A546"/>
      <c r="B546"/>
      <c r="C546"/>
      <c r="D546" s="45"/>
      <c r="E546" s="46"/>
      <c r="F546" s="47"/>
      <c r="G546" s="48"/>
      <c r="H546" s="46"/>
      <c r="I546" s="47"/>
      <c r="J546" s="48"/>
      <c r="K546" s="46"/>
      <c r="L546" s="47"/>
      <c r="M546" s="48"/>
      <c r="N546" s="49"/>
      <c r="O546" s="50"/>
      <c r="P546" s="50"/>
      <c r="Q546"/>
      <c r="R546"/>
      <c r="S546" s="40"/>
      <c r="AF546"/>
      <c r="AG546"/>
    </row>
    <row r="547" spans="1:35" ht="15" x14ac:dyDescent="0.25">
      <c r="A547"/>
      <c r="B547"/>
      <c r="C547"/>
      <c r="D547" s="45"/>
      <c r="E547" s="46"/>
      <c r="F547" s="47"/>
      <c r="G547" s="48"/>
      <c r="H547" s="46"/>
      <c r="I547" s="47"/>
      <c r="J547" s="48"/>
      <c r="K547" s="46"/>
      <c r="L547" s="47"/>
      <c r="M547" s="48"/>
      <c r="N547" s="49"/>
      <c r="O547" s="50"/>
      <c r="P547" s="50"/>
      <c r="Q547"/>
      <c r="R547"/>
      <c r="S547" s="40"/>
      <c r="AF547"/>
      <c r="AG547"/>
    </row>
    <row r="548" spans="1:35" ht="15" x14ac:dyDescent="0.25">
      <c r="A548"/>
      <c r="B548"/>
      <c r="C548"/>
      <c r="D548" s="45"/>
      <c r="E548" s="46"/>
      <c r="F548" s="47"/>
      <c r="G548" s="48"/>
      <c r="H548" s="46"/>
      <c r="I548" s="47"/>
      <c r="J548" s="48"/>
      <c r="K548" s="46"/>
      <c r="L548" s="47"/>
      <c r="M548" s="48"/>
      <c r="N548" s="49"/>
      <c r="O548" s="50"/>
      <c r="P548" s="50"/>
      <c r="Q548"/>
      <c r="R548"/>
      <c r="S548" s="40"/>
      <c r="AF548"/>
      <c r="AG548"/>
    </row>
    <row r="549" spans="1:35" ht="15" x14ac:dyDescent="0.25">
      <c r="A549"/>
      <c r="B549"/>
      <c r="C549"/>
      <c r="D549" s="45"/>
      <c r="E549" s="46"/>
      <c r="F549" s="47"/>
      <c r="G549" s="48"/>
      <c r="H549" s="46"/>
      <c r="I549" s="47"/>
      <c r="J549" s="48"/>
      <c r="K549" s="46"/>
      <c r="L549" s="47"/>
      <c r="M549" s="48"/>
      <c r="N549" s="49"/>
      <c r="O549" s="50"/>
      <c r="P549" s="50"/>
      <c r="Q549"/>
      <c r="R549"/>
      <c r="S549" s="40"/>
      <c r="AF549"/>
      <c r="AG549"/>
    </row>
    <row r="550" spans="1:35" ht="15" x14ac:dyDescent="0.25">
      <c r="A550"/>
      <c r="B550"/>
      <c r="C550"/>
      <c r="D550" s="45"/>
      <c r="E550" s="46"/>
      <c r="F550" s="47"/>
      <c r="G550" s="48"/>
      <c r="H550" s="46"/>
      <c r="I550" s="47"/>
      <c r="J550" s="48"/>
      <c r="K550" s="46"/>
      <c r="L550" s="47"/>
      <c r="M550" s="48"/>
      <c r="N550" s="49"/>
      <c r="O550" s="50"/>
      <c r="P550" s="50"/>
      <c r="Q550"/>
      <c r="R550"/>
      <c r="S550" s="40"/>
      <c r="AF550"/>
      <c r="AG550"/>
    </row>
    <row r="551" spans="1:35" ht="15" x14ac:dyDescent="0.25">
      <c r="A551"/>
      <c r="B551"/>
      <c r="C551"/>
      <c r="D551" s="45"/>
      <c r="E551" s="46"/>
      <c r="F551" s="47"/>
      <c r="G551" s="48"/>
      <c r="H551" s="46"/>
      <c r="I551" s="47"/>
      <c r="J551" s="48"/>
      <c r="K551" s="46"/>
      <c r="L551" s="47"/>
      <c r="M551" s="48"/>
      <c r="N551" s="49"/>
      <c r="O551" s="50"/>
      <c r="P551" s="50"/>
      <c r="Q551"/>
      <c r="R551"/>
      <c r="S551" s="40"/>
      <c r="AF551"/>
      <c r="AG551"/>
    </row>
    <row r="552" spans="1:35" ht="15" x14ac:dyDescent="0.25">
      <c r="A552"/>
      <c r="B552"/>
      <c r="C552"/>
      <c r="D552" s="45"/>
      <c r="E552" s="46"/>
      <c r="F552" s="47"/>
      <c r="G552" s="48"/>
      <c r="H552" s="46"/>
      <c r="I552" s="47"/>
      <c r="J552" s="48"/>
      <c r="K552" s="46"/>
      <c r="L552" s="47"/>
      <c r="M552" s="48"/>
      <c r="N552" s="49"/>
      <c r="O552" s="50"/>
      <c r="P552" s="50"/>
      <c r="Q552"/>
      <c r="R552"/>
      <c r="S552" s="40"/>
      <c r="AF552"/>
      <c r="AG552"/>
    </row>
    <row r="553" spans="1:35" ht="15" x14ac:dyDescent="0.25">
      <c r="A553"/>
      <c r="B553"/>
      <c r="C553"/>
      <c r="D553" s="45"/>
      <c r="E553" s="46"/>
      <c r="F553" s="47"/>
      <c r="G553" s="48"/>
      <c r="H553" s="46"/>
      <c r="I553" s="47"/>
      <c r="J553" s="48"/>
      <c r="K553" s="46"/>
      <c r="L553" s="47"/>
      <c r="M553" s="48"/>
      <c r="N553" s="49"/>
      <c r="O553" s="50"/>
      <c r="P553" s="50"/>
      <c r="Q553"/>
      <c r="R553"/>
      <c r="S553" s="40"/>
      <c r="AF553"/>
      <c r="AG553"/>
    </row>
    <row r="554" spans="1:35" ht="15" x14ac:dyDescent="0.25">
      <c r="A554"/>
      <c r="B554"/>
      <c r="C554"/>
      <c r="D554" s="45"/>
      <c r="E554" s="46"/>
      <c r="F554" s="47"/>
      <c r="G554" s="48"/>
      <c r="H554" s="46"/>
      <c r="I554" s="47"/>
      <c r="J554" s="48"/>
      <c r="K554" s="46"/>
      <c r="L554" s="47"/>
      <c r="M554" s="48"/>
      <c r="N554" s="49"/>
      <c r="O554" s="50"/>
      <c r="P554" s="50"/>
      <c r="Q554"/>
      <c r="R554"/>
      <c r="S554" s="40"/>
      <c r="AF554"/>
      <c r="AG554"/>
    </row>
    <row r="555" spans="1:35" ht="15" x14ac:dyDescent="0.25">
      <c r="A555"/>
      <c r="B555"/>
      <c r="C555"/>
      <c r="D555" s="45"/>
      <c r="E555" s="46"/>
      <c r="F555" s="47"/>
      <c r="G555" s="48"/>
      <c r="H555" s="46"/>
      <c r="I555" s="47"/>
      <c r="J555" s="48"/>
      <c r="K555" s="46"/>
      <c r="L555" s="47"/>
      <c r="M555" s="48"/>
      <c r="N555" s="49"/>
      <c r="O555" s="50"/>
      <c r="P555" s="50"/>
      <c r="Q555"/>
      <c r="R555"/>
      <c r="S555" s="40"/>
      <c r="AF555"/>
      <c r="AG555"/>
    </row>
    <row r="556" spans="1:35" ht="15" x14ac:dyDescent="0.25">
      <c r="A556"/>
      <c r="B556"/>
      <c r="C556"/>
      <c r="D556" s="45"/>
      <c r="E556" s="46"/>
      <c r="F556" s="47"/>
      <c r="G556" s="48"/>
      <c r="H556" s="46"/>
      <c r="I556" s="47"/>
      <c r="J556" s="48"/>
      <c r="K556" s="46"/>
      <c r="L556" s="47"/>
      <c r="M556" s="48"/>
      <c r="N556" s="49"/>
      <c r="O556" s="50"/>
      <c r="P556" s="50"/>
      <c r="Q556"/>
      <c r="R556"/>
      <c r="S556" s="40"/>
      <c r="AF556"/>
      <c r="AG556"/>
    </row>
    <row r="557" spans="1:35" ht="15" x14ac:dyDescent="0.25">
      <c r="A557"/>
      <c r="B557"/>
      <c r="C557"/>
      <c r="D557" s="45"/>
      <c r="E557" s="46"/>
      <c r="F557" s="47"/>
      <c r="G557" s="48"/>
      <c r="H557" s="46"/>
      <c r="I557" s="47"/>
      <c r="J557" s="48"/>
      <c r="K557" s="46"/>
      <c r="L557" s="47"/>
      <c r="M557" s="48"/>
      <c r="N557" s="49"/>
      <c r="O557" s="50"/>
      <c r="P557" s="50"/>
      <c r="Q557"/>
      <c r="R557"/>
      <c r="S557" s="40"/>
      <c r="AF557"/>
      <c r="AG557"/>
    </row>
    <row r="558" spans="1:35" s="52" customFormat="1" ht="15" x14ac:dyDescent="0.25">
      <c r="A558"/>
      <c r="B558"/>
      <c r="C558"/>
      <c r="D558" s="45"/>
      <c r="E558" s="46"/>
      <c r="F558" s="47"/>
      <c r="G558" s="48"/>
      <c r="H558" s="46"/>
      <c r="I558" s="47"/>
      <c r="J558" s="48"/>
      <c r="K558" s="46"/>
      <c r="L558" s="47"/>
      <c r="M558" s="48"/>
      <c r="N558" s="49"/>
      <c r="O558" s="50"/>
      <c r="P558" s="50"/>
      <c r="Q558"/>
      <c r="R558"/>
      <c r="S558" s="40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53"/>
      <c r="AE558" s="53"/>
      <c r="AF558"/>
      <c r="AG558"/>
      <c r="AH558" s="53"/>
      <c r="AI558" s="53"/>
    </row>
    <row r="559" spans="1:35" ht="15" x14ac:dyDescent="0.25">
      <c r="A559"/>
      <c r="B559"/>
      <c r="C559"/>
      <c r="D559" s="45"/>
      <c r="E559" s="46"/>
      <c r="F559" s="47"/>
      <c r="G559" s="48"/>
      <c r="H559" s="46"/>
      <c r="I559" s="47"/>
      <c r="J559" s="48"/>
      <c r="K559" s="46"/>
      <c r="L559" s="47"/>
      <c r="M559" s="48"/>
      <c r="N559" s="49"/>
      <c r="O559" s="50"/>
      <c r="P559" s="50"/>
      <c r="Q559"/>
      <c r="R559"/>
      <c r="S559" s="40"/>
      <c r="AF559"/>
      <c r="AG559"/>
    </row>
    <row r="560" spans="1:35" ht="15" x14ac:dyDescent="0.25">
      <c r="A560"/>
      <c r="B560"/>
      <c r="C560"/>
      <c r="D560" s="45"/>
      <c r="E560" s="46"/>
      <c r="F560" s="47"/>
      <c r="G560" s="48"/>
      <c r="H560" s="46"/>
      <c r="I560" s="47"/>
      <c r="J560" s="48"/>
      <c r="K560" s="46"/>
      <c r="L560" s="47"/>
      <c r="M560" s="48"/>
      <c r="N560" s="49"/>
      <c r="O560" s="50"/>
      <c r="P560" s="50"/>
      <c r="Q560"/>
      <c r="R560"/>
      <c r="S560" s="40"/>
      <c r="AF560"/>
      <c r="AG560"/>
    </row>
    <row r="561" spans="1:35" ht="15" x14ac:dyDescent="0.25">
      <c r="A561"/>
      <c r="B561"/>
      <c r="C561"/>
      <c r="D561" s="45"/>
      <c r="E561" s="46"/>
      <c r="F561" s="47"/>
      <c r="G561" s="48"/>
      <c r="H561" s="46"/>
      <c r="I561" s="47"/>
      <c r="J561" s="48"/>
      <c r="K561" s="46"/>
      <c r="L561" s="47"/>
      <c r="M561" s="48"/>
      <c r="N561" s="49"/>
      <c r="O561" s="50"/>
      <c r="P561" s="50"/>
      <c r="Q561"/>
      <c r="R561"/>
      <c r="S561" s="40"/>
      <c r="AF561"/>
      <c r="AG561"/>
    </row>
    <row r="562" spans="1:35" ht="15" x14ac:dyDescent="0.25">
      <c r="A562"/>
      <c r="B562"/>
      <c r="C562"/>
      <c r="D562" s="45"/>
      <c r="E562" s="46"/>
      <c r="F562" s="47"/>
      <c r="G562" s="48"/>
      <c r="H562" s="46"/>
      <c r="I562" s="47"/>
      <c r="J562" s="48"/>
      <c r="K562" s="46"/>
      <c r="L562" s="47"/>
      <c r="M562" s="48"/>
      <c r="N562" s="49"/>
      <c r="O562" s="50"/>
      <c r="P562" s="50"/>
      <c r="Q562"/>
      <c r="R562"/>
      <c r="S562" s="40"/>
      <c r="AF562"/>
      <c r="AG562"/>
    </row>
    <row r="563" spans="1:35" ht="15" x14ac:dyDescent="0.25">
      <c r="A563"/>
      <c r="B563"/>
      <c r="C563"/>
      <c r="D563" s="45"/>
      <c r="E563" s="46"/>
      <c r="F563" s="47"/>
      <c r="G563" s="48"/>
      <c r="H563" s="46"/>
      <c r="I563" s="47"/>
      <c r="J563" s="48"/>
      <c r="K563" s="46"/>
      <c r="L563" s="47"/>
      <c r="M563" s="48"/>
      <c r="N563" s="49"/>
      <c r="O563" s="50"/>
      <c r="P563" s="50"/>
      <c r="Q563"/>
      <c r="R563"/>
      <c r="S563" s="40"/>
      <c r="AF563"/>
      <c r="AG563"/>
    </row>
    <row r="564" spans="1:35" ht="15" x14ac:dyDescent="0.25">
      <c r="A564"/>
      <c r="B564"/>
      <c r="C564"/>
      <c r="D564" s="45"/>
      <c r="E564" s="46"/>
      <c r="F564" s="47"/>
      <c r="G564" s="48"/>
      <c r="H564" s="46"/>
      <c r="I564" s="47"/>
      <c r="J564" s="48"/>
      <c r="K564" s="46"/>
      <c r="L564" s="47"/>
      <c r="M564" s="48"/>
      <c r="N564" s="49"/>
      <c r="O564" s="50"/>
      <c r="P564" s="50"/>
      <c r="Q564"/>
      <c r="R564"/>
      <c r="S564" s="40"/>
      <c r="AF564"/>
      <c r="AG564"/>
    </row>
    <row r="565" spans="1:35" ht="15" x14ac:dyDescent="0.25">
      <c r="A565"/>
      <c r="B565"/>
      <c r="C565"/>
      <c r="D565" s="45"/>
      <c r="E565" s="46"/>
      <c r="F565" s="47"/>
      <c r="G565" s="48"/>
      <c r="H565" s="46"/>
      <c r="I565" s="47"/>
      <c r="J565" s="48"/>
      <c r="K565" s="46"/>
      <c r="L565" s="47"/>
      <c r="M565" s="48"/>
      <c r="N565" s="49"/>
      <c r="O565" s="50"/>
      <c r="P565" s="50"/>
      <c r="Q565"/>
      <c r="R565"/>
      <c r="S565" s="40"/>
      <c r="AF565"/>
      <c r="AG565"/>
    </row>
    <row r="566" spans="1:35" ht="15" x14ac:dyDescent="0.25">
      <c r="A566"/>
      <c r="B566"/>
      <c r="C566"/>
      <c r="D566" s="45"/>
      <c r="E566" s="46"/>
      <c r="F566" s="47"/>
      <c r="G566" s="48"/>
      <c r="H566" s="46"/>
      <c r="I566" s="47"/>
      <c r="J566" s="48"/>
      <c r="K566" s="46"/>
      <c r="L566" s="47"/>
      <c r="M566" s="48"/>
      <c r="N566" s="49"/>
      <c r="O566" s="50"/>
      <c r="P566" s="50"/>
      <c r="Q566"/>
      <c r="R566"/>
      <c r="S566" s="40"/>
      <c r="AF566"/>
      <c r="AG566"/>
    </row>
    <row r="567" spans="1:35" ht="15" x14ac:dyDescent="0.25">
      <c r="A567"/>
      <c r="B567"/>
      <c r="C567"/>
      <c r="D567" s="45"/>
      <c r="E567" s="46"/>
      <c r="F567" s="47"/>
      <c r="G567" s="48"/>
      <c r="H567" s="46"/>
      <c r="I567" s="47"/>
      <c r="J567" s="48"/>
      <c r="K567" s="46"/>
      <c r="L567" s="47"/>
      <c r="M567" s="48"/>
      <c r="N567" s="49"/>
      <c r="O567" s="50"/>
      <c r="P567" s="50"/>
      <c r="Q567"/>
      <c r="R567"/>
      <c r="S567" s="40"/>
      <c r="AF567"/>
      <c r="AG567"/>
    </row>
    <row r="568" spans="1:35" ht="15" x14ac:dyDescent="0.25">
      <c r="A568"/>
      <c r="B568"/>
      <c r="C568"/>
      <c r="D568" s="45"/>
      <c r="E568" s="46"/>
      <c r="F568" s="47"/>
      <c r="G568" s="48"/>
      <c r="H568" s="46"/>
      <c r="I568" s="47"/>
      <c r="J568" s="48"/>
      <c r="K568" s="46"/>
      <c r="L568" s="47"/>
      <c r="M568" s="48"/>
      <c r="N568" s="49"/>
      <c r="O568" s="50"/>
      <c r="P568" s="50"/>
      <c r="Q568"/>
      <c r="R568"/>
      <c r="S568" s="40"/>
      <c r="AF568"/>
      <c r="AG568"/>
    </row>
    <row r="569" spans="1:35" ht="15" x14ac:dyDescent="0.25">
      <c r="A569"/>
      <c r="B569"/>
      <c r="C569"/>
      <c r="D569" s="45"/>
      <c r="E569" s="46"/>
      <c r="F569" s="47"/>
      <c r="G569" s="48"/>
      <c r="H569" s="46"/>
      <c r="I569" s="47"/>
      <c r="J569" s="48"/>
      <c r="K569" s="46"/>
      <c r="L569" s="47"/>
      <c r="M569" s="48"/>
      <c r="N569" s="49"/>
      <c r="O569" s="50"/>
      <c r="P569" s="50"/>
      <c r="Q569"/>
      <c r="R569"/>
      <c r="S569" s="40"/>
      <c r="AF569"/>
      <c r="AG569"/>
    </row>
    <row r="570" spans="1:35" ht="15" x14ac:dyDescent="0.25">
      <c r="A570"/>
      <c r="B570"/>
      <c r="C570"/>
      <c r="D570" s="45"/>
      <c r="E570" s="46"/>
      <c r="F570" s="47"/>
      <c r="G570" s="48"/>
      <c r="H570" s="46"/>
      <c r="I570" s="47"/>
      <c r="J570" s="48"/>
      <c r="K570" s="46"/>
      <c r="L570" s="47"/>
      <c r="M570" s="48"/>
      <c r="N570" s="49"/>
      <c r="O570" s="50"/>
      <c r="P570" s="50"/>
      <c r="Q570"/>
      <c r="R570"/>
      <c r="S570" s="40"/>
      <c r="AF570"/>
      <c r="AG570"/>
    </row>
    <row r="571" spans="1:35" ht="15" x14ac:dyDescent="0.25">
      <c r="A571"/>
      <c r="B571"/>
      <c r="C571"/>
      <c r="D571" s="45"/>
      <c r="E571" s="46"/>
      <c r="F571" s="47"/>
      <c r="G571" s="48"/>
      <c r="H571" s="46"/>
      <c r="I571" s="47"/>
      <c r="J571" s="48"/>
      <c r="K571" s="46"/>
      <c r="L571" s="47"/>
      <c r="M571" s="48"/>
      <c r="N571" s="49"/>
      <c r="O571" s="50"/>
      <c r="P571" s="50"/>
      <c r="Q571"/>
      <c r="R571"/>
      <c r="S571" s="40"/>
      <c r="AF571"/>
      <c r="AG571"/>
    </row>
    <row r="572" spans="1:35" ht="15" x14ac:dyDescent="0.25">
      <c r="A572"/>
      <c r="B572"/>
      <c r="C572"/>
      <c r="D572" s="45"/>
      <c r="E572" s="46"/>
      <c r="F572" s="47"/>
      <c r="G572" s="48"/>
      <c r="H572" s="46"/>
      <c r="I572" s="47"/>
      <c r="J572" s="48"/>
      <c r="K572" s="46"/>
      <c r="L572" s="47"/>
      <c r="M572" s="48"/>
      <c r="N572" s="49"/>
      <c r="O572" s="50"/>
      <c r="P572" s="50"/>
      <c r="Q572"/>
      <c r="R572"/>
      <c r="S572" s="40"/>
      <c r="AF572"/>
      <c r="AG572"/>
    </row>
    <row r="573" spans="1:35" s="52" customFormat="1" ht="15" x14ac:dyDescent="0.25">
      <c r="A573"/>
      <c r="B573"/>
      <c r="C573"/>
      <c r="D573" s="45"/>
      <c r="E573" s="46"/>
      <c r="F573" s="47"/>
      <c r="G573" s="48"/>
      <c r="H573" s="46"/>
      <c r="I573" s="47"/>
      <c r="J573" s="48"/>
      <c r="K573" s="46"/>
      <c r="L573" s="47"/>
      <c r="M573" s="48"/>
      <c r="N573" s="49"/>
      <c r="O573" s="50"/>
      <c r="P573" s="50"/>
      <c r="Q573"/>
      <c r="R573"/>
      <c r="S573" s="40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53"/>
      <c r="AE573" s="53"/>
      <c r="AF573"/>
      <c r="AG573"/>
      <c r="AH573" s="53"/>
      <c r="AI573" s="53"/>
    </row>
    <row r="574" spans="1:35" ht="15" x14ac:dyDescent="0.25">
      <c r="A574"/>
      <c r="B574"/>
      <c r="C574"/>
      <c r="D574" s="45"/>
      <c r="E574" s="46"/>
      <c r="F574" s="47"/>
      <c r="G574" s="48"/>
      <c r="H574" s="46"/>
      <c r="I574" s="47"/>
      <c r="J574" s="48"/>
      <c r="K574" s="46"/>
      <c r="L574" s="47"/>
      <c r="M574" s="48"/>
      <c r="N574" s="49"/>
      <c r="O574" s="50"/>
      <c r="P574" s="50"/>
      <c r="Q574"/>
      <c r="R574"/>
      <c r="S574" s="40"/>
      <c r="AF574"/>
      <c r="AG574"/>
    </row>
    <row r="575" spans="1:35" ht="15" x14ac:dyDescent="0.25">
      <c r="A575"/>
      <c r="B575"/>
      <c r="C575"/>
      <c r="D575" s="45"/>
      <c r="E575" s="46"/>
      <c r="F575" s="47"/>
      <c r="G575" s="48"/>
      <c r="H575" s="46"/>
      <c r="I575" s="47"/>
      <c r="J575" s="48"/>
      <c r="K575" s="46"/>
      <c r="L575" s="47"/>
      <c r="M575" s="48"/>
      <c r="N575" s="49"/>
      <c r="O575" s="50"/>
      <c r="P575" s="50"/>
      <c r="Q575"/>
      <c r="R575"/>
      <c r="S575" s="40"/>
      <c r="AF575"/>
      <c r="AG575"/>
    </row>
    <row r="576" spans="1:35" ht="15" x14ac:dyDescent="0.25">
      <c r="A576"/>
      <c r="B576"/>
      <c r="C576"/>
      <c r="D576" s="45"/>
      <c r="E576" s="46"/>
      <c r="F576" s="47"/>
      <c r="G576" s="48"/>
      <c r="H576" s="46"/>
      <c r="I576" s="47"/>
      <c r="J576" s="48"/>
      <c r="K576" s="46"/>
      <c r="L576" s="47"/>
      <c r="M576" s="48"/>
      <c r="N576" s="49"/>
      <c r="O576" s="50"/>
      <c r="P576" s="50"/>
      <c r="Q576"/>
      <c r="R576"/>
      <c r="S576" s="40"/>
      <c r="AF576"/>
      <c r="AG576"/>
    </row>
    <row r="577" spans="1:33" ht="15" x14ac:dyDescent="0.25">
      <c r="A577"/>
      <c r="B577"/>
      <c r="C577"/>
      <c r="D577" s="45"/>
      <c r="E577" s="46"/>
      <c r="F577" s="47"/>
      <c r="G577" s="48"/>
      <c r="H577" s="46"/>
      <c r="I577" s="47"/>
      <c r="J577" s="48"/>
      <c r="K577" s="46"/>
      <c r="L577" s="47"/>
      <c r="M577" s="48"/>
      <c r="N577" s="49"/>
      <c r="O577" s="50"/>
      <c r="P577" s="50"/>
      <c r="Q577"/>
      <c r="R577"/>
      <c r="S577" s="40"/>
      <c r="AF577"/>
      <c r="AG577"/>
    </row>
    <row r="578" spans="1:33" ht="15" x14ac:dyDescent="0.25">
      <c r="A578"/>
      <c r="B578"/>
      <c r="C578"/>
      <c r="D578" s="45"/>
      <c r="E578" s="46"/>
      <c r="F578" s="47"/>
      <c r="G578" s="48"/>
      <c r="H578" s="46"/>
      <c r="I578" s="47"/>
      <c r="J578" s="48"/>
      <c r="K578" s="46"/>
      <c r="L578" s="47"/>
      <c r="M578" s="48"/>
      <c r="N578" s="49"/>
      <c r="O578" s="50"/>
      <c r="P578" s="50"/>
      <c r="Q578"/>
      <c r="R578"/>
      <c r="S578" s="40"/>
      <c r="AF578"/>
      <c r="AG578"/>
    </row>
    <row r="579" spans="1:33" ht="15" x14ac:dyDescent="0.25">
      <c r="A579"/>
      <c r="B579"/>
      <c r="C579"/>
      <c r="D579" s="45"/>
      <c r="E579" s="46"/>
      <c r="F579" s="47"/>
      <c r="G579" s="48"/>
      <c r="H579" s="46"/>
      <c r="I579" s="47"/>
      <c r="J579" s="48"/>
      <c r="K579" s="46"/>
      <c r="L579" s="47"/>
      <c r="M579" s="48"/>
      <c r="N579" s="49"/>
      <c r="O579" s="50"/>
      <c r="P579" s="50"/>
      <c r="Q579"/>
      <c r="R579"/>
      <c r="S579" s="40"/>
      <c r="AF579"/>
      <c r="AG579"/>
    </row>
    <row r="580" spans="1:33" ht="15" x14ac:dyDescent="0.25">
      <c r="A580"/>
      <c r="B580"/>
      <c r="C580"/>
      <c r="D580" s="45"/>
      <c r="E580" s="46"/>
      <c r="F580" s="47"/>
      <c r="G580" s="48"/>
      <c r="H580" s="46"/>
      <c r="I580" s="47"/>
      <c r="J580" s="48"/>
      <c r="K580" s="46"/>
      <c r="L580" s="47"/>
      <c r="M580" s="48"/>
      <c r="N580" s="49"/>
      <c r="O580" s="50"/>
      <c r="P580" s="50"/>
      <c r="Q580"/>
      <c r="R580"/>
      <c r="S580" s="40"/>
      <c r="AF580"/>
      <c r="AG580"/>
    </row>
    <row r="581" spans="1:33" ht="15" x14ac:dyDescent="0.25">
      <c r="A581"/>
      <c r="B581"/>
      <c r="C581"/>
      <c r="D581" s="45"/>
      <c r="E581" s="46"/>
      <c r="F581" s="47"/>
      <c r="G581" s="48"/>
      <c r="H581" s="46"/>
      <c r="I581" s="47"/>
      <c r="J581" s="48"/>
      <c r="K581" s="46"/>
      <c r="L581" s="47"/>
      <c r="M581" s="48"/>
      <c r="N581" s="49"/>
      <c r="O581" s="50"/>
      <c r="P581" s="50"/>
      <c r="Q581"/>
      <c r="R581"/>
      <c r="S581" s="40"/>
      <c r="AF581"/>
      <c r="AG581"/>
    </row>
    <row r="582" spans="1:33" ht="15" x14ac:dyDescent="0.25">
      <c r="A582"/>
      <c r="B582"/>
      <c r="C582"/>
      <c r="D582" s="45"/>
      <c r="E582" s="46"/>
      <c r="F582" s="47"/>
      <c r="G582" s="48"/>
      <c r="H582" s="46"/>
      <c r="I582" s="47"/>
      <c r="J582" s="48"/>
      <c r="K582" s="46"/>
      <c r="L582" s="47"/>
      <c r="M582" s="48"/>
      <c r="N582" s="49"/>
      <c r="O582" s="50"/>
      <c r="P582" s="50"/>
      <c r="Q582"/>
      <c r="R582"/>
      <c r="S582" s="40"/>
      <c r="AF582"/>
      <c r="AG582"/>
    </row>
    <row r="583" spans="1:33" ht="15" x14ac:dyDescent="0.25">
      <c r="A583"/>
      <c r="B583"/>
      <c r="C583"/>
      <c r="D583" s="45"/>
      <c r="E583" s="46"/>
      <c r="F583" s="47"/>
      <c r="G583" s="48"/>
      <c r="H583" s="46"/>
      <c r="I583" s="47"/>
      <c r="J583" s="48"/>
      <c r="K583" s="46"/>
      <c r="L583" s="47"/>
      <c r="M583" s="48"/>
      <c r="N583" s="49"/>
      <c r="O583" s="50"/>
      <c r="P583" s="50"/>
      <c r="Q583"/>
      <c r="R583"/>
      <c r="S583" s="40"/>
      <c r="AF583"/>
      <c r="AG583"/>
    </row>
    <row r="584" spans="1:33" ht="15" x14ac:dyDescent="0.25">
      <c r="A584"/>
      <c r="B584"/>
      <c r="C584"/>
      <c r="D584" s="45"/>
      <c r="E584" s="46"/>
      <c r="F584" s="47"/>
      <c r="G584" s="48"/>
      <c r="H584" s="46"/>
      <c r="I584" s="47"/>
      <c r="J584" s="48"/>
      <c r="K584" s="46"/>
      <c r="L584" s="47"/>
      <c r="M584" s="48"/>
      <c r="N584" s="49"/>
      <c r="O584" s="50"/>
      <c r="P584" s="50"/>
      <c r="Q584"/>
      <c r="R584"/>
      <c r="S584" s="40"/>
      <c r="AF584"/>
      <c r="AG584"/>
    </row>
    <row r="585" spans="1:33" ht="15" x14ac:dyDescent="0.25">
      <c r="A585"/>
      <c r="B585"/>
      <c r="C585"/>
      <c r="D585" s="45"/>
      <c r="E585" s="46"/>
      <c r="F585" s="47"/>
      <c r="G585" s="48"/>
      <c r="H585" s="46"/>
      <c r="I585" s="47"/>
      <c r="J585" s="48"/>
      <c r="K585" s="46"/>
      <c r="L585" s="47"/>
      <c r="M585" s="48"/>
      <c r="N585" s="49"/>
      <c r="O585" s="50"/>
      <c r="P585" s="50"/>
      <c r="Q585"/>
      <c r="R585"/>
      <c r="S585" s="40"/>
      <c r="AF585"/>
      <c r="AG585"/>
    </row>
    <row r="586" spans="1:33" ht="15" x14ac:dyDescent="0.25">
      <c r="A586"/>
      <c r="B586"/>
      <c r="C586"/>
      <c r="D586" s="45"/>
      <c r="E586" s="46"/>
      <c r="F586" s="47"/>
      <c r="G586" s="48"/>
      <c r="H586" s="46"/>
      <c r="I586" s="47"/>
      <c r="J586" s="48"/>
      <c r="K586" s="46"/>
      <c r="L586" s="47"/>
      <c r="M586" s="48"/>
      <c r="N586" s="49"/>
      <c r="O586" s="50"/>
      <c r="P586" s="50"/>
      <c r="Q586"/>
      <c r="R586"/>
      <c r="S586" s="40"/>
      <c r="AF586"/>
      <c r="AG586"/>
    </row>
    <row r="587" spans="1:33" ht="15" x14ac:dyDescent="0.25">
      <c r="A587"/>
      <c r="B587"/>
      <c r="C587"/>
      <c r="D587" s="45"/>
      <c r="E587" s="46"/>
      <c r="F587" s="47"/>
      <c r="G587" s="48"/>
      <c r="H587" s="46"/>
      <c r="I587" s="47"/>
      <c r="J587" s="48"/>
      <c r="K587" s="46"/>
      <c r="L587" s="47"/>
      <c r="M587" s="48"/>
      <c r="N587" s="49"/>
      <c r="O587" s="50"/>
      <c r="P587" s="50"/>
      <c r="Q587"/>
      <c r="R587"/>
      <c r="S587" s="40"/>
      <c r="AF587"/>
      <c r="AG587"/>
    </row>
    <row r="588" spans="1:33" ht="15" x14ac:dyDescent="0.25">
      <c r="A588"/>
      <c r="B588"/>
      <c r="C588"/>
      <c r="D588" s="45"/>
      <c r="E588" s="46"/>
      <c r="F588" s="47"/>
      <c r="G588" s="48"/>
      <c r="H588" s="46"/>
      <c r="I588" s="47"/>
      <c r="J588" s="48"/>
      <c r="K588" s="46"/>
      <c r="L588" s="47"/>
      <c r="M588" s="48"/>
      <c r="N588" s="49"/>
      <c r="O588" s="50"/>
      <c r="P588" s="50"/>
      <c r="Q588"/>
      <c r="R588"/>
      <c r="S588" s="40"/>
      <c r="AF588"/>
      <c r="AG588"/>
    </row>
    <row r="589" spans="1:33" ht="15" x14ac:dyDescent="0.25">
      <c r="A589"/>
      <c r="B589"/>
      <c r="C589"/>
      <c r="D589" s="45"/>
      <c r="E589" s="46"/>
      <c r="F589" s="47"/>
      <c r="G589" s="48"/>
      <c r="H589" s="46"/>
      <c r="I589" s="47"/>
      <c r="J589" s="48"/>
      <c r="K589" s="46"/>
      <c r="L589" s="47"/>
      <c r="M589" s="48"/>
      <c r="N589" s="49"/>
      <c r="O589" s="50"/>
      <c r="P589" s="50"/>
      <c r="Q589"/>
      <c r="R589"/>
      <c r="S589" s="40"/>
      <c r="AF589"/>
      <c r="AG589"/>
    </row>
    <row r="590" spans="1:33" ht="15" x14ac:dyDescent="0.25">
      <c r="A590"/>
      <c r="B590"/>
      <c r="C590"/>
      <c r="D590" s="45"/>
      <c r="E590" s="46"/>
      <c r="F590" s="47"/>
      <c r="G590" s="48"/>
      <c r="H590" s="46"/>
      <c r="I590" s="47"/>
      <c r="J590" s="48"/>
      <c r="K590" s="46"/>
      <c r="L590" s="47"/>
      <c r="M590" s="48"/>
      <c r="N590" s="49"/>
      <c r="O590" s="50"/>
      <c r="P590" s="50"/>
      <c r="Q590"/>
      <c r="R590"/>
      <c r="S590" s="40"/>
      <c r="AF590"/>
      <c r="AG590"/>
    </row>
    <row r="591" spans="1:33" ht="15" x14ac:dyDescent="0.25">
      <c r="A591"/>
      <c r="B591"/>
      <c r="C591"/>
      <c r="D591" s="45"/>
      <c r="E591" s="46"/>
      <c r="F591" s="47"/>
      <c r="G591" s="48"/>
      <c r="H591" s="46"/>
      <c r="I591" s="47"/>
      <c r="J591" s="48"/>
      <c r="K591" s="46"/>
      <c r="L591" s="47"/>
      <c r="M591" s="48"/>
      <c r="N591" s="49"/>
      <c r="O591" s="50"/>
      <c r="P591" s="50"/>
      <c r="Q591"/>
      <c r="R591"/>
      <c r="S591" s="40"/>
      <c r="AF591"/>
      <c r="AG591"/>
    </row>
    <row r="592" spans="1:33" ht="15" x14ac:dyDescent="0.25">
      <c r="A592"/>
      <c r="B592"/>
      <c r="C592"/>
      <c r="D592" s="45"/>
      <c r="E592" s="46"/>
      <c r="F592" s="47"/>
      <c r="G592" s="48"/>
      <c r="H592" s="46"/>
      <c r="I592" s="47"/>
      <c r="J592" s="48"/>
      <c r="K592" s="46"/>
      <c r="L592" s="47"/>
      <c r="M592" s="48"/>
      <c r="N592" s="49"/>
      <c r="O592" s="50"/>
      <c r="P592" s="50"/>
      <c r="Q592"/>
      <c r="R592"/>
      <c r="S592" s="40"/>
      <c r="AF592"/>
      <c r="AG592"/>
    </row>
    <row r="593" spans="1:33" ht="15" x14ac:dyDescent="0.25">
      <c r="A593"/>
      <c r="B593"/>
      <c r="C593"/>
      <c r="D593" s="45"/>
      <c r="E593" s="46"/>
      <c r="F593" s="47"/>
      <c r="G593" s="48"/>
      <c r="H593" s="46"/>
      <c r="I593" s="47"/>
      <c r="J593" s="48"/>
      <c r="K593" s="46"/>
      <c r="L593" s="47"/>
      <c r="M593" s="48"/>
      <c r="N593" s="49"/>
      <c r="O593" s="50"/>
      <c r="P593" s="50"/>
      <c r="Q593"/>
      <c r="R593"/>
      <c r="S593" s="40"/>
      <c r="AF593"/>
      <c r="AG593"/>
    </row>
    <row r="594" spans="1:33" ht="15" x14ac:dyDescent="0.25">
      <c r="A594"/>
      <c r="B594"/>
      <c r="C594"/>
      <c r="D594" s="45"/>
      <c r="E594" s="46"/>
      <c r="F594" s="47"/>
      <c r="G594" s="48"/>
      <c r="H594" s="46"/>
      <c r="I594" s="47"/>
      <c r="J594" s="48"/>
      <c r="K594" s="46"/>
      <c r="L594" s="47"/>
      <c r="M594" s="48"/>
      <c r="N594" s="49"/>
      <c r="O594" s="50"/>
      <c r="P594" s="50"/>
      <c r="Q594"/>
      <c r="R594"/>
      <c r="S594" s="40"/>
      <c r="AF594"/>
      <c r="AG594"/>
    </row>
    <row r="595" spans="1:33" ht="15" x14ac:dyDescent="0.25">
      <c r="A595"/>
      <c r="B595"/>
      <c r="C595"/>
      <c r="D595" s="45"/>
      <c r="E595" s="46"/>
      <c r="F595" s="47"/>
      <c r="G595" s="48"/>
      <c r="H595" s="17"/>
      <c r="I595" s="21"/>
      <c r="J595" s="22"/>
      <c r="K595" s="17"/>
      <c r="L595" s="21"/>
      <c r="M595" s="22"/>
      <c r="N595" s="49"/>
      <c r="O595" s="50"/>
      <c r="P595" s="50"/>
      <c r="Q595"/>
      <c r="R595"/>
      <c r="S595" s="36"/>
      <c r="AF595"/>
      <c r="AG595"/>
    </row>
    <row r="596" spans="1:33" ht="15" x14ac:dyDescent="0.25">
      <c r="A596"/>
      <c r="B596"/>
      <c r="C596"/>
      <c r="D596" s="45"/>
      <c r="E596" s="46"/>
      <c r="F596" s="47"/>
      <c r="G596" s="48"/>
      <c r="H596" s="17"/>
      <c r="I596" s="21"/>
      <c r="J596" s="22"/>
      <c r="K596" s="17"/>
      <c r="L596" s="21"/>
      <c r="M596" s="22"/>
      <c r="N596" s="49"/>
      <c r="O596" s="50"/>
      <c r="P596" s="50"/>
      <c r="Q596"/>
      <c r="R596"/>
      <c r="S596" s="36"/>
      <c r="AF596"/>
      <c r="AG596"/>
    </row>
    <row r="597" spans="1:33" ht="15" x14ac:dyDescent="0.25">
      <c r="A597"/>
      <c r="B597"/>
      <c r="C597"/>
      <c r="D597" s="45"/>
      <c r="E597" s="46"/>
      <c r="F597" s="47"/>
      <c r="G597" s="48"/>
      <c r="H597" s="17"/>
      <c r="I597" s="21"/>
      <c r="J597" s="22"/>
      <c r="K597" s="17"/>
      <c r="L597" s="21"/>
      <c r="M597" s="22"/>
      <c r="N597" s="49"/>
      <c r="O597" s="50"/>
      <c r="P597" s="50"/>
      <c r="Q597"/>
      <c r="R597"/>
      <c r="S597" s="36"/>
      <c r="AF597"/>
      <c r="AG597"/>
    </row>
    <row r="598" spans="1:33" ht="15" x14ac:dyDescent="0.25">
      <c r="A598"/>
      <c r="B598"/>
      <c r="C598"/>
      <c r="D598" s="45"/>
      <c r="E598" s="46"/>
      <c r="F598" s="47"/>
      <c r="G598" s="48"/>
      <c r="H598" s="17"/>
      <c r="I598" s="21"/>
      <c r="J598" s="22"/>
      <c r="K598" s="17"/>
      <c r="L598" s="21"/>
      <c r="M598" s="22"/>
      <c r="N598" s="49"/>
      <c r="O598" s="50"/>
      <c r="P598" s="50"/>
      <c r="Q598"/>
      <c r="R598"/>
      <c r="S598" s="36"/>
      <c r="AF598"/>
      <c r="AG598"/>
    </row>
    <row r="599" spans="1:33" ht="15" x14ac:dyDescent="0.25">
      <c r="A599"/>
      <c r="B599"/>
      <c r="C599"/>
      <c r="D599" s="45"/>
      <c r="E599" s="46"/>
      <c r="F599" s="47"/>
      <c r="G599" s="48"/>
      <c r="H599" s="17"/>
      <c r="I599" s="21"/>
      <c r="J599" s="22"/>
      <c r="K599" s="17"/>
      <c r="L599" s="21"/>
      <c r="M599" s="22"/>
      <c r="N599" s="49"/>
      <c r="O599" s="50"/>
      <c r="P599" s="50"/>
      <c r="Q599"/>
      <c r="R599"/>
      <c r="S599" s="36"/>
      <c r="AF599"/>
      <c r="AG599"/>
    </row>
    <row r="600" spans="1:33" ht="15" x14ac:dyDescent="0.25">
      <c r="A600"/>
      <c r="B600"/>
      <c r="C600"/>
      <c r="D600" s="45"/>
      <c r="E600" s="46"/>
      <c r="F600" s="47"/>
      <c r="G600" s="48"/>
      <c r="H600" s="17"/>
      <c r="I600" s="21"/>
      <c r="J600" s="22"/>
      <c r="K600" s="17"/>
      <c r="L600" s="21"/>
      <c r="M600" s="22"/>
      <c r="N600" s="49"/>
      <c r="O600" s="50"/>
      <c r="P600" s="50"/>
      <c r="Q600"/>
      <c r="R600"/>
      <c r="S600" s="36"/>
      <c r="AF600"/>
      <c r="AG600"/>
    </row>
    <row r="601" spans="1:33" ht="15" x14ac:dyDescent="0.25">
      <c r="A601"/>
      <c r="B601"/>
      <c r="C601"/>
      <c r="D601" s="45"/>
      <c r="E601" s="46"/>
      <c r="F601" s="47"/>
      <c r="G601" s="48"/>
      <c r="H601" s="17"/>
      <c r="I601" s="21"/>
      <c r="J601" s="22"/>
      <c r="K601" s="17"/>
      <c r="L601" s="21"/>
      <c r="M601" s="22"/>
      <c r="N601" s="49"/>
      <c r="O601" s="50"/>
      <c r="P601" s="50"/>
      <c r="Q601"/>
      <c r="R601"/>
      <c r="S601" s="36"/>
      <c r="AF601"/>
      <c r="AG601"/>
    </row>
    <row r="602" spans="1:33" ht="15" x14ac:dyDescent="0.25">
      <c r="A602"/>
      <c r="B602"/>
      <c r="C602"/>
      <c r="D602" s="45"/>
      <c r="E602" s="46"/>
      <c r="F602" s="47"/>
      <c r="G602" s="48"/>
      <c r="H602" s="17"/>
      <c r="I602" s="21"/>
      <c r="J602" s="22"/>
      <c r="K602" s="17"/>
      <c r="L602" s="21"/>
      <c r="M602" s="22"/>
      <c r="N602" s="49"/>
      <c r="O602" s="50"/>
      <c r="P602" s="50"/>
      <c r="Q602"/>
      <c r="R602"/>
      <c r="S602" s="36"/>
      <c r="AF602"/>
      <c r="AG602"/>
    </row>
    <row r="603" spans="1:33" ht="15" x14ac:dyDescent="0.25">
      <c r="A603"/>
      <c r="B603"/>
      <c r="C603"/>
      <c r="D603" s="45"/>
      <c r="E603" s="46"/>
      <c r="F603" s="47"/>
      <c r="G603" s="48"/>
      <c r="H603" s="17"/>
      <c r="I603" s="21"/>
      <c r="J603" s="22"/>
      <c r="K603" s="17"/>
      <c r="L603" s="21"/>
      <c r="M603" s="22"/>
      <c r="N603" s="49"/>
      <c r="O603" s="50"/>
      <c r="P603" s="50"/>
      <c r="Q603"/>
      <c r="R603"/>
      <c r="S603" s="36"/>
      <c r="AF603"/>
      <c r="AG603"/>
    </row>
    <row r="604" spans="1:33" ht="15" x14ac:dyDescent="0.25">
      <c r="A604"/>
      <c r="B604"/>
      <c r="C604"/>
      <c r="D604" s="45"/>
      <c r="E604" s="46"/>
      <c r="F604" s="47"/>
      <c r="G604" s="48"/>
      <c r="H604" s="17"/>
      <c r="I604" s="21"/>
      <c r="J604" s="22"/>
      <c r="K604" s="17"/>
      <c r="L604" s="21"/>
      <c r="M604" s="22"/>
      <c r="N604" s="49"/>
      <c r="O604" s="50"/>
      <c r="P604" s="50"/>
      <c r="Q604"/>
      <c r="R604"/>
      <c r="S604" s="36"/>
      <c r="AF604"/>
      <c r="AG604"/>
    </row>
    <row r="605" spans="1:33" ht="15" x14ac:dyDescent="0.25">
      <c r="A605"/>
      <c r="B605"/>
      <c r="C605"/>
      <c r="D605" s="45"/>
      <c r="E605" s="46"/>
      <c r="F605" s="47"/>
      <c r="G605" s="48"/>
      <c r="H605" s="17"/>
      <c r="I605" s="21"/>
      <c r="J605" s="22"/>
      <c r="K605" s="17"/>
      <c r="L605" s="21"/>
      <c r="M605" s="22"/>
      <c r="N605" s="49"/>
      <c r="O605" s="50"/>
      <c r="P605" s="50"/>
      <c r="Q605"/>
      <c r="R605"/>
      <c r="S605" s="36"/>
      <c r="AF605"/>
      <c r="AG605"/>
    </row>
    <row r="606" spans="1:33" ht="15" x14ac:dyDescent="0.25">
      <c r="A606"/>
      <c r="B606"/>
      <c r="C606"/>
      <c r="D606" s="45"/>
      <c r="E606" s="46"/>
      <c r="F606" s="47"/>
      <c r="G606" s="48"/>
      <c r="H606" s="17"/>
      <c r="I606" s="21"/>
      <c r="J606" s="22"/>
      <c r="K606" s="17"/>
      <c r="L606" s="21"/>
      <c r="M606" s="22"/>
      <c r="N606" s="49"/>
      <c r="O606" s="50"/>
      <c r="P606" s="50"/>
      <c r="Q606"/>
      <c r="R606"/>
      <c r="S606" s="36"/>
      <c r="AF606"/>
      <c r="AG606"/>
    </row>
    <row r="607" spans="1:33" ht="15" x14ac:dyDescent="0.25">
      <c r="A607"/>
      <c r="B607"/>
      <c r="C607"/>
      <c r="D607" s="45"/>
      <c r="E607" s="46"/>
      <c r="F607" s="47"/>
      <c r="G607" s="48"/>
      <c r="H607" s="17"/>
      <c r="I607" s="21"/>
      <c r="J607" s="22"/>
      <c r="K607" s="17"/>
      <c r="L607" s="21"/>
      <c r="M607" s="22"/>
      <c r="N607" s="49"/>
      <c r="O607" s="50"/>
      <c r="P607" s="50"/>
      <c r="Q607"/>
      <c r="R607"/>
      <c r="S607" s="36"/>
      <c r="AF607"/>
      <c r="AG607"/>
    </row>
    <row r="608" spans="1:33" ht="15" x14ac:dyDescent="0.25">
      <c r="A608"/>
      <c r="B608"/>
      <c r="C608"/>
      <c r="D608" s="45"/>
      <c r="E608" s="46"/>
      <c r="F608" s="47"/>
      <c r="G608" s="48"/>
      <c r="H608" s="17"/>
      <c r="I608" s="21"/>
      <c r="J608" s="22"/>
      <c r="K608" s="17"/>
      <c r="L608" s="21"/>
      <c r="M608" s="22"/>
      <c r="N608" s="49"/>
      <c r="O608" s="50"/>
      <c r="P608" s="50"/>
      <c r="Q608"/>
      <c r="R608"/>
      <c r="S608" s="36"/>
      <c r="AF608"/>
      <c r="AG608"/>
    </row>
    <row r="609" spans="1:33" ht="15" x14ac:dyDescent="0.25">
      <c r="A609"/>
      <c r="B609"/>
      <c r="C609"/>
      <c r="D609" s="45"/>
      <c r="E609" s="46"/>
      <c r="F609" s="47"/>
      <c r="G609" s="48"/>
      <c r="H609" s="17"/>
      <c r="I609" s="21"/>
      <c r="J609" s="22"/>
      <c r="K609" s="17"/>
      <c r="L609" s="21"/>
      <c r="M609" s="22"/>
      <c r="N609" s="49"/>
      <c r="O609" s="50"/>
      <c r="P609" s="50"/>
      <c r="Q609"/>
      <c r="R609"/>
      <c r="S609" s="36"/>
      <c r="AF609"/>
      <c r="AG609"/>
    </row>
    <row r="610" spans="1:33" ht="15" x14ac:dyDescent="0.25">
      <c r="A610"/>
      <c r="B610"/>
      <c r="C610"/>
      <c r="D610" s="45"/>
      <c r="E610" s="46"/>
      <c r="F610" s="47"/>
      <c r="G610" s="48"/>
      <c r="H610" s="17"/>
      <c r="I610" s="21"/>
      <c r="J610" s="22"/>
      <c r="K610" s="17"/>
      <c r="L610" s="21"/>
      <c r="M610" s="22"/>
      <c r="N610" s="49"/>
      <c r="O610" s="50"/>
      <c r="P610" s="50"/>
      <c r="Q610"/>
      <c r="R610"/>
      <c r="S610" s="40"/>
      <c r="AF610"/>
      <c r="AG610"/>
    </row>
    <row r="611" spans="1:33" ht="15" x14ac:dyDescent="0.25">
      <c r="A611"/>
      <c r="B611"/>
      <c r="C611"/>
      <c r="D611" s="45"/>
      <c r="E611" s="46"/>
      <c r="F611" s="47"/>
      <c r="G611" s="48"/>
      <c r="H611" s="17"/>
      <c r="I611" s="21"/>
      <c r="J611" s="22"/>
      <c r="K611" s="17"/>
      <c r="L611" s="21"/>
      <c r="M611" s="22"/>
      <c r="N611" s="49"/>
      <c r="O611" s="50"/>
      <c r="P611" s="50"/>
      <c r="Q611"/>
      <c r="R611"/>
      <c r="S611" s="40"/>
      <c r="AF611"/>
      <c r="AG611"/>
    </row>
    <row r="612" spans="1:33" ht="15" x14ac:dyDescent="0.25">
      <c r="A612"/>
      <c r="B612"/>
      <c r="C612"/>
      <c r="D612" s="45"/>
      <c r="E612" s="46"/>
      <c r="F612" s="47"/>
      <c r="G612" s="48"/>
      <c r="H612" s="17"/>
      <c r="I612" s="21"/>
      <c r="J612" s="22"/>
      <c r="K612" s="17"/>
      <c r="L612" s="21"/>
      <c r="M612" s="22"/>
      <c r="N612" s="49"/>
      <c r="O612" s="50"/>
      <c r="P612" s="50"/>
      <c r="Q612"/>
      <c r="R612"/>
      <c r="S612" s="40"/>
      <c r="AF612"/>
      <c r="AG612"/>
    </row>
    <row r="613" spans="1:33" ht="15" x14ac:dyDescent="0.25">
      <c r="A613"/>
      <c r="B613"/>
      <c r="C613"/>
      <c r="D613" s="45"/>
      <c r="E613" s="46"/>
      <c r="F613" s="47"/>
      <c r="G613" s="48"/>
      <c r="H613" s="17"/>
      <c r="I613" s="21"/>
      <c r="J613" s="22"/>
      <c r="K613" s="17"/>
      <c r="L613" s="21"/>
      <c r="M613" s="22"/>
      <c r="N613" s="49"/>
      <c r="O613" s="50"/>
      <c r="P613" s="50"/>
      <c r="Q613"/>
      <c r="R613"/>
      <c r="S613" s="40"/>
      <c r="AF613"/>
      <c r="AG613"/>
    </row>
    <row r="614" spans="1:33" ht="15" x14ac:dyDescent="0.25">
      <c r="A614"/>
      <c r="B614"/>
      <c r="C614"/>
      <c r="D614" s="45"/>
      <c r="E614" s="46"/>
      <c r="F614" s="47"/>
      <c r="G614" s="48"/>
      <c r="H614" s="17"/>
      <c r="I614" s="21"/>
      <c r="J614" s="22"/>
      <c r="K614" s="17"/>
      <c r="L614" s="21"/>
      <c r="M614" s="22"/>
      <c r="N614" s="49"/>
      <c r="O614" s="50"/>
      <c r="P614" s="50"/>
      <c r="Q614"/>
      <c r="R614"/>
      <c r="S614" s="40"/>
      <c r="AF614"/>
      <c r="AG614"/>
    </row>
    <row r="615" spans="1:33" ht="15" x14ac:dyDescent="0.25">
      <c r="A615"/>
      <c r="B615"/>
      <c r="C615"/>
      <c r="D615" s="45"/>
      <c r="E615" s="46"/>
      <c r="F615" s="47"/>
      <c r="G615" s="48"/>
      <c r="H615" s="17"/>
      <c r="I615" s="21"/>
      <c r="J615" s="22"/>
      <c r="K615" s="17"/>
      <c r="L615" s="21"/>
      <c r="M615" s="22"/>
      <c r="N615" s="49"/>
      <c r="O615" s="50"/>
      <c r="P615" s="50"/>
      <c r="Q615"/>
      <c r="R615"/>
      <c r="S615" s="40"/>
      <c r="AF615"/>
      <c r="AG615"/>
    </row>
    <row r="616" spans="1:33" ht="15" x14ac:dyDescent="0.25">
      <c r="A616"/>
      <c r="B616"/>
      <c r="C616"/>
      <c r="D616" s="45"/>
      <c r="E616" s="46"/>
      <c r="F616" s="47"/>
      <c r="G616" s="48"/>
      <c r="H616" s="17"/>
      <c r="I616" s="21"/>
      <c r="J616" s="22"/>
      <c r="K616" s="17"/>
      <c r="L616" s="21"/>
      <c r="M616" s="22"/>
      <c r="N616" s="49"/>
      <c r="O616" s="50"/>
      <c r="P616" s="50"/>
      <c r="Q616"/>
      <c r="R616"/>
      <c r="S616" s="40"/>
      <c r="AF616"/>
      <c r="AG616"/>
    </row>
    <row r="617" spans="1:33" ht="15" x14ac:dyDescent="0.25">
      <c r="A617"/>
      <c r="B617"/>
      <c r="C617"/>
      <c r="D617" s="45"/>
      <c r="E617" s="46"/>
      <c r="F617" s="47"/>
      <c r="G617" s="48"/>
      <c r="H617" s="17"/>
      <c r="I617" s="21"/>
      <c r="J617" s="22"/>
      <c r="K617" s="17"/>
      <c r="L617" s="21"/>
      <c r="M617" s="22"/>
      <c r="N617" s="49"/>
      <c r="O617" s="50"/>
      <c r="P617" s="50"/>
      <c r="Q617"/>
      <c r="R617"/>
      <c r="S617" s="40"/>
      <c r="AF617"/>
      <c r="AG617"/>
    </row>
    <row r="618" spans="1:33" ht="15" x14ac:dyDescent="0.25">
      <c r="A618"/>
      <c r="B618"/>
      <c r="C618"/>
      <c r="D618" s="45"/>
      <c r="E618" s="46"/>
      <c r="F618" s="47"/>
      <c r="G618" s="48"/>
      <c r="H618" s="17"/>
      <c r="I618" s="21"/>
      <c r="J618" s="22"/>
      <c r="K618" s="17"/>
      <c r="L618" s="21"/>
      <c r="M618" s="22"/>
      <c r="N618" s="49"/>
      <c r="O618" s="50"/>
      <c r="P618" s="50"/>
      <c r="Q618"/>
      <c r="R618"/>
      <c r="S618" s="40"/>
      <c r="AF618"/>
      <c r="AG618"/>
    </row>
    <row r="619" spans="1:33" ht="15" x14ac:dyDescent="0.25">
      <c r="A619"/>
      <c r="B619"/>
      <c r="C619"/>
      <c r="D619" s="45"/>
      <c r="E619" s="46"/>
      <c r="F619" s="47"/>
      <c r="G619" s="48"/>
      <c r="H619" s="17"/>
      <c r="I619" s="21"/>
      <c r="J619" s="22"/>
      <c r="K619" s="17"/>
      <c r="L619" s="21"/>
      <c r="M619" s="22"/>
      <c r="N619" s="49"/>
      <c r="O619" s="50"/>
      <c r="P619" s="50"/>
      <c r="Q619"/>
      <c r="R619"/>
      <c r="S619" s="40"/>
      <c r="AF619"/>
      <c r="AG619"/>
    </row>
    <row r="620" spans="1:33" ht="15" x14ac:dyDescent="0.25">
      <c r="A620"/>
      <c r="B620"/>
      <c r="C620"/>
      <c r="D620" s="45"/>
      <c r="E620" s="46"/>
      <c r="F620" s="47"/>
      <c r="G620" s="48"/>
      <c r="H620" s="17"/>
      <c r="I620" s="21"/>
      <c r="J620" s="22"/>
      <c r="K620" s="17"/>
      <c r="L620" s="21"/>
      <c r="M620" s="22"/>
      <c r="N620" s="49"/>
      <c r="O620" s="50"/>
      <c r="P620" s="50"/>
      <c r="Q620"/>
      <c r="R620"/>
      <c r="S620" s="40"/>
      <c r="AF620"/>
      <c r="AG620"/>
    </row>
    <row r="621" spans="1:33" ht="15" x14ac:dyDescent="0.25">
      <c r="A621"/>
      <c r="B621"/>
      <c r="C621"/>
      <c r="D621" s="45"/>
      <c r="E621" s="46"/>
      <c r="F621" s="47"/>
      <c r="G621" s="48"/>
      <c r="H621" s="17"/>
      <c r="I621" s="21"/>
      <c r="J621" s="22"/>
      <c r="K621" s="17"/>
      <c r="L621" s="21"/>
      <c r="M621" s="22"/>
      <c r="N621" s="49"/>
      <c r="O621" s="50"/>
      <c r="P621" s="50"/>
      <c r="Q621"/>
      <c r="R621"/>
      <c r="S621" s="40"/>
      <c r="AF621"/>
      <c r="AG621"/>
    </row>
    <row r="622" spans="1:33" ht="15" x14ac:dyDescent="0.25">
      <c r="A622"/>
      <c r="B622"/>
      <c r="C622"/>
      <c r="D622" s="45"/>
      <c r="E622" s="46"/>
      <c r="F622" s="47"/>
      <c r="G622" s="48"/>
      <c r="H622" s="17"/>
      <c r="I622" s="21"/>
      <c r="J622" s="22"/>
      <c r="K622" s="17"/>
      <c r="L622" s="21"/>
      <c r="M622" s="22"/>
      <c r="N622" s="49"/>
      <c r="O622" s="50"/>
      <c r="P622" s="50"/>
      <c r="Q622"/>
      <c r="R622"/>
      <c r="S622" s="40"/>
      <c r="AF622"/>
      <c r="AG622"/>
    </row>
    <row r="623" spans="1:33" ht="15" x14ac:dyDescent="0.25">
      <c r="A623"/>
      <c r="B623"/>
      <c r="C623"/>
      <c r="D623" s="45"/>
      <c r="E623" s="46"/>
      <c r="F623" s="47"/>
      <c r="G623" s="48"/>
      <c r="H623" s="17"/>
      <c r="I623" s="21"/>
      <c r="J623" s="22"/>
      <c r="K623" s="17"/>
      <c r="L623" s="21"/>
      <c r="M623" s="22"/>
      <c r="N623" s="49"/>
      <c r="O623" s="50"/>
      <c r="P623" s="50"/>
      <c r="Q623"/>
      <c r="R623"/>
      <c r="S623" s="40"/>
      <c r="AF623"/>
      <c r="AG623"/>
    </row>
    <row r="624" spans="1:33" ht="15" x14ac:dyDescent="0.25">
      <c r="A624"/>
      <c r="B624"/>
      <c r="C624"/>
      <c r="D624" s="45"/>
      <c r="E624" s="46"/>
      <c r="F624" s="47"/>
      <c r="G624" s="48"/>
      <c r="H624" s="17"/>
      <c r="I624" s="21"/>
      <c r="J624" s="22"/>
      <c r="K624" s="17"/>
      <c r="L624" s="21"/>
      <c r="M624" s="22"/>
      <c r="N624" s="49"/>
      <c r="O624" s="50"/>
      <c r="P624" s="50"/>
      <c r="Q624"/>
      <c r="R624"/>
      <c r="S624" s="40"/>
      <c r="AF624"/>
      <c r="AG624"/>
    </row>
    <row r="625" spans="1:35" ht="15" x14ac:dyDescent="0.25">
      <c r="A625"/>
      <c r="B625"/>
      <c r="C625"/>
      <c r="D625" s="45"/>
      <c r="E625" s="46"/>
      <c r="F625" s="47"/>
      <c r="G625" s="48"/>
      <c r="H625" s="17"/>
      <c r="I625" s="21"/>
      <c r="J625" s="22"/>
      <c r="K625" s="17"/>
      <c r="L625" s="21"/>
      <c r="M625" s="22"/>
      <c r="N625" s="49"/>
      <c r="O625" s="50"/>
      <c r="P625" s="50"/>
      <c r="Q625"/>
      <c r="R625"/>
      <c r="S625" s="40"/>
      <c r="AF625"/>
      <c r="AG625"/>
    </row>
    <row r="626" spans="1:35" ht="15" x14ac:dyDescent="0.25">
      <c r="A626"/>
      <c r="B626"/>
      <c r="C626"/>
      <c r="D626" s="45"/>
      <c r="E626" s="46"/>
      <c r="F626" s="47"/>
      <c r="G626" s="48"/>
      <c r="H626" s="17"/>
      <c r="I626" s="21"/>
      <c r="J626" s="22"/>
      <c r="K626" s="17"/>
      <c r="L626" s="21"/>
      <c r="M626" s="22"/>
      <c r="N626" s="49"/>
      <c r="O626" s="50"/>
      <c r="P626" s="50"/>
      <c r="Q626"/>
      <c r="R626"/>
      <c r="S626" s="40"/>
      <c r="AF626"/>
      <c r="AG626"/>
    </row>
    <row r="627" spans="1:35" ht="15" x14ac:dyDescent="0.25">
      <c r="A627"/>
      <c r="B627"/>
      <c r="C627"/>
      <c r="D627" s="45"/>
      <c r="E627" s="46"/>
      <c r="F627" s="47"/>
      <c r="G627" s="48"/>
      <c r="H627" s="17"/>
      <c r="I627" s="21"/>
      <c r="J627" s="22"/>
      <c r="K627" s="17"/>
      <c r="L627" s="21"/>
      <c r="M627" s="22"/>
      <c r="N627" s="49"/>
      <c r="O627" s="50"/>
      <c r="P627" s="50"/>
      <c r="Q627"/>
      <c r="R627"/>
      <c r="S627" s="40"/>
      <c r="AF627"/>
      <c r="AG627"/>
    </row>
    <row r="628" spans="1:35" ht="15" x14ac:dyDescent="0.25">
      <c r="A628"/>
      <c r="B628"/>
      <c r="C628"/>
      <c r="D628" s="45"/>
      <c r="E628" s="46"/>
      <c r="F628" s="47"/>
      <c r="G628" s="48"/>
      <c r="H628" s="17"/>
      <c r="I628" s="21"/>
      <c r="J628" s="22"/>
      <c r="K628" s="17"/>
      <c r="L628" s="21"/>
      <c r="M628" s="22"/>
      <c r="N628" s="49"/>
      <c r="O628" s="50"/>
      <c r="P628" s="50"/>
      <c r="Q628"/>
      <c r="R628"/>
      <c r="S628" s="40"/>
      <c r="AF628"/>
      <c r="AG628"/>
    </row>
    <row r="629" spans="1:35" ht="15" x14ac:dyDescent="0.25">
      <c r="A629"/>
      <c r="B629"/>
      <c r="C629"/>
      <c r="D629" s="45"/>
      <c r="E629" s="46"/>
      <c r="F629" s="47"/>
      <c r="G629" s="48"/>
      <c r="H629" s="17"/>
      <c r="I629" s="21"/>
      <c r="J629" s="22"/>
      <c r="K629" s="17"/>
      <c r="L629" s="21"/>
      <c r="M629" s="22"/>
      <c r="N629" s="49"/>
      <c r="O629" s="50"/>
      <c r="P629" s="50"/>
      <c r="Q629"/>
      <c r="R629"/>
      <c r="S629" s="40"/>
      <c r="AF629"/>
      <c r="AG629"/>
    </row>
    <row r="630" spans="1:35" ht="15" x14ac:dyDescent="0.25">
      <c r="A630"/>
      <c r="B630"/>
      <c r="C630"/>
      <c r="D630" s="45"/>
      <c r="E630" s="46"/>
      <c r="F630" s="47"/>
      <c r="G630" s="48"/>
      <c r="H630" s="17"/>
      <c r="I630" s="21"/>
      <c r="J630" s="22"/>
      <c r="K630" s="17"/>
      <c r="L630" s="21"/>
      <c r="M630" s="22"/>
      <c r="N630" s="49"/>
      <c r="O630" s="50"/>
      <c r="P630" s="50"/>
      <c r="Q630"/>
      <c r="R630"/>
      <c r="S630" s="40"/>
      <c r="AF630"/>
      <c r="AG630"/>
    </row>
    <row r="631" spans="1:35" s="52" customFormat="1" ht="15" x14ac:dyDescent="0.25">
      <c r="A631"/>
      <c r="B631"/>
      <c r="C631"/>
      <c r="D631" s="45"/>
      <c r="E631" s="46"/>
      <c r="F631" s="47"/>
      <c r="G631" s="48"/>
      <c r="H631" s="46"/>
      <c r="I631" s="47"/>
      <c r="J631" s="48"/>
      <c r="K631" s="46"/>
      <c r="L631" s="47"/>
      <c r="M631" s="48"/>
      <c r="N631" s="49"/>
      <c r="O631" s="50"/>
      <c r="P631" s="50"/>
      <c r="Q631"/>
      <c r="R631"/>
      <c r="S631" s="40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53"/>
      <c r="AE631" s="53"/>
      <c r="AF631"/>
      <c r="AG631"/>
      <c r="AH631" s="53"/>
      <c r="AI631" s="53"/>
    </row>
    <row r="632" spans="1:35" ht="15" x14ac:dyDescent="0.25">
      <c r="A632"/>
      <c r="B632"/>
      <c r="C632"/>
      <c r="D632" s="45"/>
      <c r="E632" s="46"/>
      <c r="F632" s="47"/>
      <c r="G632" s="48"/>
      <c r="H632" s="17"/>
      <c r="I632" s="21"/>
      <c r="J632" s="22"/>
      <c r="K632" s="17"/>
      <c r="L632" s="21"/>
      <c r="M632" s="22"/>
      <c r="N632" s="49"/>
      <c r="O632" s="50"/>
      <c r="P632" s="50"/>
      <c r="Q632"/>
      <c r="R632"/>
      <c r="S632" s="40"/>
      <c r="AF632"/>
      <c r="AG632"/>
    </row>
    <row r="633" spans="1:35" ht="15" x14ac:dyDescent="0.25">
      <c r="A633"/>
      <c r="B633"/>
      <c r="C633"/>
      <c r="D633" s="45"/>
      <c r="E633" s="46"/>
      <c r="F633" s="47"/>
      <c r="G633" s="48"/>
      <c r="H633" s="17"/>
      <c r="I633" s="21"/>
      <c r="J633" s="22"/>
      <c r="K633" s="17"/>
      <c r="L633" s="21"/>
      <c r="M633" s="22"/>
      <c r="N633" s="49"/>
      <c r="O633" s="50"/>
      <c r="P633" s="50"/>
      <c r="Q633"/>
      <c r="R633"/>
      <c r="S633" s="40"/>
      <c r="AF633"/>
      <c r="AG633"/>
    </row>
    <row r="634" spans="1:35" ht="15" x14ac:dyDescent="0.25">
      <c r="A634"/>
      <c r="B634"/>
      <c r="C634"/>
      <c r="D634" s="45"/>
      <c r="E634" s="46"/>
      <c r="F634" s="47"/>
      <c r="G634" s="48"/>
      <c r="H634" s="17"/>
      <c r="I634" s="21"/>
      <c r="J634" s="22"/>
      <c r="K634" s="17"/>
      <c r="L634" s="21"/>
      <c r="M634" s="22"/>
      <c r="N634" s="49"/>
      <c r="O634" s="50"/>
      <c r="P634" s="50"/>
      <c r="Q634"/>
      <c r="R634"/>
      <c r="S634" s="40"/>
      <c r="AF634"/>
      <c r="AG634"/>
    </row>
    <row r="635" spans="1:35" ht="15" x14ac:dyDescent="0.25">
      <c r="A635"/>
      <c r="B635"/>
      <c r="C635"/>
      <c r="D635" s="45"/>
      <c r="E635" s="46"/>
      <c r="F635" s="47"/>
      <c r="G635" s="48"/>
      <c r="H635" s="17"/>
      <c r="I635" s="21"/>
      <c r="J635" s="22"/>
      <c r="K635" s="17"/>
      <c r="L635" s="21"/>
      <c r="M635" s="22"/>
      <c r="N635" s="49"/>
      <c r="O635" s="50"/>
      <c r="P635" s="50"/>
      <c r="Q635"/>
      <c r="R635"/>
      <c r="S635" s="40"/>
      <c r="AF635"/>
      <c r="AG635"/>
    </row>
    <row r="636" spans="1:35" ht="15" x14ac:dyDescent="0.25">
      <c r="A636"/>
      <c r="B636"/>
      <c r="C636"/>
      <c r="D636" s="45"/>
      <c r="E636" s="46"/>
      <c r="F636" s="47"/>
      <c r="G636" s="48"/>
      <c r="H636" s="17"/>
      <c r="I636" s="21"/>
      <c r="J636" s="22"/>
      <c r="K636" s="17"/>
      <c r="L636" s="21"/>
      <c r="M636" s="22"/>
      <c r="N636" s="49"/>
      <c r="O636" s="50"/>
      <c r="P636" s="50"/>
      <c r="Q636"/>
      <c r="R636"/>
      <c r="S636" s="40"/>
      <c r="AF636"/>
      <c r="AG636"/>
    </row>
    <row r="637" spans="1:35" ht="15" x14ac:dyDescent="0.25">
      <c r="A637"/>
      <c r="B637"/>
      <c r="C637"/>
      <c r="D637" s="45"/>
      <c r="E637" s="46"/>
      <c r="F637" s="47"/>
      <c r="G637" s="48"/>
      <c r="H637" s="17"/>
      <c r="I637" s="21"/>
      <c r="J637" s="22"/>
      <c r="K637" s="17"/>
      <c r="L637" s="21"/>
      <c r="M637" s="22"/>
      <c r="N637" s="49"/>
      <c r="O637" s="50"/>
      <c r="P637" s="50"/>
      <c r="Q637"/>
      <c r="R637"/>
      <c r="S637" s="40"/>
      <c r="AF637"/>
      <c r="AG637"/>
    </row>
    <row r="638" spans="1:35" ht="15" x14ac:dyDescent="0.25">
      <c r="A638"/>
      <c r="B638"/>
      <c r="C638"/>
      <c r="D638" s="45"/>
      <c r="E638" s="46"/>
      <c r="F638" s="47"/>
      <c r="G638" s="48"/>
      <c r="H638" s="17"/>
      <c r="I638" s="21"/>
      <c r="J638" s="22"/>
      <c r="K638" s="17"/>
      <c r="L638" s="21"/>
      <c r="M638" s="22"/>
      <c r="N638" s="49"/>
      <c r="O638" s="50"/>
      <c r="P638" s="50"/>
      <c r="Q638"/>
      <c r="R638"/>
      <c r="S638" s="40"/>
      <c r="AF638"/>
      <c r="AG638"/>
    </row>
    <row r="639" spans="1:35" ht="15" x14ac:dyDescent="0.25">
      <c r="A639"/>
      <c r="B639"/>
      <c r="C639"/>
      <c r="D639" s="45"/>
      <c r="E639" s="46"/>
      <c r="F639" s="47"/>
      <c r="G639" s="48"/>
      <c r="H639" s="17"/>
      <c r="I639" s="21"/>
      <c r="J639" s="22"/>
      <c r="K639" s="17"/>
      <c r="L639" s="21"/>
      <c r="M639" s="22"/>
      <c r="N639" s="49"/>
      <c r="O639" s="50"/>
      <c r="P639" s="50"/>
      <c r="Q639"/>
      <c r="R639"/>
      <c r="S639" s="40"/>
      <c r="AF639"/>
      <c r="AG639"/>
    </row>
    <row r="640" spans="1:35" ht="15" x14ac:dyDescent="0.25">
      <c r="A640"/>
      <c r="B640"/>
      <c r="C640"/>
      <c r="D640" s="45"/>
      <c r="E640" s="46"/>
      <c r="F640" s="47"/>
      <c r="G640" s="48"/>
      <c r="H640" s="17"/>
      <c r="I640" s="21"/>
      <c r="J640" s="22"/>
      <c r="K640" s="17"/>
      <c r="L640" s="21"/>
      <c r="M640" s="22"/>
      <c r="N640" s="49"/>
      <c r="O640" s="50"/>
      <c r="P640" s="50"/>
      <c r="Q640"/>
      <c r="R640"/>
      <c r="S640" s="40"/>
      <c r="AF640"/>
      <c r="AG640"/>
    </row>
    <row r="641" spans="1:35" ht="15" x14ac:dyDescent="0.25">
      <c r="A641"/>
      <c r="B641"/>
      <c r="C641"/>
      <c r="D641" s="45"/>
      <c r="E641" s="46"/>
      <c r="F641" s="47"/>
      <c r="G641" s="48"/>
      <c r="H641" s="17"/>
      <c r="I641" s="21"/>
      <c r="J641" s="22"/>
      <c r="K641" s="17"/>
      <c r="L641" s="21"/>
      <c r="M641" s="22"/>
      <c r="N641" s="49"/>
      <c r="O641" s="50"/>
      <c r="P641" s="50"/>
      <c r="Q641"/>
      <c r="R641"/>
      <c r="S641" s="40"/>
      <c r="AF641"/>
      <c r="AG641"/>
    </row>
    <row r="642" spans="1:35" ht="15" x14ac:dyDescent="0.25">
      <c r="A642"/>
      <c r="B642"/>
      <c r="C642"/>
      <c r="D642" s="45"/>
      <c r="E642" s="46"/>
      <c r="F642" s="47"/>
      <c r="G642" s="48"/>
      <c r="H642" s="17"/>
      <c r="I642" s="21"/>
      <c r="J642" s="22"/>
      <c r="K642" s="17"/>
      <c r="L642" s="21"/>
      <c r="M642" s="22"/>
      <c r="N642" s="49"/>
      <c r="O642" s="50"/>
      <c r="P642" s="50"/>
      <c r="Q642"/>
      <c r="R642"/>
      <c r="S642" s="40"/>
      <c r="AF642"/>
      <c r="AG642"/>
    </row>
    <row r="643" spans="1:35" ht="15" x14ac:dyDescent="0.25">
      <c r="A643"/>
      <c r="B643"/>
      <c r="C643"/>
      <c r="D643" s="45"/>
      <c r="E643" s="46"/>
      <c r="F643" s="47"/>
      <c r="G643" s="48"/>
      <c r="H643" s="17"/>
      <c r="I643" s="21"/>
      <c r="J643" s="22"/>
      <c r="K643" s="17"/>
      <c r="L643" s="21"/>
      <c r="M643" s="22"/>
      <c r="N643" s="49"/>
      <c r="O643" s="50"/>
      <c r="P643" s="50"/>
      <c r="Q643"/>
      <c r="R643"/>
      <c r="S643" s="40"/>
      <c r="AF643"/>
      <c r="AG643"/>
    </row>
    <row r="644" spans="1:35" ht="15" x14ac:dyDescent="0.25">
      <c r="A644"/>
      <c r="B644"/>
      <c r="C644"/>
      <c r="D644" s="45"/>
      <c r="E644" s="46"/>
      <c r="F644" s="47"/>
      <c r="G644" s="48"/>
      <c r="H644" s="17"/>
      <c r="I644" s="21"/>
      <c r="J644" s="22"/>
      <c r="K644" s="17"/>
      <c r="L644" s="21"/>
      <c r="M644" s="22"/>
      <c r="N644" s="49"/>
      <c r="O644" s="50"/>
      <c r="P644" s="50"/>
      <c r="Q644"/>
      <c r="R644"/>
      <c r="S644" s="40"/>
      <c r="AF644"/>
      <c r="AG644"/>
    </row>
    <row r="645" spans="1:35" ht="15" x14ac:dyDescent="0.25">
      <c r="A645"/>
      <c r="B645"/>
      <c r="C645"/>
      <c r="D645" s="45"/>
      <c r="E645" s="46"/>
      <c r="F645" s="47"/>
      <c r="G645" s="48"/>
      <c r="H645" s="17"/>
      <c r="I645" s="21"/>
      <c r="J645" s="22"/>
      <c r="K645" s="17"/>
      <c r="L645" s="21"/>
      <c r="M645" s="22"/>
      <c r="N645" s="49"/>
      <c r="O645" s="50"/>
      <c r="P645" s="50"/>
      <c r="Q645"/>
      <c r="R645"/>
      <c r="S645" s="40"/>
      <c r="AF645"/>
      <c r="AG645"/>
    </row>
    <row r="646" spans="1:35" ht="15" x14ac:dyDescent="0.25">
      <c r="A646"/>
      <c r="B646"/>
      <c r="C646"/>
      <c r="D646" s="45"/>
      <c r="E646" s="46"/>
      <c r="F646" s="47"/>
      <c r="G646" s="48"/>
      <c r="H646" s="17"/>
      <c r="I646" s="21"/>
      <c r="J646" s="22"/>
      <c r="K646" s="17"/>
      <c r="L646" s="21"/>
      <c r="M646" s="22"/>
      <c r="N646" s="49"/>
      <c r="O646" s="50"/>
      <c r="P646" s="50"/>
      <c r="Q646"/>
      <c r="R646"/>
      <c r="S646" s="40"/>
      <c r="AF646"/>
      <c r="AG646"/>
    </row>
    <row r="647" spans="1:35" ht="15" x14ac:dyDescent="0.25">
      <c r="A647"/>
      <c r="B647"/>
      <c r="C647"/>
      <c r="D647" s="45"/>
      <c r="E647" s="46"/>
      <c r="F647" s="47"/>
      <c r="G647" s="48"/>
      <c r="H647" s="17"/>
      <c r="I647" s="21"/>
      <c r="J647" s="22"/>
      <c r="K647" s="17"/>
      <c r="L647" s="21"/>
      <c r="M647" s="22"/>
      <c r="N647" s="49"/>
      <c r="O647" s="50"/>
      <c r="P647" s="50"/>
      <c r="Q647"/>
      <c r="R647"/>
      <c r="S647" s="40"/>
      <c r="AF647"/>
      <c r="AG647"/>
    </row>
    <row r="648" spans="1:35" ht="15" x14ac:dyDescent="0.25">
      <c r="A648"/>
      <c r="B648"/>
      <c r="C648"/>
      <c r="D648" s="45"/>
      <c r="E648" s="46"/>
      <c r="F648" s="47"/>
      <c r="G648" s="48"/>
      <c r="H648" s="17"/>
      <c r="I648" s="21"/>
      <c r="J648" s="22"/>
      <c r="K648" s="17"/>
      <c r="L648" s="21"/>
      <c r="M648" s="22"/>
      <c r="N648" s="49"/>
      <c r="O648" s="50"/>
      <c r="P648" s="50"/>
      <c r="Q648"/>
      <c r="R648"/>
      <c r="S648" s="40"/>
      <c r="AF648"/>
      <c r="AG648"/>
    </row>
    <row r="649" spans="1:35" ht="15" x14ac:dyDescent="0.25">
      <c r="A649"/>
      <c r="B649"/>
      <c r="C649"/>
      <c r="D649" s="45"/>
      <c r="E649" s="46"/>
      <c r="F649" s="47"/>
      <c r="G649" s="48"/>
      <c r="H649" s="17"/>
      <c r="I649" s="21"/>
      <c r="J649" s="22"/>
      <c r="K649" s="17"/>
      <c r="L649" s="21"/>
      <c r="M649" s="22"/>
      <c r="N649" s="49"/>
      <c r="O649" s="50"/>
      <c r="P649" s="50"/>
      <c r="Q649"/>
      <c r="R649"/>
      <c r="S649" s="40"/>
      <c r="AF649"/>
      <c r="AG649"/>
    </row>
    <row r="650" spans="1:35" ht="15" x14ac:dyDescent="0.25">
      <c r="A650"/>
      <c r="B650"/>
      <c r="C650"/>
      <c r="D650" s="45"/>
      <c r="E650" s="46"/>
      <c r="F650" s="47"/>
      <c r="G650" s="48"/>
      <c r="H650" s="17"/>
      <c r="I650" s="21"/>
      <c r="J650" s="22"/>
      <c r="K650" s="17"/>
      <c r="L650" s="21"/>
      <c r="M650" s="22"/>
      <c r="N650" s="49"/>
      <c r="O650" s="50"/>
      <c r="P650" s="50"/>
      <c r="Q650"/>
      <c r="R650"/>
      <c r="S650" s="40"/>
      <c r="AF650"/>
      <c r="AG650"/>
    </row>
    <row r="651" spans="1:35" s="52" customFormat="1" ht="15" x14ac:dyDescent="0.25">
      <c r="A651" s="44"/>
      <c r="B651" s="44"/>
      <c r="C651" s="44"/>
      <c r="D651" s="45"/>
      <c r="E651" s="46"/>
      <c r="F651" s="47"/>
      <c r="G651" s="48"/>
      <c r="H651" s="46"/>
      <c r="I651" s="47"/>
      <c r="J651" s="48"/>
      <c r="K651" s="46"/>
      <c r="L651" s="47"/>
      <c r="M651" s="48"/>
      <c r="N651" s="49"/>
      <c r="O651" s="50"/>
      <c r="P651" s="50"/>
      <c r="Q651" s="44"/>
      <c r="R651" s="44"/>
      <c r="S651" s="54"/>
      <c r="AD651" s="53"/>
      <c r="AE651" s="53"/>
      <c r="AF651" s="44"/>
      <c r="AG651" s="44"/>
      <c r="AH651" s="53"/>
      <c r="AI651" s="53"/>
    </row>
    <row r="652" spans="1:35" ht="15" x14ac:dyDescent="0.25">
      <c r="A652"/>
      <c r="B652"/>
      <c r="C652"/>
      <c r="D652" s="45"/>
      <c r="E652" s="46"/>
      <c r="F652" s="47"/>
      <c r="G652" s="48"/>
      <c r="H652" s="17"/>
      <c r="I652" s="21"/>
      <c r="J652" s="22"/>
      <c r="K652" s="17"/>
      <c r="L652" s="21"/>
      <c r="M652" s="22"/>
      <c r="N652" s="49"/>
      <c r="O652" s="50"/>
      <c r="P652" s="50"/>
      <c r="Q652"/>
      <c r="R652"/>
      <c r="S652" s="40"/>
      <c r="AF652"/>
      <c r="AG652"/>
    </row>
    <row r="653" spans="1:35" ht="15" x14ac:dyDescent="0.25">
      <c r="A653"/>
      <c r="B653"/>
      <c r="C653"/>
      <c r="D653" s="45"/>
      <c r="E653" s="46"/>
      <c r="F653" s="47"/>
      <c r="G653" s="48"/>
      <c r="H653" s="17"/>
      <c r="I653" s="21"/>
      <c r="J653" s="22"/>
      <c r="K653" s="17"/>
      <c r="L653" s="21"/>
      <c r="M653" s="22"/>
      <c r="N653" s="49"/>
      <c r="O653" s="50"/>
      <c r="P653" s="50"/>
      <c r="Q653"/>
      <c r="R653"/>
      <c r="S653" s="40"/>
      <c r="AF653"/>
      <c r="AG653"/>
    </row>
    <row r="654" spans="1:35" ht="15" x14ac:dyDescent="0.25">
      <c r="A654"/>
      <c r="B654"/>
      <c r="C654"/>
      <c r="D654" s="45"/>
      <c r="E654" s="46"/>
      <c r="F654" s="47"/>
      <c r="G654" s="48"/>
      <c r="H654" s="17"/>
      <c r="I654" s="21"/>
      <c r="J654" s="22"/>
      <c r="K654" s="17"/>
      <c r="L654" s="21"/>
      <c r="M654" s="22"/>
      <c r="N654" s="49"/>
      <c r="O654" s="50"/>
      <c r="P654" s="50"/>
      <c r="Q654"/>
      <c r="R654"/>
      <c r="S654" s="40"/>
      <c r="AF654"/>
      <c r="AG654"/>
    </row>
    <row r="655" spans="1:35" ht="15" x14ac:dyDescent="0.25">
      <c r="A655"/>
      <c r="B655"/>
      <c r="C655"/>
      <c r="D655" s="45"/>
      <c r="E655" s="46"/>
      <c r="F655" s="47"/>
      <c r="G655" s="48"/>
      <c r="H655" s="17"/>
      <c r="I655" s="21"/>
      <c r="J655" s="22"/>
      <c r="K655" s="17"/>
      <c r="L655" s="21"/>
      <c r="M655" s="22"/>
      <c r="N655" s="49"/>
      <c r="O655" s="50"/>
      <c r="P655" s="50"/>
      <c r="Q655"/>
      <c r="R655"/>
      <c r="S655" s="40"/>
      <c r="AF655"/>
      <c r="AG655"/>
    </row>
    <row r="656" spans="1:35" ht="15" x14ac:dyDescent="0.25">
      <c r="A656"/>
      <c r="B656"/>
      <c r="C656"/>
      <c r="D656" s="45"/>
      <c r="E656" s="46"/>
      <c r="F656" s="47"/>
      <c r="G656" s="48"/>
      <c r="H656" s="17"/>
      <c r="I656" s="21"/>
      <c r="J656" s="22"/>
      <c r="K656" s="17"/>
      <c r="L656" s="21"/>
      <c r="M656" s="22"/>
      <c r="N656" s="49"/>
      <c r="O656" s="50"/>
      <c r="P656" s="50"/>
      <c r="Q656"/>
      <c r="R656"/>
      <c r="S656" s="40"/>
      <c r="AF656"/>
      <c r="AG656"/>
    </row>
    <row r="657" spans="1:35" ht="15" x14ac:dyDescent="0.25">
      <c r="A657"/>
      <c r="B657"/>
      <c r="C657"/>
      <c r="D657" s="45"/>
      <c r="E657" s="46"/>
      <c r="F657" s="47"/>
      <c r="G657" s="48"/>
      <c r="H657" s="17"/>
      <c r="I657" s="21"/>
      <c r="J657" s="22"/>
      <c r="K657" s="17"/>
      <c r="L657" s="21"/>
      <c r="M657" s="22"/>
      <c r="N657" s="49"/>
      <c r="O657" s="50"/>
      <c r="P657" s="50"/>
      <c r="Q657"/>
      <c r="R657"/>
      <c r="S657" s="40"/>
      <c r="AF657"/>
      <c r="AG657"/>
    </row>
    <row r="658" spans="1:35" ht="15" x14ac:dyDescent="0.25">
      <c r="A658"/>
      <c r="B658"/>
      <c r="C658"/>
      <c r="D658" s="45"/>
      <c r="E658" s="46"/>
      <c r="F658" s="47"/>
      <c r="G658" s="48"/>
      <c r="H658" s="17"/>
      <c r="I658" s="21"/>
      <c r="J658" s="22"/>
      <c r="K658" s="17"/>
      <c r="L658" s="21"/>
      <c r="M658" s="22"/>
      <c r="N658" s="49"/>
      <c r="O658" s="50"/>
      <c r="P658" s="50"/>
      <c r="Q658"/>
      <c r="R658"/>
      <c r="S658" s="40"/>
      <c r="AF658"/>
      <c r="AG658"/>
    </row>
    <row r="659" spans="1:35" ht="15" x14ac:dyDescent="0.25">
      <c r="A659"/>
      <c r="B659"/>
      <c r="C659"/>
      <c r="D659" s="45"/>
      <c r="E659" s="46"/>
      <c r="F659" s="47"/>
      <c r="G659" s="48"/>
      <c r="H659" s="17"/>
      <c r="I659" s="21"/>
      <c r="J659" s="22"/>
      <c r="K659" s="17"/>
      <c r="L659" s="21"/>
      <c r="M659" s="22"/>
      <c r="N659" s="49"/>
      <c r="O659" s="50"/>
      <c r="P659" s="50"/>
      <c r="Q659"/>
      <c r="R659"/>
      <c r="S659" s="40"/>
      <c r="AF659"/>
      <c r="AG659"/>
    </row>
    <row r="660" spans="1:35" ht="15" x14ac:dyDescent="0.25">
      <c r="A660"/>
      <c r="B660"/>
      <c r="C660"/>
      <c r="D660" s="45"/>
      <c r="E660" s="46"/>
      <c r="F660" s="47"/>
      <c r="G660" s="48"/>
      <c r="H660" s="17"/>
      <c r="I660" s="21"/>
      <c r="J660" s="22"/>
      <c r="K660" s="17"/>
      <c r="L660" s="21"/>
      <c r="M660" s="22"/>
      <c r="N660" s="49"/>
      <c r="O660" s="50"/>
      <c r="P660" s="50"/>
      <c r="Q660"/>
      <c r="R660"/>
      <c r="S660" s="40"/>
      <c r="AF660"/>
      <c r="AG660"/>
    </row>
    <row r="661" spans="1:35" ht="15" x14ac:dyDescent="0.25">
      <c r="A661"/>
      <c r="B661"/>
      <c r="C661"/>
      <c r="D661" s="45"/>
      <c r="E661" s="46"/>
      <c r="F661" s="47"/>
      <c r="G661" s="48"/>
      <c r="H661" s="17"/>
      <c r="I661" s="21"/>
      <c r="J661" s="22"/>
      <c r="K661" s="17"/>
      <c r="L661" s="21"/>
      <c r="M661" s="22"/>
      <c r="N661" s="49"/>
      <c r="O661" s="50"/>
      <c r="P661" s="50"/>
      <c r="Q661"/>
      <c r="R661"/>
      <c r="S661" s="40"/>
      <c r="AF661"/>
      <c r="AG661"/>
    </row>
    <row r="662" spans="1:35" ht="15" x14ac:dyDescent="0.25">
      <c r="A662"/>
      <c r="B662"/>
      <c r="C662"/>
      <c r="D662" s="45"/>
      <c r="E662" s="46"/>
      <c r="F662" s="47"/>
      <c r="G662" s="48"/>
      <c r="H662" s="17"/>
      <c r="I662" s="21"/>
      <c r="J662" s="22"/>
      <c r="K662" s="17"/>
      <c r="L662" s="21"/>
      <c r="M662" s="22"/>
      <c r="N662" s="49"/>
      <c r="O662" s="50"/>
      <c r="P662" s="50"/>
      <c r="Q662"/>
      <c r="R662"/>
      <c r="S662" s="40"/>
      <c r="AF662"/>
      <c r="AG662"/>
    </row>
    <row r="663" spans="1:35" ht="15" x14ac:dyDescent="0.25">
      <c r="A663"/>
      <c r="B663"/>
      <c r="C663"/>
      <c r="D663" s="45"/>
      <c r="E663" s="46"/>
      <c r="F663" s="47"/>
      <c r="G663" s="48"/>
      <c r="H663" s="17"/>
      <c r="I663" s="21"/>
      <c r="J663" s="22"/>
      <c r="K663" s="17"/>
      <c r="L663" s="21"/>
      <c r="M663" s="22"/>
      <c r="N663" s="49"/>
      <c r="O663" s="50"/>
      <c r="P663" s="50"/>
      <c r="Q663"/>
      <c r="R663"/>
      <c r="S663" s="40"/>
      <c r="AF663"/>
      <c r="AG663"/>
    </row>
    <row r="664" spans="1:35" ht="15" x14ac:dyDescent="0.25">
      <c r="A664"/>
      <c r="B664"/>
      <c r="C664"/>
      <c r="D664" s="45"/>
      <c r="E664" s="46"/>
      <c r="F664" s="47"/>
      <c r="G664" s="48"/>
      <c r="H664" s="17"/>
      <c r="I664" s="21"/>
      <c r="J664" s="22"/>
      <c r="K664" s="17"/>
      <c r="L664" s="21"/>
      <c r="M664" s="22"/>
      <c r="N664" s="49"/>
      <c r="O664" s="50"/>
      <c r="P664" s="50"/>
      <c r="Q664"/>
      <c r="R664"/>
      <c r="S664" s="40"/>
      <c r="AF664"/>
      <c r="AG664"/>
    </row>
    <row r="665" spans="1:35" ht="15" x14ac:dyDescent="0.25">
      <c r="A665"/>
      <c r="B665"/>
      <c r="C665"/>
      <c r="D665" s="45"/>
      <c r="E665" s="46"/>
      <c r="F665" s="47"/>
      <c r="G665" s="48"/>
      <c r="H665" s="17"/>
      <c r="I665" s="21"/>
      <c r="J665" s="22"/>
      <c r="K665" s="17"/>
      <c r="L665" s="21"/>
      <c r="M665" s="22"/>
      <c r="N665" s="49"/>
      <c r="O665" s="50"/>
      <c r="P665" s="50"/>
      <c r="Q665"/>
      <c r="R665"/>
      <c r="S665" s="40"/>
      <c r="AF665"/>
      <c r="AG665"/>
    </row>
    <row r="666" spans="1:35" ht="15" x14ac:dyDescent="0.25">
      <c r="A666"/>
      <c r="B666"/>
      <c r="C666"/>
      <c r="D666" s="45"/>
      <c r="E666" s="46"/>
      <c r="F666" s="47"/>
      <c r="G666" s="48"/>
      <c r="H666" s="17"/>
      <c r="I666" s="21"/>
      <c r="J666" s="22"/>
      <c r="K666" s="17"/>
      <c r="L666" s="21"/>
      <c r="M666" s="22"/>
      <c r="N666" s="49"/>
      <c r="O666" s="50"/>
      <c r="P666" s="50"/>
      <c r="Q666"/>
      <c r="R666"/>
      <c r="S666" s="40"/>
      <c r="AF666"/>
      <c r="AG666"/>
    </row>
    <row r="667" spans="1:35" ht="15" x14ac:dyDescent="0.25">
      <c r="A667"/>
      <c r="B667"/>
      <c r="C667"/>
      <c r="D667" s="45"/>
      <c r="E667" s="46"/>
      <c r="F667" s="47"/>
      <c r="G667" s="48"/>
      <c r="H667" s="17"/>
      <c r="I667" s="21"/>
      <c r="J667" s="22"/>
      <c r="K667" s="17"/>
      <c r="L667" s="21"/>
      <c r="M667" s="22"/>
      <c r="N667" s="49"/>
      <c r="O667" s="50"/>
      <c r="P667" s="50"/>
      <c r="Q667"/>
      <c r="R667"/>
      <c r="S667" s="40"/>
      <c r="AF667"/>
      <c r="AG667"/>
    </row>
    <row r="668" spans="1:35" ht="15" x14ac:dyDescent="0.25">
      <c r="A668"/>
      <c r="B668"/>
      <c r="C668"/>
      <c r="D668" s="45"/>
      <c r="E668" s="46"/>
      <c r="F668" s="47"/>
      <c r="G668" s="48"/>
      <c r="H668" s="17"/>
      <c r="I668" s="21"/>
      <c r="J668" s="22"/>
      <c r="K668" s="17"/>
      <c r="L668" s="21"/>
      <c r="M668" s="22"/>
      <c r="N668" s="49"/>
      <c r="O668" s="50"/>
      <c r="P668" s="50"/>
      <c r="Q668"/>
      <c r="R668"/>
      <c r="S668" s="40"/>
      <c r="AF668"/>
      <c r="AG668"/>
    </row>
    <row r="669" spans="1:35" ht="15" x14ac:dyDescent="0.25">
      <c r="A669"/>
      <c r="B669"/>
      <c r="C669"/>
      <c r="D669" s="45"/>
      <c r="E669" s="46"/>
      <c r="F669" s="47"/>
      <c r="G669" s="48"/>
      <c r="H669" s="17"/>
      <c r="I669" s="21"/>
      <c r="J669" s="22"/>
      <c r="K669" s="17"/>
      <c r="L669" s="21"/>
      <c r="M669" s="22"/>
      <c r="N669" s="49"/>
      <c r="O669" s="50"/>
      <c r="P669" s="50"/>
      <c r="Q669"/>
      <c r="R669"/>
      <c r="S669" s="40"/>
      <c r="AF669"/>
      <c r="AG669"/>
    </row>
    <row r="670" spans="1:35" ht="15" x14ac:dyDescent="0.25">
      <c r="A670"/>
      <c r="B670"/>
      <c r="C670"/>
      <c r="D670" s="45"/>
      <c r="E670" s="46"/>
      <c r="F670" s="47"/>
      <c r="G670" s="48"/>
      <c r="H670" s="17"/>
      <c r="I670" s="21"/>
      <c r="J670" s="22"/>
      <c r="K670" s="17"/>
      <c r="L670" s="21"/>
      <c r="M670" s="22"/>
      <c r="N670" s="49"/>
      <c r="O670" s="50"/>
      <c r="P670" s="50"/>
      <c r="Q670"/>
      <c r="R670"/>
      <c r="S670" s="40"/>
      <c r="AF670"/>
      <c r="AG670"/>
    </row>
    <row r="671" spans="1:35" s="52" customFormat="1" ht="15" x14ac:dyDescent="0.25">
      <c r="A671" s="44"/>
      <c r="B671" s="44"/>
      <c r="C671" s="44"/>
      <c r="D671" s="45"/>
      <c r="E671" s="46"/>
      <c r="F671" s="47"/>
      <c r="G671" s="48"/>
      <c r="H671" s="46"/>
      <c r="I671" s="47"/>
      <c r="J671" s="48"/>
      <c r="K671" s="46"/>
      <c r="L671" s="47"/>
      <c r="M671" s="48"/>
      <c r="N671" s="49"/>
      <c r="O671" s="50"/>
      <c r="P671" s="50"/>
      <c r="Q671" s="44"/>
      <c r="R671" s="44"/>
      <c r="S671" s="54"/>
      <c r="AD671" s="53"/>
      <c r="AE671" s="53"/>
      <c r="AF671" s="44"/>
      <c r="AG671" s="44"/>
      <c r="AH671" s="53"/>
      <c r="AI671" s="53"/>
    </row>
    <row r="672" spans="1:35" ht="15" x14ac:dyDescent="0.25">
      <c r="A672"/>
      <c r="B672"/>
      <c r="C672"/>
      <c r="D672" s="45"/>
      <c r="E672" s="46"/>
      <c r="F672" s="47"/>
      <c r="G672" s="48"/>
      <c r="H672" s="17"/>
      <c r="I672" s="21"/>
      <c r="J672" s="22"/>
      <c r="K672" s="17"/>
      <c r="L672" s="21"/>
      <c r="M672" s="22"/>
      <c r="N672" s="49"/>
      <c r="O672" s="50"/>
      <c r="P672" s="50"/>
      <c r="Q672"/>
      <c r="R672"/>
      <c r="S672" s="40"/>
      <c r="AF672"/>
      <c r="AG672"/>
    </row>
    <row r="673" spans="1:33" ht="15" x14ac:dyDescent="0.25">
      <c r="A673"/>
      <c r="B673"/>
      <c r="C673"/>
      <c r="D673" s="45"/>
      <c r="E673" s="46"/>
      <c r="F673" s="47"/>
      <c r="G673" s="48"/>
      <c r="H673" s="17"/>
      <c r="I673" s="21"/>
      <c r="J673" s="22"/>
      <c r="K673" s="17"/>
      <c r="L673" s="21"/>
      <c r="M673" s="22"/>
      <c r="N673" s="49"/>
      <c r="O673" s="50"/>
      <c r="P673" s="50"/>
      <c r="Q673"/>
      <c r="R673"/>
      <c r="S673" s="40"/>
      <c r="AF673"/>
      <c r="AG673"/>
    </row>
    <row r="674" spans="1:33" ht="15" x14ac:dyDescent="0.25">
      <c r="A674"/>
      <c r="B674"/>
      <c r="C674"/>
      <c r="D674" s="45"/>
      <c r="E674" s="46"/>
      <c r="F674" s="47"/>
      <c r="G674" s="48"/>
      <c r="H674" s="17"/>
      <c r="I674" s="21"/>
      <c r="J674" s="22"/>
      <c r="K674" s="17"/>
      <c r="L674" s="21"/>
      <c r="M674" s="22"/>
      <c r="N674" s="49"/>
      <c r="O674" s="50"/>
      <c r="P674" s="50"/>
      <c r="Q674"/>
      <c r="R674"/>
      <c r="S674" s="40"/>
      <c r="AF674"/>
      <c r="AG674"/>
    </row>
    <row r="675" spans="1:33" ht="15" x14ac:dyDescent="0.25">
      <c r="A675"/>
      <c r="B675"/>
      <c r="C675"/>
      <c r="D675" s="45"/>
      <c r="E675" s="46"/>
      <c r="F675" s="47"/>
      <c r="G675" s="48"/>
      <c r="H675" s="17"/>
      <c r="I675" s="21"/>
      <c r="J675" s="22"/>
      <c r="K675" s="17"/>
      <c r="L675" s="21"/>
      <c r="M675" s="22"/>
      <c r="N675" s="49"/>
      <c r="O675" s="50"/>
      <c r="P675" s="50"/>
      <c r="Q675"/>
      <c r="R675"/>
      <c r="S675" s="40"/>
      <c r="AF675"/>
      <c r="AG675"/>
    </row>
    <row r="676" spans="1:33" ht="15" x14ac:dyDescent="0.25">
      <c r="A676"/>
      <c r="B676"/>
      <c r="C676"/>
      <c r="D676" s="45"/>
      <c r="E676" s="46"/>
      <c r="F676" s="47"/>
      <c r="G676" s="48"/>
      <c r="H676" s="17"/>
      <c r="I676" s="21"/>
      <c r="J676" s="22"/>
      <c r="K676" s="17"/>
      <c r="L676" s="21"/>
      <c r="M676" s="22"/>
      <c r="N676" s="49"/>
      <c r="O676" s="50"/>
      <c r="P676" s="50"/>
      <c r="Q676"/>
      <c r="R676"/>
      <c r="S676" s="40"/>
      <c r="AF676"/>
      <c r="AG676"/>
    </row>
    <row r="677" spans="1:33" ht="15" x14ac:dyDescent="0.25">
      <c r="A677"/>
      <c r="B677"/>
      <c r="C677"/>
      <c r="D677" s="45"/>
      <c r="E677" s="46"/>
      <c r="F677" s="47"/>
      <c r="G677" s="48"/>
      <c r="H677" s="17"/>
      <c r="I677" s="21"/>
      <c r="J677" s="22"/>
      <c r="K677" s="17"/>
      <c r="L677" s="21"/>
      <c r="M677" s="22"/>
      <c r="N677" s="49"/>
      <c r="O677" s="50"/>
      <c r="P677" s="50"/>
      <c r="Q677"/>
      <c r="R677"/>
      <c r="S677" s="40"/>
      <c r="AF677"/>
      <c r="AG677"/>
    </row>
    <row r="678" spans="1:33" ht="15" x14ac:dyDescent="0.25">
      <c r="A678"/>
      <c r="B678"/>
      <c r="C678"/>
      <c r="D678" s="45"/>
      <c r="E678" s="46"/>
      <c r="F678" s="47"/>
      <c r="G678" s="48"/>
      <c r="H678" s="17"/>
      <c r="I678" s="21"/>
      <c r="J678" s="22"/>
      <c r="K678" s="17"/>
      <c r="L678" s="21"/>
      <c r="M678" s="22"/>
      <c r="N678" s="49"/>
      <c r="O678" s="50"/>
      <c r="P678" s="50"/>
      <c r="Q678"/>
      <c r="R678"/>
      <c r="S678" s="40"/>
      <c r="AF678"/>
      <c r="AG678"/>
    </row>
    <row r="679" spans="1:33" ht="15" x14ac:dyDescent="0.25">
      <c r="A679"/>
      <c r="B679"/>
      <c r="C679"/>
      <c r="D679" s="45"/>
      <c r="E679" s="46"/>
      <c r="F679" s="47"/>
      <c r="G679" s="48"/>
      <c r="H679" s="17"/>
      <c r="I679" s="21"/>
      <c r="J679" s="22"/>
      <c r="K679" s="17"/>
      <c r="L679" s="21"/>
      <c r="M679" s="22"/>
      <c r="N679" s="49"/>
      <c r="O679" s="50"/>
      <c r="P679" s="50"/>
      <c r="Q679"/>
      <c r="R679"/>
      <c r="S679" s="40"/>
      <c r="AF679"/>
      <c r="AG679"/>
    </row>
    <row r="680" spans="1:33" ht="15" x14ac:dyDescent="0.25">
      <c r="A680"/>
      <c r="B680"/>
      <c r="C680"/>
      <c r="D680" s="45"/>
      <c r="E680" s="46"/>
      <c r="F680" s="47"/>
      <c r="G680" s="48"/>
      <c r="H680" s="17"/>
      <c r="I680" s="21"/>
      <c r="J680" s="22"/>
      <c r="K680" s="17"/>
      <c r="L680" s="21"/>
      <c r="M680" s="22"/>
      <c r="N680" s="49"/>
      <c r="O680" s="50"/>
      <c r="P680" s="50"/>
      <c r="Q680"/>
      <c r="R680"/>
      <c r="S680" s="40"/>
      <c r="AF680"/>
      <c r="AG680"/>
    </row>
    <row r="681" spans="1:33" ht="15" x14ac:dyDescent="0.25">
      <c r="A681"/>
      <c r="B681"/>
      <c r="C681"/>
      <c r="D681" s="45"/>
      <c r="E681" s="46"/>
      <c r="F681" s="47"/>
      <c r="G681" s="48"/>
      <c r="H681" s="17"/>
      <c r="I681" s="21"/>
      <c r="J681" s="22"/>
      <c r="K681" s="17"/>
      <c r="L681" s="21"/>
      <c r="M681" s="22"/>
      <c r="N681" s="49"/>
      <c r="O681" s="50"/>
      <c r="P681" s="50"/>
      <c r="Q681"/>
      <c r="R681"/>
      <c r="S681" s="40"/>
      <c r="AF681"/>
      <c r="AG681"/>
    </row>
    <row r="682" spans="1:33" ht="15" x14ac:dyDescent="0.25">
      <c r="A682"/>
      <c r="B682"/>
      <c r="C682"/>
      <c r="D682" s="45"/>
      <c r="E682" s="46"/>
      <c r="F682" s="47"/>
      <c r="G682" s="48"/>
      <c r="H682" s="17"/>
      <c r="I682" s="21"/>
      <c r="J682" s="22"/>
      <c r="K682" s="17"/>
      <c r="L682" s="21"/>
      <c r="M682" s="22"/>
      <c r="N682" s="49"/>
      <c r="O682" s="50"/>
      <c r="P682" s="50"/>
      <c r="Q682"/>
      <c r="R682"/>
      <c r="S682" s="40"/>
      <c r="AF682"/>
      <c r="AG682"/>
    </row>
    <row r="683" spans="1:33" ht="15" x14ac:dyDescent="0.25">
      <c r="A683"/>
      <c r="B683"/>
      <c r="C683"/>
      <c r="D683" s="45"/>
      <c r="E683" s="46"/>
      <c r="F683" s="47"/>
      <c r="G683" s="48"/>
      <c r="H683" s="17"/>
      <c r="I683" s="21"/>
      <c r="J683" s="22"/>
      <c r="K683" s="17"/>
      <c r="L683" s="21"/>
      <c r="M683" s="22"/>
      <c r="N683" s="49"/>
      <c r="O683" s="50"/>
      <c r="P683" s="50"/>
      <c r="Q683"/>
      <c r="R683"/>
      <c r="S683" s="40"/>
      <c r="AF683"/>
      <c r="AG683"/>
    </row>
    <row r="684" spans="1:33" ht="15" x14ac:dyDescent="0.25">
      <c r="A684"/>
      <c r="B684"/>
      <c r="C684"/>
      <c r="D684" s="45"/>
      <c r="E684" s="46"/>
      <c r="F684" s="47"/>
      <c r="G684" s="48"/>
      <c r="H684" s="17"/>
      <c r="I684" s="21"/>
      <c r="J684" s="22"/>
      <c r="K684" s="17"/>
      <c r="L684" s="21"/>
      <c r="M684" s="22"/>
      <c r="N684" s="49"/>
      <c r="O684" s="50"/>
      <c r="P684" s="50"/>
      <c r="Q684"/>
      <c r="R684"/>
      <c r="S684" s="40"/>
      <c r="AF684"/>
      <c r="AG684"/>
    </row>
    <row r="685" spans="1:33" ht="15" x14ac:dyDescent="0.25">
      <c r="A685"/>
      <c r="B685"/>
      <c r="C685"/>
      <c r="D685" s="45"/>
      <c r="E685" s="46"/>
      <c r="F685" s="47"/>
      <c r="G685" s="48"/>
      <c r="H685" s="17"/>
      <c r="I685" s="21"/>
      <c r="J685" s="22"/>
      <c r="K685" s="17"/>
      <c r="L685" s="21"/>
      <c r="M685" s="22"/>
      <c r="N685" s="49"/>
      <c r="O685" s="50"/>
      <c r="P685" s="50"/>
      <c r="Q685"/>
      <c r="R685"/>
      <c r="S685" s="40"/>
      <c r="AF685"/>
      <c r="AG685"/>
    </row>
    <row r="686" spans="1:33" ht="15" x14ac:dyDescent="0.25">
      <c r="A686"/>
      <c r="B686"/>
      <c r="C686"/>
      <c r="D686" s="45"/>
      <c r="E686" s="46"/>
      <c r="F686" s="47"/>
      <c r="G686" s="48"/>
      <c r="H686" s="17"/>
      <c r="I686" s="21"/>
      <c r="J686" s="22"/>
      <c r="K686" s="17"/>
      <c r="L686" s="21"/>
      <c r="M686" s="22"/>
      <c r="N686" s="49"/>
      <c r="O686" s="50"/>
      <c r="P686" s="50"/>
      <c r="Q686"/>
      <c r="R686"/>
      <c r="S686" s="40"/>
      <c r="AF686"/>
      <c r="AG686"/>
    </row>
    <row r="687" spans="1:33" ht="15" x14ac:dyDescent="0.25">
      <c r="A687"/>
      <c r="B687"/>
      <c r="C687"/>
      <c r="D687" s="45"/>
      <c r="E687" s="46"/>
      <c r="F687" s="47"/>
      <c r="G687" s="48"/>
      <c r="H687" s="17"/>
      <c r="I687" s="21"/>
      <c r="J687" s="22"/>
      <c r="K687" s="17"/>
      <c r="L687" s="21"/>
      <c r="M687" s="22"/>
      <c r="N687" s="49"/>
      <c r="O687" s="50"/>
      <c r="P687" s="50"/>
      <c r="Q687"/>
      <c r="R687"/>
      <c r="S687" s="40"/>
      <c r="AF687"/>
      <c r="AG687"/>
    </row>
    <row r="688" spans="1:33" ht="15" x14ac:dyDescent="0.25">
      <c r="A688"/>
      <c r="B688"/>
      <c r="C688"/>
      <c r="D688" s="45"/>
      <c r="E688" s="46"/>
      <c r="F688" s="47"/>
      <c r="G688" s="48"/>
      <c r="H688" s="17"/>
      <c r="I688" s="21"/>
      <c r="J688" s="22"/>
      <c r="K688" s="17"/>
      <c r="L688" s="21"/>
      <c r="M688" s="22"/>
      <c r="N688" s="49"/>
      <c r="O688" s="50"/>
      <c r="P688" s="50"/>
      <c r="Q688"/>
      <c r="R688"/>
      <c r="S688" s="40"/>
      <c r="AF688"/>
      <c r="AG688"/>
    </row>
    <row r="689" spans="1:33" ht="15" x14ac:dyDescent="0.25">
      <c r="A689"/>
      <c r="B689"/>
      <c r="C689"/>
      <c r="D689" s="45"/>
      <c r="E689" s="46"/>
      <c r="F689" s="47"/>
      <c r="G689" s="48"/>
      <c r="H689" s="17"/>
      <c r="I689" s="21"/>
      <c r="J689" s="22"/>
      <c r="K689" s="17"/>
      <c r="L689" s="21"/>
      <c r="M689" s="22"/>
      <c r="N689" s="49"/>
      <c r="O689" s="50"/>
      <c r="P689" s="50"/>
      <c r="Q689"/>
      <c r="R689"/>
      <c r="S689" s="40"/>
      <c r="AF689"/>
      <c r="AG689"/>
    </row>
    <row r="690" spans="1:33" ht="15" x14ac:dyDescent="0.25">
      <c r="A690"/>
      <c r="B690"/>
      <c r="C690"/>
      <c r="D690" s="45"/>
      <c r="E690" s="46"/>
      <c r="F690" s="47"/>
      <c r="G690" s="48"/>
      <c r="H690" s="17"/>
      <c r="I690" s="21"/>
      <c r="J690" s="22"/>
      <c r="K690" s="17"/>
      <c r="L690" s="21"/>
      <c r="M690" s="22"/>
      <c r="N690" s="49"/>
      <c r="O690" s="50"/>
      <c r="P690" s="50"/>
      <c r="Q690"/>
      <c r="R690"/>
      <c r="S690" s="40"/>
      <c r="AF690"/>
      <c r="AG690"/>
    </row>
    <row r="691" spans="1:33" ht="15" x14ac:dyDescent="0.25">
      <c r="A691"/>
      <c r="B691"/>
      <c r="C691"/>
      <c r="D691" s="45"/>
      <c r="E691" s="46"/>
      <c r="F691" s="47"/>
      <c r="G691" s="48"/>
      <c r="H691" s="17"/>
      <c r="I691" s="21"/>
      <c r="J691" s="22"/>
      <c r="K691" s="17"/>
      <c r="L691" s="21"/>
      <c r="M691" s="22"/>
      <c r="N691" s="49"/>
      <c r="O691" s="50"/>
      <c r="P691" s="50"/>
      <c r="Q691"/>
      <c r="R691"/>
      <c r="S691" s="40"/>
      <c r="AF691"/>
      <c r="AG691"/>
    </row>
    <row r="692" spans="1:33" ht="15" x14ac:dyDescent="0.25">
      <c r="A692"/>
      <c r="B692"/>
      <c r="C692"/>
      <c r="D692" s="45"/>
      <c r="E692" s="46"/>
      <c r="F692" s="47"/>
      <c r="G692" s="48"/>
      <c r="H692" s="17"/>
      <c r="I692" s="21"/>
      <c r="J692" s="22"/>
      <c r="K692" s="17"/>
      <c r="L692" s="21"/>
      <c r="M692" s="22"/>
      <c r="N692" s="49"/>
      <c r="O692" s="50"/>
      <c r="P692" s="50"/>
      <c r="Q692"/>
      <c r="R692"/>
      <c r="S692" s="40"/>
      <c r="AF692"/>
      <c r="AG692"/>
    </row>
    <row r="693" spans="1:33" ht="15" x14ac:dyDescent="0.25">
      <c r="A693"/>
      <c r="B693"/>
      <c r="C693"/>
      <c r="D693" s="45"/>
      <c r="E693" s="46"/>
      <c r="F693" s="47"/>
      <c r="G693" s="48"/>
      <c r="H693" s="17"/>
      <c r="I693" s="21"/>
      <c r="J693" s="22"/>
      <c r="K693" s="17"/>
      <c r="L693" s="21"/>
      <c r="M693" s="22"/>
      <c r="N693" s="49"/>
      <c r="O693" s="50"/>
      <c r="P693" s="50"/>
      <c r="Q693"/>
      <c r="R693"/>
      <c r="S693" s="40"/>
      <c r="AF693"/>
      <c r="AG693"/>
    </row>
    <row r="694" spans="1:33" ht="15" x14ac:dyDescent="0.25">
      <c r="A694"/>
      <c r="B694"/>
      <c r="C694"/>
      <c r="D694" s="45"/>
      <c r="E694" s="46"/>
      <c r="F694" s="47"/>
      <c r="G694" s="48"/>
      <c r="H694" s="17"/>
      <c r="I694" s="21"/>
      <c r="J694" s="22"/>
      <c r="K694" s="17"/>
      <c r="L694" s="21"/>
      <c r="M694" s="22"/>
      <c r="N694" s="49"/>
      <c r="O694" s="50"/>
      <c r="P694" s="50"/>
      <c r="Q694"/>
      <c r="R694"/>
      <c r="S694" s="40"/>
      <c r="AF694"/>
      <c r="AG694"/>
    </row>
    <row r="695" spans="1:33" ht="15" x14ac:dyDescent="0.25">
      <c r="A695"/>
      <c r="B695"/>
      <c r="C695"/>
      <c r="D695" s="45"/>
      <c r="E695" s="46"/>
      <c r="F695" s="47"/>
      <c r="G695" s="48"/>
      <c r="H695" s="17"/>
      <c r="I695" s="21"/>
      <c r="J695" s="22"/>
      <c r="K695" s="17"/>
      <c r="L695" s="21"/>
      <c r="M695" s="22"/>
      <c r="N695" s="49"/>
      <c r="O695" s="50"/>
      <c r="P695" s="50"/>
      <c r="Q695"/>
      <c r="R695"/>
      <c r="S695" s="40"/>
      <c r="AF695"/>
      <c r="AG695"/>
    </row>
    <row r="696" spans="1:33" ht="15" x14ac:dyDescent="0.25">
      <c r="A696"/>
      <c r="B696"/>
      <c r="C696"/>
      <c r="D696" s="45"/>
      <c r="E696" s="46"/>
      <c r="F696" s="47"/>
      <c r="G696" s="48"/>
      <c r="H696" s="17"/>
      <c r="I696" s="21"/>
      <c r="J696" s="22"/>
      <c r="K696" s="17"/>
      <c r="L696" s="21"/>
      <c r="M696" s="22"/>
      <c r="N696" s="49"/>
      <c r="O696" s="50"/>
      <c r="P696" s="50"/>
      <c r="Q696"/>
      <c r="R696"/>
      <c r="S696" s="40"/>
      <c r="AF696"/>
      <c r="AG696"/>
    </row>
    <row r="697" spans="1:33" ht="15" x14ac:dyDescent="0.25">
      <c r="A697"/>
      <c r="B697"/>
      <c r="C697"/>
      <c r="D697" s="45"/>
      <c r="E697" s="46"/>
      <c r="F697" s="47"/>
      <c r="G697" s="48"/>
      <c r="H697" s="17"/>
      <c r="I697" s="21"/>
      <c r="J697" s="22"/>
      <c r="K697" s="17"/>
      <c r="L697" s="21"/>
      <c r="M697" s="22"/>
      <c r="N697" s="49"/>
      <c r="O697" s="50"/>
      <c r="P697" s="50"/>
      <c r="Q697"/>
      <c r="R697"/>
      <c r="S697" s="40"/>
      <c r="AF697"/>
      <c r="AG697"/>
    </row>
    <row r="698" spans="1:33" ht="15" x14ac:dyDescent="0.25">
      <c r="A698"/>
      <c r="B698"/>
      <c r="C698"/>
      <c r="D698" s="45"/>
      <c r="E698" s="46"/>
      <c r="F698" s="47"/>
      <c r="G698" s="48"/>
      <c r="H698" s="17"/>
      <c r="I698" s="21"/>
      <c r="J698" s="22"/>
      <c r="K698" s="17"/>
      <c r="L698" s="21"/>
      <c r="M698" s="22"/>
      <c r="N698" s="49"/>
      <c r="O698" s="50"/>
      <c r="P698" s="50"/>
      <c r="Q698"/>
      <c r="R698"/>
      <c r="S698" s="40"/>
      <c r="AF698"/>
      <c r="AG698"/>
    </row>
    <row r="699" spans="1:33" ht="15" x14ac:dyDescent="0.25">
      <c r="A699"/>
      <c r="B699"/>
      <c r="C699"/>
      <c r="D699" s="45"/>
      <c r="E699" s="46"/>
      <c r="F699" s="47"/>
      <c r="G699" s="48"/>
      <c r="H699" s="17"/>
      <c r="I699" s="21"/>
      <c r="J699" s="22"/>
      <c r="K699" s="17"/>
      <c r="L699" s="21"/>
      <c r="M699" s="22"/>
      <c r="N699" s="49"/>
      <c r="O699" s="50"/>
      <c r="P699" s="50"/>
      <c r="Q699"/>
      <c r="R699"/>
      <c r="S699" s="40"/>
      <c r="AF699"/>
      <c r="AG699"/>
    </row>
    <row r="700" spans="1:33" ht="15" x14ac:dyDescent="0.25">
      <c r="A700"/>
      <c r="B700"/>
      <c r="C700"/>
      <c r="D700" s="45"/>
      <c r="E700" s="46"/>
      <c r="F700" s="47"/>
      <c r="G700" s="48"/>
      <c r="H700" s="17"/>
      <c r="I700" s="21"/>
      <c r="J700" s="22"/>
      <c r="K700" s="17"/>
      <c r="L700" s="21"/>
      <c r="M700" s="22"/>
      <c r="N700" s="49"/>
      <c r="O700" s="50"/>
      <c r="P700" s="50"/>
      <c r="Q700"/>
      <c r="R700"/>
      <c r="S700" s="40"/>
      <c r="AF700"/>
      <c r="AG700"/>
    </row>
    <row r="701" spans="1:33" ht="15" x14ac:dyDescent="0.25">
      <c r="A701"/>
      <c r="B701"/>
      <c r="C701"/>
      <c r="D701" s="45"/>
      <c r="E701" s="46"/>
      <c r="F701" s="47"/>
      <c r="G701" s="48"/>
      <c r="H701" s="17"/>
      <c r="I701" s="21"/>
      <c r="J701" s="22"/>
      <c r="K701" s="17"/>
      <c r="L701" s="21"/>
      <c r="M701" s="22"/>
      <c r="N701" s="49"/>
      <c r="O701" s="50"/>
      <c r="P701" s="50"/>
      <c r="Q701"/>
      <c r="R701"/>
      <c r="S701" s="40"/>
      <c r="AF701"/>
      <c r="AG701"/>
    </row>
    <row r="702" spans="1:33" ht="15" x14ac:dyDescent="0.25">
      <c r="A702"/>
      <c r="B702"/>
      <c r="C702"/>
      <c r="D702" s="45"/>
      <c r="E702" s="46"/>
      <c r="F702" s="47"/>
      <c r="G702" s="48"/>
      <c r="H702" s="17"/>
      <c r="I702" s="21"/>
      <c r="J702" s="22"/>
      <c r="K702" s="17"/>
      <c r="L702" s="21"/>
      <c r="M702" s="22"/>
      <c r="N702" s="49"/>
      <c r="O702" s="50"/>
      <c r="P702" s="50"/>
      <c r="Q702"/>
      <c r="R702"/>
      <c r="S702" s="40"/>
      <c r="AF702"/>
      <c r="AG702"/>
    </row>
    <row r="703" spans="1:33" ht="15" x14ac:dyDescent="0.25">
      <c r="A703"/>
      <c r="B703"/>
      <c r="C703"/>
      <c r="D703" s="45"/>
      <c r="E703" s="46"/>
      <c r="F703" s="47"/>
      <c r="G703" s="48"/>
      <c r="H703" s="17"/>
      <c r="I703" s="21"/>
      <c r="J703" s="22"/>
      <c r="K703" s="17"/>
      <c r="L703" s="21"/>
      <c r="M703" s="22"/>
      <c r="N703" s="49"/>
      <c r="O703" s="50"/>
      <c r="P703" s="50"/>
      <c r="Q703"/>
      <c r="R703"/>
      <c r="S703" s="40"/>
      <c r="AF703"/>
      <c r="AG703"/>
    </row>
    <row r="704" spans="1:33" ht="15" x14ac:dyDescent="0.25">
      <c r="A704"/>
      <c r="B704"/>
      <c r="C704"/>
      <c r="D704" s="45"/>
      <c r="E704" s="46"/>
      <c r="F704" s="47"/>
      <c r="G704" s="48"/>
      <c r="H704" s="17"/>
      <c r="I704" s="21"/>
      <c r="J704" s="22"/>
      <c r="K704" s="17"/>
      <c r="L704" s="21"/>
      <c r="M704" s="22"/>
      <c r="N704" s="49"/>
      <c r="O704" s="50"/>
      <c r="P704" s="50"/>
      <c r="Q704"/>
      <c r="R704"/>
      <c r="S704" s="40"/>
      <c r="AF704"/>
      <c r="AG704"/>
    </row>
    <row r="705" spans="1:33" ht="15" x14ac:dyDescent="0.25">
      <c r="A705"/>
      <c r="B705"/>
      <c r="C705"/>
      <c r="D705" s="45"/>
      <c r="E705" s="46"/>
      <c r="F705" s="47"/>
      <c r="G705" s="48"/>
      <c r="H705" s="17"/>
      <c r="I705" s="21"/>
      <c r="J705" s="22"/>
      <c r="K705" s="17"/>
      <c r="L705" s="21"/>
      <c r="M705" s="22"/>
      <c r="N705" s="49"/>
      <c r="O705" s="50"/>
      <c r="P705" s="50"/>
      <c r="Q705"/>
      <c r="R705"/>
      <c r="S705" s="40"/>
      <c r="AF705"/>
      <c r="AG705"/>
    </row>
    <row r="706" spans="1:33" ht="15" x14ac:dyDescent="0.25">
      <c r="A706"/>
      <c r="B706"/>
      <c r="C706"/>
      <c r="D706" s="45"/>
      <c r="E706" s="46"/>
      <c r="F706" s="47"/>
      <c r="G706" s="48"/>
      <c r="H706" s="17"/>
      <c r="I706" s="21"/>
      <c r="J706" s="22"/>
      <c r="K706" s="17"/>
      <c r="L706" s="21"/>
      <c r="M706" s="22"/>
      <c r="N706" s="49"/>
      <c r="O706" s="50"/>
      <c r="P706" s="50"/>
      <c r="Q706"/>
      <c r="R706"/>
      <c r="S706" s="40"/>
      <c r="AF706"/>
      <c r="AG706"/>
    </row>
    <row r="707" spans="1:33" ht="15" x14ac:dyDescent="0.25">
      <c r="A707"/>
      <c r="B707"/>
      <c r="C707"/>
      <c r="D707" s="45"/>
      <c r="E707" s="46"/>
      <c r="F707" s="47"/>
      <c r="G707" s="48"/>
      <c r="H707" s="17"/>
      <c r="I707" s="21"/>
      <c r="J707" s="22"/>
      <c r="K707" s="17"/>
      <c r="L707" s="21"/>
      <c r="M707" s="22"/>
      <c r="N707" s="49"/>
      <c r="O707" s="50"/>
      <c r="P707" s="50"/>
      <c r="Q707"/>
      <c r="R707"/>
      <c r="S707" s="40"/>
      <c r="AF707"/>
      <c r="AG707"/>
    </row>
    <row r="708" spans="1:33" ht="15" x14ac:dyDescent="0.25">
      <c r="A708"/>
      <c r="B708"/>
      <c r="C708"/>
      <c r="D708" s="45"/>
      <c r="E708" s="46"/>
      <c r="F708" s="47"/>
      <c r="G708" s="48"/>
      <c r="H708" s="17"/>
      <c r="I708" s="21"/>
      <c r="J708" s="22"/>
      <c r="K708" s="17"/>
      <c r="L708" s="21"/>
      <c r="M708" s="22"/>
      <c r="N708" s="49"/>
      <c r="O708" s="50"/>
      <c r="P708" s="50"/>
      <c r="Q708"/>
      <c r="R708"/>
      <c r="S708" s="40"/>
      <c r="AF708"/>
      <c r="AG708"/>
    </row>
    <row r="709" spans="1:33" ht="15" x14ac:dyDescent="0.25">
      <c r="A709"/>
      <c r="B709"/>
      <c r="C709"/>
      <c r="D709" s="45"/>
      <c r="E709" s="46"/>
      <c r="F709" s="47"/>
      <c r="G709" s="48"/>
      <c r="H709" s="17"/>
      <c r="I709" s="21"/>
      <c r="J709" s="22"/>
      <c r="K709" s="17"/>
      <c r="L709" s="21"/>
      <c r="M709" s="22"/>
      <c r="N709" s="49"/>
      <c r="O709" s="50"/>
      <c r="P709" s="50"/>
      <c r="Q709"/>
      <c r="R709"/>
      <c r="S709" s="40"/>
      <c r="AF709"/>
      <c r="AG709"/>
    </row>
    <row r="710" spans="1:33" ht="15" x14ac:dyDescent="0.25">
      <c r="A710"/>
      <c r="B710"/>
      <c r="C710"/>
      <c r="D710" s="45"/>
      <c r="E710" s="46"/>
      <c r="F710" s="47"/>
      <c r="G710" s="48"/>
      <c r="H710" s="17"/>
      <c r="I710" s="21"/>
      <c r="J710" s="22"/>
      <c r="K710" s="17"/>
      <c r="L710" s="21"/>
      <c r="M710" s="22"/>
      <c r="N710" s="49"/>
      <c r="O710" s="50"/>
      <c r="P710" s="50"/>
      <c r="Q710"/>
      <c r="R710"/>
      <c r="S710" s="40"/>
      <c r="AF710"/>
      <c r="AG710"/>
    </row>
    <row r="711" spans="1:33" ht="15" x14ac:dyDescent="0.25">
      <c r="A711"/>
      <c r="B711"/>
      <c r="C711"/>
      <c r="D711" s="45"/>
      <c r="E711" s="46"/>
      <c r="F711" s="47"/>
      <c r="G711" s="48"/>
      <c r="H711" s="17"/>
      <c r="I711" s="21"/>
      <c r="J711" s="22"/>
      <c r="K711" s="17"/>
      <c r="L711" s="21"/>
      <c r="M711" s="22"/>
      <c r="N711" s="49"/>
      <c r="O711" s="50"/>
      <c r="P711" s="50"/>
      <c r="Q711"/>
      <c r="R711"/>
      <c r="S711" s="40"/>
      <c r="AF711"/>
      <c r="AG711"/>
    </row>
    <row r="712" spans="1:33" ht="15" x14ac:dyDescent="0.25">
      <c r="A712"/>
      <c r="B712"/>
      <c r="C712"/>
      <c r="D712" s="45"/>
      <c r="E712" s="46"/>
      <c r="F712" s="47"/>
      <c r="G712" s="48"/>
      <c r="H712" s="17"/>
      <c r="I712" s="21"/>
      <c r="J712" s="22"/>
      <c r="K712" s="17"/>
      <c r="L712" s="21"/>
      <c r="M712" s="22"/>
      <c r="N712" s="49"/>
      <c r="O712" s="50"/>
      <c r="P712" s="50"/>
      <c r="Q712"/>
      <c r="R712"/>
      <c r="S712" s="40"/>
      <c r="AF712"/>
      <c r="AG712"/>
    </row>
    <row r="713" spans="1:33" ht="15" x14ac:dyDescent="0.25">
      <c r="A713"/>
      <c r="B713"/>
      <c r="C713"/>
      <c r="D713" s="45"/>
      <c r="E713" s="46"/>
      <c r="F713" s="47"/>
      <c r="G713" s="48"/>
      <c r="H713" s="17"/>
      <c r="I713" s="21"/>
      <c r="J713" s="22"/>
      <c r="K713" s="17"/>
      <c r="L713" s="21"/>
      <c r="M713" s="22"/>
      <c r="N713" s="49"/>
      <c r="O713" s="50"/>
      <c r="P713" s="50"/>
      <c r="Q713"/>
      <c r="R713"/>
      <c r="S713" s="40"/>
      <c r="AF713"/>
      <c r="AG713"/>
    </row>
    <row r="714" spans="1:33" ht="15" x14ac:dyDescent="0.25">
      <c r="A714"/>
      <c r="B714"/>
      <c r="C714"/>
      <c r="D714" s="45"/>
      <c r="E714" s="46"/>
      <c r="F714" s="47"/>
      <c r="G714" s="48"/>
      <c r="H714" s="17"/>
      <c r="I714" s="21"/>
      <c r="J714" s="22"/>
      <c r="K714" s="17"/>
      <c r="L714" s="21"/>
      <c r="M714" s="22"/>
      <c r="N714" s="49"/>
      <c r="O714" s="50"/>
      <c r="P714" s="50"/>
      <c r="Q714"/>
      <c r="R714"/>
      <c r="S714" s="40"/>
      <c r="AF714"/>
      <c r="AG714"/>
    </row>
    <row r="715" spans="1:33" ht="15" x14ac:dyDescent="0.25">
      <c r="A715"/>
      <c r="B715"/>
      <c r="C715"/>
      <c r="D715" s="45"/>
      <c r="E715" s="46"/>
      <c r="F715" s="47"/>
      <c r="G715" s="48"/>
      <c r="H715" s="17"/>
      <c r="I715" s="21"/>
      <c r="J715" s="22"/>
      <c r="K715" s="17"/>
      <c r="L715" s="21"/>
      <c r="M715" s="22"/>
      <c r="N715" s="49"/>
      <c r="O715" s="50"/>
      <c r="P715" s="50"/>
      <c r="Q715"/>
      <c r="R715"/>
      <c r="S715" s="40"/>
      <c r="AF715"/>
      <c r="AG715"/>
    </row>
    <row r="716" spans="1:33" ht="15" x14ac:dyDescent="0.25">
      <c r="A716"/>
      <c r="B716"/>
      <c r="C716"/>
      <c r="D716" s="45"/>
      <c r="E716" s="46"/>
      <c r="F716" s="47"/>
      <c r="G716" s="48"/>
      <c r="H716" s="17"/>
      <c r="I716" s="21"/>
      <c r="J716" s="22"/>
      <c r="K716" s="17"/>
      <c r="L716" s="21"/>
      <c r="M716" s="22"/>
      <c r="N716" s="49"/>
      <c r="O716" s="50"/>
      <c r="P716" s="50"/>
      <c r="Q716"/>
      <c r="R716"/>
      <c r="S716" s="40"/>
      <c r="AF716"/>
      <c r="AG716"/>
    </row>
    <row r="717" spans="1:33" ht="15" x14ac:dyDescent="0.25">
      <c r="A717"/>
      <c r="B717"/>
      <c r="C717"/>
      <c r="D717" s="45"/>
      <c r="E717" s="46"/>
      <c r="F717" s="47"/>
      <c r="G717" s="48"/>
      <c r="H717" s="17"/>
      <c r="I717" s="21"/>
      <c r="J717" s="22"/>
      <c r="K717" s="17"/>
      <c r="L717" s="21"/>
      <c r="M717" s="22"/>
      <c r="N717" s="49"/>
      <c r="O717" s="50"/>
      <c r="P717" s="50"/>
      <c r="Q717"/>
      <c r="R717"/>
      <c r="S717" s="40"/>
      <c r="AF717"/>
      <c r="AG717"/>
    </row>
    <row r="718" spans="1:33" ht="15" x14ac:dyDescent="0.25">
      <c r="A718"/>
      <c r="B718"/>
      <c r="C718"/>
      <c r="D718" s="45"/>
      <c r="E718" s="46"/>
      <c r="F718" s="47"/>
      <c r="G718" s="48"/>
      <c r="H718" s="17"/>
      <c r="I718" s="21"/>
      <c r="J718" s="22"/>
      <c r="K718" s="17"/>
      <c r="L718" s="21"/>
      <c r="M718" s="22"/>
      <c r="N718" s="49"/>
      <c r="O718" s="50"/>
      <c r="P718" s="50"/>
      <c r="Q718"/>
      <c r="R718"/>
      <c r="S718" s="40"/>
      <c r="AF718"/>
      <c r="AG718"/>
    </row>
    <row r="719" spans="1:33" ht="15" x14ac:dyDescent="0.25">
      <c r="A719"/>
      <c r="B719"/>
      <c r="C719"/>
      <c r="D719" s="45"/>
      <c r="E719" s="46"/>
      <c r="F719" s="47"/>
      <c r="G719" s="48"/>
      <c r="H719" s="17"/>
      <c r="I719" s="21"/>
      <c r="J719" s="22"/>
      <c r="K719" s="17"/>
      <c r="L719" s="21"/>
      <c r="M719" s="22"/>
      <c r="N719" s="49"/>
      <c r="O719" s="50"/>
      <c r="P719" s="50"/>
      <c r="Q719"/>
      <c r="R719"/>
      <c r="S719" s="40"/>
      <c r="AF719"/>
      <c r="AG719"/>
    </row>
    <row r="720" spans="1:33" ht="15" x14ac:dyDescent="0.25">
      <c r="A720"/>
      <c r="B720"/>
      <c r="C720"/>
      <c r="D720" s="45"/>
      <c r="E720" s="46"/>
      <c r="F720" s="47"/>
      <c r="G720" s="48"/>
      <c r="H720" s="17"/>
      <c r="I720" s="21"/>
      <c r="J720" s="22"/>
      <c r="K720" s="17"/>
      <c r="L720" s="21"/>
      <c r="M720" s="22"/>
      <c r="N720" s="49"/>
      <c r="O720" s="50"/>
      <c r="P720" s="50"/>
      <c r="Q720"/>
      <c r="R720"/>
      <c r="S720" s="40"/>
      <c r="AF720"/>
      <c r="AG720"/>
    </row>
    <row r="721" spans="1:33" ht="15" x14ac:dyDescent="0.25">
      <c r="A721"/>
      <c r="B721"/>
      <c r="C721"/>
      <c r="D721" s="45"/>
      <c r="E721" s="46"/>
      <c r="F721" s="47"/>
      <c r="G721" s="48"/>
      <c r="H721" s="17"/>
      <c r="I721" s="21"/>
      <c r="J721" s="22"/>
      <c r="K721" s="17"/>
      <c r="L721" s="21"/>
      <c r="M721" s="22"/>
      <c r="N721" s="49"/>
      <c r="O721" s="50"/>
      <c r="P721" s="50"/>
      <c r="Q721"/>
      <c r="R721"/>
      <c r="S721" s="40"/>
      <c r="AF721"/>
      <c r="AG721"/>
    </row>
    <row r="722" spans="1:33" ht="15" x14ac:dyDescent="0.25">
      <c r="A722"/>
      <c r="B722"/>
      <c r="C722"/>
      <c r="D722" s="45"/>
      <c r="E722" s="46"/>
      <c r="F722" s="47"/>
      <c r="G722" s="48"/>
      <c r="H722" s="17"/>
      <c r="I722" s="21"/>
      <c r="J722" s="22"/>
      <c r="K722" s="17"/>
      <c r="L722" s="21"/>
      <c r="M722" s="22"/>
      <c r="N722" s="49"/>
      <c r="O722" s="50"/>
      <c r="P722" s="50"/>
      <c r="Q722"/>
      <c r="R722"/>
      <c r="S722" s="40"/>
      <c r="AF722"/>
      <c r="AG722"/>
    </row>
    <row r="723" spans="1:33" ht="15" x14ac:dyDescent="0.25">
      <c r="A723"/>
      <c r="B723"/>
      <c r="C723"/>
      <c r="D723" s="45"/>
      <c r="E723" s="46"/>
      <c r="F723" s="47"/>
      <c r="G723" s="48"/>
      <c r="H723" s="17"/>
      <c r="I723" s="21"/>
      <c r="J723" s="22"/>
      <c r="K723" s="17"/>
      <c r="L723" s="21"/>
      <c r="M723" s="22"/>
      <c r="N723" s="49"/>
      <c r="O723" s="50"/>
      <c r="P723" s="50"/>
      <c r="Q723"/>
      <c r="R723"/>
      <c r="S723" s="40"/>
      <c r="AF723"/>
      <c r="AG723"/>
    </row>
    <row r="724" spans="1:33" ht="15" x14ac:dyDescent="0.25">
      <c r="A724"/>
      <c r="B724"/>
      <c r="C724"/>
      <c r="D724" s="45"/>
      <c r="E724" s="46"/>
      <c r="F724" s="47"/>
      <c r="G724" s="48"/>
      <c r="H724" s="17"/>
      <c r="I724" s="21"/>
      <c r="J724" s="22"/>
      <c r="K724" s="17"/>
      <c r="L724" s="21"/>
      <c r="M724" s="22"/>
      <c r="N724" s="49"/>
      <c r="O724" s="50"/>
      <c r="P724" s="50"/>
      <c r="Q724"/>
      <c r="R724"/>
      <c r="S724" s="40"/>
      <c r="AF724"/>
      <c r="AG724"/>
    </row>
    <row r="725" spans="1:33" ht="15" x14ac:dyDescent="0.25">
      <c r="A725"/>
      <c r="B725"/>
      <c r="C725"/>
      <c r="D725" s="45"/>
      <c r="E725" s="46"/>
      <c r="F725" s="47"/>
      <c r="G725" s="48"/>
      <c r="H725" s="17"/>
      <c r="I725" s="21"/>
      <c r="J725" s="22"/>
      <c r="K725" s="17"/>
      <c r="L725" s="21"/>
      <c r="M725" s="22"/>
      <c r="N725" s="49"/>
      <c r="O725" s="50"/>
      <c r="P725" s="50"/>
      <c r="Q725"/>
      <c r="R725"/>
      <c r="S725" s="40"/>
      <c r="AF725"/>
      <c r="AG725"/>
    </row>
    <row r="726" spans="1:33" ht="15" x14ac:dyDescent="0.25">
      <c r="A726"/>
      <c r="B726"/>
      <c r="C726"/>
      <c r="D726" s="45"/>
      <c r="E726" s="46"/>
      <c r="F726" s="47"/>
      <c r="G726" s="48"/>
      <c r="H726" s="17"/>
      <c r="I726" s="21"/>
      <c r="J726" s="22"/>
      <c r="K726" s="17"/>
      <c r="L726" s="21"/>
      <c r="M726" s="22"/>
      <c r="N726" s="49"/>
      <c r="O726" s="50"/>
      <c r="P726" s="50"/>
      <c r="Q726"/>
      <c r="R726"/>
      <c r="S726" s="40"/>
      <c r="AF726"/>
      <c r="AG726"/>
    </row>
    <row r="727" spans="1:33" ht="15" x14ac:dyDescent="0.25">
      <c r="A727"/>
      <c r="B727"/>
      <c r="C727"/>
      <c r="D727" s="45"/>
      <c r="E727" s="46"/>
      <c r="F727" s="47"/>
      <c r="G727" s="48"/>
      <c r="H727" s="17"/>
      <c r="I727" s="21"/>
      <c r="J727" s="22"/>
      <c r="K727" s="17"/>
      <c r="L727" s="21"/>
      <c r="M727" s="22"/>
      <c r="N727" s="49"/>
      <c r="O727" s="50"/>
      <c r="P727" s="50"/>
      <c r="Q727"/>
      <c r="R727"/>
      <c r="S727" s="40"/>
      <c r="AF727"/>
      <c r="AG727"/>
    </row>
    <row r="728" spans="1:33" ht="15" x14ac:dyDescent="0.25">
      <c r="A728"/>
      <c r="B728"/>
      <c r="C728"/>
      <c r="D728" s="45"/>
      <c r="E728" s="46"/>
      <c r="F728" s="47"/>
      <c r="G728" s="48"/>
      <c r="H728" s="17"/>
      <c r="I728" s="21"/>
      <c r="J728" s="22"/>
      <c r="K728" s="17"/>
      <c r="L728" s="21"/>
      <c r="M728" s="22"/>
      <c r="N728" s="49"/>
      <c r="O728" s="50"/>
      <c r="P728" s="50"/>
      <c r="Q728"/>
      <c r="R728"/>
      <c r="S728" s="40"/>
      <c r="AF728"/>
      <c r="AG728"/>
    </row>
    <row r="729" spans="1:33" ht="15" x14ac:dyDescent="0.25">
      <c r="A729"/>
      <c r="B729"/>
      <c r="C729"/>
      <c r="D729" s="45"/>
      <c r="E729" s="46"/>
      <c r="F729" s="47"/>
      <c r="G729" s="48"/>
      <c r="H729" s="17"/>
      <c r="I729" s="21"/>
      <c r="J729" s="22"/>
      <c r="K729" s="17"/>
      <c r="L729" s="21"/>
      <c r="M729" s="22"/>
      <c r="N729" s="49"/>
      <c r="O729" s="50"/>
      <c r="P729" s="50"/>
      <c r="Q729"/>
      <c r="R729"/>
      <c r="S729" s="40"/>
      <c r="AF729"/>
      <c r="AG729"/>
    </row>
    <row r="730" spans="1:33" ht="15" x14ac:dyDescent="0.25">
      <c r="A730"/>
      <c r="B730"/>
      <c r="C730"/>
      <c r="D730" s="45"/>
      <c r="E730" s="46"/>
      <c r="F730" s="47"/>
      <c r="G730" s="48"/>
      <c r="H730" s="17"/>
      <c r="I730" s="21"/>
      <c r="J730" s="22"/>
      <c r="K730" s="17"/>
      <c r="L730" s="21"/>
      <c r="M730" s="22"/>
      <c r="N730" s="49"/>
      <c r="O730" s="50"/>
      <c r="P730" s="50"/>
      <c r="Q730"/>
      <c r="R730"/>
      <c r="S730" s="40"/>
      <c r="AF730"/>
      <c r="AG730"/>
    </row>
    <row r="731" spans="1:33" ht="15" x14ac:dyDescent="0.25">
      <c r="A731"/>
      <c r="B731"/>
      <c r="C731"/>
      <c r="D731" s="45"/>
      <c r="E731" s="46"/>
      <c r="F731" s="47"/>
      <c r="G731" s="48"/>
      <c r="H731" s="17"/>
      <c r="I731" s="21"/>
      <c r="J731" s="22"/>
      <c r="K731" s="17"/>
      <c r="L731" s="21"/>
      <c r="M731" s="22"/>
      <c r="N731" s="49"/>
      <c r="O731" s="50"/>
      <c r="P731" s="50"/>
      <c r="Q731"/>
      <c r="R731"/>
      <c r="S731" s="40"/>
      <c r="AF731"/>
      <c r="AG731"/>
    </row>
    <row r="732" spans="1:33" ht="15" x14ac:dyDescent="0.25">
      <c r="A732"/>
      <c r="B732"/>
      <c r="C732"/>
      <c r="D732" s="45"/>
      <c r="E732" s="46"/>
      <c r="F732" s="47"/>
      <c r="G732" s="48"/>
      <c r="H732" s="17"/>
      <c r="I732" s="21"/>
      <c r="J732" s="22"/>
      <c r="K732" s="17"/>
      <c r="L732" s="21"/>
      <c r="M732" s="22"/>
      <c r="N732" s="49"/>
      <c r="O732" s="50"/>
      <c r="P732" s="50"/>
      <c r="Q732"/>
      <c r="R732"/>
      <c r="S732" s="40"/>
      <c r="AF732"/>
      <c r="AG732"/>
    </row>
    <row r="733" spans="1:33" ht="15" x14ac:dyDescent="0.25">
      <c r="A733"/>
      <c r="B733"/>
      <c r="C733"/>
      <c r="D733" s="45"/>
      <c r="E733" s="46"/>
      <c r="F733" s="47"/>
      <c r="G733" s="48"/>
      <c r="H733" s="17"/>
      <c r="I733" s="21"/>
      <c r="J733" s="22"/>
      <c r="K733" s="17"/>
      <c r="L733" s="21"/>
      <c r="M733" s="22"/>
      <c r="N733" s="49"/>
      <c r="O733" s="50"/>
      <c r="P733" s="50"/>
      <c r="Q733"/>
      <c r="R733"/>
      <c r="S733" s="40"/>
      <c r="AF733"/>
      <c r="AG733"/>
    </row>
    <row r="734" spans="1:33" ht="15" x14ac:dyDescent="0.25">
      <c r="A734"/>
      <c r="B734"/>
      <c r="C734"/>
      <c r="D734" s="45"/>
      <c r="E734" s="46"/>
      <c r="F734" s="47"/>
      <c r="G734" s="48"/>
      <c r="H734" s="17"/>
      <c r="I734" s="21"/>
      <c r="J734" s="22"/>
      <c r="K734" s="17"/>
      <c r="L734" s="21"/>
      <c r="M734" s="22"/>
      <c r="N734" s="49"/>
      <c r="O734" s="50"/>
      <c r="P734" s="50"/>
      <c r="Q734"/>
      <c r="R734"/>
      <c r="S734" s="40"/>
      <c r="AF734"/>
      <c r="AG734"/>
    </row>
    <row r="735" spans="1:33" ht="15" x14ac:dyDescent="0.25">
      <c r="A735"/>
      <c r="B735"/>
      <c r="C735"/>
      <c r="D735" s="45"/>
      <c r="E735" s="46"/>
      <c r="F735" s="47"/>
      <c r="G735" s="48"/>
      <c r="H735" s="17"/>
      <c r="I735" s="21"/>
      <c r="J735" s="22"/>
      <c r="K735" s="17"/>
      <c r="L735" s="21"/>
      <c r="M735" s="22"/>
      <c r="N735" s="49"/>
      <c r="O735" s="50"/>
      <c r="P735" s="50"/>
      <c r="Q735"/>
      <c r="R735"/>
      <c r="S735" s="40"/>
      <c r="AF735"/>
      <c r="AG735"/>
    </row>
    <row r="736" spans="1:33" ht="15" x14ac:dyDescent="0.25">
      <c r="A736"/>
      <c r="B736"/>
      <c r="C736"/>
      <c r="D736" s="45"/>
      <c r="E736" s="46"/>
      <c r="F736" s="47"/>
      <c r="G736" s="48"/>
      <c r="H736" s="17"/>
      <c r="I736" s="21"/>
      <c r="J736" s="22"/>
      <c r="K736" s="17"/>
      <c r="L736" s="21"/>
      <c r="M736" s="22"/>
      <c r="N736" s="49"/>
      <c r="O736" s="50"/>
      <c r="P736" s="50"/>
      <c r="Q736"/>
      <c r="R736"/>
      <c r="S736" s="40"/>
      <c r="AF736"/>
      <c r="AG736"/>
    </row>
    <row r="737" spans="1:33" ht="15" x14ac:dyDescent="0.25">
      <c r="A737"/>
      <c r="B737"/>
      <c r="C737"/>
      <c r="D737" s="45"/>
      <c r="E737" s="46"/>
      <c r="F737" s="47"/>
      <c r="G737" s="48"/>
      <c r="H737" s="17"/>
      <c r="I737" s="21"/>
      <c r="J737" s="22"/>
      <c r="K737" s="17"/>
      <c r="L737" s="21"/>
      <c r="M737" s="22"/>
      <c r="N737" s="49"/>
      <c r="O737" s="50"/>
      <c r="P737" s="50"/>
      <c r="Q737"/>
      <c r="R737"/>
      <c r="S737" s="40"/>
      <c r="AF737"/>
      <c r="AG737"/>
    </row>
    <row r="738" spans="1:33" ht="15" x14ac:dyDescent="0.25">
      <c r="A738"/>
      <c r="B738"/>
      <c r="C738"/>
      <c r="D738" s="45"/>
      <c r="E738" s="46"/>
      <c r="F738" s="47"/>
      <c r="G738" s="48"/>
      <c r="H738" s="17"/>
      <c r="I738" s="21"/>
      <c r="J738" s="22"/>
      <c r="K738" s="17"/>
      <c r="L738" s="21"/>
      <c r="M738" s="22"/>
      <c r="N738" s="49"/>
      <c r="O738" s="50"/>
      <c r="P738" s="50"/>
      <c r="Q738"/>
      <c r="R738"/>
      <c r="S738" s="40"/>
      <c r="AF738"/>
      <c r="AG738"/>
    </row>
    <row r="739" spans="1:33" ht="15" x14ac:dyDescent="0.25">
      <c r="A739"/>
      <c r="B739"/>
      <c r="C739"/>
      <c r="D739" s="45"/>
      <c r="E739" s="46"/>
      <c r="F739" s="47"/>
      <c r="G739" s="48"/>
      <c r="H739" s="17"/>
      <c r="I739" s="21"/>
      <c r="J739" s="22"/>
      <c r="K739" s="17"/>
      <c r="L739" s="21"/>
      <c r="M739" s="22"/>
      <c r="N739" s="49"/>
      <c r="O739" s="50"/>
      <c r="P739" s="50"/>
      <c r="Q739"/>
      <c r="R739"/>
      <c r="S739" s="40"/>
      <c r="AF739"/>
      <c r="AG739"/>
    </row>
    <row r="740" spans="1:33" ht="15" x14ac:dyDescent="0.25">
      <c r="A740"/>
      <c r="B740"/>
      <c r="C740"/>
      <c r="D740" s="45"/>
      <c r="E740" s="46"/>
      <c r="F740" s="47"/>
      <c r="G740" s="48"/>
      <c r="H740" s="17"/>
      <c r="I740" s="21"/>
      <c r="J740" s="22"/>
      <c r="K740" s="17"/>
      <c r="L740" s="21"/>
      <c r="M740" s="22"/>
      <c r="N740" s="49"/>
      <c r="O740" s="50"/>
      <c r="P740" s="50"/>
      <c r="Q740"/>
      <c r="R740"/>
      <c r="S740" s="40"/>
      <c r="AF740"/>
      <c r="AG740"/>
    </row>
    <row r="741" spans="1:33" ht="15" x14ac:dyDescent="0.25">
      <c r="A741"/>
      <c r="B741"/>
      <c r="C741"/>
      <c r="D741" s="45"/>
      <c r="E741" s="46"/>
      <c r="F741" s="47"/>
      <c r="G741" s="48"/>
      <c r="H741" s="17"/>
      <c r="I741" s="21"/>
      <c r="J741" s="22"/>
      <c r="K741" s="17"/>
      <c r="L741" s="21"/>
      <c r="M741" s="22"/>
      <c r="N741" s="49"/>
      <c r="O741" s="50"/>
      <c r="P741" s="50"/>
      <c r="Q741"/>
      <c r="R741"/>
      <c r="S741" s="40"/>
      <c r="AF741"/>
      <c r="AG741"/>
    </row>
    <row r="742" spans="1:33" ht="15" x14ac:dyDescent="0.25">
      <c r="A742"/>
      <c r="B742"/>
      <c r="C742"/>
      <c r="D742" s="45"/>
      <c r="E742" s="46"/>
      <c r="F742" s="47"/>
      <c r="G742" s="48"/>
      <c r="H742" s="17"/>
      <c r="I742" s="21"/>
      <c r="J742" s="22"/>
      <c r="K742" s="17"/>
      <c r="L742" s="21"/>
      <c r="M742" s="22"/>
      <c r="N742" s="49"/>
      <c r="O742" s="50"/>
      <c r="P742" s="50"/>
      <c r="Q742"/>
      <c r="R742"/>
      <c r="S742" s="40"/>
      <c r="AF742"/>
      <c r="AG742"/>
    </row>
    <row r="743" spans="1:33" ht="15" x14ac:dyDescent="0.25">
      <c r="A743"/>
      <c r="B743"/>
      <c r="C743"/>
      <c r="D743" s="45"/>
      <c r="E743" s="46"/>
      <c r="F743" s="47"/>
      <c r="G743" s="48"/>
      <c r="H743" s="17"/>
      <c r="I743" s="21"/>
      <c r="J743" s="22"/>
      <c r="K743" s="17"/>
      <c r="L743" s="21"/>
      <c r="M743" s="22"/>
      <c r="N743" s="49"/>
      <c r="O743" s="50"/>
      <c r="P743" s="50"/>
      <c r="Q743"/>
      <c r="R743"/>
      <c r="S743" s="40"/>
      <c r="AF743"/>
      <c r="AG743"/>
    </row>
    <row r="744" spans="1:33" ht="15" x14ac:dyDescent="0.25">
      <c r="A744"/>
      <c r="B744"/>
      <c r="C744"/>
      <c r="D744" s="45"/>
      <c r="E744" s="46"/>
      <c r="F744" s="47"/>
      <c r="G744" s="48"/>
      <c r="H744" s="17"/>
      <c r="I744" s="21"/>
      <c r="J744" s="22"/>
      <c r="K744" s="17"/>
      <c r="L744" s="21"/>
      <c r="M744" s="22"/>
      <c r="N744" s="49"/>
      <c r="O744" s="50"/>
      <c r="P744" s="50"/>
      <c r="Q744"/>
      <c r="R744"/>
      <c r="S744" s="40"/>
      <c r="AF744"/>
      <c r="AG744"/>
    </row>
    <row r="745" spans="1:33" ht="15" x14ac:dyDescent="0.25">
      <c r="A745"/>
      <c r="B745"/>
      <c r="C745"/>
      <c r="D745" s="45"/>
      <c r="E745" s="46"/>
      <c r="F745" s="47"/>
      <c r="G745" s="48"/>
      <c r="H745" s="17"/>
      <c r="I745" s="21"/>
      <c r="J745" s="22"/>
      <c r="K745" s="17"/>
      <c r="L745" s="21"/>
      <c r="M745" s="22"/>
      <c r="N745" s="49"/>
      <c r="O745" s="50"/>
      <c r="P745" s="50"/>
      <c r="Q745"/>
      <c r="R745"/>
      <c r="S745" s="40"/>
      <c r="AF745"/>
      <c r="AG745"/>
    </row>
    <row r="746" spans="1:33" ht="15" x14ac:dyDescent="0.25">
      <c r="A746"/>
      <c r="B746"/>
      <c r="C746"/>
      <c r="D746" s="45"/>
      <c r="E746" s="46"/>
      <c r="F746" s="47"/>
      <c r="G746" s="48"/>
      <c r="H746" s="17"/>
      <c r="I746" s="21"/>
      <c r="J746" s="22"/>
      <c r="K746" s="17"/>
      <c r="L746" s="21"/>
      <c r="M746" s="22"/>
      <c r="N746" s="49"/>
      <c r="O746" s="50"/>
      <c r="P746" s="50"/>
      <c r="Q746"/>
      <c r="R746"/>
      <c r="S746" s="40"/>
      <c r="AF746"/>
      <c r="AG746"/>
    </row>
    <row r="747" spans="1:33" ht="15" x14ac:dyDescent="0.25">
      <c r="A747"/>
      <c r="B747"/>
      <c r="C747"/>
      <c r="D747" s="45"/>
      <c r="E747" s="46"/>
      <c r="F747" s="47"/>
      <c r="G747" s="48"/>
      <c r="H747" s="17"/>
      <c r="I747" s="21"/>
      <c r="J747" s="22"/>
      <c r="K747" s="17"/>
      <c r="L747" s="21"/>
      <c r="M747" s="22"/>
      <c r="N747" s="49"/>
      <c r="O747" s="50"/>
      <c r="P747" s="50"/>
      <c r="Q747"/>
      <c r="R747"/>
      <c r="S747" s="40"/>
      <c r="AF747"/>
      <c r="AG747"/>
    </row>
    <row r="748" spans="1:33" ht="15" x14ac:dyDescent="0.25">
      <c r="A748"/>
      <c r="B748"/>
      <c r="C748"/>
      <c r="D748" s="45"/>
      <c r="E748" s="46"/>
      <c r="F748" s="47"/>
      <c r="G748" s="48"/>
      <c r="H748" s="17"/>
      <c r="I748" s="21"/>
      <c r="J748" s="22"/>
      <c r="K748" s="17"/>
      <c r="L748" s="21"/>
      <c r="M748" s="22"/>
      <c r="N748" s="49"/>
      <c r="O748" s="50"/>
      <c r="P748" s="50"/>
      <c r="Q748"/>
      <c r="R748"/>
      <c r="S748" s="40"/>
      <c r="AF748"/>
      <c r="AG748"/>
    </row>
    <row r="749" spans="1:33" ht="15" x14ac:dyDescent="0.25">
      <c r="A749"/>
      <c r="B749"/>
      <c r="C749"/>
      <c r="D749" s="45"/>
      <c r="E749" s="46"/>
      <c r="F749" s="47"/>
      <c r="G749" s="48"/>
      <c r="H749" s="17"/>
      <c r="I749" s="21"/>
      <c r="J749" s="22"/>
      <c r="K749" s="17"/>
      <c r="L749" s="21"/>
      <c r="M749" s="22"/>
      <c r="N749" s="49"/>
      <c r="O749" s="50"/>
      <c r="P749" s="50"/>
      <c r="Q749"/>
      <c r="R749"/>
      <c r="S749" s="40"/>
      <c r="AF749"/>
      <c r="AG749"/>
    </row>
    <row r="750" spans="1:33" ht="15" x14ac:dyDescent="0.25">
      <c r="A750"/>
      <c r="B750"/>
      <c r="C750"/>
      <c r="D750" s="45"/>
      <c r="E750" s="46"/>
      <c r="F750" s="47"/>
      <c r="G750" s="48"/>
      <c r="H750" s="17"/>
      <c r="I750" s="21"/>
      <c r="J750" s="22"/>
      <c r="K750" s="17"/>
      <c r="L750" s="21"/>
      <c r="M750" s="22"/>
      <c r="N750" s="49"/>
      <c r="O750" s="50"/>
      <c r="P750" s="50"/>
      <c r="Q750"/>
      <c r="R750"/>
      <c r="S750" s="40"/>
      <c r="AF750"/>
      <c r="AG750"/>
    </row>
    <row r="751" spans="1:33" ht="15" x14ac:dyDescent="0.25">
      <c r="A751"/>
      <c r="B751"/>
      <c r="C751"/>
      <c r="D751" s="45"/>
      <c r="E751" s="46"/>
      <c r="F751" s="47"/>
      <c r="G751" s="48"/>
      <c r="H751" s="17"/>
      <c r="I751" s="21"/>
      <c r="J751" s="22"/>
      <c r="K751" s="17"/>
      <c r="L751" s="21"/>
      <c r="M751" s="22"/>
      <c r="N751" s="49"/>
      <c r="O751" s="50"/>
      <c r="P751" s="50"/>
      <c r="Q751"/>
      <c r="R751"/>
      <c r="S751" s="40"/>
      <c r="AF751"/>
      <c r="AG751"/>
    </row>
    <row r="752" spans="1:33" ht="15" x14ac:dyDescent="0.25">
      <c r="A752"/>
      <c r="B752"/>
      <c r="C752"/>
      <c r="D752" s="45"/>
      <c r="E752" s="46"/>
      <c r="F752" s="47"/>
      <c r="G752" s="48"/>
      <c r="H752" s="17"/>
      <c r="I752" s="21"/>
      <c r="J752" s="22"/>
      <c r="K752" s="17"/>
      <c r="L752" s="21"/>
      <c r="M752" s="22"/>
      <c r="N752" s="49"/>
      <c r="O752" s="50"/>
      <c r="P752" s="50"/>
      <c r="Q752"/>
      <c r="R752"/>
      <c r="S752" s="40"/>
      <c r="AF752"/>
      <c r="AG752"/>
    </row>
    <row r="753" spans="1:35" ht="15" x14ac:dyDescent="0.25">
      <c r="A753"/>
      <c r="B753"/>
      <c r="C753"/>
      <c r="D753" s="45"/>
      <c r="E753" s="46"/>
      <c r="F753" s="47"/>
      <c r="G753" s="48"/>
      <c r="H753" s="17"/>
      <c r="I753" s="21"/>
      <c r="J753" s="22"/>
      <c r="K753" s="17"/>
      <c r="L753" s="21"/>
      <c r="M753" s="22"/>
      <c r="N753" s="49"/>
      <c r="O753" s="50"/>
      <c r="P753" s="50"/>
      <c r="Q753"/>
      <c r="R753"/>
      <c r="S753" s="40"/>
      <c r="AF753"/>
      <c r="AG753"/>
    </row>
    <row r="754" spans="1:35" s="52" customFormat="1" ht="15" x14ac:dyDescent="0.25">
      <c r="A754" s="44"/>
      <c r="B754" s="44"/>
      <c r="C754" s="44"/>
      <c r="D754" s="45"/>
      <c r="E754" s="46"/>
      <c r="F754" s="47"/>
      <c r="G754" s="48"/>
      <c r="H754" s="46"/>
      <c r="I754" s="47"/>
      <c r="J754" s="48"/>
      <c r="K754" s="46"/>
      <c r="L754" s="47"/>
      <c r="M754" s="48"/>
      <c r="N754" s="49"/>
      <c r="O754" s="50"/>
      <c r="P754" s="50"/>
      <c r="Q754" s="44"/>
      <c r="R754" s="44"/>
      <c r="S754" s="54"/>
      <c r="AD754" s="53"/>
      <c r="AE754" s="53"/>
      <c r="AF754" s="44"/>
      <c r="AG754" s="44"/>
      <c r="AH754" s="53"/>
      <c r="AI754" s="53"/>
    </row>
    <row r="755" spans="1:35" ht="15" x14ac:dyDescent="0.25">
      <c r="A755"/>
      <c r="B755"/>
      <c r="C755"/>
      <c r="D755" s="45"/>
      <c r="E755" s="46"/>
      <c r="F755" s="47"/>
      <c r="G755" s="48"/>
      <c r="H755" s="17"/>
      <c r="I755" s="21"/>
      <c r="J755" s="22"/>
      <c r="K755" s="17"/>
      <c r="L755" s="21"/>
      <c r="M755" s="22"/>
      <c r="N755" s="49"/>
      <c r="O755" s="50"/>
      <c r="P755" s="50"/>
      <c r="Q755"/>
      <c r="R755"/>
      <c r="S755" s="40"/>
      <c r="AF755"/>
      <c r="AG755"/>
    </row>
    <row r="756" spans="1:35" ht="15" x14ac:dyDescent="0.25">
      <c r="A756"/>
      <c r="B756"/>
      <c r="C756"/>
      <c r="D756" s="45"/>
      <c r="E756" s="46"/>
      <c r="F756" s="47"/>
      <c r="G756" s="48"/>
      <c r="H756" s="17"/>
      <c r="I756" s="21"/>
      <c r="J756" s="22"/>
      <c r="K756" s="17"/>
      <c r="L756" s="21"/>
      <c r="M756" s="22"/>
      <c r="N756" s="49"/>
      <c r="O756" s="50"/>
      <c r="P756" s="50"/>
      <c r="Q756"/>
      <c r="R756"/>
      <c r="S756" s="40"/>
      <c r="AF756"/>
      <c r="AG756"/>
    </row>
    <row r="757" spans="1:35" ht="15" x14ac:dyDescent="0.25">
      <c r="A757"/>
      <c r="B757"/>
      <c r="C757"/>
      <c r="D757" s="45"/>
      <c r="E757" s="46"/>
      <c r="F757" s="47"/>
      <c r="G757" s="48"/>
      <c r="H757" s="17"/>
      <c r="I757" s="21"/>
      <c r="J757" s="22"/>
      <c r="K757" s="17"/>
      <c r="L757" s="21"/>
      <c r="M757" s="22"/>
      <c r="N757" s="49"/>
      <c r="O757" s="50"/>
      <c r="P757" s="50"/>
      <c r="Q757"/>
      <c r="R757"/>
      <c r="S757" s="40"/>
      <c r="AF757"/>
      <c r="AG757"/>
    </row>
    <row r="758" spans="1:35" ht="15" x14ac:dyDescent="0.25">
      <c r="A758"/>
      <c r="B758"/>
      <c r="C758"/>
      <c r="D758" s="45"/>
      <c r="E758" s="46"/>
      <c r="F758" s="47"/>
      <c r="G758" s="48"/>
      <c r="H758" s="17"/>
      <c r="I758" s="21"/>
      <c r="J758" s="22"/>
      <c r="K758" s="17"/>
      <c r="L758" s="21"/>
      <c r="M758" s="22"/>
      <c r="N758" s="49"/>
      <c r="O758" s="50"/>
      <c r="P758" s="50"/>
      <c r="Q758"/>
      <c r="R758"/>
      <c r="S758" s="40"/>
      <c r="AF758"/>
      <c r="AG758"/>
    </row>
    <row r="759" spans="1:35" ht="15" x14ac:dyDescent="0.25">
      <c r="A759"/>
      <c r="B759"/>
      <c r="C759"/>
      <c r="D759" s="45"/>
      <c r="E759" s="46"/>
      <c r="F759" s="47"/>
      <c r="G759" s="48"/>
      <c r="H759" s="17"/>
      <c r="I759" s="21"/>
      <c r="J759" s="22"/>
      <c r="K759" s="17"/>
      <c r="L759" s="21"/>
      <c r="M759" s="22"/>
      <c r="N759" s="49"/>
      <c r="O759" s="50"/>
      <c r="P759" s="50"/>
      <c r="Q759"/>
      <c r="R759"/>
      <c r="S759" s="40"/>
      <c r="AF759"/>
      <c r="AG759"/>
    </row>
    <row r="760" spans="1:35" ht="15" x14ac:dyDescent="0.25">
      <c r="A760"/>
      <c r="B760"/>
      <c r="C760"/>
      <c r="D760" s="45"/>
      <c r="E760" s="46"/>
      <c r="F760" s="47"/>
      <c r="G760" s="48"/>
      <c r="H760" s="17"/>
      <c r="I760" s="21"/>
      <c r="J760" s="22"/>
      <c r="K760" s="17"/>
      <c r="L760" s="21"/>
      <c r="M760" s="22"/>
      <c r="N760" s="49"/>
      <c r="O760" s="50"/>
      <c r="P760" s="50"/>
      <c r="Q760"/>
      <c r="R760"/>
      <c r="S760" s="40"/>
      <c r="AF760"/>
      <c r="AG760"/>
    </row>
    <row r="761" spans="1:35" ht="15" x14ac:dyDescent="0.25">
      <c r="A761"/>
      <c r="B761"/>
      <c r="C761"/>
      <c r="D761" s="45"/>
      <c r="E761" s="46"/>
      <c r="F761" s="47"/>
      <c r="G761" s="48"/>
      <c r="H761" s="17"/>
      <c r="I761" s="21"/>
      <c r="J761" s="22"/>
      <c r="K761" s="17"/>
      <c r="L761" s="21"/>
      <c r="M761" s="22"/>
      <c r="N761" s="49"/>
      <c r="O761" s="50"/>
      <c r="P761" s="50"/>
      <c r="Q761"/>
      <c r="R761"/>
      <c r="S761" s="40"/>
      <c r="AF761"/>
      <c r="AG761"/>
    </row>
    <row r="762" spans="1:35" ht="15" x14ac:dyDescent="0.25">
      <c r="A762"/>
      <c r="B762"/>
      <c r="C762"/>
      <c r="D762" s="45"/>
      <c r="E762" s="46"/>
      <c r="F762" s="47"/>
      <c r="G762" s="48"/>
      <c r="H762" s="17"/>
      <c r="I762" s="21"/>
      <c r="J762" s="22"/>
      <c r="K762" s="17"/>
      <c r="L762" s="21"/>
      <c r="M762" s="22"/>
      <c r="N762" s="49"/>
      <c r="O762" s="50"/>
      <c r="P762" s="50"/>
      <c r="Q762"/>
      <c r="R762"/>
      <c r="S762" s="40"/>
      <c r="AF762"/>
      <c r="AG762"/>
    </row>
    <row r="763" spans="1:35" ht="15" x14ac:dyDescent="0.25">
      <c r="A763"/>
      <c r="B763"/>
      <c r="C763"/>
      <c r="D763" s="45"/>
      <c r="E763" s="46"/>
      <c r="F763" s="47"/>
      <c r="G763" s="48"/>
      <c r="H763" s="17"/>
      <c r="I763" s="21"/>
      <c r="J763" s="22"/>
      <c r="K763" s="17"/>
      <c r="L763" s="21"/>
      <c r="M763" s="22"/>
      <c r="N763" s="49"/>
      <c r="O763" s="50"/>
      <c r="P763" s="50"/>
      <c r="Q763"/>
      <c r="R763"/>
      <c r="S763" s="40"/>
      <c r="AF763"/>
      <c r="AG763"/>
    </row>
    <row r="764" spans="1:35" ht="15" x14ac:dyDescent="0.25">
      <c r="A764"/>
      <c r="B764"/>
      <c r="C764"/>
      <c r="D764" s="45"/>
      <c r="E764" s="46"/>
      <c r="F764" s="47"/>
      <c r="G764" s="48"/>
      <c r="H764" s="17"/>
      <c r="I764" s="21"/>
      <c r="J764" s="22"/>
      <c r="K764" s="17"/>
      <c r="L764" s="21"/>
      <c r="M764" s="22"/>
      <c r="N764" s="49"/>
      <c r="O764" s="50"/>
      <c r="P764" s="50"/>
      <c r="Q764"/>
      <c r="R764"/>
      <c r="S764" s="40"/>
      <c r="AF764"/>
      <c r="AG764"/>
    </row>
    <row r="765" spans="1:35" ht="15" x14ac:dyDescent="0.25">
      <c r="A765"/>
      <c r="B765"/>
      <c r="C765"/>
      <c r="D765" s="45"/>
      <c r="E765" s="46"/>
      <c r="F765" s="47"/>
      <c r="G765" s="48"/>
      <c r="H765" s="17"/>
      <c r="I765" s="21"/>
      <c r="J765" s="22"/>
      <c r="K765" s="17"/>
      <c r="L765" s="21"/>
      <c r="M765" s="22"/>
      <c r="N765" s="49"/>
      <c r="O765" s="50"/>
      <c r="P765" s="50"/>
      <c r="Q765"/>
      <c r="R765"/>
      <c r="S765" s="40"/>
      <c r="AF765"/>
      <c r="AG765"/>
    </row>
    <row r="766" spans="1:35" ht="15" x14ac:dyDescent="0.25">
      <c r="A766"/>
      <c r="B766"/>
      <c r="C766"/>
      <c r="D766" s="45"/>
      <c r="E766" s="46"/>
      <c r="F766" s="47"/>
      <c r="G766" s="48"/>
      <c r="H766" s="17"/>
      <c r="I766" s="21"/>
      <c r="J766" s="22"/>
      <c r="K766" s="17"/>
      <c r="L766" s="21"/>
      <c r="M766" s="22"/>
      <c r="N766" s="49"/>
      <c r="O766" s="50"/>
      <c r="P766" s="50"/>
      <c r="Q766"/>
      <c r="R766"/>
      <c r="S766" s="40"/>
      <c r="AF766"/>
      <c r="AG766"/>
    </row>
    <row r="767" spans="1:35" ht="15" x14ac:dyDescent="0.25">
      <c r="A767"/>
      <c r="B767"/>
      <c r="C767"/>
      <c r="D767" s="45"/>
      <c r="E767" s="46"/>
      <c r="F767" s="47"/>
      <c r="G767" s="48"/>
      <c r="H767" s="17"/>
      <c r="I767" s="21"/>
      <c r="J767" s="22"/>
      <c r="K767" s="17"/>
      <c r="L767" s="21"/>
      <c r="M767" s="22"/>
      <c r="N767" s="49"/>
      <c r="O767" s="50"/>
      <c r="P767" s="50"/>
      <c r="Q767"/>
      <c r="R767"/>
      <c r="S767" s="40"/>
      <c r="AF767"/>
      <c r="AG767"/>
    </row>
    <row r="768" spans="1:35" ht="15" x14ac:dyDescent="0.25">
      <c r="A768"/>
      <c r="B768"/>
      <c r="C768"/>
      <c r="D768" s="45"/>
      <c r="E768" s="46"/>
      <c r="F768" s="47"/>
      <c r="G768" s="48"/>
      <c r="H768" s="17"/>
      <c r="I768" s="21"/>
      <c r="J768" s="22"/>
      <c r="K768" s="17"/>
      <c r="L768" s="21"/>
      <c r="M768" s="22"/>
      <c r="N768" s="49"/>
      <c r="O768" s="50"/>
      <c r="P768" s="50"/>
      <c r="Q768"/>
      <c r="R768"/>
      <c r="S768" s="40"/>
      <c r="AF768"/>
      <c r="AG768"/>
    </row>
    <row r="769" spans="1:33" ht="15" x14ac:dyDescent="0.25">
      <c r="A769"/>
      <c r="B769"/>
      <c r="C769"/>
      <c r="D769" s="45"/>
      <c r="E769" s="46"/>
      <c r="F769" s="47"/>
      <c r="G769" s="48"/>
      <c r="H769" s="17"/>
      <c r="I769" s="21"/>
      <c r="J769" s="22"/>
      <c r="K769" s="17"/>
      <c r="L769" s="21"/>
      <c r="M769" s="22"/>
      <c r="N769" s="49"/>
      <c r="O769" s="50"/>
      <c r="P769" s="50"/>
      <c r="Q769"/>
      <c r="R769"/>
      <c r="S769" s="40"/>
      <c r="AF769"/>
      <c r="AG769"/>
    </row>
    <row r="770" spans="1:33" ht="15" x14ac:dyDescent="0.25">
      <c r="A770"/>
      <c r="B770"/>
      <c r="C770"/>
      <c r="D770" s="45"/>
      <c r="E770" s="46"/>
      <c r="F770" s="47"/>
      <c r="G770" s="48"/>
      <c r="H770" s="17"/>
      <c r="I770" s="21"/>
      <c r="J770" s="22"/>
      <c r="K770" s="17"/>
      <c r="L770" s="21"/>
      <c r="M770" s="22"/>
      <c r="N770" s="49"/>
      <c r="O770" s="50"/>
      <c r="P770" s="50"/>
      <c r="Q770"/>
      <c r="R770"/>
      <c r="S770" s="40"/>
      <c r="AF770"/>
      <c r="AG770"/>
    </row>
    <row r="771" spans="1:33" ht="15" x14ac:dyDescent="0.25">
      <c r="A771"/>
      <c r="B771"/>
      <c r="C771"/>
      <c r="D771" s="45"/>
      <c r="E771" s="46"/>
      <c r="F771" s="47"/>
      <c r="G771" s="48"/>
      <c r="H771" s="17"/>
      <c r="I771" s="21"/>
      <c r="J771" s="22"/>
      <c r="K771" s="17"/>
      <c r="L771" s="21"/>
      <c r="M771" s="22"/>
      <c r="N771" s="49"/>
      <c r="O771" s="50"/>
      <c r="P771" s="50"/>
      <c r="Q771"/>
      <c r="R771"/>
      <c r="S771" s="40"/>
      <c r="AF771"/>
      <c r="AG771"/>
    </row>
    <row r="772" spans="1:33" ht="15" x14ac:dyDescent="0.25">
      <c r="A772"/>
      <c r="B772"/>
      <c r="C772"/>
      <c r="D772" s="45"/>
      <c r="E772" s="46"/>
      <c r="F772" s="47"/>
      <c r="G772" s="48"/>
      <c r="H772" s="17"/>
      <c r="I772" s="21"/>
      <c r="J772" s="22"/>
      <c r="K772" s="17"/>
      <c r="L772" s="21"/>
      <c r="M772" s="22"/>
      <c r="N772" s="49"/>
      <c r="O772" s="50"/>
      <c r="P772" s="50"/>
      <c r="Q772"/>
      <c r="R772"/>
      <c r="S772" s="40"/>
      <c r="AF772"/>
      <c r="AG772"/>
    </row>
    <row r="773" spans="1:33" ht="15" x14ac:dyDescent="0.25">
      <c r="A773"/>
      <c r="B773"/>
      <c r="C773"/>
      <c r="D773" s="45"/>
      <c r="E773" s="46"/>
      <c r="F773" s="47"/>
      <c r="G773" s="48"/>
      <c r="H773" s="17"/>
      <c r="I773" s="21"/>
      <c r="J773" s="22"/>
      <c r="K773" s="17"/>
      <c r="L773" s="21"/>
      <c r="M773" s="22"/>
      <c r="N773" s="49"/>
      <c r="O773" s="50"/>
      <c r="P773" s="50"/>
      <c r="Q773"/>
      <c r="R773"/>
      <c r="S773" s="40"/>
      <c r="AF773"/>
      <c r="AG773"/>
    </row>
    <row r="774" spans="1:33" ht="15" x14ac:dyDescent="0.25">
      <c r="A774"/>
      <c r="B774"/>
      <c r="C774"/>
      <c r="D774" s="45"/>
      <c r="E774" s="46"/>
      <c r="F774" s="47"/>
      <c r="G774" s="48"/>
      <c r="H774" s="17"/>
      <c r="I774" s="21"/>
      <c r="J774" s="22"/>
      <c r="K774" s="17"/>
      <c r="L774" s="21"/>
      <c r="M774" s="22"/>
      <c r="N774" s="49"/>
      <c r="O774" s="50"/>
      <c r="P774" s="50"/>
      <c r="Q774"/>
      <c r="R774"/>
      <c r="S774" s="40"/>
      <c r="AF774"/>
      <c r="AG774"/>
    </row>
    <row r="775" spans="1:33" ht="15" x14ac:dyDescent="0.25">
      <c r="A775"/>
      <c r="B775"/>
      <c r="C775"/>
      <c r="D775" s="45"/>
      <c r="E775" s="46"/>
      <c r="F775" s="47"/>
      <c r="G775" s="48"/>
      <c r="H775" s="17"/>
      <c r="I775" s="21"/>
      <c r="J775" s="22"/>
      <c r="K775" s="17"/>
      <c r="L775" s="21"/>
      <c r="M775" s="22"/>
      <c r="N775" s="49"/>
      <c r="O775" s="50"/>
      <c r="P775" s="50"/>
      <c r="Q775"/>
      <c r="R775"/>
      <c r="S775" s="40"/>
      <c r="AF775"/>
      <c r="AG775"/>
    </row>
    <row r="776" spans="1:33" ht="15" x14ac:dyDescent="0.25">
      <c r="A776"/>
      <c r="B776"/>
      <c r="C776"/>
      <c r="D776" s="45"/>
      <c r="E776" s="46"/>
      <c r="F776" s="47"/>
      <c r="G776" s="48"/>
      <c r="H776" s="17"/>
      <c r="I776" s="21"/>
      <c r="J776" s="22"/>
      <c r="K776" s="17"/>
      <c r="L776" s="21"/>
      <c r="M776" s="22"/>
      <c r="N776" s="49"/>
      <c r="O776" s="50"/>
      <c r="P776" s="50"/>
      <c r="Q776"/>
      <c r="R776"/>
      <c r="S776" s="40"/>
      <c r="AF776"/>
      <c r="AG776"/>
    </row>
    <row r="777" spans="1:33" ht="15" x14ac:dyDescent="0.25">
      <c r="A777"/>
      <c r="B777"/>
      <c r="C777"/>
      <c r="D777" s="45"/>
      <c r="E777" s="46"/>
      <c r="F777" s="47"/>
      <c r="G777" s="48"/>
      <c r="H777" s="17"/>
      <c r="I777" s="21"/>
      <c r="J777" s="22"/>
      <c r="K777" s="17"/>
      <c r="L777" s="21"/>
      <c r="M777" s="22"/>
      <c r="N777" s="49"/>
      <c r="O777" s="50"/>
      <c r="P777" s="50"/>
      <c r="Q777"/>
      <c r="R777"/>
      <c r="S777" s="40"/>
      <c r="AF777"/>
      <c r="AG777"/>
    </row>
    <row r="778" spans="1:33" ht="15" x14ac:dyDescent="0.25">
      <c r="A778"/>
      <c r="B778"/>
      <c r="C778"/>
      <c r="D778" s="45"/>
      <c r="E778" s="46"/>
      <c r="F778" s="47"/>
      <c r="G778" s="48"/>
      <c r="H778" s="17"/>
      <c r="I778" s="21"/>
      <c r="J778" s="22"/>
      <c r="K778" s="17"/>
      <c r="L778" s="21"/>
      <c r="M778" s="22"/>
      <c r="N778" s="49"/>
      <c r="O778" s="50"/>
      <c r="P778" s="50"/>
      <c r="Q778"/>
      <c r="R778"/>
      <c r="S778" s="40"/>
      <c r="AF778"/>
      <c r="AG778"/>
    </row>
    <row r="779" spans="1:33" ht="15" x14ac:dyDescent="0.25">
      <c r="A779"/>
      <c r="B779"/>
      <c r="C779"/>
      <c r="D779" s="45"/>
      <c r="E779" s="46"/>
      <c r="F779" s="47"/>
      <c r="G779" s="48"/>
      <c r="H779" s="17"/>
      <c r="I779" s="21"/>
      <c r="J779" s="22"/>
      <c r="K779" s="17"/>
      <c r="L779" s="21"/>
      <c r="M779" s="22"/>
      <c r="N779" s="49"/>
      <c r="O779" s="50"/>
      <c r="P779" s="50"/>
      <c r="Q779"/>
      <c r="R779"/>
      <c r="S779" s="40"/>
      <c r="AF779"/>
      <c r="AG779"/>
    </row>
    <row r="780" spans="1:33" ht="15" x14ac:dyDescent="0.25">
      <c r="A780"/>
      <c r="B780"/>
      <c r="C780"/>
      <c r="D780" s="45"/>
      <c r="E780" s="46"/>
      <c r="F780" s="47"/>
      <c r="G780" s="48"/>
      <c r="H780" s="17"/>
      <c r="I780" s="21"/>
      <c r="J780" s="22"/>
      <c r="K780" s="17"/>
      <c r="L780" s="21"/>
      <c r="M780" s="22"/>
      <c r="N780" s="49"/>
      <c r="O780" s="50"/>
      <c r="P780" s="50"/>
      <c r="Q780"/>
      <c r="R780"/>
      <c r="S780" s="40"/>
      <c r="AF780"/>
      <c r="AG780"/>
    </row>
    <row r="781" spans="1:33" ht="15" x14ac:dyDescent="0.25">
      <c r="A781"/>
      <c r="B781"/>
      <c r="C781"/>
      <c r="D781" s="45"/>
      <c r="E781" s="46"/>
      <c r="F781" s="47"/>
      <c r="G781" s="48"/>
      <c r="H781" s="17"/>
      <c r="I781" s="21"/>
      <c r="J781" s="22"/>
      <c r="K781" s="17"/>
      <c r="L781" s="21"/>
      <c r="M781" s="22"/>
      <c r="N781" s="49"/>
      <c r="O781" s="50"/>
      <c r="P781" s="50"/>
      <c r="Q781"/>
      <c r="R781"/>
      <c r="S781" s="40"/>
      <c r="AF781"/>
      <c r="AG781"/>
    </row>
    <row r="782" spans="1:33" ht="15" x14ac:dyDescent="0.25">
      <c r="A782"/>
      <c r="B782"/>
      <c r="C782"/>
      <c r="D782" s="45"/>
      <c r="E782" s="46"/>
      <c r="F782" s="47"/>
      <c r="G782" s="48"/>
      <c r="H782" s="17"/>
      <c r="I782" s="21"/>
      <c r="J782" s="22"/>
      <c r="K782" s="17"/>
      <c r="L782" s="21"/>
      <c r="M782" s="22"/>
      <c r="N782" s="49"/>
      <c r="O782" s="50"/>
      <c r="P782" s="50"/>
      <c r="Q782"/>
      <c r="R782"/>
      <c r="S782" s="40"/>
      <c r="AF782"/>
      <c r="AG782"/>
    </row>
    <row r="783" spans="1:33" ht="15" x14ac:dyDescent="0.25">
      <c r="A783"/>
      <c r="B783"/>
      <c r="C783"/>
      <c r="D783" s="45"/>
      <c r="E783" s="46"/>
      <c r="F783" s="47"/>
      <c r="G783" s="48"/>
      <c r="H783" s="17"/>
      <c r="I783" s="21"/>
      <c r="J783" s="22"/>
      <c r="K783" s="17"/>
      <c r="L783" s="21"/>
      <c r="M783" s="22"/>
      <c r="N783" s="49"/>
      <c r="O783" s="50"/>
      <c r="P783" s="50"/>
      <c r="Q783"/>
      <c r="R783"/>
      <c r="S783" s="40"/>
      <c r="AF783"/>
      <c r="AG783"/>
    </row>
    <row r="784" spans="1:33" ht="15" x14ac:dyDescent="0.25">
      <c r="A784"/>
      <c r="B784"/>
      <c r="C784"/>
      <c r="D784" s="45"/>
      <c r="E784" s="46"/>
      <c r="F784" s="47"/>
      <c r="G784" s="48"/>
      <c r="H784" s="17"/>
      <c r="I784" s="21"/>
      <c r="J784" s="22"/>
      <c r="K784" s="17"/>
      <c r="L784" s="21"/>
      <c r="M784" s="22"/>
      <c r="N784" s="49"/>
      <c r="O784" s="50"/>
      <c r="P784" s="50"/>
      <c r="Q784"/>
      <c r="R784"/>
      <c r="S784" s="40"/>
      <c r="AF784"/>
      <c r="AG784"/>
    </row>
    <row r="785" spans="1:33" ht="15" x14ac:dyDescent="0.25">
      <c r="A785"/>
      <c r="B785"/>
      <c r="C785"/>
      <c r="D785" s="45"/>
      <c r="E785" s="46"/>
      <c r="F785" s="47"/>
      <c r="G785" s="48"/>
      <c r="H785" s="17"/>
      <c r="I785" s="21"/>
      <c r="J785" s="22"/>
      <c r="K785" s="17"/>
      <c r="L785" s="21"/>
      <c r="M785" s="22"/>
      <c r="N785" s="49"/>
      <c r="O785" s="50"/>
      <c r="P785" s="50"/>
      <c r="Q785"/>
      <c r="R785"/>
      <c r="S785" s="40"/>
      <c r="AF785"/>
      <c r="AG785"/>
    </row>
    <row r="786" spans="1:33" ht="15" x14ac:dyDescent="0.25">
      <c r="A786"/>
      <c r="B786"/>
      <c r="C786"/>
      <c r="D786" s="45"/>
      <c r="E786" s="46"/>
      <c r="F786" s="47"/>
      <c r="G786" s="48"/>
      <c r="H786" s="17"/>
      <c r="I786" s="21"/>
      <c r="J786" s="22"/>
      <c r="K786" s="17"/>
      <c r="L786" s="21"/>
      <c r="M786" s="22"/>
      <c r="N786" s="49"/>
      <c r="O786" s="50"/>
      <c r="P786" s="50"/>
      <c r="Q786"/>
      <c r="R786"/>
      <c r="S786" s="40"/>
      <c r="AF786"/>
      <c r="AG786"/>
    </row>
    <row r="787" spans="1:33" ht="15" x14ac:dyDescent="0.25">
      <c r="A787"/>
      <c r="B787"/>
      <c r="C787"/>
      <c r="D787" s="45"/>
      <c r="E787" s="46"/>
      <c r="F787" s="47"/>
      <c r="G787" s="48"/>
      <c r="H787" s="17"/>
      <c r="I787" s="21"/>
      <c r="J787" s="22"/>
      <c r="K787" s="17"/>
      <c r="L787" s="21"/>
      <c r="M787" s="22"/>
      <c r="N787" s="49"/>
      <c r="O787" s="50"/>
      <c r="P787" s="50"/>
      <c r="Q787"/>
      <c r="R787"/>
      <c r="S787" s="40"/>
      <c r="AF787"/>
      <c r="AG787"/>
    </row>
    <row r="788" spans="1:33" ht="15" x14ac:dyDescent="0.25">
      <c r="A788"/>
      <c r="B788"/>
      <c r="C788"/>
      <c r="D788" s="45"/>
      <c r="E788" s="46"/>
      <c r="F788" s="47"/>
      <c r="G788" s="48"/>
      <c r="H788" s="17"/>
      <c r="I788" s="21"/>
      <c r="J788" s="22"/>
      <c r="K788" s="17"/>
      <c r="L788" s="21"/>
      <c r="M788" s="22"/>
      <c r="N788" s="49"/>
      <c r="O788" s="50"/>
      <c r="P788" s="50"/>
      <c r="Q788"/>
      <c r="R788"/>
      <c r="S788" s="40"/>
      <c r="AF788"/>
      <c r="AG788"/>
    </row>
    <row r="789" spans="1:33" ht="15" x14ac:dyDescent="0.25">
      <c r="A789"/>
      <c r="B789"/>
      <c r="C789"/>
      <c r="D789" s="45"/>
      <c r="E789" s="46"/>
      <c r="F789" s="47"/>
      <c r="G789" s="48"/>
      <c r="H789" s="17"/>
      <c r="I789" s="21"/>
      <c r="J789" s="22"/>
      <c r="K789" s="17"/>
      <c r="L789" s="21"/>
      <c r="M789" s="22"/>
      <c r="N789" s="49"/>
      <c r="O789" s="50"/>
      <c r="P789" s="50"/>
      <c r="Q789"/>
      <c r="R789"/>
      <c r="S789" s="40"/>
      <c r="AF789"/>
      <c r="AG789"/>
    </row>
    <row r="790" spans="1:33" ht="15" x14ac:dyDescent="0.25">
      <c r="A790"/>
      <c r="B790"/>
      <c r="C790"/>
      <c r="D790" s="45"/>
      <c r="E790" s="46"/>
      <c r="F790" s="47"/>
      <c r="G790" s="48"/>
      <c r="H790" s="17"/>
      <c r="I790" s="21"/>
      <c r="J790" s="22"/>
      <c r="K790" s="17"/>
      <c r="L790" s="21"/>
      <c r="M790" s="22"/>
      <c r="N790" s="49"/>
      <c r="O790" s="50"/>
      <c r="P790" s="50"/>
      <c r="Q790"/>
      <c r="R790"/>
      <c r="S790" s="40"/>
      <c r="AF790"/>
      <c r="AG790"/>
    </row>
    <row r="791" spans="1:33" ht="15" x14ac:dyDescent="0.25">
      <c r="A791"/>
      <c r="B791"/>
      <c r="C791"/>
      <c r="D791" s="45"/>
      <c r="E791" s="46"/>
      <c r="F791" s="47"/>
      <c r="G791" s="48"/>
      <c r="H791" s="17"/>
      <c r="I791" s="21"/>
      <c r="J791" s="22"/>
      <c r="K791" s="17"/>
      <c r="L791" s="21"/>
      <c r="M791" s="22"/>
      <c r="N791" s="49"/>
      <c r="O791" s="50"/>
      <c r="P791" s="50"/>
      <c r="Q791"/>
      <c r="R791"/>
      <c r="S791" s="40"/>
      <c r="AF791"/>
      <c r="AG791"/>
    </row>
    <row r="792" spans="1:33" ht="15" x14ac:dyDescent="0.25">
      <c r="A792"/>
      <c r="B792"/>
      <c r="C792"/>
      <c r="D792" s="45"/>
      <c r="E792" s="46"/>
      <c r="F792" s="47"/>
      <c r="G792" s="48"/>
      <c r="H792" s="17"/>
      <c r="I792" s="21"/>
      <c r="J792" s="22"/>
      <c r="K792" s="17"/>
      <c r="L792" s="21"/>
      <c r="M792" s="22"/>
      <c r="N792" s="49"/>
      <c r="O792" s="50"/>
      <c r="P792" s="50"/>
      <c r="Q792"/>
      <c r="R792"/>
      <c r="S792" s="40"/>
      <c r="AF792"/>
      <c r="AG792"/>
    </row>
    <row r="793" spans="1:33" ht="15" x14ac:dyDescent="0.25">
      <c r="A793"/>
      <c r="B793"/>
      <c r="C793"/>
      <c r="D793" s="45"/>
      <c r="E793" s="46"/>
      <c r="F793" s="47"/>
      <c r="G793" s="48"/>
      <c r="H793" s="17"/>
      <c r="I793" s="21"/>
      <c r="J793" s="22"/>
      <c r="K793" s="17"/>
      <c r="L793" s="21"/>
      <c r="M793" s="22"/>
      <c r="N793" s="49"/>
      <c r="O793" s="50"/>
      <c r="P793" s="50"/>
      <c r="Q793"/>
      <c r="R793"/>
      <c r="S793" s="40"/>
      <c r="AF793"/>
      <c r="AG793"/>
    </row>
    <row r="794" spans="1:33" ht="15" x14ac:dyDescent="0.25">
      <c r="A794"/>
      <c r="B794"/>
      <c r="C794"/>
      <c r="D794" s="45"/>
      <c r="E794" s="46"/>
      <c r="F794" s="47"/>
      <c r="G794" s="48"/>
      <c r="H794" s="17"/>
      <c r="I794" s="21"/>
      <c r="J794" s="22"/>
      <c r="K794" s="17"/>
      <c r="L794" s="21"/>
      <c r="M794" s="22"/>
      <c r="N794" s="49"/>
      <c r="O794" s="50"/>
      <c r="P794" s="50"/>
      <c r="Q794"/>
      <c r="R794"/>
      <c r="S794" s="40"/>
      <c r="AF794"/>
      <c r="AG794"/>
    </row>
    <row r="795" spans="1:33" ht="15" x14ac:dyDescent="0.25">
      <c r="A795"/>
      <c r="B795"/>
      <c r="C795"/>
      <c r="D795" s="45"/>
      <c r="E795" s="46"/>
      <c r="F795" s="47"/>
      <c r="G795" s="48"/>
      <c r="H795" s="17"/>
      <c r="I795" s="21"/>
      <c r="J795" s="22"/>
      <c r="K795" s="17"/>
      <c r="L795" s="21"/>
      <c r="M795" s="22"/>
      <c r="N795" s="49"/>
      <c r="O795" s="50"/>
      <c r="P795" s="50"/>
      <c r="Q795"/>
      <c r="R795"/>
      <c r="S795" s="40"/>
      <c r="AF795"/>
      <c r="AG795"/>
    </row>
    <row r="796" spans="1:33" ht="15" x14ac:dyDescent="0.25">
      <c r="A796"/>
      <c r="B796"/>
      <c r="C796"/>
      <c r="D796" s="45"/>
      <c r="E796" s="46"/>
      <c r="F796" s="47"/>
      <c r="G796" s="48"/>
      <c r="H796" s="17"/>
      <c r="I796" s="21"/>
      <c r="J796" s="22"/>
      <c r="K796" s="17"/>
      <c r="L796" s="21"/>
      <c r="M796" s="22"/>
      <c r="N796" s="49"/>
      <c r="O796" s="50"/>
      <c r="P796" s="50"/>
      <c r="Q796"/>
      <c r="R796"/>
      <c r="S796" s="40"/>
      <c r="AF796"/>
      <c r="AG796"/>
    </row>
    <row r="797" spans="1:33" ht="15" x14ac:dyDescent="0.25">
      <c r="A797"/>
      <c r="B797"/>
      <c r="C797"/>
      <c r="D797" s="45"/>
      <c r="E797" s="46"/>
      <c r="F797" s="47"/>
      <c r="G797" s="48"/>
      <c r="H797" s="17"/>
      <c r="I797" s="21"/>
      <c r="J797" s="22"/>
      <c r="K797" s="17"/>
      <c r="L797" s="21"/>
      <c r="M797" s="22"/>
      <c r="N797" s="49"/>
      <c r="O797" s="50"/>
      <c r="P797" s="50"/>
      <c r="Q797"/>
      <c r="R797"/>
      <c r="S797" s="40"/>
      <c r="AF797"/>
      <c r="AG797"/>
    </row>
    <row r="798" spans="1:33" ht="15" x14ac:dyDescent="0.25">
      <c r="A798"/>
      <c r="B798"/>
      <c r="C798"/>
      <c r="D798" s="45"/>
      <c r="E798" s="46"/>
      <c r="F798" s="47"/>
      <c r="G798" s="48"/>
      <c r="H798" s="17"/>
      <c r="I798" s="21"/>
      <c r="J798" s="22"/>
      <c r="K798" s="17"/>
      <c r="L798" s="21"/>
      <c r="M798" s="22"/>
      <c r="N798" s="49"/>
      <c r="O798" s="50"/>
      <c r="P798" s="50"/>
      <c r="Q798"/>
      <c r="R798"/>
      <c r="S798" s="40"/>
      <c r="AF798"/>
      <c r="AG798"/>
    </row>
    <row r="799" spans="1:33" ht="15" x14ac:dyDescent="0.25">
      <c r="A799"/>
      <c r="B799"/>
      <c r="C799"/>
      <c r="D799" s="45"/>
      <c r="E799" s="46"/>
      <c r="F799" s="47"/>
      <c r="G799" s="48"/>
      <c r="H799" s="17"/>
      <c r="I799" s="21"/>
      <c r="J799" s="22"/>
      <c r="K799" s="17"/>
      <c r="L799" s="21"/>
      <c r="M799" s="22"/>
      <c r="N799" s="49"/>
      <c r="O799" s="50"/>
      <c r="P799" s="50"/>
      <c r="Q799"/>
      <c r="R799"/>
      <c r="S799" s="40"/>
      <c r="AF799"/>
      <c r="AG799"/>
    </row>
    <row r="800" spans="1:33" ht="15" x14ac:dyDescent="0.25">
      <c r="A800"/>
      <c r="B800"/>
      <c r="C800"/>
      <c r="D800" s="45"/>
      <c r="E800" s="46"/>
      <c r="F800" s="47"/>
      <c r="G800" s="48"/>
      <c r="H800" s="17"/>
      <c r="I800" s="21"/>
      <c r="J800" s="22"/>
      <c r="K800" s="17"/>
      <c r="L800" s="21"/>
      <c r="M800" s="22"/>
      <c r="N800" s="49"/>
      <c r="O800" s="50"/>
      <c r="P800" s="50"/>
      <c r="Q800"/>
      <c r="R800"/>
      <c r="S800" s="40"/>
      <c r="AF800"/>
      <c r="AG800"/>
    </row>
    <row r="801" spans="1:35" ht="15" x14ac:dyDescent="0.25">
      <c r="A801"/>
      <c r="B801"/>
      <c r="C801"/>
      <c r="D801" s="45"/>
      <c r="E801" s="46"/>
      <c r="F801" s="47"/>
      <c r="G801" s="48"/>
      <c r="H801" s="17"/>
      <c r="I801" s="21"/>
      <c r="J801" s="22"/>
      <c r="K801" s="17"/>
      <c r="L801" s="21"/>
      <c r="M801" s="22"/>
      <c r="N801" s="49"/>
      <c r="O801" s="50"/>
      <c r="P801" s="50"/>
      <c r="Q801"/>
      <c r="R801"/>
      <c r="S801" s="40"/>
      <c r="AF801"/>
      <c r="AG801"/>
    </row>
    <row r="802" spans="1:35" ht="15" x14ac:dyDescent="0.25">
      <c r="A802"/>
      <c r="B802"/>
      <c r="C802"/>
      <c r="D802" s="45"/>
      <c r="E802" s="46"/>
      <c r="F802" s="47"/>
      <c r="G802" s="48"/>
      <c r="H802" s="17"/>
      <c r="I802" s="21"/>
      <c r="J802" s="22"/>
      <c r="K802" s="17"/>
      <c r="L802" s="21"/>
      <c r="M802" s="22"/>
      <c r="N802" s="49"/>
      <c r="O802" s="50"/>
      <c r="P802" s="50"/>
      <c r="Q802"/>
      <c r="R802"/>
      <c r="S802" s="40"/>
      <c r="AF802"/>
      <c r="AG802"/>
    </row>
    <row r="803" spans="1:35" ht="15" x14ac:dyDescent="0.25">
      <c r="A803"/>
      <c r="B803"/>
      <c r="C803"/>
      <c r="D803" s="45"/>
      <c r="E803" s="46"/>
      <c r="F803" s="47"/>
      <c r="G803" s="48"/>
      <c r="H803" s="17"/>
      <c r="I803" s="21"/>
      <c r="J803" s="22"/>
      <c r="K803" s="17"/>
      <c r="L803" s="21"/>
      <c r="M803" s="22"/>
      <c r="N803" s="49"/>
      <c r="O803" s="50"/>
      <c r="P803" s="50"/>
      <c r="Q803"/>
      <c r="R803"/>
      <c r="S803" s="40"/>
      <c r="AF803"/>
      <c r="AG803"/>
    </row>
    <row r="804" spans="1:35" s="52" customFormat="1" ht="15" x14ac:dyDescent="0.25">
      <c r="A804"/>
      <c r="B804"/>
      <c r="C804"/>
      <c r="D804" s="45"/>
      <c r="E804" s="46"/>
      <c r="F804" s="47"/>
      <c r="G804" s="48"/>
      <c r="H804" s="46"/>
      <c r="I804" s="47"/>
      <c r="J804" s="48"/>
      <c r="K804" s="46"/>
      <c r="L804" s="47"/>
      <c r="M804" s="48"/>
      <c r="N804" s="49"/>
      <c r="O804" s="50"/>
      <c r="P804" s="50"/>
      <c r="Q804"/>
      <c r="R804"/>
      <c r="S804" s="40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53"/>
      <c r="AE804" s="53"/>
      <c r="AF804"/>
      <c r="AG804"/>
      <c r="AH804" s="53"/>
      <c r="AI804" s="53"/>
    </row>
    <row r="805" spans="1:35" ht="15" x14ac:dyDescent="0.25">
      <c r="A805"/>
      <c r="B805"/>
      <c r="C805"/>
      <c r="D805" s="45"/>
      <c r="E805" s="46"/>
      <c r="F805" s="47"/>
      <c r="G805" s="48"/>
      <c r="H805" s="17"/>
      <c r="I805" s="21"/>
      <c r="J805" s="22"/>
      <c r="K805" s="17"/>
      <c r="L805" s="21"/>
      <c r="M805" s="22"/>
      <c r="N805" s="49"/>
      <c r="O805" s="50"/>
      <c r="P805" s="50"/>
      <c r="Q805"/>
      <c r="R805"/>
      <c r="S805" s="40"/>
      <c r="AF805"/>
      <c r="AG805"/>
    </row>
    <row r="806" spans="1:35" ht="15" x14ac:dyDescent="0.25">
      <c r="A806"/>
      <c r="B806"/>
      <c r="C806"/>
      <c r="D806" s="45"/>
      <c r="E806" s="46"/>
      <c r="F806" s="47"/>
      <c r="G806" s="48"/>
      <c r="H806" s="17"/>
      <c r="I806" s="21"/>
      <c r="J806" s="22"/>
      <c r="K806" s="17"/>
      <c r="L806" s="21"/>
      <c r="M806" s="22"/>
      <c r="N806" s="49"/>
      <c r="O806" s="50"/>
      <c r="P806" s="50"/>
      <c r="Q806"/>
      <c r="R806"/>
      <c r="S806" s="40"/>
      <c r="AF806"/>
      <c r="AG806"/>
    </row>
    <row r="807" spans="1:35" ht="15" x14ac:dyDescent="0.25">
      <c r="A807"/>
      <c r="B807"/>
      <c r="C807"/>
      <c r="D807" s="45"/>
      <c r="E807" s="46"/>
      <c r="F807" s="47"/>
      <c r="G807" s="48"/>
      <c r="H807" s="17"/>
      <c r="I807" s="21"/>
      <c r="J807" s="22"/>
      <c r="K807" s="17"/>
      <c r="L807" s="21"/>
      <c r="M807" s="22"/>
      <c r="N807" s="49"/>
      <c r="O807" s="50"/>
      <c r="P807" s="50"/>
      <c r="Q807"/>
      <c r="R807"/>
      <c r="S807" s="40"/>
      <c r="AF807"/>
      <c r="AG807"/>
    </row>
    <row r="808" spans="1:35" ht="15" x14ac:dyDescent="0.25">
      <c r="A808"/>
      <c r="B808"/>
      <c r="C808"/>
      <c r="D808" s="45"/>
      <c r="E808" s="46"/>
      <c r="F808" s="47"/>
      <c r="G808" s="48"/>
      <c r="H808" s="17"/>
      <c r="I808" s="21"/>
      <c r="J808" s="22"/>
      <c r="K808" s="17"/>
      <c r="L808" s="21"/>
      <c r="M808" s="22"/>
      <c r="N808" s="49"/>
      <c r="O808" s="50"/>
      <c r="P808" s="50"/>
      <c r="Q808"/>
      <c r="R808"/>
      <c r="S808" s="40"/>
      <c r="AF808"/>
      <c r="AG808"/>
    </row>
    <row r="809" spans="1:35" ht="15" x14ac:dyDescent="0.25">
      <c r="A809"/>
      <c r="B809"/>
      <c r="C809"/>
      <c r="D809" s="45"/>
      <c r="E809" s="46"/>
      <c r="F809" s="47"/>
      <c r="G809" s="48"/>
      <c r="H809" s="17"/>
      <c r="I809" s="21"/>
      <c r="J809" s="22"/>
      <c r="K809" s="17"/>
      <c r="L809" s="21"/>
      <c r="M809" s="22"/>
      <c r="N809" s="49"/>
      <c r="O809" s="50"/>
      <c r="P809" s="50"/>
      <c r="Q809"/>
      <c r="R809"/>
      <c r="S809" s="40"/>
      <c r="AF809"/>
      <c r="AG809"/>
    </row>
    <row r="810" spans="1:35" ht="15" x14ac:dyDescent="0.25">
      <c r="A810"/>
      <c r="B810"/>
      <c r="C810"/>
      <c r="D810" s="45"/>
      <c r="E810" s="46"/>
      <c r="F810" s="47"/>
      <c r="G810" s="48"/>
      <c r="H810" s="17"/>
      <c r="I810" s="21"/>
      <c r="J810" s="22"/>
      <c r="K810" s="17"/>
      <c r="L810" s="21"/>
      <c r="M810" s="22"/>
      <c r="N810" s="49"/>
      <c r="O810" s="50"/>
      <c r="P810" s="50"/>
      <c r="Q810"/>
      <c r="R810"/>
      <c r="S810" s="40"/>
      <c r="AF810"/>
      <c r="AG810"/>
    </row>
    <row r="811" spans="1:35" ht="15" x14ac:dyDescent="0.25">
      <c r="A811"/>
      <c r="B811"/>
      <c r="C811"/>
      <c r="D811" s="45"/>
      <c r="E811" s="46"/>
      <c r="F811" s="47"/>
      <c r="G811" s="48"/>
      <c r="H811" s="17"/>
      <c r="I811" s="21"/>
      <c r="J811" s="22"/>
      <c r="K811" s="17"/>
      <c r="L811" s="21"/>
      <c r="M811" s="22"/>
      <c r="N811" s="49"/>
      <c r="O811" s="50"/>
      <c r="P811" s="50"/>
      <c r="Q811"/>
      <c r="R811"/>
      <c r="S811" s="40"/>
      <c r="AF811"/>
      <c r="AG811"/>
    </row>
    <row r="812" spans="1:35" ht="15" x14ac:dyDescent="0.25">
      <c r="A812"/>
      <c r="B812"/>
      <c r="C812"/>
      <c r="D812" s="45"/>
      <c r="E812" s="46"/>
      <c r="F812" s="47"/>
      <c r="G812" s="48"/>
      <c r="H812" s="17"/>
      <c r="I812" s="21"/>
      <c r="J812" s="22"/>
      <c r="K812" s="17"/>
      <c r="L812" s="21"/>
      <c r="M812" s="22"/>
      <c r="N812" s="49"/>
      <c r="O812" s="50"/>
      <c r="P812" s="50"/>
      <c r="Q812"/>
      <c r="R812"/>
      <c r="S812" s="40"/>
      <c r="AF812"/>
      <c r="AG812"/>
    </row>
    <row r="813" spans="1:35" ht="15" x14ac:dyDescent="0.25">
      <c r="A813"/>
      <c r="B813"/>
      <c r="C813"/>
      <c r="D813" s="45"/>
      <c r="E813" s="46"/>
      <c r="F813" s="47"/>
      <c r="G813" s="48"/>
      <c r="H813" s="17"/>
      <c r="I813" s="21"/>
      <c r="J813" s="22"/>
      <c r="K813" s="17"/>
      <c r="L813" s="21"/>
      <c r="M813" s="22"/>
      <c r="N813" s="49"/>
      <c r="O813" s="50"/>
      <c r="P813" s="50"/>
      <c r="Q813"/>
      <c r="R813"/>
      <c r="S813" s="40"/>
      <c r="AF813"/>
      <c r="AG813"/>
    </row>
    <row r="814" spans="1:35" ht="15" x14ac:dyDescent="0.25">
      <c r="A814"/>
      <c r="B814"/>
      <c r="C814"/>
      <c r="D814" s="45"/>
      <c r="E814" s="46"/>
      <c r="F814" s="47"/>
      <c r="G814" s="48"/>
      <c r="H814" s="17"/>
      <c r="I814" s="21"/>
      <c r="J814" s="22"/>
      <c r="K814" s="17"/>
      <c r="L814" s="21"/>
      <c r="M814" s="22"/>
      <c r="N814" s="49"/>
      <c r="O814" s="50"/>
      <c r="P814" s="50"/>
      <c r="Q814"/>
      <c r="R814"/>
      <c r="S814" s="40"/>
      <c r="AF814"/>
      <c r="AG814"/>
    </row>
    <row r="815" spans="1:35" ht="15" x14ac:dyDescent="0.25">
      <c r="A815"/>
      <c r="B815"/>
      <c r="C815"/>
      <c r="D815" s="45"/>
      <c r="E815" s="46"/>
      <c r="F815" s="47"/>
      <c r="G815" s="48"/>
      <c r="H815" s="17"/>
      <c r="I815" s="21"/>
      <c r="J815" s="22"/>
      <c r="K815" s="17"/>
      <c r="L815" s="21"/>
      <c r="M815" s="22"/>
      <c r="N815" s="49"/>
      <c r="O815" s="50"/>
      <c r="P815" s="50"/>
      <c r="Q815"/>
      <c r="R815"/>
      <c r="S815"/>
      <c r="AF815"/>
      <c r="AG815"/>
    </row>
    <row r="816" spans="1:35" s="52" customFormat="1" ht="15" x14ac:dyDescent="0.25">
      <c r="A816"/>
      <c r="B816"/>
      <c r="C816"/>
      <c r="D816" s="45"/>
      <c r="E816" s="46"/>
      <c r="F816" s="47"/>
      <c r="G816" s="48"/>
      <c r="H816" s="46"/>
      <c r="I816" s="47"/>
      <c r="J816" s="48"/>
      <c r="K816" s="46"/>
      <c r="L816" s="47"/>
      <c r="M816" s="48"/>
      <c r="N816" s="49"/>
      <c r="O816" s="50"/>
      <c r="P816" s="50"/>
      <c r="Q816"/>
      <c r="R816"/>
      <c r="S816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53"/>
      <c r="AE816" s="53"/>
      <c r="AF816"/>
      <c r="AG816"/>
      <c r="AH816" s="53"/>
      <c r="AI816" s="53"/>
    </row>
    <row r="817" spans="1:35" s="52" customFormat="1" ht="15" x14ac:dyDescent="0.25">
      <c r="A817" s="44"/>
      <c r="B817" s="44"/>
      <c r="C817" s="44"/>
      <c r="D817" s="45"/>
      <c r="E817" s="46"/>
      <c r="F817" s="47"/>
      <c r="G817" s="48"/>
      <c r="H817" s="46"/>
      <c r="I817" s="47"/>
      <c r="J817" s="48"/>
      <c r="K817" s="46"/>
      <c r="L817" s="47"/>
      <c r="M817" s="48"/>
      <c r="N817" s="49"/>
      <c r="O817" s="50"/>
      <c r="P817" s="50"/>
      <c r="Q817" s="44"/>
      <c r="R817" s="44"/>
      <c r="S817" s="44"/>
      <c r="AD817" s="53"/>
      <c r="AE817" s="53"/>
      <c r="AF817" s="44"/>
      <c r="AG817" s="44"/>
      <c r="AH817" s="53"/>
      <c r="AI817" s="53"/>
    </row>
    <row r="818" spans="1:35" ht="15" x14ac:dyDescent="0.25">
      <c r="A818"/>
      <c r="B818"/>
      <c r="C818"/>
      <c r="D818" s="45"/>
      <c r="E818" s="46"/>
      <c r="F818" s="47"/>
      <c r="G818" s="48"/>
      <c r="H818" s="17"/>
      <c r="I818" s="21"/>
      <c r="J818" s="22"/>
      <c r="K818" s="17"/>
      <c r="L818" s="21"/>
      <c r="M818" s="22"/>
      <c r="N818" s="49"/>
      <c r="O818" s="50"/>
      <c r="P818" s="50"/>
      <c r="Q818"/>
      <c r="R818"/>
      <c r="S818"/>
      <c r="AF818"/>
      <c r="AG818"/>
    </row>
    <row r="819" spans="1:35" ht="15" x14ac:dyDescent="0.25">
      <c r="A819"/>
      <c r="B819"/>
      <c r="C819"/>
      <c r="D819" s="45"/>
      <c r="E819" s="46"/>
      <c r="F819" s="47"/>
      <c r="G819" s="48"/>
      <c r="H819" s="17"/>
      <c r="I819" s="21"/>
      <c r="J819" s="22"/>
      <c r="K819" s="17"/>
      <c r="L819" s="21"/>
      <c r="M819" s="22"/>
      <c r="N819" s="49"/>
      <c r="O819" s="50"/>
      <c r="P819" s="50"/>
      <c r="Q819"/>
      <c r="R819"/>
      <c r="S819"/>
      <c r="AF819"/>
      <c r="AG819"/>
    </row>
    <row r="820" spans="1:35" ht="15" x14ac:dyDescent="0.25">
      <c r="A820"/>
      <c r="B820"/>
      <c r="C820"/>
      <c r="D820" s="45"/>
      <c r="E820" s="46"/>
      <c r="F820" s="47"/>
      <c r="G820" s="48"/>
      <c r="H820" s="17"/>
      <c r="I820" s="21"/>
      <c r="J820" s="22"/>
      <c r="K820" s="17"/>
      <c r="L820" s="21"/>
      <c r="M820" s="22"/>
      <c r="N820" s="49"/>
      <c r="O820" s="50"/>
      <c r="P820" s="50"/>
      <c r="Q820"/>
      <c r="R820"/>
      <c r="S820"/>
      <c r="AF820"/>
      <c r="AG820"/>
    </row>
    <row r="821" spans="1:35" ht="15" x14ac:dyDescent="0.25">
      <c r="A821"/>
      <c r="B821"/>
      <c r="C821"/>
      <c r="D821" s="45"/>
      <c r="E821" s="46"/>
      <c r="F821" s="47"/>
      <c r="G821" s="48"/>
      <c r="H821" s="17"/>
      <c r="I821" s="21"/>
      <c r="J821" s="22"/>
      <c r="K821" s="17"/>
      <c r="L821" s="21"/>
      <c r="M821" s="22"/>
      <c r="N821" s="49"/>
      <c r="O821" s="50"/>
      <c r="P821" s="50"/>
      <c r="Q821"/>
      <c r="R821"/>
      <c r="S821"/>
      <c r="AF821"/>
      <c r="AG821"/>
    </row>
    <row r="822" spans="1:35" ht="15" x14ac:dyDescent="0.25">
      <c r="A822"/>
      <c r="B822"/>
      <c r="C822"/>
      <c r="D822" s="45"/>
      <c r="E822" s="46"/>
      <c r="F822" s="47"/>
      <c r="G822" s="48"/>
      <c r="H822" s="17"/>
      <c r="I822" s="21"/>
      <c r="J822" s="22"/>
      <c r="K822" s="17"/>
      <c r="L822" s="21"/>
      <c r="M822" s="22"/>
      <c r="N822" s="49"/>
      <c r="O822" s="50"/>
      <c r="P822" s="50"/>
      <c r="Q822"/>
      <c r="R822"/>
      <c r="S822"/>
      <c r="AF822"/>
      <c r="AG822"/>
    </row>
    <row r="823" spans="1:35" ht="15" x14ac:dyDescent="0.25">
      <c r="A823"/>
      <c r="B823"/>
      <c r="C823"/>
      <c r="D823" s="45"/>
      <c r="E823" s="46"/>
      <c r="F823" s="47"/>
      <c r="G823" s="48"/>
      <c r="H823" s="17"/>
      <c r="I823" s="21"/>
      <c r="J823" s="22"/>
      <c r="K823" s="17"/>
      <c r="L823" s="21"/>
      <c r="M823" s="22"/>
      <c r="N823" s="49"/>
      <c r="O823" s="50"/>
      <c r="P823" s="50"/>
      <c r="Q823"/>
      <c r="R823"/>
      <c r="S823"/>
      <c r="AF823"/>
      <c r="AG823"/>
    </row>
    <row r="824" spans="1:35" ht="15" x14ac:dyDescent="0.25">
      <c r="A824"/>
      <c r="B824"/>
      <c r="C824"/>
      <c r="D824" s="45"/>
      <c r="E824" s="46"/>
      <c r="F824" s="47"/>
      <c r="G824" s="48"/>
      <c r="H824" s="17"/>
      <c r="I824" s="21"/>
      <c r="J824" s="22"/>
      <c r="K824" s="17"/>
      <c r="L824" s="21"/>
      <c r="M824" s="22"/>
      <c r="N824" s="49"/>
      <c r="O824" s="50"/>
      <c r="P824" s="50"/>
      <c r="Q824"/>
      <c r="R824"/>
      <c r="S824"/>
      <c r="AF824"/>
      <c r="AG824"/>
    </row>
    <row r="825" spans="1:35" ht="15" x14ac:dyDescent="0.25">
      <c r="A825"/>
      <c r="B825"/>
      <c r="C825"/>
      <c r="D825" s="45"/>
      <c r="E825" s="46"/>
      <c r="F825" s="47"/>
      <c r="G825" s="48"/>
      <c r="H825" s="17"/>
      <c r="I825" s="21"/>
      <c r="J825" s="22"/>
      <c r="K825" s="17"/>
      <c r="L825" s="21"/>
      <c r="M825" s="22"/>
      <c r="N825" s="49"/>
      <c r="O825" s="50"/>
      <c r="P825" s="50"/>
      <c r="Q825"/>
      <c r="R825"/>
      <c r="S825"/>
      <c r="AF825"/>
      <c r="AG825"/>
    </row>
    <row r="826" spans="1:35" ht="15" x14ac:dyDescent="0.25">
      <c r="A826"/>
      <c r="B826"/>
      <c r="C826"/>
      <c r="D826" s="45"/>
      <c r="E826" s="46"/>
      <c r="F826" s="47"/>
      <c r="G826" s="48"/>
      <c r="H826" s="17"/>
      <c r="I826" s="21"/>
      <c r="J826" s="22"/>
      <c r="K826" s="17"/>
      <c r="L826" s="21"/>
      <c r="M826" s="22"/>
      <c r="N826" s="49"/>
      <c r="O826" s="50"/>
      <c r="P826" s="50"/>
      <c r="Q826"/>
      <c r="R826"/>
      <c r="S826"/>
      <c r="AF826"/>
      <c r="AG826"/>
    </row>
    <row r="827" spans="1:35" ht="15" x14ac:dyDescent="0.25">
      <c r="A827"/>
      <c r="B827"/>
      <c r="C827"/>
      <c r="D827" s="45"/>
      <c r="E827" s="46"/>
      <c r="F827" s="47"/>
      <c r="G827" s="48"/>
      <c r="H827" s="17"/>
      <c r="I827" s="21"/>
      <c r="J827" s="22"/>
      <c r="K827" s="17"/>
      <c r="L827" s="21"/>
      <c r="M827" s="22"/>
      <c r="N827" s="49"/>
      <c r="O827" s="50"/>
      <c r="P827" s="50"/>
      <c r="Q827"/>
      <c r="R827"/>
      <c r="S827"/>
      <c r="AF827"/>
      <c r="AG827"/>
    </row>
    <row r="828" spans="1:35" ht="15" x14ac:dyDescent="0.25">
      <c r="A828"/>
      <c r="B828"/>
      <c r="C828"/>
      <c r="D828" s="45"/>
      <c r="E828" s="46"/>
      <c r="F828" s="47"/>
      <c r="G828" s="48"/>
      <c r="H828" s="17"/>
      <c r="I828" s="21"/>
      <c r="J828" s="22"/>
      <c r="K828" s="17"/>
      <c r="L828" s="21"/>
      <c r="M828" s="22"/>
      <c r="N828" s="49"/>
      <c r="O828" s="50"/>
      <c r="P828" s="50"/>
      <c r="Q828"/>
      <c r="R828"/>
      <c r="S828"/>
      <c r="AF828"/>
      <c r="AG828"/>
    </row>
    <row r="829" spans="1:35" ht="15" x14ac:dyDescent="0.25">
      <c r="A829"/>
      <c r="B829"/>
      <c r="C829"/>
      <c r="D829" s="45"/>
      <c r="E829" s="46"/>
      <c r="F829" s="47"/>
      <c r="G829" s="48"/>
      <c r="H829" s="17"/>
      <c r="I829" s="21"/>
      <c r="J829" s="22"/>
      <c r="K829" s="17"/>
      <c r="L829" s="21"/>
      <c r="M829" s="22"/>
      <c r="N829" s="49"/>
      <c r="O829" s="50"/>
      <c r="P829" s="50"/>
      <c r="Q829"/>
      <c r="R829"/>
      <c r="S829"/>
      <c r="AF829"/>
      <c r="AG829"/>
    </row>
    <row r="830" spans="1:35" ht="15" x14ac:dyDescent="0.25">
      <c r="A830"/>
      <c r="B830"/>
      <c r="C830"/>
      <c r="D830" s="45"/>
      <c r="E830" s="46"/>
      <c r="F830" s="47"/>
      <c r="G830" s="48"/>
      <c r="H830" s="17"/>
      <c r="I830" s="21"/>
      <c r="J830" s="22"/>
      <c r="K830" s="17"/>
      <c r="L830" s="21"/>
      <c r="M830" s="22"/>
      <c r="N830" s="49"/>
      <c r="O830" s="50"/>
      <c r="P830" s="50"/>
      <c r="Q830"/>
      <c r="R830"/>
      <c r="S830"/>
      <c r="AF830"/>
      <c r="AG830"/>
    </row>
    <row r="831" spans="1:35" ht="15" x14ac:dyDescent="0.25">
      <c r="A831"/>
      <c r="B831"/>
      <c r="C831"/>
      <c r="D831" s="45"/>
      <c r="E831" s="46"/>
      <c r="F831" s="47"/>
      <c r="G831" s="48"/>
      <c r="H831" s="17"/>
      <c r="I831" s="21"/>
      <c r="J831" s="22"/>
      <c r="K831" s="17"/>
      <c r="L831" s="21"/>
      <c r="M831" s="22"/>
      <c r="N831" s="49"/>
      <c r="O831" s="50"/>
      <c r="P831" s="50"/>
      <c r="Q831"/>
      <c r="R831"/>
      <c r="S831"/>
      <c r="AF831"/>
      <c r="AG831"/>
    </row>
    <row r="832" spans="1:35" ht="15" x14ac:dyDescent="0.25">
      <c r="A832"/>
      <c r="B832"/>
      <c r="C832"/>
      <c r="D832" s="45"/>
      <c r="E832" s="46"/>
      <c r="F832" s="47"/>
      <c r="G832" s="48"/>
      <c r="H832" s="17"/>
      <c r="I832" s="21"/>
      <c r="J832" s="22"/>
      <c r="K832" s="17"/>
      <c r="L832" s="21"/>
      <c r="M832" s="22"/>
      <c r="N832" s="49"/>
      <c r="O832" s="50"/>
      <c r="P832" s="50"/>
      <c r="Q832"/>
      <c r="R832"/>
      <c r="S832"/>
      <c r="AF832"/>
      <c r="AG832"/>
    </row>
    <row r="833" spans="1:35" s="52" customFormat="1" ht="15" x14ac:dyDescent="0.25">
      <c r="A833"/>
      <c r="B833"/>
      <c r="C833"/>
      <c r="D833" s="45"/>
      <c r="E833" s="46"/>
      <c r="F833" s="47"/>
      <c r="G833" s="48"/>
      <c r="H833" s="46"/>
      <c r="I833" s="47"/>
      <c r="J833" s="48"/>
      <c r="K833" s="46"/>
      <c r="L833" s="47"/>
      <c r="M833" s="48"/>
      <c r="N833" s="49"/>
      <c r="O833" s="50"/>
      <c r="P833" s="50"/>
      <c r="Q833"/>
      <c r="R833"/>
      <c r="S833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53"/>
      <c r="AE833" s="53"/>
      <c r="AF833"/>
      <c r="AG833"/>
      <c r="AH833" s="53"/>
      <c r="AI833" s="53"/>
    </row>
    <row r="834" spans="1:35" ht="15" x14ac:dyDescent="0.25">
      <c r="A834"/>
      <c r="B834"/>
      <c r="C834"/>
      <c r="D834" s="45"/>
      <c r="E834" s="46"/>
      <c r="F834" s="47"/>
      <c r="G834" s="48"/>
      <c r="H834" s="17"/>
      <c r="I834" s="21"/>
      <c r="J834" s="22"/>
      <c r="K834" s="17"/>
      <c r="L834" s="21"/>
      <c r="M834" s="22"/>
      <c r="N834" s="49"/>
      <c r="O834" s="50"/>
      <c r="P834" s="50"/>
      <c r="Q834"/>
      <c r="R834"/>
      <c r="S834"/>
      <c r="AF834"/>
      <c r="AG834"/>
    </row>
    <row r="835" spans="1:35" ht="15" x14ac:dyDescent="0.25">
      <c r="A835"/>
      <c r="B835"/>
      <c r="C835"/>
      <c r="D835" s="45"/>
      <c r="E835" s="46"/>
      <c r="F835" s="47"/>
      <c r="G835" s="48"/>
      <c r="H835" s="17"/>
      <c r="I835" s="21"/>
      <c r="J835" s="22"/>
      <c r="K835" s="17"/>
      <c r="L835" s="21"/>
      <c r="M835" s="22"/>
      <c r="N835" s="49"/>
      <c r="O835" s="50"/>
      <c r="P835" s="50"/>
      <c r="Q835"/>
      <c r="R835"/>
      <c r="S835"/>
      <c r="AF835"/>
      <c r="AG835"/>
    </row>
    <row r="836" spans="1:35" ht="15" x14ac:dyDescent="0.25">
      <c r="A836"/>
      <c r="B836"/>
      <c r="C836"/>
      <c r="D836" s="45"/>
      <c r="E836" s="46"/>
      <c r="F836" s="47"/>
      <c r="G836" s="48"/>
      <c r="H836" s="17"/>
      <c r="I836" s="21"/>
      <c r="J836" s="22"/>
      <c r="K836" s="17"/>
      <c r="L836" s="21"/>
      <c r="M836" s="22"/>
      <c r="N836" s="49"/>
      <c r="O836" s="50"/>
      <c r="P836" s="50"/>
      <c r="Q836"/>
      <c r="R836"/>
      <c r="S836"/>
      <c r="AF836"/>
      <c r="AG836"/>
    </row>
    <row r="837" spans="1:35" ht="15" x14ac:dyDescent="0.25">
      <c r="A837"/>
      <c r="B837"/>
      <c r="C837"/>
      <c r="D837" s="45"/>
      <c r="E837" s="46"/>
      <c r="F837" s="47"/>
      <c r="G837" s="48"/>
      <c r="H837" s="17"/>
      <c r="I837" s="21"/>
      <c r="J837" s="22"/>
      <c r="K837" s="17"/>
      <c r="L837" s="21"/>
      <c r="M837" s="22"/>
      <c r="N837" s="49"/>
      <c r="O837" s="50"/>
      <c r="P837" s="50"/>
      <c r="Q837"/>
      <c r="R837"/>
      <c r="S837"/>
      <c r="AF837"/>
      <c r="AG837"/>
    </row>
    <row r="838" spans="1:35" ht="15" x14ac:dyDescent="0.25">
      <c r="A838"/>
      <c r="B838"/>
      <c r="C838"/>
      <c r="D838" s="45"/>
      <c r="E838" s="46"/>
      <c r="F838" s="47"/>
      <c r="G838" s="48"/>
      <c r="H838" s="17"/>
      <c r="I838" s="21"/>
      <c r="J838" s="22"/>
      <c r="K838" s="17"/>
      <c r="L838" s="21"/>
      <c r="M838" s="22"/>
      <c r="N838" s="49"/>
      <c r="O838" s="50"/>
      <c r="P838" s="50"/>
      <c r="Q838"/>
      <c r="R838"/>
      <c r="S838"/>
      <c r="AF838"/>
      <c r="AG838"/>
    </row>
    <row r="839" spans="1:35" ht="15" x14ac:dyDescent="0.25">
      <c r="A839"/>
      <c r="B839"/>
      <c r="C839"/>
      <c r="D839" s="45"/>
      <c r="E839" s="46"/>
      <c r="F839" s="47"/>
      <c r="G839" s="48"/>
      <c r="H839" s="17"/>
      <c r="I839" s="21"/>
      <c r="J839" s="22"/>
      <c r="K839" s="17"/>
      <c r="L839" s="21"/>
      <c r="M839" s="22"/>
      <c r="N839" s="49"/>
      <c r="O839" s="50"/>
      <c r="P839" s="50"/>
      <c r="Q839"/>
      <c r="R839"/>
      <c r="S839"/>
      <c r="AF839"/>
      <c r="AG839"/>
    </row>
    <row r="840" spans="1:35" ht="15" x14ac:dyDescent="0.25">
      <c r="A840"/>
      <c r="B840"/>
      <c r="C840"/>
      <c r="D840" s="45"/>
      <c r="E840" s="46"/>
      <c r="F840" s="47"/>
      <c r="G840" s="48"/>
      <c r="H840" s="17"/>
      <c r="I840" s="21"/>
      <c r="J840" s="22"/>
      <c r="K840" s="17"/>
      <c r="L840" s="21"/>
      <c r="M840" s="22"/>
      <c r="N840" s="49"/>
      <c r="O840" s="50"/>
      <c r="P840" s="50"/>
      <c r="Q840"/>
      <c r="R840"/>
      <c r="S840"/>
      <c r="AF840"/>
      <c r="AG840"/>
    </row>
    <row r="841" spans="1:35" ht="15" x14ac:dyDescent="0.25">
      <c r="A841"/>
      <c r="B841"/>
      <c r="C841"/>
      <c r="D841" s="45"/>
      <c r="E841" s="46"/>
      <c r="F841" s="47"/>
      <c r="G841" s="48"/>
      <c r="H841" s="17"/>
      <c r="I841" s="21"/>
      <c r="J841" s="22"/>
      <c r="K841" s="17"/>
      <c r="L841" s="21"/>
      <c r="M841" s="22"/>
      <c r="N841" s="49"/>
      <c r="O841" s="50"/>
      <c r="P841" s="50"/>
      <c r="Q841"/>
      <c r="R841"/>
      <c r="S841"/>
      <c r="AF841"/>
      <c r="AG841"/>
    </row>
    <row r="842" spans="1:35" ht="15" x14ac:dyDescent="0.25">
      <c r="A842"/>
      <c r="B842"/>
      <c r="C842"/>
      <c r="D842" s="45"/>
      <c r="E842" s="46"/>
      <c r="F842" s="47"/>
      <c r="G842" s="48"/>
      <c r="H842" s="17"/>
      <c r="I842" s="21"/>
      <c r="J842" s="22"/>
      <c r="K842" s="17"/>
      <c r="L842" s="21"/>
      <c r="M842" s="22"/>
      <c r="N842" s="49"/>
      <c r="O842" s="50"/>
      <c r="P842" s="50"/>
      <c r="Q842"/>
      <c r="R842"/>
      <c r="S842"/>
      <c r="AF842"/>
      <c r="AG842"/>
    </row>
    <row r="843" spans="1:35" ht="15" x14ac:dyDescent="0.25">
      <c r="A843"/>
      <c r="B843"/>
      <c r="C843"/>
      <c r="D843" s="45"/>
      <c r="E843" s="46"/>
      <c r="F843" s="47"/>
      <c r="G843" s="48"/>
      <c r="H843" s="17"/>
      <c r="I843" s="21"/>
      <c r="J843" s="22"/>
      <c r="K843" s="17"/>
      <c r="L843" s="21"/>
      <c r="M843" s="22"/>
      <c r="N843" s="49"/>
      <c r="O843" s="50"/>
      <c r="P843" s="50"/>
      <c r="Q843"/>
      <c r="R843"/>
      <c r="S843"/>
      <c r="AF843"/>
      <c r="AG843"/>
    </row>
    <row r="844" spans="1:35" ht="15" x14ac:dyDescent="0.25">
      <c r="A844"/>
      <c r="B844"/>
      <c r="C844"/>
      <c r="D844" s="45"/>
      <c r="E844" s="46"/>
      <c r="F844" s="47"/>
      <c r="G844" s="48"/>
      <c r="H844" s="17"/>
      <c r="I844" s="21"/>
      <c r="J844" s="22"/>
      <c r="K844" s="17"/>
      <c r="L844" s="21"/>
      <c r="M844" s="22"/>
      <c r="N844" s="49"/>
      <c r="O844" s="50"/>
      <c r="P844" s="50"/>
      <c r="Q844"/>
      <c r="R844"/>
      <c r="S844"/>
      <c r="AF844"/>
      <c r="AG844"/>
    </row>
    <row r="845" spans="1:35" ht="15" x14ac:dyDescent="0.25">
      <c r="A845"/>
      <c r="B845"/>
      <c r="C845"/>
      <c r="D845" s="45"/>
      <c r="E845" s="46"/>
      <c r="F845" s="47"/>
      <c r="G845" s="48"/>
      <c r="H845" s="17"/>
      <c r="I845" s="21"/>
      <c r="J845" s="22"/>
      <c r="K845" s="17"/>
      <c r="L845" s="21"/>
      <c r="M845" s="22"/>
      <c r="N845" s="49"/>
      <c r="O845" s="50"/>
      <c r="P845" s="50"/>
      <c r="Q845"/>
      <c r="R845"/>
      <c r="S845"/>
      <c r="AF845"/>
      <c r="AG845"/>
    </row>
    <row r="846" spans="1:35" ht="15" x14ac:dyDescent="0.25">
      <c r="A846"/>
      <c r="B846"/>
      <c r="C846"/>
      <c r="D846" s="45"/>
      <c r="E846" s="46"/>
      <c r="F846" s="47"/>
      <c r="G846" s="48"/>
      <c r="H846" s="17"/>
      <c r="I846" s="21"/>
      <c r="J846" s="22"/>
      <c r="K846" s="17"/>
      <c r="L846" s="21"/>
      <c r="M846" s="22"/>
      <c r="N846" s="49"/>
      <c r="O846" s="50"/>
      <c r="P846" s="50"/>
      <c r="Q846"/>
      <c r="R846"/>
      <c r="S846"/>
      <c r="AF846"/>
      <c r="AG846"/>
    </row>
    <row r="847" spans="1:35" ht="15" x14ac:dyDescent="0.25">
      <c r="A847"/>
      <c r="B847"/>
      <c r="C847"/>
      <c r="D847" s="45"/>
      <c r="E847" s="46"/>
      <c r="F847" s="47"/>
      <c r="G847" s="48"/>
      <c r="H847" s="17"/>
      <c r="I847" s="21"/>
      <c r="J847" s="22"/>
      <c r="K847" s="17"/>
      <c r="L847" s="21"/>
      <c r="M847" s="22"/>
      <c r="N847" s="49"/>
      <c r="O847" s="50"/>
      <c r="P847" s="50"/>
      <c r="Q847"/>
      <c r="R847"/>
      <c r="S847"/>
      <c r="AF847"/>
      <c r="AG847"/>
    </row>
    <row r="848" spans="1:35" ht="15" x14ac:dyDescent="0.25">
      <c r="A848"/>
      <c r="B848"/>
      <c r="C848"/>
      <c r="D848" s="45"/>
      <c r="E848" s="46"/>
      <c r="F848" s="47"/>
      <c r="G848" s="48"/>
      <c r="H848" s="17"/>
      <c r="I848" s="21"/>
      <c r="J848" s="22"/>
      <c r="K848" s="17"/>
      <c r="L848" s="21"/>
      <c r="M848" s="22"/>
      <c r="N848" s="49"/>
      <c r="O848" s="50"/>
      <c r="P848" s="50"/>
      <c r="Q848"/>
      <c r="R848"/>
      <c r="S848"/>
      <c r="AF848"/>
      <c r="AG848"/>
    </row>
    <row r="849" spans="1:33" ht="15" x14ac:dyDescent="0.25">
      <c r="A849"/>
      <c r="B849"/>
      <c r="C849"/>
      <c r="D849" s="45"/>
      <c r="E849" s="46"/>
      <c r="F849" s="47"/>
      <c r="G849" s="48"/>
      <c r="H849" s="17"/>
      <c r="I849" s="21"/>
      <c r="J849" s="22"/>
      <c r="K849" s="17"/>
      <c r="L849" s="21"/>
      <c r="M849" s="22"/>
      <c r="N849" s="49"/>
      <c r="O849" s="50"/>
      <c r="P849" s="50"/>
      <c r="Q849"/>
      <c r="R849"/>
      <c r="S849"/>
      <c r="AF849"/>
      <c r="AG849"/>
    </row>
    <row r="850" spans="1:33" ht="15" x14ac:dyDescent="0.25">
      <c r="A850"/>
      <c r="B850"/>
      <c r="C850"/>
      <c r="D850" s="45"/>
      <c r="E850" s="46"/>
      <c r="F850" s="47"/>
      <c r="G850" s="48"/>
      <c r="H850" s="17"/>
      <c r="I850" s="21"/>
      <c r="J850" s="22"/>
      <c r="K850" s="17"/>
      <c r="L850" s="21"/>
      <c r="M850" s="22"/>
      <c r="N850" s="49"/>
      <c r="O850" s="50"/>
      <c r="P850" s="50"/>
      <c r="Q850"/>
      <c r="R850"/>
      <c r="S850"/>
      <c r="AF850"/>
      <c r="AG850"/>
    </row>
    <row r="851" spans="1:33" ht="15" x14ac:dyDescent="0.25">
      <c r="A851"/>
      <c r="B851"/>
      <c r="C851"/>
      <c r="D851" s="45"/>
      <c r="E851" s="46"/>
      <c r="F851" s="47"/>
      <c r="G851" s="48"/>
      <c r="H851" s="17"/>
      <c r="I851" s="21"/>
      <c r="J851" s="22"/>
      <c r="K851" s="17"/>
      <c r="L851" s="21"/>
      <c r="M851" s="22"/>
      <c r="N851" s="49"/>
      <c r="O851" s="50"/>
      <c r="P851" s="50"/>
      <c r="Q851"/>
      <c r="R851"/>
      <c r="S851"/>
      <c r="AF851"/>
      <c r="AG851"/>
    </row>
    <row r="852" spans="1:33" ht="15" x14ac:dyDescent="0.25">
      <c r="A852"/>
      <c r="B852"/>
      <c r="C852"/>
      <c r="D852" s="45"/>
      <c r="E852" s="46"/>
      <c r="F852" s="47"/>
      <c r="G852" s="48"/>
      <c r="H852" s="17"/>
      <c r="I852" s="21"/>
      <c r="J852" s="22"/>
      <c r="K852" s="17"/>
      <c r="L852" s="21"/>
      <c r="M852" s="22"/>
      <c r="N852" s="49"/>
      <c r="O852" s="50"/>
      <c r="P852" s="50"/>
      <c r="Q852"/>
      <c r="R852"/>
      <c r="S852"/>
      <c r="AF852"/>
      <c r="AG852"/>
    </row>
    <row r="853" spans="1:33" ht="15" x14ac:dyDescent="0.25">
      <c r="A853"/>
      <c r="B853"/>
      <c r="C853"/>
      <c r="D853" s="45"/>
      <c r="E853" s="46"/>
      <c r="F853" s="47"/>
      <c r="G853" s="48"/>
      <c r="H853" s="17"/>
      <c r="I853" s="21"/>
      <c r="J853" s="22"/>
      <c r="K853" s="17"/>
      <c r="L853" s="21"/>
      <c r="M853" s="22"/>
      <c r="N853" s="49"/>
      <c r="O853" s="50"/>
      <c r="P853" s="50"/>
      <c r="Q853"/>
      <c r="R853"/>
      <c r="S853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 s="40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 s="40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 s="40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 s="40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40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40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40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40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40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40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40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40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40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40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40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40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40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40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40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40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40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40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40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40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40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40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40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40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40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40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40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40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40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40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40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40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40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40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40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40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40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40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40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40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40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40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40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40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40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40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40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40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40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40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40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40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40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40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40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40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40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40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40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40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40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40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40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40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40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40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40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40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40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40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40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40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40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9"/>
      <c r="O931" s="30"/>
      <c r="P931" s="30"/>
      <c r="Q931"/>
      <c r="R931"/>
      <c r="S931" s="40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40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40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40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9"/>
      <c r="O935" s="30"/>
      <c r="P935" s="30"/>
      <c r="Q935"/>
      <c r="R935"/>
      <c r="S935" s="40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40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40"/>
    </row>
    <row r="938" spans="1:35" s="52" customFormat="1" ht="15" x14ac:dyDescent="0.25">
      <c r="A938" s="44"/>
      <c r="B938" s="44"/>
      <c r="C938" s="44"/>
      <c r="D938" s="45"/>
      <c r="E938" s="46"/>
      <c r="F938" s="47"/>
      <c r="G938" s="48"/>
      <c r="H938" s="46"/>
      <c r="I938" s="47"/>
      <c r="J938" s="48"/>
      <c r="K938" s="46"/>
      <c r="L938" s="47"/>
      <c r="M938" s="48"/>
      <c r="N938" s="49"/>
      <c r="O938" s="50"/>
      <c r="P938" s="50"/>
      <c r="Q938" s="44"/>
      <c r="R938" s="44"/>
      <c r="S938" s="54"/>
      <c r="AD938" s="53"/>
      <c r="AE938" s="53"/>
      <c r="AH938" s="53"/>
      <c r="AI938" s="53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40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40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40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40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40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40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40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40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40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40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40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40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40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40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40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40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40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40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40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40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40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40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40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40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40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40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40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40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40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40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40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40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40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40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40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40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40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40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40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40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40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40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40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40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40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40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40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40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40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40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40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40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40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40"/>
    </row>
    <row r="993" spans="1:19" ht="15" x14ac:dyDescent="0.25">
      <c r="A993"/>
      <c r="B993"/>
      <c r="C993"/>
      <c r="D993" s="20"/>
      <c r="E993" s="17"/>
      <c r="F993" s="21"/>
      <c r="G993" s="22"/>
      <c r="H993" s="17"/>
      <c r="I993" s="21"/>
      <c r="J993" s="22"/>
      <c r="K993" s="17"/>
      <c r="L993" s="21"/>
      <c r="M993" s="22"/>
      <c r="N993" s="29"/>
      <c r="O993" s="30"/>
      <c r="P993" s="30"/>
      <c r="Q993"/>
      <c r="R993"/>
      <c r="S993" s="40"/>
    </row>
    <row r="994" spans="1:19" ht="15" x14ac:dyDescent="0.25">
      <c r="A994"/>
      <c r="B994"/>
      <c r="C994"/>
      <c r="D994" s="20"/>
      <c r="E994" s="17"/>
      <c r="F994" s="21"/>
      <c r="G994" s="22"/>
      <c r="H994" s="17"/>
      <c r="I994" s="21"/>
      <c r="J994" s="22"/>
      <c r="K994" s="17"/>
      <c r="L994" s="21"/>
      <c r="M994" s="22"/>
      <c r="N994" s="29"/>
      <c r="O994" s="30"/>
      <c r="P994" s="30"/>
      <c r="Q994"/>
      <c r="R994"/>
      <c r="S994" s="40"/>
    </row>
    <row r="995" spans="1:19" ht="15" x14ac:dyDescent="0.25">
      <c r="A995"/>
      <c r="B995"/>
      <c r="C995"/>
      <c r="D995" s="20"/>
      <c r="E995" s="17"/>
      <c r="F995" s="21"/>
      <c r="G995" s="22"/>
      <c r="H995" s="17"/>
      <c r="I995" s="21"/>
      <c r="J995" s="22"/>
      <c r="K995" s="17"/>
      <c r="L995" s="21"/>
      <c r="M995" s="22"/>
      <c r="N995" s="29"/>
      <c r="O995" s="30"/>
      <c r="P995" s="30"/>
      <c r="Q995"/>
      <c r="R995"/>
      <c r="S995" s="40"/>
    </row>
    <row r="996" spans="1:19" ht="15" x14ac:dyDescent="0.25">
      <c r="A996"/>
      <c r="B996"/>
      <c r="C996"/>
      <c r="D996" s="20"/>
      <c r="E996" s="17"/>
      <c r="F996" s="21"/>
      <c r="G996" s="22"/>
      <c r="H996" s="17"/>
      <c r="I996" s="21"/>
      <c r="J996" s="22"/>
      <c r="K996" s="17"/>
      <c r="L996" s="21"/>
      <c r="M996" s="22"/>
      <c r="N996" s="29"/>
      <c r="O996" s="30"/>
      <c r="P996" s="30"/>
      <c r="Q996"/>
      <c r="R996"/>
      <c r="S996" s="40"/>
    </row>
    <row r="997" spans="1:19" ht="15" x14ac:dyDescent="0.25">
      <c r="A997"/>
      <c r="B997"/>
      <c r="C997"/>
      <c r="D997" s="20"/>
      <c r="E997" s="17"/>
      <c r="F997" s="21"/>
      <c r="G997" s="22"/>
      <c r="H997" s="17"/>
      <c r="I997" s="21"/>
      <c r="J997" s="22"/>
      <c r="K997" s="17"/>
      <c r="L997" s="21"/>
      <c r="M997" s="22"/>
      <c r="N997" s="29"/>
      <c r="O997" s="30"/>
      <c r="P997" s="30"/>
      <c r="Q997"/>
      <c r="R997"/>
      <c r="S997" s="40"/>
    </row>
    <row r="998" spans="1:19" ht="15" x14ac:dyDescent="0.25">
      <c r="A998"/>
      <c r="B998"/>
      <c r="C998"/>
      <c r="D998" s="20"/>
      <c r="E998" s="17"/>
      <c r="F998" s="21"/>
      <c r="G998" s="22"/>
      <c r="H998" s="17"/>
      <c r="I998" s="21"/>
      <c r="J998" s="22"/>
      <c r="K998" s="17"/>
      <c r="L998" s="21"/>
      <c r="M998" s="22"/>
      <c r="N998" s="29"/>
      <c r="O998" s="30"/>
      <c r="P998" s="30"/>
      <c r="Q998"/>
      <c r="R998"/>
      <c r="S998" s="40"/>
    </row>
    <row r="999" spans="1:19" ht="15" x14ac:dyDescent="0.25">
      <c r="A999"/>
      <c r="B999"/>
      <c r="C999"/>
      <c r="D999" s="20"/>
      <c r="E999" s="17"/>
      <c r="F999" s="21"/>
      <c r="G999" s="22"/>
      <c r="H999" s="17"/>
      <c r="I999" s="21"/>
      <c r="J999" s="22"/>
      <c r="K999" s="17"/>
      <c r="L999" s="21"/>
      <c r="M999" s="22"/>
      <c r="N999" s="29"/>
      <c r="O999" s="30"/>
      <c r="P999" s="30"/>
      <c r="Q999"/>
      <c r="R999"/>
      <c r="S999" s="40"/>
    </row>
    <row r="1000" spans="1:19" ht="15" x14ac:dyDescent="0.25">
      <c r="D1000" s="20" t="str">
        <f t="shared" ref="D1000:D1002" si="55">IF(OR($A1000="",$B1000="",$C1000=""),"",(1/A1000)+(1/B1000)+(1/C1000)-1)</f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1"/>
      <c r="Q1000"/>
      <c r="R1000"/>
    </row>
    <row r="1001" spans="1:19" x14ac:dyDescent="0.2">
      <c r="D1001" s="20" t="str">
        <f t="shared" si="55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1"/>
    </row>
    <row r="1002" spans="1:19" x14ac:dyDescent="0.2">
      <c r="D1002" s="20" t="str">
        <f t="shared" si="55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5"/>
  <sheetViews>
    <sheetView zoomScale="80" zoomScaleNormal="80" workbookViewId="0">
      <selection activeCell="G5" sqref="G5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247</v>
      </c>
      <c r="B1" t="s">
        <v>248</v>
      </c>
      <c r="C1" t="s">
        <v>249</v>
      </c>
      <c r="D1" t="s">
        <v>250</v>
      </c>
      <c r="E1" t="s">
        <v>251</v>
      </c>
      <c r="F1" t="s">
        <v>252</v>
      </c>
      <c r="G1" t="s">
        <v>253</v>
      </c>
      <c r="H1" t="s">
        <v>254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61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61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61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1.1000000000000001</v>
      </c>
      <c r="B5">
        <v>2.0299999999999998</v>
      </c>
      <c r="C5">
        <f t="shared" ref="C5" si="1">A5-1</f>
        <v>0.10000000000000009</v>
      </c>
      <c r="D5">
        <f t="shared" ref="D5" si="2">B5-1</f>
        <v>1.0299999999999998</v>
      </c>
      <c r="E5">
        <f>C5/D5</f>
        <v>9.7087378640776809E-2</v>
      </c>
      <c r="F5" s="61">
        <f>C5/D5</f>
        <v>9.7087378640776809E-2</v>
      </c>
      <c r="G5">
        <v>10000</v>
      </c>
      <c r="H5">
        <f>E5*G5</f>
        <v>970.87378640776808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2020-12-09T14:31:20Z</dcterms:modified>
</cp:coreProperties>
</file>