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57FE9D21-E420-4006-8060-141E47E1C4C0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Z3" i="1" l="1"/>
  <c r="BB3" i="1" s="1"/>
  <c r="BA3" i="1"/>
  <c r="BA2" i="1"/>
  <c r="AZ2" i="1"/>
  <c r="BB2" i="1" l="1"/>
  <c r="AV3" i="1"/>
  <c r="AR3" i="1"/>
  <c r="AN3" i="1"/>
  <c r="AN2" i="1"/>
  <c r="AJ3" i="1"/>
  <c r="AJ2" i="1"/>
  <c r="AV2" i="1"/>
  <c r="AR2" i="1"/>
</calcChain>
</file>

<file path=xl/sharedStrings.xml><?xml version="1.0" encoding="utf-8"?>
<sst xmlns="http://schemas.openxmlformats.org/spreadsheetml/2006/main" count="1034" uniqueCount="596">
  <si>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</si>
  <si>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</si>
  <si>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</si>
  <si>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</si>
  <si>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</si>
  <si>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</si>
  <si>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</si>
  <si>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</si>
  <si>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</si>
  <si>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</si>
  <si>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</si>
  <si>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</si>
  <si>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</si>
  <si>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</si>
  <si>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</si>
  <si>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</si>
  <si>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</si>
  <si>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</si>
  <si>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</si>
  <si>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</si>
  <si>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</si>
  <si>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</si>
  <si>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</si>
  <si>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</si>
  <si>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</si>
  <si>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</si>
  <si>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</si>
  <si>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</si>
  <si>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</si>
  <si>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66.3%</t>
  </si>
  <si>
    <t>1-2</t>
  </si>
  <si>
    <t>2,un25,BTTS-Y</t>
  </si>
  <si>
    <t>1-0</t>
  </si>
  <si>
    <t>2,un25,BTTS-N</t>
  </si>
  <si>
    <t>35.5%</t>
  </si>
  <si>
    <t>30.0%</t>
  </si>
  <si>
    <t>1-1</t>
  </si>
  <si>
    <t>SP2</t>
  </si>
  <si>
    <t>Granada</t>
  </si>
  <si>
    <t>Alaves</t>
  </si>
  <si>
    <t>2,ov25,BTTS-Y</t>
  </si>
  <si>
    <t>52.6%</t>
  </si>
  <si>
    <t>26.6%</t>
  </si>
  <si>
    <t>1X,un25,BTTS-N</t>
  </si>
  <si>
    <t>39.5%</t>
  </si>
  <si>
    <t>24.8%</t>
  </si>
  <si>
    <t>I2</t>
  </si>
  <si>
    <t>Venezia</t>
  </si>
  <si>
    <t>Ternana</t>
  </si>
  <si>
    <t>Cagliari</t>
  </si>
  <si>
    <t>Parma</t>
  </si>
  <si>
    <t>32.2%</t>
  </si>
  <si>
    <t>2,ov25,BTTS-N</t>
  </si>
  <si>
    <t>51.6%</t>
  </si>
  <si>
    <t>2-2</t>
  </si>
  <si>
    <t>Zaragoza</t>
  </si>
  <si>
    <t>Ibiza</t>
  </si>
  <si>
    <t>Mirandes</t>
  </si>
  <si>
    <t>Albacete</t>
  </si>
  <si>
    <t>70.2%</t>
  </si>
  <si>
    <t>Sp Gijon</t>
  </si>
  <si>
    <t>Las Palmas</t>
  </si>
  <si>
    <t>Villarreal B</t>
  </si>
  <si>
    <t>Leganes</t>
  </si>
  <si>
    <t>54.1%</t>
  </si>
  <si>
    <t>Spal</t>
  </si>
  <si>
    <t>Modena</t>
  </si>
  <si>
    <t>Ascoli</t>
  </si>
  <si>
    <t>Como</t>
  </si>
  <si>
    <t>Bari</t>
  </si>
  <si>
    <t>Pisa</t>
  </si>
  <si>
    <t>Brescia</t>
  </si>
  <si>
    <t>Reggina</t>
  </si>
  <si>
    <t>Cosenza</t>
  </si>
  <si>
    <t>Perugia</t>
  </si>
  <si>
    <t>Genoa</t>
  </si>
  <si>
    <t>Cittadella</t>
  </si>
  <si>
    <t>35.8%</t>
  </si>
  <si>
    <t>Sudtirol</t>
  </si>
  <si>
    <t>Frosinone</t>
  </si>
  <si>
    <t>Benevento</t>
  </si>
  <si>
    <t>Palermo</t>
  </si>
  <si>
    <t>Andorra</t>
  </si>
  <si>
    <t>Cartagena</t>
  </si>
  <si>
    <t>Santander</t>
  </si>
  <si>
    <t>Lugo</t>
  </si>
  <si>
    <t>Eibar</t>
  </si>
  <si>
    <t>Huesca</t>
  </si>
  <si>
    <t>Levante</t>
  </si>
  <si>
    <t>Malaga</t>
  </si>
  <si>
    <t>Ponferradina</t>
  </si>
  <si>
    <t>Burgos</t>
  </si>
  <si>
    <t>37.9%</t>
  </si>
  <si>
    <t>56.5%</t>
  </si>
  <si>
    <t>31.6%</t>
  </si>
  <si>
    <t>Oviedo</t>
  </si>
  <si>
    <t>41.6%</t>
  </si>
  <si>
    <t>Tenerife</t>
  </si>
  <si>
    <t>45.2%</t>
  </si>
  <si>
    <t>47.1%</t>
  </si>
  <si>
    <t>45.7%</t>
  </si>
  <si>
    <t>E3</t>
  </si>
  <si>
    <t>Crawley Town</t>
  </si>
  <si>
    <t>Hartlepool</t>
  </si>
  <si>
    <t>66.4%</t>
  </si>
  <si>
    <t>29.5%</t>
  </si>
  <si>
    <t>3-1</t>
  </si>
  <si>
    <t>E1</t>
  </si>
  <si>
    <t>Blackburn</t>
  </si>
  <si>
    <t>Preston</t>
  </si>
  <si>
    <t>22.4%</t>
  </si>
  <si>
    <t>71.5%</t>
  </si>
  <si>
    <t>34.6%</t>
  </si>
  <si>
    <t>Rotherham</t>
  </si>
  <si>
    <t>Bristol City</t>
  </si>
  <si>
    <t>56.3%</t>
  </si>
  <si>
    <t>70.5%</t>
  </si>
  <si>
    <t>28.1%</t>
  </si>
  <si>
    <t>Reading</t>
  </si>
  <si>
    <t>Coventry</t>
  </si>
  <si>
    <t>55.3%</t>
  </si>
  <si>
    <t>Blackpool</t>
  </si>
  <si>
    <t>Birmingham</t>
  </si>
  <si>
    <t>50.0%</t>
  </si>
  <si>
    <t>42.0%</t>
  </si>
  <si>
    <t>54.2%</t>
  </si>
  <si>
    <t>Middlesbrough</t>
  </si>
  <si>
    <t>Luton</t>
  </si>
  <si>
    <t>34.7%</t>
  </si>
  <si>
    <t>32.4%</t>
  </si>
  <si>
    <t>68.4%</t>
  </si>
  <si>
    <t>Millwall</t>
  </si>
  <si>
    <t>Wigan</t>
  </si>
  <si>
    <t>Sheffield United</t>
  </si>
  <si>
    <t>Huddersfield</t>
  </si>
  <si>
    <t>73.7%</t>
  </si>
  <si>
    <t>24.4%</t>
  </si>
  <si>
    <t>58.0%</t>
  </si>
  <si>
    <t>Stoke</t>
  </si>
  <si>
    <t>Cardiff</t>
  </si>
  <si>
    <t>45.6%</t>
  </si>
  <si>
    <t>54.4%</t>
  </si>
  <si>
    <t>Swansea</t>
  </si>
  <si>
    <t>Norwich</t>
  </si>
  <si>
    <t>53.1%</t>
  </si>
  <si>
    <t>E2</t>
  </si>
  <si>
    <t>Ipswich</t>
  </si>
  <si>
    <t>Peterboro</t>
  </si>
  <si>
    <t>Shrewsbury</t>
  </si>
  <si>
    <t>Bolton</t>
  </si>
  <si>
    <t>26.5%</t>
  </si>
  <si>
    <t>Burton</t>
  </si>
  <si>
    <t>Derby</t>
  </si>
  <si>
    <t>Forest Green</t>
  </si>
  <si>
    <t>Cheltenham</t>
  </si>
  <si>
    <t>15.3%</t>
  </si>
  <si>
    <t>84.7%</t>
  </si>
  <si>
    <t>Bristol Rvs</t>
  </si>
  <si>
    <t>Port Vale</t>
  </si>
  <si>
    <t>65.9%</t>
  </si>
  <si>
    <t>33.6%</t>
  </si>
  <si>
    <t>33.3%</t>
  </si>
  <si>
    <t>Cambridge</t>
  </si>
  <si>
    <t>Plymouth</t>
  </si>
  <si>
    <t>63.0%</t>
  </si>
  <si>
    <t>36.3%</t>
  </si>
  <si>
    <t>Exeter</t>
  </si>
  <si>
    <t>Sheffield Weds</t>
  </si>
  <si>
    <t>Lincoln</t>
  </si>
  <si>
    <t>Wycombe</t>
  </si>
  <si>
    <t>Milton Keynes Dons</t>
  </si>
  <si>
    <t>Fleetwood Town</t>
  </si>
  <si>
    <t>57.9%</t>
  </si>
  <si>
    <t>Morecambe</t>
  </si>
  <si>
    <t>Charlton</t>
  </si>
  <si>
    <t>38.1%</t>
  </si>
  <si>
    <t>Oxford</t>
  </si>
  <si>
    <t>Barnsley</t>
  </si>
  <si>
    <t>32.3%</t>
  </si>
  <si>
    <t>67.6%</t>
  </si>
  <si>
    <t>Harrogate</t>
  </si>
  <si>
    <t>Northampton</t>
  </si>
  <si>
    <t>66.9%</t>
  </si>
  <si>
    <t>33.4%</t>
  </si>
  <si>
    <t>57.4%</t>
  </si>
  <si>
    <t>41.4%</t>
  </si>
  <si>
    <t>Grimsby</t>
  </si>
  <si>
    <t>Tranmere</t>
  </si>
  <si>
    <t>22.1%</t>
  </si>
  <si>
    <t>Newport County</t>
  </si>
  <si>
    <t>Doncaster</t>
  </si>
  <si>
    <t>40.4%</t>
  </si>
  <si>
    <t>53.6%</t>
  </si>
  <si>
    <t>Salford</t>
  </si>
  <si>
    <t>Walsall</t>
  </si>
  <si>
    <t>28.8%</t>
  </si>
  <si>
    <t>71.2%</t>
  </si>
  <si>
    <t>Stevenage</t>
  </si>
  <si>
    <t>Mansfield</t>
  </si>
  <si>
    <t>61.7%</t>
  </si>
  <si>
    <t>Sutton</t>
  </si>
  <si>
    <t>Colchester</t>
  </si>
  <si>
    <t>Swindon</t>
  </si>
  <si>
    <t>AFC Wimbledon</t>
  </si>
  <si>
    <t>58.4%</t>
  </si>
  <si>
    <t>54.3%</t>
  </si>
  <si>
    <t>34.5%</t>
  </si>
  <si>
    <t>70.8%</t>
  </si>
  <si>
    <t>65.3%</t>
  </si>
  <si>
    <t>33.8%</t>
  </si>
  <si>
    <t>19.2%</t>
  </si>
  <si>
    <t>56.8%</t>
  </si>
  <si>
    <t>56.2%</t>
  </si>
  <si>
    <t>43.4%</t>
  </si>
  <si>
    <t>43.8%</t>
  </si>
  <si>
    <t>28.6%</t>
  </si>
  <si>
    <t>29.6%</t>
  </si>
  <si>
    <t>70.0%</t>
  </si>
  <si>
    <t>SC3</t>
  </si>
  <si>
    <t>East Fife</t>
  </si>
  <si>
    <t>Bonnyrigg Rose</t>
  </si>
  <si>
    <t>59.9%</t>
  </si>
  <si>
    <t>Stenhousemuir</t>
  </si>
  <si>
    <t>Forfar</t>
  </si>
  <si>
    <t>29.7%</t>
  </si>
  <si>
    <t>49.4%</t>
  </si>
  <si>
    <t>QPR</t>
  </si>
  <si>
    <t>Burnley</t>
  </si>
  <si>
    <t>60.6%</t>
  </si>
  <si>
    <t>39.2%</t>
  </si>
  <si>
    <t>Watford</t>
  </si>
  <si>
    <t>Hull</t>
  </si>
  <si>
    <t>70.4%</t>
  </si>
  <si>
    <t>28.3%</t>
  </si>
  <si>
    <t>64.9%</t>
  </si>
  <si>
    <t>Gillingham</t>
  </si>
  <si>
    <t>Bradford</t>
  </si>
  <si>
    <t>72.6%</t>
  </si>
  <si>
    <t>35.4%</t>
  </si>
  <si>
    <t>32.6%</t>
  </si>
  <si>
    <t>67.3%</t>
  </si>
  <si>
    <t>57.1%</t>
  </si>
  <si>
    <t>18.3%</t>
  </si>
  <si>
    <t>81.7%</t>
  </si>
  <si>
    <t>71.3%</t>
  </si>
  <si>
    <t>60.2%</t>
  </si>
  <si>
    <t>45.8%</t>
  </si>
  <si>
    <t>40.5%</t>
  </si>
  <si>
    <t>59.1%</t>
  </si>
  <si>
    <t>2-0</t>
  </si>
  <si>
    <t>67.7%</t>
  </si>
  <si>
    <t>14.8%</t>
  </si>
  <si>
    <t>85.2%</t>
  </si>
  <si>
    <t>7.9%</t>
  </si>
  <si>
    <t>42.8%</t>
  </si>
  <si>
    <t>Sunderland</t>
  </si>
  <si>
    <t>West Brom</t>
  </si>
  <si>
    <t>42.3%</t>
  </si>
  <si>
    <t>21.8%</t>
  </si>
  <si>
    <t>70.3%</t>
  </si>
  <si>
    <t>20.7%</t>
  </si>
  <si>
    <t>79.3%</t>
  </si>
  <si>
    <t>27.2%</t>
  </si>
  <si>
    <t>72.8%</t>
  </si>
  <si>
    <t>1X,ov25,BTTS-Y</t>
  </si>
  <si>
    <t>Date</t>
  </si>
  <si>
    <t>xgH</t>
  </si>
  <si>
    <t>xgA</t>
  </si>
  <si>
    <t>60.1%</t>
  </si>
  <si>
    <t>25.4%</t>
  </si>
  <si>
    <t>14.4%</t>
  </si>
  <si>
    <t>36.1%</t>
  </si>
  <si>
    <t>63.7%</t>
  </si>
  <si>
    <t>64.3%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</si>
  <si>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</si>
  <si>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</si>
  <si>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</si>
  <si>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</si>
  <si>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</si>
  <si>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</si>
  <si>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</si>
  <si>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</si>
  <si>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</si>
  <si>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</si>
  <si>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</si>
  <si>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</si>
  <si>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</si>
  <si>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</si>
  <si>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</si>
  <si>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</si>
  <si>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</si>
  <si>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</si>
  <si>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</si>
  <si>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</si>
  <si>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</si>
  <si>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</si>
  <si>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</si>
  <si>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</si>
  <si>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</si>
  <si>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</si>
  <si>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</si>
  <si>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</si>
  <si>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</si>
  <si>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</si>
  <si>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</si>
  <si>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</si>
  <si>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</si>
  <si>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</si>
  <si>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</si>
  <si>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</si>
  <si>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</si>
  <si>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</si>
  <si>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</si>
  <si>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</si>
  <si>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</si>
  <si>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</si>
  <si>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</si>
  <si>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</si>
  <si>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</si>
  <si>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</si>
  <si>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</si>
  <si>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</si>
  <si>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</si>
  <si>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</si>
  <si>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</si>
  <si>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</si>
  <si>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</si>
  <si>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</si>
  <si>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</si>
  <si>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</si>
  <si>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</si>
  <si>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</si>
  <si>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</si>
  <si>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</si>
  <si>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</si>
  <si>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</si>
  <si>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</si>
  <si>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</si>
  <si>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</si>
  <si>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</si>
  <si>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</si>
  <si>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</si>
  <si>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</si>
  <si>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</si>
  <si>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</si>
  <si>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</si>
  <si>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</si>
  <si>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</si>
  <si>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</si>
  <si>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</si>
  <si>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</si>
  <si>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</si>
  <si>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</si>
  <si>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</si>
  <si>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</si>
  <si>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</si>
  <si>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</si>
  <si>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</si>
  <si>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</si>
  <si>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</si>
  <si>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</si>
  <si>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</si>
  <si>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</si>
  <si>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</si>
  <si>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</si>
  <si>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</si>
  <si>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</si>
  <si>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</si>
  <si>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</si>
  <si>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</si>
  <si>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</si>
  <si>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</si>
  <si>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</si>
  <si>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</si>
  <si>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</si>
  <si>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</si>
  <si>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</si>
  <si>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</si>
  <si>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</si>
  <si>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</si>
  <si>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</si>
  <si>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</si>
  <si>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</si>
  <si>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</si>
  <si>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</si>
  <si>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</si>
  <si>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</si>
  <si>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</si>
  <si>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</si>
  <si>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</si>
  <si>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</si>
  <si>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</si>
  <si>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</si>
  <si>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</si>
  <si>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</si>
  <si>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</si>
  <si>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</si>
  <si>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</si>
  <si>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</si>
  <si>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</si>
  <si>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</si>
  <si>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</si>
  <si>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</si>
  <si>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</si>
  <si>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</si>
  <si>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</si>
  <si>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</si>
  <si>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</si>
  <si>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</si>
  <si>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</si>
  <si>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</si>
  <si>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</si>
  <si>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</si>
  <si>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</si>
  <si>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</si>
  <si>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</si>
  <si>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</si>
  <si>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</si>
  <si>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</si>
  <si>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</si>
  <si>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</si>
  <si>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</si>
  <si>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</si>
  <si>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</si>
  <si>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</si>
  <si>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</si>
  <si>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</si>
  <si>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</si>
  <si>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</si>
  <si>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</si>
  <si>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</si>
  <si>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</si>
  <si>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</si>
  <si>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</si>
  <si>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</si>
  <si>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</si>
  <si>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</si>
  <si>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</si>
  <si>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</si>
  <si>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</si>
  <si>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</si>
  <si>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</si>
  <si>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</si>
  <si>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</si>
  <si>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</si>
  <si>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</si>
  <si>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</si>
  <si>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</si>
  <si>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</si>
  <si>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</si>
  <si>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</si>
  <si>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</si>
  <si>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</si>
  <si>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</si>
  <si>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</si>
  <si>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</si>
  <si>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</si>
  <si>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</si>
  <si>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</si>
  <si>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</si>
  <si>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</si>
  <si>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</si>
  <si>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</si>
  <si>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</si>
  <si>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</si>
  <si>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</si>
  <si>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</si>
  <si>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</si>
  <si>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</si>
  <si>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</si>
  <si>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</si>
  <si>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</si>
  <si>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</si>
  <si>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</si>
  <si>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</si>
  <si>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</si>
  <si>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</si>
  <si>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</si>
  <si>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</si>
  <si>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</si>
  <si>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</si>
  <si>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</si>
  <si>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</si>
  <si>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</si>
  <si>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</si>
  <si>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</si>
  <si>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</si>
  <si>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</si>
  <si>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</si>
  <si>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</si>
  <si>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</si>
  <si>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</si>
  <si>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</si>
  <si>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</si>
  <si>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</si>
  <si>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</si>
  <si>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</si>
  <si>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</si>
  <si>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</si>
  <si>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</si>
  <si>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</si>
  <si>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</si>
  <si>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</si>
  <si>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</si>
  <si>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</si>
  <si>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</si>
  <si>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</si>
  <si>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</si>
  <si>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</si>
  <si>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</si>
  <si>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</si>
  <si>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</si>
  <si>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</si>
  <si>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</si>
  <si>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</si>
  <si>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</si>
  <si>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</si>
  <si>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</si>
  <si>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</si>
  <si>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</si>
  <si>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</si>
  <si>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</si>
  <si>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</si>
  <si>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</si>
  <si>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</si>
  <si>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</si>
  <si>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</si>
  <si>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</si>
  <si>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</si>
  <si>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</si>
  <si>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</si>
  <si>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</si>
  <si>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</si>
  <si>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</si>
  <si>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</si>
  <si>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</si>
  <si>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</si>
  <si>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</si>
  <si>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</si>
  <si>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</si>
  <si>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</si>
  <si>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</si>
  <si>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</si>
  <si>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</si>
  <si>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</si>
  <si>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</si>
  <si>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</si>
  <si>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</si>
  <si>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</si>
  <si>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</si>
  <si>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</si>
  <si>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</si>
  <si>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</si>
  <si>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</si>
  <si>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</si>
  <si>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</si>
  <si>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</si>
  <si>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</si>
  <si>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</si>
  <si>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</si>
  <si>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</si>
  <si>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</si>
  <si>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</si>
  <si>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</si>
  <si>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</si>
  <si>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</si>
  <si>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</si>
  <si>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</si>
  <si>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</si>
  <si>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</si>
  <si>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</si>
  <si>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</si>
  <si>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</si>
  <si>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</si>
  <si>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</si>
  <si>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</si>
  <si>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</si>
  <si>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</si>
  <si>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</si>
  <si>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</si>
  <si>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</si>
  <si>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</si>
  <si>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</si>
  <si>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</si>
  <si>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</si>
  <si>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</si>
  <si>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11.9%</t>
  </si>
  <si>
    <t>63.1%</t>
  </si>
  <si>
    <t>HXSC</t>
  </si>
  <si>
    <t>AXSC</t>
  </si>
  <si>
    <t>1X,ov25,BTTS-N</t>
  </si>
  <si>
    <t>CornersAvg</t>
  </si>
  <si>
    <t>16/12/2022</t>
  </si>
  <si>
    <t>17/12/2022</t>
  </si>
  <si>
    <t>18/12/2022</t>
  </si>
  <si>
    <t>19/12/2022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</si>
</sst>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78"/>
  <sheetViews>
    <sheetView tabSelected="1" zoomScale="73" zoomScaleNormal="73" workbookViewId="0">
      <pane xSplit="3" ySplit="1" topLeftCell="U61" activePane="bottomRight" state="frozen"/>
      <selection pane="topRight" activeCell="D1" sqref="D1"/>
      <selection pane="bottomLeft" activeCell="A2" sqref="A2"/>
      <selection pane="bottomRight" activeCell="A76" sqref="A76:XFD76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3.140625" bestFit="1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9" max="49" width="6.140625" customWidth="1"/>
    <col min="50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 s="13" t="s">
        <v>591</v>
      </c>
      <c r="AF1" s="13"/>
      <c r="AH1" s="13" t="s">
        <v>23</v>
      </c>
      <c r="AI1" s="13"/>
      <c r="AJ1" s="13"/>
      <c r="AL1" s="13" t="s">
        <v>24</v>
      </c>
      <c r="AM1" s="13"/>
      <c r="AN1" s="13"/>
      <c r="AP1" s="13" t="s">
        <v>25</v>
      </c>
      <c r="AQ1" s="13"/>
      <c r="AR1" s="13"/>
      <c r="AT1" s="13" t="s">
        <v>26</v>
      </c>
      <c r="AU1" s="13"/>
      <c r="AV1" s="13"/>
      <c r="AW1" s="6"/>
      <c r="AX1" s="6" t="s">
        <v>588</v>
      </c>
      <c r="AY1" s="6" t="s">
        <v>589</v>
      </c>
      <c r="AZ1" s="6" t="s">
        <v>266</v>
      </c>
      <c r="BA1" s="6" t="s">
        <v>267</v>
      </c>
      <c r="BC1" t="s">
        <v>265</v>
      </c>
    </row>
    <row r="2" spans="1:55" x14ac:dyDescent="0.25">
      <c r="A2" t="s">
        <v>107</v>
      </c>
      <c r="B2" t="s">
        <v>122</v>
      </c>
      <c r="C2" t="s">
        <v>118</v>
      </c>
      <c r="D2" s="5" t="s">
        <v>268</v>
      </c>
      <c r="E2" s="5" t="s">
        <v>269</v>
      </c>
      <c r="F2" s="5" t="s">
        <v>270</v>
      </c>
      <c r="G2" t="s">
        <v>271</v>
      </c>
      <c r="H2">
        <v>2.77</v>
      </c>
      <c r="I2" t="s">
        <v>272</v>
      </c>
      <c r="J2">
        <v>1.57</v>
      </c>
      <c r="K2" t="s">
        <v>34</v>
      </c>
      <c r="L2">
        <v>2.82</v>
      </c>
      <c r="M2" t="s">
        <v>273</v>
      </c>
      <c r="N2">
        <v>1.55</v>
      </c>
      <c r="O2">
        <v>5.54</v>
      </c>
      <c r="P2">
        <v>14.164</v>
      </c>
      <c r="Q2">
        <v>9.1829999999999998</v>
      </c>
      <c r="R2">
        <v>7.1890000000000001</v>
      </c>
      <c r="S2">
        <v>46.948</v>
      </c>
      <c r="T2">
        <v>11.919</v>
      </c>
      <c r="U2">
        <v>30.488</v>
      </c>
      <c r="V2" t="s">
        <v>27</v>
      </c>
      <c r="W2" t="s">
        <v>264</v>
      </c>
      <c r="X2">
        <v>1</v>
      </c>
      <c r="Y2">
        <v>-1</v>
      </c>
      <c r="Z2" s="7">
        <v>-1</v>
      </c>
      <c r="AA2" s="7">
        <v>1</v>
      </c>
      <c r="AB2" s="8">
        <v>4.3333000000000004</v>
      </c>
      <c r="AC2" s="8">
        <v>3.6667000000000001</v>
      </c>
      <c r="AD2" s="9"/>
      <c r="AE2" s="9">
        <v>10.381</v>
      </c>
      <c r="AF2" s="7">
        <v>9.6189999999999998</v>
      </c>
      <c r="AH2" s="1">
        <v>1.54</v>
      </c>
      <c r="AI2" s="1">
        <v>0.6</v>
      </c>
      <c r="AJ2" s="2">
        <f>SUM(AH2:AI2)</f>
        <v>2.14</v>
      </c>
      <c r="AL2">
        <v>3.0225686746987921</v>
      </c>
      <c r="AM2">
        <v>2.3391999999999999</v>
      </c>
      <c r="AN2" s="4">
        <f>ROUNDDOWN(SUM(AL2:AM2),0)</f>
        <v>5</v>
      </c>
      <c r="AP2">
        <v>1.2902040160642538</v>
      </c>
      <c r="AQ2">
        <v>2.1651787148594335</v>
      </c>
      <c r="AR2" s="3">
        <f>ROUNDDOWN(SUM(AP2:AQ2),0)</f>
        <v>3</v>
      </c>
      <c r="AT2">
        <v>5.2935167999999999</v>
      </c>
      <c r="AU2">
        <v>5.4111200000000013</v>
      </c>
      <c r="AV2" s="3">
        <f>ROUNDDOWN(SUM(AT2:AU2),0)</f>
        <v>10</v>
      </c>
      <c r="AW2" s="3"/>
      <c r="AX2" s="11">
        <v>0.51</v>
      </c>
      <c r="AY2" s="11">
        <v>0.53</v>
      </c>
      <c r="AZ2" s="12">
        <f>AL2*AX2</f>
        <v>1.5415100240963839</v>
      </c>
      <c r="BA2" s="12">
        <f>AM2*AY2</f>
        <v>1.239776</v>
      </c>
      <c r="BB2" s="4">
        <f>ROUNDDOWN(SUM(AZ2:BA2),0)</f>
        <v>2</v>
      </c>
      <c r="BC2" t="s">
        <v>592</v>
      </c>
    </row>
    <row r="3" spans="1:55" x14ac:dyDescent="0.25">
      <c r="A3" t="s">
        <v>37</v>
      </c>
      <c r="B3" t="s">
        <v>97</v>
      </c>
      <c r="C3" t="s">
        <v>82</v>
      </c>
      <c r="D3" s="5" t="s">
        <v>247</v>
      </c>
      <c r="E3" s="5" t="s">
        <v>274</v>
      </c>
      <c r="F3" s="5" t="s">
        <v>275</v>
      </c>
      <c r="G3" t="s">
        <v>276</v>
      </c>
      <c r="H3">
        <v>4.6500000000000004</v>
      </c>
      <c r="I3" t="s">
        <v>277</v>
      </c>
      <c r="J3">
        <v>1.27</v>
      </c>
      <c r="K3" t="s">
        <v>278</v>
      </c>
      <c r="L3">
        <v>3.41</v>
      </c>
      <c r="M3" t="s">
        <v>279</v>
      </c>
      <c r="N3">
        <v>1.41</v>
      </c>
      <c r="O3">
        <v>5.26</v>
      </c>
      <c r="P3">
        <v>7.4850000000000003</v>
      </c>
      <c r="Q3">
        <v>7.9939999999999998</v>
      </c>
      <c r="R3">
        <v>11.236000000000001</v>
      </c>
      <c r="S3">
        <v>22.727</v>
      </c>
      <c r="T3">
        <v>17.065000000000001</v>
      </c>
      <c r="U3">
        <v>24.271999999999998</v>
      </c>
      <c r="V3" t="s">
        <v>36</v>
      </c>
      <c r="W3" t="s">
        <v>33</v>
      </c>
      <c r="X3">
        <v>-3</v>
      </c>
      <c r="Y3">
        <v>8</v>
      </c>
      <c r="Z3" s="7">
        <v>-1</v>
      </c>
      <c r="AA3" s="7">
        <v>-1</v>
      </c>
      <c r="AB3" s="8">
        <v>5.6111000000000004</v>
      </c>
      <c r="AC3" s="8">
        <v>3.2778</v>
      </c>
      <c r="AD3" s="9"/>
      <c r="AE3" s="9">
        <v>9.2777999999999992</v>
      </c>
      <c r="AF3" s="7">
        <v>8.5</v>
      </c>
      <c r="AH3" s="1">
        <v>0.94</v>
      </c>
      <c r="AI3" s="1">
        <v>0.66</v>
      </c>
      <c r="AJ3" s="2">
        <f t="shared" ref="AJ3:AJ66" si="0">SUM(AH3:AI3)</f>
        <v>1.6</v>
      </c>
      <c r="AL3">
        <v>4.7129500000000037</v>
      </c>
      <c r="AM3">
        <v>2.6929930851063784</v>
      </c>
      <c r="AN3" s="4">
        <f t="shared" ref="AN3:AN66" si="1">ROUNDDOWN(SUM(AL3:AM3),0)</f>
        <v>7</v>
      </c>
      <c r="AP3">
        <v>1.7329276595744707</v>
      </c>
      <c r="AQ3">
        <v>2.0237074468085141</v>
      </c>
      <c r="AR3" s="3">
        <f t="shared" ref="AR3:AR66" si="2">ROUNDDOWN(SUM(AP3:AQ3),0)</f>
        <v>3</v>
      </c>
      <c r="AT3">
        <v>4.3392095959595993</v>
      </c>
      <c r="AU3">
        <v>3.3240242424242408</v>
      </c>
      <c r="AV3" s="3">
        <f>ROUNDDOWN(SUM(AT3:AU3),0)</f>
        <v>7</v>
      </c>
      <c r="AW3" s="3"/>
      <c r="AX3" s="11">
        <v>0.37</v>
      </c>
      <c r="AY3" s="11">
        <v>0.36</v>
      </c>
      <c r="AZ3" s="12">
        <f t="shared" ref="AZ3:AZ66" si="3">AL3*AX3</f>
        <v>1.7437915000000013</v>
      </c>
      <c r="BA3" s="12">
        <f t="shared" ref="BA3:BA66" si="4">AM3*AY3</f>
        <v>0.96947751063829612</v>
      </c>
      <c r="BB3" s="4">
        <f t="shared" ref="BB3:BB66" si="5">ROUNDDOWN(SUM(AZ3:BA3),0)</f>
        <v>2</v>
      </c>
      <c r="BC3" t="s">
        <v>592</v>
      </c>
    </row>
    <row r="4" spans="1:55" x14ac:dyDescent="0.25">
      <c r="A4" t="s">
        <v>107</v>
      </c>
      <c r="B4" t="s">
        <v>114</v>
      </c>
      <c r="C4" t="s">
        <v>138</v>
      </c>
      <c r="D4" s="5" t="s">
        <v>280</v>
      </c>
      <c r="E4" s="5" t="s">
        <v>281</v>
      </c>
      <c r="F4" s="5" t="s">
        <v>117</v>
      </c>
      <c r="G4" t="s">
        <v>282</v>
      </c>
      <c r="H4">
        <v>3.43</v>
      </c>
      <c r="I4" t="s">
        <v>207</v>
      </c>
      <c r="J4">
        <v>1.41</v>
      </c>
      <c r="K4" t="s">
        <v>283</v>
      </c>
      <c r="L4">
        <v>2.72</v>
      </c>
      <c r="M4" t="s">
        <v>284</v>
      </c>
      <c r="N4">
        <v>1.58</v>
      </c>
      <c r="O4">
        <v>6.2380000000000004</v>
      </c>
      <c r="P4">
        <v>7.9370000000000003</v>
      </c>
      <c r="Q4">
        <v>7.524</v>
      </c>
      <c r="R4">
        <v>11.834</v>
      </c>
      <c r="S4">
        <v>19.12</v>
      </c>
      <c r="T4">
        <v>14.265000000000001</v>
      </c>
      <c r="U4">
        <v>18.149000000000001</v>
      </c>
      <c r="V4" t="s">
        <v>36</v>
      </c>
      <c r="W4" t="s">
        <v>43</v>
      </c>
      <c r="X4">
        <v>-1</v>
      </c>
      <c r="Y4">
        <v>-4</v>
      </c>
      <c r="Z4" s="7">
        <v>0</v>
      </c>
      <c r="AA4" s="7">
        <v>-2</v>
      </c>
      <c r="AB4" s="8">
        <v>3.7618999999999998</v>
      </c>
      <c r="AC4" s="8">
        <v>4.1429</v>
      </c>
      <c r="AD4" s="9"/>
      <c r="AE4" s="9">
        <v>10.8095</v>
      </c>
      <c r="AF4" s="7">
        <v>11.7143</v>
      </c>
      <c r="AH4" s="1">
        <v>1.05</v>
      </c>
      <c r="AI4" s="1">
        <v>0.83</v>
      </c>
      <c r="AJ4" s="2">
        <f t="shared" si="0"/>
        <v>1.88</v>
      </c>
      <c r="AL4">
        <v>3.111354216867467</v>
      </c>
      <c r="AM4">
        <v>4.2117397590361447</v>
      </c>
      <c r="AN4" s="4">
        <f t="shared" si="1"/>
        <v>7</v>
      </c>
      <c r="AP4">
        <v>2.2122923694779062</v>
      </c>
      <c r="AQ4">
        <v>1.6124855421686719</v>
      </c>
      <c r="AR4" s="3">
        <f t="shared" si="2"/>
        <v>3</v>
      </c>
      <c r="AT4">
        <v>6.9616223999999995</v>
      </c>
      <c r="AU4">
        <v>5.6025216000000011</v>
      </c>
      <c r="AV4" s="3">
        <f t="shared" ref="AV4:AV67" si="6">ROUNDDOWN(SUM(AT4:AU4),0)</f>
        <v>12</v>
      </c>
      <c r="AW4" s="3"/>
      <c r="AX4" s="11">
        <v>0.71</v>
      </c>
      <c r="AY4" s="11">
        <v>0.32</v>
      </c>
      <c r="AZ4" s="12">
        <f t="shared" ref="AZ4:AZ67" si="7">AL4*AX4</f>
        <v>2.2090614939759017</v>
      </c>
      <c r="BA4" s="12">
        <f t="shared" ref="BA4:BA67" si="8">AM4*AY4</f>
        <v>1.3477567228915663</v>
      </c>
      <c r="BB4" s="4">
        <f t="shared" si="5"/>
        <v>3</v>
      </c>
      <c r="BC4" t="s">
        <v>593</v>
      </c>
    </row>
    <row r="5" spans="1:55" x14ac:dyDescent="0.25">
      <c r="A5" t="s">
        <v>107</v>
      </c>
      <c r="B5" t="s">
        <v>227</v>
      </c>
      <c r="C5" t="s">
        <v>126</v>
      </c>
      <c r="D5" s="5" t="s">
        <v>285</v>
      </c>
      <c r="E5" s="5" t="s">
        <v>286</v>
      </c>
      <c r="F5" s="5" t="s">
        <v>258</v>
      </c>
      <c r="G5" t="s">
        <v>287</v>
      </c>
      <c r="H5">
        <v>1.43</v>
      </c>
      <c r="I5" t="s">
        <v>278</v>
      </c>
      <c r="J5">
        <v>3.41</v>
      </c>
      <c r="K5" t="s">
        <v>288</v>
      </c>
      <c r="L5">
        <v>1.51</v>
      </c>
      <c r="M5" t="s">
        <v>289</v>
      </c>
      <c r="N5">
        <v>3.03</v>
      </c>
      <c r="O5">
        <v>16.835000000000001</v>
      </c>
      <c r="P5">
        <v>28.49</v>
      </c>
      <c r="Q5">
        <v>12.391999999999999</v>
      </c>
      <c r="R5">
        <v>14.641</v>
      </c>
      <c r="S5">
        <v>42.017000000000003</v>
      </c>
      <c r="T5">
        <v>10.787000000000001</v>
      </c>
      <c r="U5">
        <v>18.248000000000001</v>
      </c>
      <c r="V5" t="s">
        <v>27</v>
      </c>
      <c r="W5" t="s">
        <v>264</v>
      </c>
      <c r="X5">
        <v>5</v>
      </c>
      <c r="Y5">
        <v>5</v>
      </c>
      <c r="Z5" s="7">
        <v>3</v>
      </c>
      <c r="AA5" s="7">
        <v>1</v>
      </c>
      <c r="AB5" s="8">
        <v>3.7618999999999998</v>
      </c>
      <c r="AC5" s="8">
        <v>4.3810000000000002</v>
      </c>
      <c r="AD5" s="9"/>
      <c r="AE5" s="9">
        <v>10.761900000000001</v>
      </c>
      <c r="AF5" s="7">
        <v>9.5714000000000006</v>
      </c>
      <c r="AH5" s="1">
        <v>2.2999999999999998</v>
      </c>
      <c r="AI5" s="1">
        <v>1.36</v>
      </c>
      <c r="AJ5" s="2">
        <f t="shared" si="0"/>
        <v>3.66</v>
      </c>
      <c r="AL5">
        <v>5.2563614457831269</v>
      </c>
      <c r="AM5">
        <v>3.7359036144578313</v>
      </c>
      <c r="AN5" s="4">
        <f t="shared" si="1"/>
        <v>8</v>
      </c>
      <c r="AP5">
        <v>2.1448224899598345</v>
      </c>
      <c r="AQ5">
        <v>2.368960240963851</v>
      </c>
      <c r="AR5" s="3">
        <f t="shared" si="2"/>
        <v>4</v>
      </c>
      <c r="AT5">
        <v>4.4953247999999997</v>
      </c>
      <c r="AU5">
        <v>5.0462048000000008</v>
      </c>
      <c r="AV5" s="3">
        <f t="shared" si="6"/>
        <v>9</v>
      </c>
      <c r="AW5" s="3"/>
      <c r="AX5" s="11">
        <v>0.66</v>
      </c>
      <c r="AY5" s="11">
        <v>0.6</v>
      </c>
      <c r="AZ5" s="12">
        <f t="shared" si="7"/>
        <v>3.469198554216864</v>
      </c>
      <c r="BA5" s="12">
        <f t="shared" si="8"/>
        <v>2.2415421686746986</v>
      </c>
      <c r="BB5" s="4">
        <f t="shared" si="5"/>
        <v>5</v>
      </c>
      <c r="BC5" t="s">
        <v>593</v>
      </c>
    </row>
    <row r="6" spans="1:55" x14ac:dyDescent="0.25">
      <c r="A6" t="s">
        <v>107</v>
      </c>
      <c r="B6" t="s">
        <v>139</v>
      </c>
      <c r="C6" t="s">
        <v>121</v>
      </c>
      <c r="D6" s="5" t="s">
        <v>290</v>
      </c>
      <c r="E6" s="5" t="s">
        <v>51</v>
      </c>
      <c r="F6" s="5" t="s">
        <v>291</v>
      </c>
      <c r="G6" t="s">
        <v>215</v>
      </c>
      <c r="H6">
        <v>3.5</v>
      </c>
      <c r="I6" t="s">
        <v>292</v>
      </c>
      <c r="J6">
        <v>1.4</v>
      </c>
      <c r="K6" t="s">
        <v>293</v>
      </c>
      <c r="L6">
        <v>2.73</v>
      </c>
      <c r="M6" t="s">
        <v>294</v>
      </c>
      <c r="N6">
        <v>1.58</v>
      </c>
      <c r="O6">
        <v>6.7249999999999996</v>
      </c>
      <c r="P6">
        <v>7.0970000000000004</v>
      </c>
      <c r="Q6">
        <v>7.4349999999999996</v>
      </c>
      <c r="R6">
        <v>14.085000000000001</v>
      </c>
      <c r="S6">
        <v>15.699</v>
      </c>
      <c r="T6">
        <v>15.552</v>
      </c>
      <c r="U6">
        <v>16.420000000000002</v>
      </c>
      <c r="V6" t="s">
        <v>36</v>
      </c>
      <c r="W6" t="s">
        <v>43</v>
      </c>
      <c r="X6">
        <v>-3</v>
      </c>
      <c r="Y6">
        <v>-3</v>
      </c>
      <c r="Z6" s="7">
        <v>-1</v>
      </c>
      <c r="AA6" s="7">
        <v>-1</v>
      </c>
      <c r="AB6" s="8">
        <v>4.1429</v>
      </c>
      <c r="AC6" s="8">
        <v>3.9523999999999999</v>
      </c>
      <c r="AD6" s="9"/>
      <c r="AE6" s="9">
        <v>9.6189999999999998</v>
      </c>
      <c r="AF6" s="7">
        <v>10.8095</v>
      </c>
      <c r="AH6" s="1">
        <v>0.96</v>
      </c>
      <c r="AI6" s="1">
        <v>0.9</v>
      </c>
      <c r="AJ6" s="2">
        <f t="shared" si="0"/>
        <v>1.8599999999999999</v>
      </c>
      <c r="AL6">
        <v>3.9674698795180681</v>
      </c>
      <c r="AM6">
        <v>1.9662650602409641</v>
      </c>
      <c r="AN6" s="4">
        <f t="shared" si="1"/>
        <v>5</v>
      </c>
      <c r="AP6">
        <v>1.2587180722891538</v>
      </c>
      <c r="AQ6">
        <v>1.8558674698795148</v>
      </c>
      <c r="AR6" s="3">
        <f t="shared" si="2"/>
        <v>3</v>
      </c>
      <c r="AT6">
        <v>6.9315456000000006</v>
      </c>
      <c r="AU6">
        <v>3.6375248000000004</v>
      </c>
      <c r="AV6" s="3">
        <f t="shared" si="6"/>
        <v>10</v>
      </c>
      <c r="AW6" s="3"/>
      <c r="AX6" s="11">
        <v>0.4</v>
      </c>
      <c r="AY6" s="11">
        <v>0.49</v>
      </c>
      <c r="AZ6" s="12">
        <f t="shared" si="7"/>
        <v>1.5869879518072274</v>
      </c>
      <c r="BA6" s="12">
        <f t="shared" si="8"/>
        <v>0.96346987951807239</v>
      </c>
      <c r="BB6" s="4">
        <f t="shared" si="5"/>
        <v>2</v>
      </c>
      <c r="BC6" t="s">
        <v>593</v>
      </c>
    </row>
    <row r="7" spans="1:55" x14ac:dyDescent="0.25">
      <c r="A7" t="s">
        <v>107</v>
      </c>
      <c r="B7" t="s">
        <v>119</v>
      </c>
      <c r="C7" t="s">
        <v>142</v>
      </c>
      <c r="D7" s="5" t="s">
        <v>295</v>
      </c>
      <c r="E7" s="5" t="s">
        <v>296</v>
      </c>
      <c r="F7" s="5" t="s">
        <v>297</v>
      </c>
      <c r="G7" t="s">
        <v>298</v>
      </c>
      <c r="H7">
        <v>3.69</v>
      </c>
      <c r="I7" t="s">
        <v>263</v>
      </c>
      <c r="J7">
        <v>1.37</v>
      </c>
      <c r="K7" t="s">
        <v>289</v>
      </c>
      <c r="L7">
        <v>3.03</v>
      </c>
      <c r="M7" t="s">
        <v>182</v>
      </c>
      <c r="N7">
        <v>1.49</v>
      </c>
      <c r="O7">
        <v>5.3280000000000003</v>
      </c>
      <c r="P7">
        <v>9.1910000000000007</v>
      </c>
      <c r="Q7">
        <v>8.032</v>
      </c>
      <c r="R7">
        <v>9.3109999999999999</v>
      </c>
      <c r="S7">
        <v>27.701000000000001</v>
      </c>
      <c r="T7">
        <v>14.025</v>
      </c>
      <c r="U7">
        <v>24.213000000000001</v>
      </c>
      <c r="V7" t="s">
        <v>36</v>
      </c>
      <c r="W7" t="s">
        <v>28</v>
      </c>
      <c r="X7">
        <v>5</v>
      </c>
      <c r="Y7">
        <v>1</v>
      </c>
      <c r="Z7" s="7">
        <v>2</v>
      </c>
      <c r="AA7" s="7">
        <v>0</v>
      </c>
      <c r="AB7" s="8">
        <v>4.2104999999999997</v>
      </c>
      <c r="AC7" s="8">
        <v>4.1429</v>
      </c>
      <c r="AD7" s="9"/>
      <c r="AE7" s="9">
        <v>10.0526</v>
      </c>
      <c r="AF7" s="7">
        <v>10.952400000000001</v>
      </c>
      <c r="AH7" s="1">
        <v>1.1399999999999999</v>
      </c>
      <c r="AI7" s="1">
        <v>0.66</v>
      </c>
      <c r="AJ7" s="2">
        <f t="shared" si="0"/>
        <v>1.7999999999999998</v>
      </c>
      <c r="AL7">
        <v>3.9889156626505984</v>
      </c>
      <c r="AM7">
        <v>3.4819277108433737</v>
      </c>
      <c r="AN7" s="4">
        <f t="shared" si="1"/>
        <v>7</v>
      </c>
      <c r="AP7">
        <v>2.336616867469874</v>
      </c>
      <c r="AQ7">
        <v>2.7765232931726858</v>
      </c>
      <c r="AR7" s="3">
        <f t="shared" si="2"/>
        <v>5</v>
      </c>
      <c r="AT7">
        <v>4.3067663999999999</v>
      </c>
      <c r="AU7">
        <v>7.4199424000000009</v>
      </c>
      <c r="AV7" s="3">
        <f t="shared" si="6"/>
        <v>11</v>
      </c>
      <c r="AW7" s="3"/>
      <c r="AX7" s="11">
        <v>0.4</v>
      </c>
      <c r="AY7" s="11">
        <v>0.42</v>
      </c>
      <c r="AZ7" s="12">
        <f t="shared" si="7"/>
        <v>1.5955662650602394</v>
      </c>
      <c r="BA7" s="12">
        <f t="shared" si="8"/>
        <v>1.4624096385542169</v>
      </c>
      <c r="BB7" s="4">
        <f t="shared" si="5"/>
        <v>3</v>
      </c>
      <c r="BC7" t="s">
        <v>593</v>
      </c>
    </row>
    <row r="8" spans="1:55" x14ac:dyDescent="0.25">
      <c r="A8" t="s">
        <v>107</v>
      </c>
      <c r="B8" t="s">
        <v>134</v>
      </c>
      <c r="C8" t="s">
        <v>230</v>
      </c>
      <c r="D8" s="5" t="s">
        <v>299</v>
      </c>
      <c r="E8" s="5" t="s">
        <v>300</v>
      </c>
      <c r="F8" s="5" t="s">
        <v>206</v>
      </c>
      <c r="G8" t="s">
        <v>301</v>
      </c>
      <c r="H8">
        <v>4.74</v>
      </c>
      <c r="I8" t="s">
        <v>302</v>
      </c>
      <c r="J8">
        <v>1.27</v>
      </c>
      <c r="K8" t="s">
        <v>224</v>
      </c>
      <c r="L8">
        <v>3.37</v>
      </c>
      <c r="M8" t="s">
        <v>259</v>
      </c>
      <c r="N8">
        <v>1.42</v>
      </c>
      <c r="O8">
        <v>6.4720000000000004</v>
      </c>
      <c r="P8">
        <v>5.8449999999999998</v>
      </c>
      <c r="Q8">
        <v>7.8</v>
      </c>
      <c r="R8">
        <v>17.271000000000001</v>
      </c>
      <c r="S8">
        <v>14.085000000000001</v>
      </c>
      <c r="T8">
        <v>20.832999999999998</v>
      </c>
      <c r="U8">
        <v>18.797000000000001</v>
      </c>
      <c r="V8" t="s">
        <v>36</v>
      </c>
      <c r="W8" t="s">
        <v>33</v>
      </c>
      <c r="X8">
        <v>-1</v>
      </c>
      <c r="Y8">
        <v>7</v>
      </c>
      <c r="Z8" s="7">
        <v>0</v>
      </c>
      <c r="AA8" s="7">
        <v>0</v>
      </c>
      <c r="AB8" s="8">
        <v>3.5</v>
      </c>
      <c r="AC8" s="8">
        <v>4.1905000000000001</v>
      </c>
      <c r="AD8" s="9"/>
      <c r="AE8" s="9">
        <v>9.4</v>
      </c>
      <c r="AF8" s="7">
        <v>10.2857</v>
      </c>
      <c r="AH8" s="1">
        <v>0.75</v>
      </c>
      <c r="AI8" s="1">
        <v>0.83</v>
      </c>
      <c r="AJ8" s="2">
        <f t="shared" si="0"/>
        <v>1.58</v>
      </c>
      <c r="AL8">
        <v>3.5449879518072254</v>
      </c>
      <c r="AM8">
        <v>3.6041638554216866</v>
      </c>
      <c r="AN8" s="4">
        <f t="shared" si="1"/>
        <v>7</v>
      </c>
      <c r="AP8">
        <v>1.8173686746987912</v>
      </c>
      <c r="AQ8">
        <v>1.6991783132530089</v>
      </c>
      <c r="AR8" s="3">
        <f t="shared" si="2"/>
        <v>3</v>
      </c>
      <c r="AT8">
        <v>4.4883839999999999</v>
      </c>
      <c r="AU8">
        <v>4.5131424000000004</v>
      </c>
      <c r="AV8" s="3">
        <f t="shared" si="6"/>
        <v>9</v>
      </c>
      <c r="AW8" s="3"/>
      <c r="AX8" s="11">
        <v>0.35</v>
      </c>
      <c r="AY8" s="11">
        <v>0.54</v>
      </c>
      <c r="AZ8" s="12">
        <f t="shared" si="7"/>
        <v>1.2407457831325288</v>
      </c>
      <c r="BA8" s="12">
        <f t="shared" si="8"/>
        <v>1.9462484819277108</v>
      </c>
      <c r="BB8" s="4">
        <f t="shared" si="5"/>
        <v>3</v>
      </c>
      <c r="BC8" t="s">
        <v>593</v>
      </c>
    </row>
    <row r="9" spans="1:55" x14ac:dyDescent="0.25">
      <c r="A9" t="s">
        <v>107</v>
      </c>
      <c r="B9" t="s">
        <v>231</v>
      </c>
      <c r="C9" t="s">
        <v>255</v>
      </c>
      <c r="D9" s="5" t="s">
        <v>303</v>
      </c>
      <c r="E9" s="5" t="s">
        <v>304</v>
      </c>
      <c r="F9" s="5" t="s">
        <v>305</v>
      </c>
      <c r="G9" t="s">
        <v>164</v>
      </c>
      <c r="H9">
        <v>1.59</v>
      </c>
      <c r="I9" t="s">
        <v>77</v>
      </c>
      <c r="J9">
        <v>2.79</v>
      </c>
      <c r="K9" t="s">
        <v>144</v>
      </c>
      <c r="L9">
        <v>1.89</v>
      </c>
      <c r="M9" t="s">
        <v>246</v>
      </c>
      <c r="N9">
        <v>2.19</v>
      </c>
      <c r="O9">
        <v>30.581</v>
      </c>
      <c r="P9">
        <v>11.298999999999999</v>
      </c>
      <c r="Q9">
        <v>12.657999999999999</v>
      </c>
      <c r="R9">
        <v>68.492999999999995</v>
      </c>
      <c r="S9">
        <v>9.3629999999999995</v>
      </c>
      <c r="T9">
        <v>28.329000000000001</v>
      </c>
      <c r="U9">
        <v>10.493</v>
      </c>
      <c r="V9" t="s">
        <v>30</v>
      </c>
      <c r="W9" t="s">
        <v>40</v>
      </c>
      <c r="X9">
        <v>-1</v>
      </c>
      <c r="Y9">
        <v>3</v>
      </c>
      <c r="Z9" s="7">
        <v>-1</v>
      </c>
      <c r="AA9" s="7">
        <v>3</v>
      </c>
      <c r="AB9" s="8">
        <v>3.4285999999999999</v>
      </c>
      <c r="AC9" s="8">
        <v>4.8571</v>
      </c>
      <c r="AD9" s="9"/>
      <c r="AE9" s="9">
        <v>9.7619000000000007</v>
      </c>
      <c r="AF9" s="7">
        <v>10.333299999999999</v>
      </c>
      <c r="AH9" s="1">
        <v>0.89</v>
      </c>
      <c r="AI9" s="1">
        <v>2.41</v>
      </c>
      <c r="AJ9" s="2">
        <f t="shared" si="0"/>
        <v>3.3000000000000003</v>
      </c>
      <c r="AL9">
        <v>2.9166265060240937</v>
      </c>
      <c r="AM9">
        <v>6.1268819277108433</v>
      </c>
      <c r="AN9" s="4">
        <f t="shared" si="1"/>
        <v>9</v>
      </c>
      <c r="AP9">
        <v>1.8992321285140517</v>
      </c>
      <c r="AQ9">
        <v>2.4239726907630477</v>
      </c>
      <c r="AR9" s="3">
        <f t="shared" si="2"/>
        <v>4</v>
      </c>
      <c r="AT9">
        <v>6.7181159999999993</v>
      </c>
      <c r="AU9">
        <v>5.0229504000000009</v>
      </c>
      <c r="AV9" s="3">
        <f t="shared" si="6"/>
        <v>11</v>
      </c>
      <c r="AW9" s="3"/>
      <c r="AX9" s="11">
        <v>0.56999999999999995</v>
      </c>
      <c r="AY9" s="11">
        <v>0.53</v>
      </c>
      <c r="AZ9" s="12">
        <f t="shared" si="7"/>
        <v>1.6624771084337333</v>
      </c>
      <c r="BA9" s="12">
        <f t="shared" si="8"/>
        <v>3.2472474216867471</v>
      </c>
      <c r="BB9" s="4">
        <f t="shared" si="5"/>
        <v>4</v>
      </c>
      <c r="BC9" t="s">
        <v>593</v>
      </c>
    </row>
    <row r="10" spans="1:55" x14ac:dyDescent="0.25">
      <c r="A10" t="s">
        <v>107</v>
      </c>
      <c r="B10" t="s">
        <v>109</v>
      </c>
      <c r="C10" t="s">
        <v>226</v>
      </c>
      <c r="D10" s="5" t="s">
        <v>306</v>
      </c>
      <c r="E10" s="5" t="s">
        <v>77</v>
      </c>
      <c r="F10" s="5" t="s">
        <v>307</v>
      </c>
      <c r="G10" t="s">
        <v>308</v>
      </c>
      <c r="H10">
        <v>5.07</v>
      </c>
      <c r="I10" t="s">
        <v>309</v>
      </c>
      <c r="J10">
        <v>1.25</v>
      </c>
      <c r="K10" t="s">
        <v>310</v>
      </c>
      <c r="L10">
        <v>3.65</v>
      </c>
      <c r="M10" t="s">
        <v>237</v>
      </c>
      <c r="N10">
        <v>1.38</v>
      </c>
      <c r="O10">
        <v>7.508</v>
      </c>
      <c r="P10">
        <v>5.0330000000000004</v>
      </c>
      <c r="Q10">
        <v>8.2240000000000002</v>
      </c>
      <c r="R10">
        <v>24.51</v>
      </c>
      <c r="S10">
        <v>11.025</v>
      </c>
      <c r="T10">
        <v>26.882000000000001</v>
      </c>
      <c r="U10">
        <v>18.018000000000001</v>
      </c>
      <c r="V10" t="s">
        <v>36</v>
      </c>
      <c r="W10" t="s">
        <v>43</v>
      </c>
      <c r="X10">
        <v>0</v>
      </c>
      <c r="Y10">
        <v>-5</v>
      </c>
      <c r="Z10" s="7">
        <v>-2</v>
      </c>
      <c r="AA10" s="7">
        <v>-2</v>
      </c>
      <c r="AB10" s="8">
        <v>4.2381000000000002</v>
      </c>
      <c r="AC10" s="8">
        <v>3.9047999999999998</v>
      </c>
      <c r="AD10" s="9"/>
      <c r="AE10" s="9">
        <v>9.5237999999999996</v>
      </c>
      <c r="AF10" s="7">
        <v>10.381</v>
      </c>
      <c r="AH10" s="1">
        <v>0.61</v>
      </c>
      <c r="AI10" s="1">
        <v>0.91</v>
      </c>
      <c r="AJ10" s="2">
        <f t="shared" si="0"/>
        <v>1.52</v>
      </c>
      <c r="AL10">
        <v>3.6196192771084301</v>
      </c>
      <c r="AM10">
        <v>3.5441927710843379</v>
      </c>
      <c r="AN10" s="4">
        <f t="shared" si="1"/>
        <v>7</v>
      </c>
      <c r="AP10">
        <v>2.1763084337349343</v>
      </c>
      <c r="AQ10">
        <v>1.5429172690763027</v>
      </c>
      <c r="AR10" s="3">
        <f t="shared" si="2"/>
        <v>3</v>
      </c>
      <c r="AT10">
        <v>4.2373583999999997</v>
      </c>
      <c r="AU10">
        <v>5.0086400000000006</v>
      </c>
      <c r="AV10" s="3">
        <f t="shared" si="6"/>
        <v>9</v>
      </c>
      <c r="AW10" s="3"/>
      <c r="AX10" s="11">
        <v>0.31</v>
      </c>
      <c r="AY10" s="11">
        <v>0.39</v>
      </c>
      <c r="AZ10" s="12">
        <f t="shared" si="7"/>
        <v>1.1220819759036134</v>
      </c>
      <c r="BA10" s="12">
        <f t="shared" si="8"/>
        <v>1.3822351807228919</v>
      </c>
      <c r="BB10" s="4">
        <f t="shared" si="5"/>
        <v>2</v>
      </c>
      <c r="BC10" t="s">
        <v>593</v>
      </c>
    </row>
    <row r="11" spans="1:55" x14ac:dyDescent="0.25">
      <c r="A11" t="s">
        <v>107</v>
      </c>
      <c r="B11" t="s">
        <v>256</v>
      </c>
      <c r="C11" t="s">
        <v>113</v>
      </c>
      <c r="D11" s="5" t="s">
        <v>311</v>
      </c>
      <c r="E11" s="5" t="s">
        <v>105</v>
      </c>
      <c r="F11" s="5" t="s">
        <v>312</v>
      </c>
      <c r="G11" t="s">
        <v>313</v>
      </c>
      <c r="H11">
        <v>2.93</v>
      </c>
      <c r="I11" t="s">
        <v>314</v>
      </c>
      <c r="J11">
        <v>1.52</v>
      </c>
      <c r="K11" t="s">
        <v>280</v>
      </c>
      <c r="L11">
        <v>2.4900000000000002</v>
      </c>
      <c r="M11" t="s">
        <v>315</v>
      </c>
      <c r="N11">
        <v>1.67</v>
      </c>
      <c r="O11">
        <v>6.4640000000000004</v>
      </c>
      <c r="P11">
        <v>9.3629999999999995</v>
      </c>
      <c r="Q11">
        <v>7.657</v>
      </c>
      <c r="R11">
        <v>10.571</v>
      </c>
      <c r="S11">
        <v>22.172999999999998</v>
      </c>
      <c r="T11">
        <v>12.516</v>
      </c>
      <c r="U11">
        <v>18.116</v>
      </c>
      <c r="V11" t="s">
        <v>36</v>
      </c>
      <c r="W11" t="s">
        <v>28</v>
      </c>
      <c r="X11">
        <v>-1</v>
      </c>
      <c r="Y11">
        <v>-2</v>
      </c>
      <c r="Z11" s="7">
        <v>2</v>
      </c>
      <c r="AA11" s="7">
        <v>0</v>
      </c>
      <c r="AB11" s="8">
        <v>3.5</v>
      </c>
      <c r="AC11" s="8">
        <v>3.7618999999999998</v>
      </c>
      <c r="AD11" s="9"/>
      <c r="AE11" s="9">
        <v>10.5</v>
      </c>
      <c r="AF11" s="7">
        <v>10.4762</v>
      </c>
      <c r="AH11" s="1">
        <v>1.22</v>
      </c>
      <c r="AI11" s="1">
        <v>0.84</v>
      </c>
      <c r="AJ11" s="2">
        <f t="shared" si="0"/>
        <v>2.06</v>
      </c>
      <c r="AL11">
        <v>7.1097060240963792</v>
      </c>
      <c r="AM11">
        <v>1.5992289156626507</v>
      </c>
      <c r="AN11" s="4">
        <f t="shared" si="1"/>
        <v>8</v>
      </c>
      <c r="AP11">
        <v>1.1993445783132501</v>
      </c>
      <c r="AQ11">
        <v>2.6671405622489908</v>
      </c>
      <c r="AR11" s="3">
        <f t="shared" si="2"/>
        <v>3</v>
      </c>
      <c r="AT11">
        <v>13.083408</v>
      </c>
      <c r="AU11">
        <v>1.5039336000000001</v>
      </c>
      <c r="AV11" s="3">
        <f t="shared" si="6"/>
        <v>14</v>
      </c>
      <c r="AW11" s="3"/>
      <c r="AX11" s="11">
        <v>0.39</v>
      </c>
      <c r="AY11" s="11">
        <v>0.68</v>
      </c>
      <c r="AZ11" s="12">
        <f t="shared" si="7"/>
        <v>2.772785349397588</v>
      </c>
      <c r="BA11" s="12">
        <f t="shared" si="8"/>
        <v>1.0874756626506026</v>
      </c>
      <c r="BB11" s="4">
        <f t="shared" si="5"/>
        <v>3</v>
      </c>
      <c r="BC11" t="s">
        <v>593</v>
      </c>
    </row>
    <row r="12" spans="1:55" x14ac:dyDescent="0.25">
      <c r="A12" t="s">
        <v>107</v>
      </c>
      <c r="B12" t="s">
        <v>143</v>
      </c>
      <c r="C12" t="s">
        <v>108</v>
      </c>
      <c r="D12" s="5" t="s">
        <v>316</v>
      </c>
      <c r="E12" s="5" t="s">
        <v>317</v>
      </c>
      <c r="F12" s="5" t="s">
        <v>318</v>
      </c>
      <c r="G12" t="s">
        <v>319</v>
      </c>
      <c r="H12">
        <v>2.46</v>
      </c>
      <c r="I12" t="s">
        <v>248</v>
      </c>
      <c r="J12">
        <v>1.69</v>
      </c>
      <c r="K12" t="s">
        <v>175</v>
      </c>
      <c r="L12">
        <v>2.63</v>
      </c>
      <c r="M12" t="s">
        <v>199</v>
      </c>
      <c r="N12">
        <v>1.62</v>
      </c>
      <c r="O12">
        <v>6.0309999999999997</v>
      </c>
      <c r="P12">
        <v>16.050999999999998</v>
      </c>
      <c r="Q12">
        <v>9.5239999999999991</v>
      </c>
      <c r="R12">
        <v>7.1580000000000004</v>
      </c>
      <c r="S12">
        <v>50.761000000000003</v>
      </c>
      <c r="T12">
        <v>11.298999999999999</v>
      </c>
      <c r="U12">
        <v>30.03</v>
      </c>
      <c r="V12" t="s">
        <v>27</v>
      </c>
      <c r="W12" t="s">
        <v>31</v>
      </c>
      <c r="X12">
        <v>1</v>
      </c>
      <c r="Y12">
        <v>1</v>
      </c>
      <c r="Z12" s="7">
        <v>-1</v>
      </c>
      <c r="AA12" s="7">
        <v>-3</v>
      </c>
      <c r="AB12" s="8">
        <v>3.7618999999999998</v>
      </c>
      <c r="AC12" s="8">
        <v>4</v>
      </c>
      <c r="AD12" s="9"/>
      <c r="AE12" s="9">
        <v>10.7143</v>
      </c>
      <c r="AF12" s="7">
        <v>9.6667000000000005</v>
      </c>
      <c r="AH12" s="1">
        <v>1.69</v>
      </c>
      <c r="AI12" s="1">
        <v>0.63</v>
      </c>
      <c r="AJ12" s="2">
        <f t="shared" si="0"/>
        <v>2.3199999999999998</v>
      </c>
      <c r="AL12">
        <v>7.0234939759036079</v>
      </c>
      <c r="AM12">
        <v>2.3840963855421688</v>
      </c>
      <c r="AN12" s="4">
        <f t="shared" si="1"/>
        <v>9</v>
      </c>
      <c r="AP12">
        <v>1.7912803212851365</v>
      </c>
      <c r="AQ12">
        <v>1.9432024096385507</v>
      </c>
      <c r="AR12" s="3">
        <f t="shared" si="2"/>
        <v>3</v>
      </c>
      <c r="AT12">
        <v>6.4364352000000009</v>
      </c>
      <c r="AU12">
        <v>2.2525463999999999</v>
      </c>
      <c r="AV12" s="3">
        <f t="shared" si="6"/>
        <v>8</v>
      </c>
      <c r="AW12" s="3"/>
      <c r="AX12" s="11">
        <v>0.39</v>
      </c>
      <c r="AY12" s="11">
        <v>0.56000000000000005</v>
      </c>
      <c r="AZ12" s="12">
        <f t="shared" si="7"/>
        <v>2.7391626506024074</v>
      </c>
      <c r="BA12" s="12">
        <f t="shared" si="8"/>
        <v>1.3350939759036147</v>
      </c>
      <c r="BB12" s="4">
        <f t="shared" si="5"/>
        <v>4</v>
      </c>
      <c r="BC12" t="s">
        <v>593</v>
      </c>
    </row>
    <row r="13" spans="1:55" x14ac:dyDescent="0.25">
      <c r="A13" t="s">
        <v>145</v>
      </c>
      <c r="B13" t="s">
        <v>177</v>
      </c>
      <c r="C13" t="s">
        <v>151</v>
      </c>
      <c r="D13" s="5" t="s">
        <v>245</v>
      </c>
      <c r="E13" s="5" t="s">
        <v>320</v>
      </c>
      <c r="F13" s="5" t="s">
        <v>321</v>
      </c>
      <c r="G13" t="s">
        <v>322</v>
      </c>
      <c r="H13">
        <v>1.41</v>
      </c>
      <c r="I13" t="s">
        <v>323</v>
      </c>
      <c r="J13">
        <v>3.62</v>
      </c>
      <c r="K13" t="s">
        <v>288</v>
      </c>
      <c r="L13">
        <v>1.51</v>
      </c>
      <c r="M13" t="s">
        <v>239</v>
      </c>
      <c r="N13">
        <v>3.07</v>
      </c>
      <c r="O13">
        <v>17.637</v>
      </c>
      <c r="P13">
        <v>31.949000000000002</v>
      </c>
      <c r="Q13">
        <v>13.228</v>
      </c>
      <c r="R13">
        <v>14.577</v>
      </c>
      <c r="S13">
        <v>48.076999999999998</v>
      </c>
      <c r="T13">
        <v>10.929</v>
      </c>
      <c r="U13">
        <v>19.841000000000001</v>
      </c>
      <c r="V13" t="s">
        <v>27</v>
      </c>
      <c r="W13" t="s">
        <v>28</v>
      </c>
      <c r="X13">
        <v>4</v>
      </c>
      <c r="Y13">
        <v>-2</v>
      </c>
      <c r="Z13" s="7">
        <v>1</v>
      </c>
      <c r="AA13" s="7">
        <v>0</v>
      </c>
      <c r="AB13" s="8">
        <v>3.7894999999999999</v>
      </c>
      <c r="AC13" s="8">
        <v>2.5499999999999998</v>
      </c>
      <c r="AD13" s="9"/>
      <c r="AE13" s="9">
        <v>9.6842000000000006</v>
      </c>
      <c r="AF13" s="7">
        <v>11.45</v>
      </c>
      <c r="AH13" s="1">
        <v>2.42</v>
      </c>
      <c r="AI13" s="1">
        <v>1.33</v>
      </c>
      <c r="AJ13" s="2">
        <f t="shared" si="0"/>
        <v>3.75</v>
      </c>
      <c r="AL13">
        <v>5.246106249999996</v>
      </c>
      <c r="AM13">
        <v>2.4276571428571443</v>
      </c>
      <c r="AN13" s="4">
        <f t="shared" si="1"/>
        <v>7</v>
      </c>
      <c r="AP13">
        <v>0.7351058035714273</v>
      </c>
      <c r="AQ13">
        <v>1.2719142857142829</v>
      </c>
      <c r="AR13" s="3">
        <f t="shared" si="2"/>
        <v>2</v>
      </c>
      <c r="AT13">
        <v>6.6488728813559321</v>
      </c>
      <c r="AU13">
        <v>3.9167457627118667</v>
      </c>
      <c r="AV13" s="3">
        <f t="shared" si="6"/>
        <v>10</v>
      </c>
      <c r="AW13" s="3"/>
      <c r="AX13" s="11">
        <v>0.56000000000000005</v>
      </c>
      <c r="AY13" s="11">
        <v>0.49</v>
      </c>
      <c r="AZ13" s="12">
        <f t="shared" si="7"/>
        <v>2.937819499999998</v>
      </c>
      <c r="BA13" s="12">
        <f t="shared" si="8"/>
        <v>1.1895520000000006</v>
      </c>
      <c r="BB13" s="4">
        <f t="shared" si="5"/>
        <v>4</v>
      </c>
      <c r="BC13" t="s">
        <v>593</v>
      </c>
    </row>
    <row r="14" spans="1:55" x14ac:dyDescent="0.25">
      <c r="A14" t="s">
        <v>145</v>
      </c>
      <c r="B14" t="s">
        <v>149</v>
      </c>
      <c r="C14" t="s">
        <v>166</v>
      </c>
      <c r="D14" s="5" t="s">
        <v>225</v>
      </c>
      <c r="E14" s="5" t="s">
        <v>324</v>
      </c>
      <c r="F14" s="5" t="s">
        <v>45</v>
      </c>
      <c r="G14" t="s">
        <v>325</v>
      </c>
      <c r="H14">
        <v>2.16</v>
      </c>
      <c r="I14" t="s">
        <v>192</v>
      </c>
      <c r="J14">
        <v>1.87</v>
      </c>
      <c r="K14" t="s">
        <v>326</v>
      </c>
      <c r="L14">
        <v>2.02</v>
      </c>
      <c r="M14" t="s">
        <v>327</v>
      </c>
      <c r="N14">
        <v>1.98</v>
      </c>
      <c r="O14">
        <v>8.2100000000000009</v>
      </c>
      <c r="P14">
        <v>12.547000000000001</v>
      </c>
      <c r="Q14">
        <v>8.2029999999999994</v>
      </c>
      <c r="R14">
        <v>10.73</v>
      </c>
      <c r="S14">
        <v>25.062999999999999</v>
      </c>
      <c r="T14">
        <v>10.73</v>
      </c>
      <c r="U14">
        <v>16.393000000000001</v>
      </c>
      <c r="V14" t="s">
        <v>27</v>
      </c>
      <c r="W14" t="s">
        <v>264</v>
      </c>
      <c r="X14">
        <v>1</v>
      </c>
      <c r="Y14">
        <v>-2</v>
      </c>
      <c r="Z14" s="7">
        <v>0</v>
      </c>
      <c r="AA14" s="7">
        <v>0</v>
      </c>
      <c r="AB14" s="8">
        <v>4.1052999999999997</v>
      </c>
      <c r="AC14" s="8">
        <v>2.8</v>
      </c>
      <c r="AD14" s="9"/>
      <c r="AE14" s="9">
        <v>10.684200000000001</v>
      </c>
      <c r="AF14" s="7">
        <v>11.6</v>
      </c>
      <c r="AH14" s="1">
        <v>1.53</v>
      </c>
      <c r="AI14" s="1">
        <v>1</v>
      </c>
      <c r="AJ14" s="2">
        <f t="shared" si="0"/>
        <v>2.5300000000000002</v>
      </c>
      <c r="AL14">
        <v>3.6206892857142834</v>
      </c>
      <c r="AM14">
        <v>2.3561696428571439</v>
      </c>
      <c r="AN14" s="4">
        <f t="shared" si="1"/>
        <v>5</v>
      </c>
      <c r="AP14">
        <v>1.4830624999999975</v>
      </c>
      <c r="AQ14">
        <v>1.2779999999999971</v>
      </c>
      <c r="AR14" s="3">
        <f t="shared" si="2"/>
        <v>2</v>
      </c>
      <c r="AT14">
        <v>6.1166101694915262</v>
      </c>
      <c r="AU14">
        <v>5.7578987288135624</v>
      </c>
      <c r="AV14" s="3">
        <f t="shared" si="6"/>
        <v>11</v>
      </c>
      <c r="AW14" s="3"/>
      <c r="AX14" s="11">
        <v>0.46</v>
      </c>
      <c r="AY14" s="11">
        <v>0.73</v>
      </c>
      <c r="AZ14" s="12">
        <f t="shared" si="7"/>
        <v>1.6655170714285705</v>
      </c>
      <c r="BA14" s="12">
        <f t="shared" si="8"/>
        <v>1.7200038392857151</v>
      </c>
      <c r="BB14" s="4">
        <f t="shared" si="5"/>
        <v>3</v>
      </c>
      <c r="BC14" t="s">
        <v>593</v>
      </c>
    </row>
    <row r="15" spans="1:55" x14ac:dyDescent="0.25">
      <c r="A15" t="s">
        <v>145</v>
      </c>
      <c r="B15" t="s">
        <v>174</v>
      </c>
      <c r="C15" t="s">
        <v>157</v>
      </c>
      <c r="D15" s="5" t="s">
        <v>328</v>
      </c>
      <c r="E15" s="5" t="s">
        <v>329</v>
      </c>
      <c r="F15" s="5" t="s">
        <v>42</v>
      </c>
      <c r="G15" t="s">
        <v>330</v>
      </c>
      <c r="H15">
        <v>1.29</v>
      </c>
      <c r="I15" t="s">
        <v>331</v>
      </c>
      <c r="J15">
        <v>4.79</v>
      </c>
      <c r="K15" t="s">
        <v>332</v>
      </c>
      <c r="L15">
        <v>1.35</v>
      </c>
      <c r="M15" t="s">
        <v>333</v>
      </c>
      <c r="N15">
        <v>4.12</v>
      </c>
      <c r="O15">
        <v>27.248000000000001</v>
      </c>
      <c r="P15">
        <v>38.911000000000001</v>
      </c>
      <c r="Q15">
        <v>15.699</v>
      </c>
      <c r="R15">
        <v>21.978000000000002</v>
      </c>
      <c r="S15">
        <v>44.843000000000004</v>
      </c>
      <c r="T15">
        <v>12.673999999999999</v>
      </c>
      <c r="U15">
        <v>18.116</v>
      </c>
      <c r="V15" t="s">
        <v>54</v>
      </c>
      <c r="W15" t="s">
        <v>33</v>
      </c>
      <c r="X15">
        <v>-3</v>
      </c>
      <c r="Y15">
        <v>-1</v>
      </c>
      <c r="Z15" s="7">
        <v>-1</v>
      </c>
      <c r="AA15" s="7">
        <v>0</v>
      </c>
      <c r="AB15" s="8">
        <v>2.85</v>
      </c>
      <c r="AC15" s="8">
        <v>3.9</v>
      </c>
      <c r="AD15" s="9"/>
      <c r="AE15" s="9">
        <v>10.199999999999999</v>
      </c>
      <c r="AF15" s="7">
        <v>11.25</v>
      </c>
      <c r="AH15" s="1">
        <v>2.48</v>
      </c>
      <c r="AI15" s="1">
        <v>1.73</v>
      </c>
      <c r="AJ15" s="2">
        <f t="shared" si="0"/>
        <v>4.21</v>
      </c>
      <c r="AL15">
        <v>5.6628571428571393</v>
      </c>
      <c r="AM15">
        <v>3.5732808035714299</v>
      </c>
      <c r="AN15" s="4">
        <f t="shared" si="1"/>
        <v>9</v>
      </c>
      <c r="AP15">
        <v>1.7973883928571397</v>
      </c>
      <c r="AQ15">
        <v>1.4309035714285681</v>
      </c>
      <c r="AR15" s="3">
        <f t="shared" si="2"/>
        <v>3</v>
      </c>
      <c r="AT15">
        <v>5.4673084745762717</v>
      </c>
      <c r="AU15">
        <v>3.2397889830508491</v>
      </c>
      <c r="AV15" s="3">
        <f t="shared" si="6"/>
        <v>8</v>
      </c>
      <c r="AW15" s="3"/>
      <c r="AX15" s="11">
        <v>0.57999999999999996</v>
      </c>
      <c r="AY15" s="11">
        <v>0.66</v>
      </c>
      <c r="AZ15" s="12">
        <f t="shared" si="7"/>
        <v>3.2844571428571405</v>
      </c>
      <c r="BA15" s="12">
        <f t="shared" si="8"/>
        <v>2.3583653303571439</v>
      </c>
      <c r="BB15" s="4">
        <f t="shared" si="5"/>
        <v>5</v>
      </c>
      <c r="BC15" t="s">
        <v>593</v>
      </c>
    </row>
    <row r="16" spans="1:55" x14ac:dyDescent="0.25">
      <c r="A16" t="s">
        <v>145</v>
      </c>
      <c r="B16" t="s">
        <v>154</v>
      </c>
      <c r="C16" t="s">
        <v>168</v>
      </c>
      <c r="D16" s="5" t="s">
        <v>334</v>
      </c>
      <c r="E16" s="5" t="s">
        <v>335</v>
      </c>
      <c r="F16" s="5" t="s">
        <v>336</v>
      </c>
      <c r="G16" t="s">
        <v>337</v>
      </c>
      <c r="H16">
        <v>2.65</v>
      </c>
      <c r="I16" t="s">
        <v>338</v>
      </c>
      <c r="J16">
        <v>1.61</v>
      </c>
      <c r="K16" t="s">
        <v>339</v>
      </c>
      <c r="L16">
        <v>2.2599999999999998</v>
      </c>
      <c r="M16" t="s">
        <v>340</v>
      </c>
      <c r="N16">
        <v>1.79</v>
      </c>
      <c r="O16">
        <v>7.53</v>
      </c>
      <c r="P16">
        <v>9.0419999999999998</v>
      </c>
      <c r="Q16">
        <v>7.524</v>
      </c>
      <c r="R16">
        <v>12.531000000000001</v>
      </c>
      <c r="S16">
        <v>18.082999999999998</v>
      </c>
      <c r="T16">
        <v>12.516</v>
      </c>
      <c r="U16">
        <v>15.038</v>
      </c>
      <c r="V16" t="s">
        <v>36</v>
      </c>
      <c r="W16" t="s">
        <v>28</v>
      </c>
      <c r="X16">
        <v>2</v>
      </c>
      <c r="Y16">
        <v>-1</v>
      </c>
      <c r="Z16" s="7">
        <v>1</v>
      </c>
      <c r="AA16" s="7">
        <v>-2</v>
      </c>
      <c r="AB16" s="8">
        <v>3.6842000000000001</v>
      </c>
      <c r="AC16" s="8">
        <v>3.8420999999999998</v>
      </c>
      <c r="AD16" s="9"/>
      <c r="AE16" s="9">
        <v>9.1578999999999997</v>
      </c>
      <c r="AF16" s="7">
        <v>10.578900000000001</v>
      </c>
      <c r="AH16" s="1">
        <v>1.2</v>
      </c>
      <c r="AI16" s="1">
        <v>1</v>
      </c>
      <c r="AJ16" s="2">
        <f t="shared" si="0"/>
        <v>2.2000000000000002</v>
      </c>
      <c r="AL16">
        <v>4.6984017857142826</v>
      </c>
      <c r="AM16">
        <v>2.41926830357143</v>
      </c>
      <c r="AN16" s="4">
        <f t="shared" si="1"/>
        <v>7</v>
      </c>
      <c r="AP16">
        <v>1.3441339285714262</v>
      </c>
      <c r="AQ16">
        <v>1.3312499999999969</v>
      </c>
      <c r="AR16" s="3">
        <f t="shared" si="2"/>
        <v>2</v>
      </c>
      <c r="AT16">
        <v>5.2985135593220347</v>
      </c>
      <c r="AU16">
        <v>3.0124105932203409</v>
      </c>
      <c r="AV16" s="3">
        <f t="shared" si="6"/>
        <v>8</v>
      </c>
      <c r="AW16" s="3"/>
      <c r="AX16" s="11">
        <v>0.36</v>
      </c>
      <c r="AY16" s="11">
        <v>0.51</v>
      </c>
      <c r="AZ16" s="12">
        <f t="shared" si="7"/>
        <v>1.6914246428571416</v>
      </c>
      <c r="BA16" s="12">
        <f t="shared" si="8"/>
        <v>1.2338268348214294</v>
      </c>
      <c r="BB16" s="4">
        <f t="shared" si="5"/>
        <v>2</v>
      </c>
      <c r="BC16" t="s">
        <v>593</v>
      </c>
    </row>
    <row r="17" spans="1:55" x14ac:dyDescent="0.25">
      <c r="A17" t="s">
        <v>145</v>
      </c>
      <c r="B17" t="s">
        <v>152</v>
      </c>
      <c r="C17" t="s">
        <v>153</v>
      </c>
      <c r="D17" s="5" t="s">
        <v>104</v>
      </c>
      <c r="E17" s="5" t="s">
        <v>341</v>
      </c>
      <c r="F17" s="5" t="s">
        <v>342</v>
      </c>
      <c r="G17" t="s">
        <v>234</v>
      </c>
      <c r="H17">
        <v>1.54</v>
      </c>
      <c r="I17" t="s">
        <v>343</v>
      </c>
      <c r="J17">
        <v>2.94</v>
      </c>
      <c r="K17" t="s">
        <v>344</v>
      </c>
      <c r="L17">
        <v>1.75</v>
      </c>
      <c r="M17" t="s">
        <v>96</v>
      </c>
      <c r="N17">
        <v>2.4</v>
      </c>
      <c r="O17">
        <v>12.579000000000001</v>
      </c>
      <c r="P17">
        <v>29.326000000000001</v>
      </c>
      <c r="Q17">
        <v>12.33</v>
      </c>
      <c r="R17">
        <v>10.571</v>
      </c>
      <c r="S17">
        <v>57.470999999999997</v>
      </c>
      <c r="T17">
        <v>10.372999999999999</v>
      </c>
      <c r="U17">
        <v>24.213000000000001</v>
      </c>
      <c r="V17" t="s">
        <v>27</v>
      </c>
      <c r="W17" t="s">
        <v>43</v>
      </c>
      <c r="X17">
        <v>4</v>
      </c>
      <c r="Y17">
        <v>-4</v>
      </c>
      <c r="Z17" s="7">
        <v>0</v>
      </c>
      <c r="AA17" s="7">
        <v>1</v>
      </c>
      <c r="AB17" s="8">
        <v>3.6842000000000001</v>
      </c>
      <c r="AC17" s="8">
        <v>4.0999999999999996</v>
      </c>
      <c r="AD17" s="9"/>
      <c r="AE17" s="9">
        <v>11.263199999999999</v>
      </c>
      <c r="AF17" s="7">
        <v>11.1</v>
      </c>
      <c r="AH17" s="1">
        <v>2.38</v>
      </c>
      <c r="AI17" s="1">
        <v>1.02</v>
      </c>
      <c r="AJ17" s="2">
        <f t="shared" si="0"/>
        <v>3.4</v>
      </c>
      <c r="AL17">
        <v>6.1782656249999954</v>
      </c>
      <c r="AM17">
        <v>2.960895535714287</v>
      </c>
      <c r="AN17" s="4">
        <f t="shared" si="1"/>
        <v>9</v>
      </c>
      <c r="AP17">
        <v>1.7254928571428543</v>
      </c>
      <c r="AQ17">
        <v>2.5793919642857088</v>
      </c>
      <c r="AR17" s="3">
        <f t="shared" si="2"/>
        <v>4</v>
      </c>
      <c r="AT17">
        <v>7.5728338983050856</v>
      </c>
      <c r="AU17">
        <v>4.0269042372881376</v>
      </c>
      <c r="AV17" s="3">
        <f t="shared" si="6"/>
        <v>11</v>
      </c>
      <c r="AW17" s="3"/>
      <c r="AX17" s="11">
        <v>0.37</v>
      </c>
      <c r="AY17" s="11">
        <v>0.35</v>
      </c>
      <c r="AZ17" s="12">
        <f t="shared" si="7"/>
        <v>2.2859582812499983</v>
      </c>
      <c r="BA17" s="12">
        <f t="shared" si="8"/>
        <v>1.0363134375000005</v>
      </c>
      <c r="BB17" s="4">
        <f t="shared" si="5"/>
        <v>3</v>
      </c>
      <c r="BC17" t="s">
        <v>593</v>
      </c>
    </row>
    <row r="18" spans="1:55" x14ac:dyDescent="0.25">
      <c r="A18" t="s">
        <v>145</v>
      </c>
      <c r="B18" t="s">
        <v>171</v>
      </c>
      <c r="C18" t="s">
        <v>162</v>
      </c>
      <c r="D18" s="5" t="s">
        <v>345</v>
      </c>
      <c r="E18" s="5" t="s">
        <v>346</v>
      </c>
      <c r="F18" s="5" t="s">
        <v>321</v>
      </c>
      <c r="G18" t="s">
        <v>299</v>
      </c>
      <c r="H18">
        <v>3.34</v>
      </c>
      <c r="I18" t="s">
        <v>217</v>
      </c>
      <c r="J18">
        <v>1.43</v>
      </c>
      <c r="K18" t="s">
        <v>112</v>
      </c>
      <c r="L18">
        <v>2.89</v>
      </c>
      <c r="M18" t="s">
        <v>208</v>
      </c>
      <c r="N18">
        <v>1.53</v>
      </c>
      <c r="O18">
        <v>5.4349999999999996</v>
      </c>
      <c r="P18">
        <v>10.151999999999999</v>
      </c>
      <c r="Q18">
        <v>8.15</v>
      </c>
      <c r="R18">
        <v>8.7260000000000009</v>
      </c>
      <c r="S18">
        <v>30.395</v>
      </c>
      <c r="T18">
        <v>13.089</v>
      </c>
      <c r="U18">
        <v>24.45</v>
      </c>
      <c r="V18" t="s">
        <v>36</v>
      </c>
      <c r="W18" t="s">
        <v>43</v>
      </c>
      <c r="X18">
        <v>2</v>
      </c>
      <c r="Y18">
        <v>-3</v>
      </c>
      <c r="Z18" s="7">
        <v>0</v>
      </c>
      <c r="AA18" s="7">
        <v>-1</v>
      </c>
      <c r="AB18" s="8">
        <v>4.7</v>
      </c>
      <c r="AC18" s="8">
        <v>3.65</v>
      </c>
      <c r="AD18" s="9"/>
      <c r="AE18" s="9">
        <v>11.3</v>
      </c>
      <c r="AF18" s="7">
        <v>9.5</v>
      </c>
      <c r="AH18" s="1">
        <v>1.25</v>
      </c>
      <c r="AI18" s="1">
        <v>0.67</v>
      </c>
      <c r="AJ18" s="2">
        <f t="shared" si="0"/>
        <v>1.92</v>
      </c>
      <c r="AL18">
        <v>4.04938526785714</v>
      </c>
      <c r="AM18">
        <v>3.7173500000000019</v>
      </c>
      <c r="AN18" s="4">
        <f t="shared" si="1"/>
        <v>7</v>
      </c>
      <c r="AP18">
        <v>2.5840714285714244</v>
      </c>
      <c r="AQ18">
        <v>1.9413428571428526</v>
      </c>
      <c r="AR18" s="3">
        <f t="shared" si="2"/>
        <v>4</v>
      </c>
      <c r="AT18">
        <v>5.8048983050847465</v>
      </c>
      <c r="AU18">
        <v>4.5216758474576295</v>
      </c>
      <c r="AV18" s="3">
        <f t="shared" si="6"/>
        <v>10</v>
      </c>
      <c r="AW18" s="3"/>
      <c r="AX18" s="11">
        <v>0.37</v>
      </c>
      <c r="AY18" s="11">
        <v>0.42</v>
      </c>
      <c r="AZ18" s="12">
        <f t="shared" si="7"/>
        <v>1.4982725491071418</v>
      </c>
      <c r="BA18" s="12">
        <f t="shared" si="8"/>
        <v>1.5612870000000008</v>
      </c>
      <c r="BB18" s="4">
        <f t="shared" si="5"/>
        <v>3</v>
      </c>
      <c r="BC18" t="s">
        <v>593</v>
      </c>
    </row>
    <row r="19" spans="1:55" x14ac:dyDescent="0.25">
      <c r="A19" t="s">
        <v>145</v>
      </c>
      <c r="B19" t="s">
        <v>147</v>
      </c>
      <c r="C19" t="s">
        <v>148</v>
      </c>
      <c r="D19" s="5" t="s">
        <v>159</v>
      </c>
      <c r="E19" s="5" t="s">
        <v>347</v>
      </c>
      <c r="F19" s="5" t="s">
        <v>348</v>
      </c>
      <c r="G19" t="s">
        <v>160</v>
      </c>
      <c r="H19">
        <v>2.98</v>
      </c>
      <c r="I19" t="s">
        <v>349</v>
      </c>
      <c r="J19">
        <v>1.51</v>
      </c>
      <c r="K19" t="s">
        <v>335</v>
      </c>
      <c r="L19">
        <v>3.46</v>
      </c>
      <c r="M19" t="s">
        <v>350</v>
      </c>
      <c r="N19">
        <v>1.41</v>
      </c>
      <c r="O19">
        <v>4.8609999999999998</v>
      </c>
      <c r="P19">
        <v>17.300999999999998</v>
      </c>
      <c r="Q19">
        <v>10.798999999999999</v>
      </c>
      <c r="R19">
        <v>6.0679999999999996</v>
      </c>
      <c r="S19">
        <v>76.923000000000002</v>
      </c>
      <c r="T19">
        <v>13.477</v>
      </c>
      <c r="U19">
        <v>47.847000000000001</v>
      </c>
      <c r="V19" t="s">
        <v>249</v>
      </c>
      <c r="W19" t="s">
        <v>28</v>
      </c>
      <c r="X19">
        <v>1</v>
      </c>
      <c r="Y19">
        <v>-1</v>
      </c>
      <c r="Z19" s="7">
        <v>-1</v>
      </c>
      <c r="AA19" s="7">
        <v>2</v>
      </c>
      <c r="AB19" s="8">
        <v>3.4</v>
      </c>
      <c r="AC19" s="8">
        <v>3.55</v>
      </c>
      <c r="AD19" s="9"/>
      <c r="AE19" s="9">
        <v>10.1</v>
      </c>
      <c r="AF19" s="7">
        <v>11.5</v>
      </c>
      <c r="AH19" s="1">
        <v>1.6</v>
      </c>
      <c r="AI19" s="1">
        <v>0.45</v>
      </c>
      <c r="AJ19" s="2">
        <f t="shared" si="0"/>
        <v>2.0500000000000003</v>
      </c>
      <c r="AL19">
        <v>6.0442151785714238</v>
      </c>
      <c r="AM19">
        <v>1.4643995535714294</v>
      </c>
      <c r="AN19" s="4">
        <f t="shared" si="1"/>
        <v>7</v>
      </c>
      <c r="AP19">
        <v>1.211457142857141</v>
      </c>
      <c r="AQ19">
        <v>1.878774107142853</v>
      </c>
      <c r="AR19" s="3">
        <f t="shared" si="2"/>
        <v>3</v>
      </c>
      <c r="AT19">
        <v>7.7069288135593226</v>
      </c>
      <c r="AU19">
        <v>2.4404338983050859</v>
      </c>
      <c r="AV19" s="3">
        <f t="shared" si="6"/>
        <v>10</v>
      </c>
      <c r="AW19" s="3"/>
      <c r="AX19" s="11">
        <v>0.54</v>
      </c>
      <c r="AY19" s="11">
        <v>0.57999999999999996</v>
      </c>
      <c r="AZ19" s="12">
        <f t="shared" si="7"/>
        <v>3.2638761964285692</v>
      </c>
      <c r="BA19" s="12">
        <f t="shared" si="8"/>
        <v>0.84935174107142897</v>
      </c>
      <c r="BB19" s="4">
        <f t="shared" si="5"/>
        <v>4</v>
      </c>
      <c r="BC19" t="s">
        <v>593</v>
      </c>
    </row>
    <row r="20" spans="1:55" x14ac:dyDescent="0.25">
      <c r="A20" t="s">
        <v>145</v>
      </c>
      <c r="B20" t="s">
        <v>163</v>
      </c>
      <c r="C20" t="s">
        <v>173</v>
      </c>
      <c r="D20" s="5" t="s">
        <v>351</v>
      </c>
      <c r="E20" s="5" t="s">
        <v>352</v>
      </c>
      <c r="F20" s="5" t="s">
        <v>353</v>
      </c>
      <c r="G20" t="s">
        <v>354</v>
      </c>
      <c r="H20">
        <v>1.97</v>
      </c>
      <c r="I20" t="s">
        <v>355</v>
      </c>
      <c r="J20">
        <v>2.0699999999999998</v>
      </c>
      <c r="K20" t="s">
        <v>271</v>
      </c>
      <c r="L20">
        <v>2.77</v>
      </c>
      <c r="M20" t="s">
        <v>356</v>
      </c>
      <c r="N20">
        <v>1.58</v>
      </c>
      <c r="O20">
        <v>6.9930000000000003</v>
      </c>
      <c r="P20">
        <v>29.498999999999999</v>
      </c>
      <c r="Q20">
        <v>13.316000000000001</v>
      </c>
      <c r="R20">
        <v>6.3129999999999997</v>
      </c>
      <c r="S20">
        <v>112.36</v>
      </c>
      <c r="T20">
        <v>12.019</v>
      </c>
      <c r="U20">
        <v>50.761000000000003</v>
      </c>
      <c r="V20" t="s">
        <v>27</v>
      </c>
      <c r="W20" t="s">
        <v>28</v>
      </c>
      <c r="X20">
        <v>1</v>
      </c>
      <c r="Y20">
        <v>-2</v>
      </c>
      <c r="Z20" s="7">
        <v>-2</v>
      </c>
      <c r="AA20" s="7">
        <v>0</v>
      </c>
      <c r="AB20" s="8">
        <v>3.1</v>
      </c>
      <c r="AC20" s="8">
        <v>3.6</v>
      </c>
      <c r="AD20" s="9"/>
      <c r="AE20" s="9">
        <v>10.4</v>
      </c>
      <c r="AF20" s="7">
        <v>11</v>
      </c>
      <c r="AH20" s="1">
        <v>2.21</v>
      </c>
      <c r="AI20" s="1">
        <v>0.53</v>
      </c>
      <c r="AJ20" s="2">
        <f t="shared" si="0"/>
        <v>2.74</v>
      </c>
      <c r="AL20">
        <v>6.912224999999995</v>
      </c>
      <c r="AM20">
        <v>3.0207116071428581</v>
      </c>
      <c r="AN20" s="4">
        <f t="shared" si="1"/>
        <v>9</v>
      </c>
      <c r="AP20">
        <v>1.2302124999999979</v>
      </c>
      <c r="AQ20">
        <v>2.3722874999999943</v>
      </c>
      <c r="AR20" s="3">
        <f t="shared" si="2"/>
        <v>3</v>
      </c>
      <c r="AT20">
        <v>6.7800271186440684</v>
      </c>
      <c r="AU20">
        <v>3.0321826271186452</v>
      </c>
      <c r="AV20" s="3">
        <f t="shared" si="6"/>
        <v>9</v>
      </c>
      <c r="AW20" s="3"/>
      <c r="AX20" s="11">
        <v>0.6</v>
      </c>
      <c r="AY20" s="11">
        <v>0.35</v>
      </c>
      <c r="AZ20" s="12">
        <f t="shared" si="7"/>
        <v>4.1473349999999964</v>
      </c>
      <c r="BA20" s="12">
        <f t="shared" si="8"/>
        <v>1.0572490625000002</v>
      </c>
      <c r="BB20" s="4">
        <f t="shared" si="5"/>
        <v>5</v>
      </c>
      <c r="BC20" t="s">
        <v>593</v>
      </c>
    </row>
    <row r="21" spans="1:55" x14ac:dyDescent="0.25">
      <c r="A21" t="s">
        <v>145</v>
      </c>
      <c r="B21" t="s">
        <v>158</v>
      </c>
      <c r="C21" t="s">
        <v>357</v>
      </c>
      <c r="D21" s="5" t="s">
        <v>345</v>
      </c>
      <c r="E21" s="5" t="s">
        <v>358</v>
      </c>
      <c r="F21" s="5" t="s">
        <v>359</v>
      </c>
      <c r="G21" t="s">
        <v>215</v>
      </c>
      <c r="H21">
        <v>3.49</v>
      </c>
      <c r="I21" t="s">
        <v>244</v>
      </c>
      <c r="J21">
        <v>1.4</v>
      </c>
      <c r="K21" t="s">
        <v>183</v>
      </c>
      <c r="L21">
        <v>2.99</v>
      </c>
      <c r="M21" t="s">
        <v>360</v>
      </c>
      <c r="N21">
        <v>1.5</v>
      </c>
      <c r="O21">
        <v>5.28</v>
      </c>
      <c r="P21">
        <v>10.06</v>
      </c>
      <c r="Q21">
        <v>8.2240000000000002</v>
      </c>
      <c r="R21">
        <v>8.6280000000000001</v>
      </c>
      <c r="S21">
        <v>31.347999999999999</v>
      </c>
      <c r="T21">
        <v>13.441000000000001</v>
      </c>
      <c r="U21">
        <v>25.640999999999998</v>
      </c>
      <c r="V21" t="s">
        <v>36</v>
      </c>
      <c r="W21" t="s">
        <v>28</v>
      </c>
      <c r="X21">
        <v>-1</v>
      </c>
      <c r="Y21">
        <v>-5</v>
      </c>
      <c r="Z21" s="7">
        <v>2</v>
      </c>
      <c r="AA21" s="7">
        <v>0</v>
      </c>
      <c r="AB21" s="8">
        <v>3.25</v>
      </c>
      <c r="AC21" s="8">
        <v>4.3499999999999996</v>
      </c>
      <c r="AD21" s="9"/>
      <c r="AE21" s="9">
        <v>10.5</v>
      </c>
      <c r="AF21" s="7">
        <v>11.1</v>
      </c>
      <c r="AH21" s="1">
        <v>1.22</v>
      </c>
      <c r="AI21" s="1">
        <v>0.64</v>
      </c>
      <c r="AJ21" s="2">
        <f t="shared" si="0"/>
        <v>1.8599999999999999</v>
      </c>
      <c r="AL21">
        <v>3.6348464285714264</v>
      </c>
      <c r="AM21">
        <v>2.3306383928571437</v>
      </c>
      <c r="AN21" s="4">
        <f t="shared" si="1"/>
        <v>5</v>
      </c>
      <c r="AP21">
        <v>2.2904111607142821</v>
      </c>
      <c r="AQ21">
        <v>2.3188473214285663</v>
      </c>
      <c r="AR21" s="3">
        <f t="shared" si="2"/>
        <v>4</v>
      </c>
      <c r="AT21">
        <v>4.5415830508474579</v>
      </c>
      <c r="AU21">
        <v>6.3830716101694946</v>
      </c>
      <c r="AV21" s="3">
        <f t="shared" si="6"/>
        <v>10</v>
      </c>
      <c r="AW21" s="3"/>
      <c r="AX21" s="11">
        <v>0.47</v>
      </c>
      <c r="AY21" s="11">
        <v>0.37</v>
      </c>
      <c r="AZ21" s="12">
        <f t="shared" si="7"/>
        <v>1.7083778214285703</v>
      </c>
      <c r="BA21" s="12">
        <f t="shared" si="8"/>
        <v>0.86233620535714317</v>
      </c>
      <c r="BB21" s="4">
        <f t="shared" si="5"/>
        <v>2</v>
      </c>
      <c r="BC21" t="s">
        <v>593</v>
      </c>
    </row>
    <row r="22" spans="1:55" x14ac:dyDescent="0.25">
      <c r="A22" t="s">
        <v>145</v>
      </c>
      <c r="B22" t="s">
        <v>361</v>
      </c>
      <c r="C22" t="s">
        <v>170</v>
      </c>
      <c r="D22" s="5" t="s">
        <v>362</v>
      </c>
      <c r="E22" s="5" t="s">
        <v>323</v>
      </c>
      <c r="F22" s="5" t="s">
        <v>363</v>
      </c>
      <c r="G22" t="s">
        <v>92</v>
      </c>
      <c r="H22">
        <v>2.64</v>
      </c>
      <c r="I22" t="s">
        <v>364</v>
      </c>
      <c r="J22">
        <v>1.61</v>
      </c>
      <c r="K22" t="s">
        <v>124</v>
      </c>
      <c r="L22">
        <v>2.38</v>
      </c>
      <c r="M22" t="s">
        <v>172</v>
      </c>
      <c r="N22">
        <v>1.73</v>
      </c>
      <c r="O22">
        <v>6.57</v>
      </c>
      <c r="P22">
        <v>11.05</v>
      </c>
      <c r="Q22">
        <v>7.9809999999999999</v>
      </c>
      <c r="R22">
        <v>9.4879999999999995</v>
      </c>
      <c r="S22">
        <v>26.81</v>
      </c>
      <c r="T22">
        <v>11.521000000000001</v>
      </c>
      <c r="U22">
        <v>19.38</v>
      </c>
      <c r="V22" t="s">
        <v>36</v>
      </c>
      <c r="W22" t="s">
        <v>28</v>
      </c>
      <c r="X22">
        <v>-1</v>
      </c>
      <c r="Y22">
        <v>-3</v>
      </c>
      <c r="Z22" s="7">
        <v>-2</v>
      </c>
      <c r="AA22" s="7">
        <v>0</v>
      </c>
      <c r="AB22" s="8">
        <v>4</v>
      </c>
      <c r="AC22" s="8">
        <v>3.1053000000000002</v>
      </c>
      <c r="AD22" s="9"/>
      <c r="AE22" s="9">
        <v>9.6667000000000005</v>
      </c>
      <c r="AF22" s="7">
        <v>9.2631999999999994</v>
      </c>
      <c r="AH22" s="1">
        <v>1.38</v>
      </c>
      <c r="AI22" s="1">
        <v>0.82</v>
      </c>
      <c r="AJ22" s="2">
        <f t="shared" si="0"/>
        <v>2.1999999999999997</v>
      </c>
      <c r="AL22">
        <v>4.1011473214285683</v>
      </c>
      <c r="AM22">
        <v>2.6377428571428578</v>
      </c>
      <c r="AN22" s="4">
        <f t="shared" si="1"/>
        <v>6</v>
      </c>
      <c r="AP22">
        <v>0.85024285714285563</v>
      </c>
      <c r="AQ22">
        <v>2.2425857142857093</v>
      </c>
      <c r="AR22" s="3">
        <f t="shared" si="2"/>
        <v>3</v>
      </c>
      <c r="AT22">
        <v>4.2016406779661013</v>
      </c>
      <c r="AU22">
        <v>3.3212309322033913</v>
      </c>
      <c r="AV22" s="3">
        <f t="shared" si="6"/>
        <v>7</v>
      </c>
      <c r="AW22" s="3"/>
      <c r="AX22" s="11">
        <v>0.62</v>
      </c>
      <c r="AY22" s="11">
        <v>0.33</v>
      </c>
      <c r="AZ22" s="12">
        <f t="shared" si="7"/>
        <v>2.5427113392857121</v>
      </c>
      <c r="BA22" s="12">
        <f t="shared" si="8"/>
        <v>0.87045514285714309</v>
      </c>
      <c r="BB22" s="4">
        <f t="shared" si="5"/>
        <v>3</v>
      </c>
      <c r="BC22" t="s">
        <v>593</v>
      </c>
    </row>
    <row r="23" spans="1:55" x14ac:dyDescent="0.25">
      <c r="A23" t="s">
        <v>145</v>
      </c>
      <c r="B23" t="s">
        <v>167</v>
      </c>
      <c r="C23" t="s">
        <v>176</v>
      </c>
      <c r="D23" s="5" t="s">
        <v>365</v>
      </c>
      <c r="E23" s="5" t="s">
        <v>366</v>
      </c>
      <c r="F23" s="5" t="s">
        <v>275</v>
      </c>
      <c r="G23" t="s">
        <v>367</v>
      </c>
      <c r="H23">
        <v>1.72</v>
      </c>
      <c r="I23" t="s">
        <v>368</v>
      </c>
      <c r="J23">
        <v>2.41</v>
      </c>
      <c r="K23" t="s">
        <v>204</v>
      </c>
      <c r="L23">
        <v>1.71</v>
      </c>
      <c r="M23" t="s">
        <v>369</v>
      </c>
      <c r="N23">
        <v>2.42</v>
      </c>
      <c r="O23">
        <v>11.287000000000001</v>
      </c>
      <c r="P23">
        <v>17.452000000000002</v>
      </c>
      <c r="Q23">
        <v>9.4700000000000006</v>
      </c>
      <c r="R23">
        <v>12.255000000000001</v>
      </c>
      <c r="S23">
        <v>29.24</v>
      </c>
      <c r="T23">
        <v>10.276999999999999</v>
      </c>
      <c r="U23">
        <v>15.872999999999999</v>
      </c>
      <c r="V23" t="s">
        <v>27</v>
      </c>
      <c r="W23" t="s">
        <v>28</v>
      </c>
      <c r="X23">
        <v>4</v>
      </c>
      <c r="Y23">
        <v>6</v>
      </c>
      <c r="Z23" s="7">
        <v>0</v>
      </c>
      <c r="AA23" s="7">
        <v>0</v>
      </c>
      <c r="AB23" s="8">
        <v>3.3</v>
      </c>
      <c r="AC23" s="8">
        <v>4.8499999999999996</v>
      </c>
      <c r="AD23" s="9"/>
      <c r="AE23" s="9">
        <v>9.35</v>
      </c>
      <c r="AF23" s="7">
        <v>9.85</v>
      </c>
      <c r="AH23" s="1">
        <v>1.84</v>
      </c>
      <c r="AI23" s="1">
        <v>1.19</v>
      </c>
      <c r="AJ23" s="2">
        <f t="shared" si="0"/>
        <v>3.0300000000000002</v>
      </c>
      <c r="AL23">
        <v>4.7497214285714255</v>
      </c>
      <c r="AM23">
        <v>3.5276892857142879</v>
      </c>
      <c r="AN23" s="4">
        <f t="shared" si="1"/>
        <v>8</v>
      </c>
      <c r="AP23">
        <v>1.7614406249999968</v>
      </c>
      <c r="AQ23">
        <v>2.845832142857136</v>
      </c>
      <c r="AR23" s="3">
        <f t="shared" si="2"/>
        <v>4</v>
      </c>
      <c r="AT23">
        <v>6.6376983050847453</v>
      </c>
      <c r="AU23">
        <v>1.1863220338983056</v>
      </c>
      <c r="AV23" s="3">
        <f t="shared" si="6"/>
        <v>7</v>
      </c>
      <c r="AW23" s="3"/>
      <c r="AX23" s="11">
        <v>0.53</v>
      </c>
      <c r="AY23" s="11">
        <v>0.38</v>
      </c>
      <c r="AZ23" s="12">
        <f t="shared" si="7"/>
        <v>2.5173523571428555</v>
      </c>
      <c r="BA23" s="12">
        <f t="shared" si="8"/>
        <v>1.3405219285714294</v>
      </c>
      <c r="BB23" s="4">
        <f t="shared" si="5"/>
        <v>3</v>
      </c>
      <c r="BC23" t="s">
        <v>593</v>
      </c>
    </row>
    <row r="24" spans="1:55" x14ac:dyDescent="0.25">
      <c r="A24" t="s">
        <v>145</v>
      </c>
      <c r="B24" t="s">
        <v>169</v>
      </c>
      <c r="C24" t="s">
        <v>146</v>
      </c>
      <c r="D24" s="5" t="s">
        <v>150</v>
      </c>
      <c r="E24" s="5" t="s">
        <v>276</v>
      </c>
      <c r="F24" s="5" t="s">
        <v>370</v>
      </c>
      <c r="G24" t="s">
        <v>314</v>
      </c>
      <c r="H24">
        <v>1.52</v>
      </c>
      <c r="I24" t="s">
        <v>160</v>
      </c>
      <c r="J24">
        <v>2.97</v>
      </c>
      <c r="K24" t="s">
        <v>234</v>
      </c>
      <c r="L24">
        <v>1.54</v>
      </c>
      <c r="M24" t="s">
        <v>112</v>
      </c>
      <c r="N24">
        <v>2.89</v>
      </c>
      <c r="O24">
        <v>21.786000000000001</v>
      </c>
      <c r="P24">
        <v>15.106</v>
      </c>
      <c r="Q24">
        <v>10.798999999999999</v>
      </c>
      <c r="R24">
        <v>31.152999999999999</v>
      </c>
      <c r="S24">
        <v>14.97</v>
      </c>
      <c r="T24">
        <v>15.432</v>
      </c>
      <c r="U24">
        <v>10.695</v>
      </c>
      <c r="V24" t="s">
        <v>30</v>
      </c>
      <c r="W24" t="s">
        <v>31</v>
      </c>
      <c r="X24">
        <v>2</v>
      </c>
      <c r="Y24">
        <v>4</v>
      </c>
      <c r="Z24" s="7">
        <v>2</v>
      </c>
      <c r="AA24" s="7">
        <v>0</v>
      </c>
      <c r="AB24" s="8">
        <v>3.15</v>
      </c>
      <c r="AC24" s="8">
        <v>3.6</v>
      </c>
      <c r="AD24" s="9"/>
      <c r="AE24" s="9">
        <v>12.55</v>
      </c>
      <c r="AF24" s="7">
        <v>10.85</v>
      </c>
      <c r="AH24" s="1">
        <v>1.4</v>
      </c>
      <c r="AI24" s="1">
        <v>2.02</v>
      </c>
      <c r="AJ24" s="2">
        <f t="shared" si="0"/>
        <v>3.42</v>
      </c>
      <c r="AL24">
        <v>4.3466852678571399</v>
      </c>
      <c r="AM24">
        <v>6.1519370535714311</v>
      </c>
      <c r="AN24" s="4">
        <f t="shared" si="1"/>
        <v>10</v>
      </c>
      <c r="AP24">
        <v>1.6296321428571401</v>
      </c>
      <c r="AQ24">
        <v>1.7439374999999961</v>
      </c>
      <c r="AR24" s="3">
        <f t="shared" si="2"/>
        <v>3</v>
      </c>
      <c r="AT24">
        <v>4.965040677966102</v>
      </c>
      <c r="AU24">
        <v>7.6602508474576299</v>
      </c>
      <c r="AV24" s="3">
        <f t="shared" si="6"/>
        <v>12</v>
      </c>
      <c r="AW24" s="3"/>
      <c r="AX24" s="11">
        <v>0.36</v>
      </c>
      <c r="AY24" s="11">
        <v>0.49</v>
      </c>
      <c r="AZ24" s="12">
        <f t="shared" si="7"/>
        <v>1.5648066964285703</v>
      </c>
      <c r="BA24" s="12">
        <f t="shared" si="8"/>
        <v>3.0144491562500013</v>
      </c>
      <c r="BB24" s="4">
        <f t="shared" si="5"/>
        <v>4</v>
      </c>
      <c r="BC24" t="s">
        <v>593</v>
      </c>
    </row>
    <row r="25" spans="1:55" x14ac:dyDescent="0.25">
      <c r="A25" t="s">
        <v>101</v>
      </c>
      <c r="B25" t="s">
        <v>203</v>
      </c>
      <c r="C25" t="s">
        <v>197</v>
      </c>
      <c r="D25" s="5" t="s">
        <v>371</v>
      </c>
      <c r="E25" s="5" t="s">
        <v>278</v>
      </c>
      <c r="F25" s="5" t="s">
        <v>160</v>
      </c>
      <c r="G25" t="s">
        <v>372</v>
      </c>
      <c r="H25">
        <v>2.71</v>
      </c>
      <c r="I25" t="s">
        <v>164</v>
      </c>
      <c r="J25">
        <v>1.59</v>
      </c>
      <c r="K25" t="s">
        <v>214</v>
      </c>
      <c r="L25">
        <v>2.2799999999999998</v>
      </c>
      <c r="M25" t="s">
        <v>212</v>
      </c>
      <c r="N25">
        <v>1.78</v>
      </c>
      <c r="O25">
        <v>7.8310000000000004</v>
      </c>
      <c r="P25">
        <v>8.3469999999999995</v>
      </c>
      <c r="Q25">
        <v>7.4459999999999997</v>
      </c>
      <c r="R25">
        <v>13.986000000000001</v>
      </c>
      <c r="S25">
        <v>15.872999999999999</v>
      </c>
      <c r="T25">
        <v>13.298</v>
      </c>
      <c r="U25">
        <v>14.164</v>
      </c>
      <c r="V25" t="s">
        <v>36</v>
      </c>
      <c r="W25" t="s">
        <v>28</v>
      </c>
      <c r="X25">
        <v>6</v>
      </c>
      <c r="Y25">
        <v>6</v>
      </c>
      <c r="Z25" s="7">
        <v>1</v>
      </c>
      <c r="AA25" s="7">
        <v>5</v>
      </c>
      <c r="AB25" s="8">
        <v>4.9000000000000004</v>
      </c>
      <c r="AC25" s="8">
        <v>3.4</v>
      </c>
      <c r="AD25" s="9"/>
      <c r="AE25" s="9">
        <v>10.5</v>
      </c>
      <c r="AF25" s="7">
        <v>9.15</v>
      </c>
      <c r="AH25" s="1">
        <v>1.1200000000000001</v>
      </c>
      <c r="AI25" s="1">
        <v>1.05</v>
      </c>
      <c r="AJ25" s="2">
        <f t="shared" si="0"/>
        <v>2.17</v>
      </c>
      <c r="AL25">
        <v>2.8655682819383257</v>
      </c>
      <c r="AM25">
        <v>4.7241189427312751</v>
      </c>
      <c r="AN25" s="4">
        <f t="shared" si="1"/>
        <v>7</v>
      </c>
      <c r="AP25">
        <v>2.6731718061673981</v>
      </c>
      <c r="AQ25">
        <v>2.951277533039641</v>
      </c>
      <c r="AR25" s="3">
        <f t="shared" si="2"/>
        <v>5</v>
      </c>
      <c r="AT25">
        <v>3.7089389121338892</v>
      </c>
      <c r="AU25">
        <v>6.9731581589958092</v>
      </c>
      <c r="AV25" s="3">
        <f t="shared" si="6"/>
        <v>10</v>
      </c>
      <c r="AW25" s="3"/>
      <c r="AX25" s="11">
        <v>0.56000000000000005</v>
      </c>
      <c r="AY25" s="11">
        <v>0.53</v>
      </c>
      <c r="AZ25" s="12">
        <f t="shared" si="7"/>
        <v>1.6047182378854625</v>
      </c>
      <c r="BA25" s="12">
        <f t="shared" si="8"/>
        <v>2.5037830396475758</v>
      </c>
      <c r="BB25" s="4">
        <f t="shared" si="5"/>
        <v>4</v>
      </c>
      <c r="BC25" t="s">
        <v>593</v>
      </c>
    </row>
    <row r="26" spans="1:55" x14ac:dyDescent="0.25">
      <c r="A26" t="s">
        <v>101</v>
      </c>
      <c r="B26" t="s">
        <v>373</v>
      </c>
      <c r="C26" t="s">
        <v>202</v>
      </c>
      <c r="D26" s="5" t="s">
        <v>228</v>
      </c>
      <c r="E26" s="5" t="s">
        <v>110</v>
      </c>
      <c r="F26" s="5" t="s">
        <v>374</v>
      </c>
      <c r="G26" t="s">
        <v>375</v>
      </c>
      <c r="H26">
        <v>2.0099999999999998</v>
      </c>
      <c r="I26" t="s">
        <v>123</v>
      </c>
      <c r="J26">
        <v>2</v>
      </c>
      <c r="K26" t="s">
        <v>376</v>
      </c>
      <c r="L26">
        <v>2.1</v>
      </c>
      <c r="M26" t="s">
        <v>377</v>
      </c>
      <c r="N26">
        <v>1.92</v>
      </c>
      <c r="O26">
        <v>7.9109999999999996</v>
      </c>
      <c r="P26">
        <v>17.241</v>
      </c>
      <c r="Q26">
        <v>9.407</v>
      </c>
      <c r="R26">
        <v>8.6359999999999992</v>
      </c>
      <c r="S26">
        <v>40.984000000000002</v>
      </c>
      <c r="T26">
        <v>10.256</v>
      </c>
      <c r="U26">
        <v>22.370999999999999</v>
      </c>
      <c r="V26" t="s">
        <v>27</v>
      </c>
      <c r="W26" t="s">
        <v>28</v>
      </c>
      <c r="X26">
        <v>2</v>
      </c>
      <c r="Y26">
        <v>1</v>
      </c>
      <c r="Z26" s="7">
        <v>-5</v>
      </c>
      <c r="AA26" s="7">
        <v>-2</v>
      </c>
      <c r="AB26" s="8">
        <v>3.95</v>
      </c>
      <c r="AC26" s="8">
        <v>3.35</v>
      </c>
      <c r="AD26" s="9"/>
      <c r="AE26" s="9">
        <v>9.6</v>
      </c>
      <c r="AF26" s="7">
        <v>10.85</v>
      </c>
      <c r="AH26" s="1">
        <v>1.83</v>
      </c>
      <c r="AI26" s="1">
        <v>0.84</v>
      </c>
      <c r="AJ26" s="2">
        <f t="shared" si="0"/>
        <v>2.67</v>
      </c>
      <c r="AL26">
        <v>5.5836687224669603</v>
      </c>
      <c r="AM26">
        <v>3.3717885462555053</v>
      </c>
      <c r="AN26" s="4">
        <f t="shared" si="1"/>
        <v>8</v>
      </c>
      <c r="AP26">
        <v>1.3291189427312762</v>
      </c>
      <c r="AQ26">
        <v>2.1280264317180575</v>
      </c>
      <c r="AR26" s="3">
        <f t="shared" si="2"/>
        <v>3</v>
      </c>
      <c r="AT26">
        <v>4.7481991631799136</v>
      </c>
      <c r="AU26">
        <v>5.907251046025098</v>
      </c>
      <c r="AV26" s="3">
        <f t="shared" si="6"/>
        <v>10</v>
      </c>
      <c r="AW26" s="3"/>
      <c r="AX26" s="11">
        <v>0.51</v>
      </c>
      <c r="AY26" s="11">
        <v>0.35</v>
      </c>
      <c r="AZ26" s="12">
        <f t="shared" si="7"/>
        <v>2.84767104845815</v>
      </c>
      <c r="BA26" s="12">
        <f t="shared" si="8"/>
        <v>1.1801259911894268</v>
      </c>
      <c r="BB26" s="4">
        <f t="shared" si="5"/>
        <v>4</v>
      </c>
      <c r="BC26" t="s">
        <v>593</v>
      </c>
    </row>
    <row r="27" spans="1:55" x14ac:dyDescent="0.25">
      <c r="A27" t="s">
        <v>101</v>
      </c>
      <c r="B27" t="s">
        <v>236</v>
      </c>
      <c r="C27" t="s">
        <v>378</v>
      </c>
      <c r="D27" s="5" t="s">
        <v>93</v>
      </c>
      <c r="E27" s="5" t="s">
        <v>335</v>
      </c>
      <c r="F27" s="5" t="s">
        <v>342</v>
      </c>
      <c r="G27" t="s">
        <v>379</v>
      </c>
      <c r="H27">
        <v>3.6</v>
      </c>
      <c r="I27" t="s">
        <v>380</v>
      </c>
      <c r="J27">
        <v>1.39</v>
      </c>
      <c r="K27" t="s">
        <v>105</v>
      </c>
      <c r="L27">
        <v>3.39</v>
      </c>
      <c r="M27" t="s">
        <v>116</v>
      </c>
      <c r="N27">
        <v>1.42</v>
      </c>
      <c r="O27">
        <v>4.7480000000000002</v>
      </c>
      <c r="P27">
        <v>12.106999999999999</v>
      </c>
      <c r="Q27">
        <v>9.1999999999999993</v>
      </c>
      <c r="R27">
        <v>7.2149999999999999</v>
      </c>
      <c r="S27">
        <v>46.948</v>
      </c>
      <c r="T27">
        <v>13.965999999999999</v>
      </c>
      <c r="U27">
        <v>35.587000000000003</v>
      </c>
      <c r="V27" t="s">
        <v>36</v>
      </c>
      <c r="W27" t="s">
        <v>43</v>
      </c>
      <c r="X27">
        <v>-2</v>
      </c>
      <c r="Y27">
        <v>-5</v>
      </c>
      <c r="Z27" s="7">
        <v>-3</v>
      </c>
      <c r="AA27" s="7">
        <v>-3</v>
      </c>
      <c r="AB27" s="8">
        <v>2.85</v>
      </c>
      <c r="AC27" s="8">
        <v>3.55</v>
      </c>
      <c r="AD27" s="9"/>
      <c r="AE27" s="9">
        <v>11.25</v>
      </c>
      <c r="AF27" s="7">
        <v>9.6999999999999993</v>
      </c>
      <c r="AH27" s="1">
        <v>1.32</v>
      </c>
      <c r="AI27" s="1">
        <v>0.52</v>
      </c>
      <c r="AJ27" s="2">
        <f t="shared" si="0"/>
        <v>1.84</v>
      </c>
      <c r="AL27">
        <v>4.3637074889867851</v>
      </c>
      <c r="AM27">
        <v>3.1969550660792936</v>
      </c>
      <c r="AN27" s="4">
        <f t="shared" si="1"/>
        <v>7</v>
      </c>
      <c r="AP27">
        <v>0.9557709251101314</v>
      </c>
      <c r="AQ27">
        <v>1.7048458149779702</v>
      </c>
      <c r="AR27" s="3">
        <f t="shared" si="2"/>
        <v>2</v>
      </c>
      <c r="AT27">
        <v>6.7462506276150593</v>
      </c>
      <c r="AU27">
        <v>6.248147280334722</v>
      </c>
      <c r="AV27" s="3">
        <f t="shared" si="6"/>
        <v>12</v>
      </c>
      <c r="AW27" s="3"/>
      <c r="AX27" s="11">
        <v>0.46</v>
      </c>
      <c r="AY27" s="11">
        <v>0.34</v>
      </c>
      <c r="AZ27" s="12">
        <f t="shared" si="7"/>
        <v>2.0073054449339214</v>
      </c>
      <c r="BA27" s="12">
        <f t="shared" si="8"/>
        <v>1.0869647224669599</v>
      </c>
      <c r="BB27" s="4">
        <f t="shared" si="5"/>
        <v>3</v>
      </c>
      <c r="BC27" t="s">
        <v>593</v>
      </c>
    </row>
    <row r="28" spans="1:55" x14ac:dyDescent="0.25">
      <c r="A28" t="s">
        <v>101</v>
      </c>
      <c r="B28" t="s">
        <v>201</v>
      </c>
      <c r="C28" t="s">
        <v>193</v>
      </c>
      <c r="D28" s="5" t="s">
        <v>381</v>
      </c>
      <c r="E28" s="5" t="s">
        <v>382</v>
      </c>
      <c r="F28" s="5" t="s">
        <v>383</v>
      </c>
      <c r="G28" t="s">
        <v>289</v>
      </c>
      <c r="H28">
        <v>3.03</v>
      </c>
      <c r="I28" t="s">
        <v>384</v>
      </c>
      <c r="J28">
        <v>1.49</v>
      </c>
      <c r="K28" t="s">
        <v>385</v>
      </c>
      <c r="L28">
        <v>2.78</v>
      </c>
      <c r="M28" t="s">
        <v>386</v>
      </c>
      <c r="N28">
        <v>1.56</v>
      </c>
      <c r="O28">
        <v>11.507</v>
      </c>
      <c r="P28">
        <v>5.5430000000000001</v>
      </c>
      <c r="Q28">
        <v>8.4250000000000007</v>
      </c>
      <c r="R28">
        <v>34.965000000000003</v>
      </c>
      <c r="S28">
        <v>8.11</v>
      </c>
      <c r="T28">
        <v>25.574999999999999</v>
      </c>
      <c r="U28">
        <v>12.315</v>
      </c>
      <c r="V28" t="s">
        <v>36</v>
      </c>
      <c r="W28" t="s">
        <v>33</v>
      </c>
      <c r="X28">
        <v>-1</v>
      </c>
      <c r="Y28">
        <v>0</v>
      </c>
      <c r="Z28" s="7">
        <v>-1</v>
      </c>
      <c r="AA28" s="7">
        <v>3</v>
      </c>
      <c r="AB28" s="8">
        <v>4</v>
      </c>
      <c r="AC28" s="8">
        <v>3.2</v>
      </c>
      <c r="AD28" s="9"/>
      <c r="AE28" s="9">
        <v>9.9499999999999993</v>
      </c>
      <c r="AF28" s="7">
        <v>9.4</v>
      </c>
      <c r="AH28" s="1">
        <v>0.66</v>
      </c>
      <c r="AI28" s="1">
        <v>1.37</v>
      </c>
      <c r="AJ28" s="2">
        <f t="shared" si="0"/>
        <v>2.0300000000000002</v>
      </c>
      <c r="AL28">
        <v>2.5940933920704845</v>
      </c>
      <c r="AM28">
        <v>3.6557286343612319</v>
      </c>
      <c r="AN28" s="4">
        <f t="shared" si="1"/>
        <v>6</v>
      </c>
      <c r="AP28">
        <v>1.4551612334801749</v>
      </c>
      <c r="AQ28">
        <v>3.0721321585903021</v>
      </c>
      <c r="AR28" s="3">
        <f t="shared" si="2"/>
        <v>4</v>
      </c>
      <c r="AT28">
        <v>5.7432803347280306</v>
      </c>
      <c r="AU28">
        <v>4.1860117154811665</v>
      </c>
      <c r="AV28" s="3">
        <f t="shared" si="6"/>
        <v>9</v>
      </c>
      <c r="AW28" s="3"/>
      <c r="AX28" s="11">
        <v>0.47</v>
      </c>
      <c r="AY28" s="11">
        <v>0.45</v>
      </c>
      <c r="AZ28" s="12">
        <f t="shared" si="7"/>
        <v>1.2192238942731277</v>
      </c>
      <c r="BA28" s="12">
        <f t="shared" si="8"/>
        <v>1.6450778854625543</v>
      </c>
      <c r="BB28" s="4">
        <f t="shared" si="5"/>
        <v>2</v>
      </c>
      <c r="BC28" t="s">
        <v>593</v>
      </c>
    </row>
    <row r="29" spans="1:55" x14ac:dyDescent="0.25">
      <c r="A29" t="s">
        <v>101</v>
      </c>
      <c r="B29" t="s">
        <v>190</v>
      </c>
      <c r="C29" t="s">
        <v>180</v>
      </c>
      <c r="D29" s="5" t="s">
        <v>246</v>
      </c>
      <c r="E29" s="5" t="s">
        <v>136</v>
      </c>
      <c r="F29" s="5" t="s">
        <v>216</v>
      </c>
      <c r="G29" t="s">
        <v>387</v>
      </c>
      <c r="H29">
        <v>1.82</v>
      </c>
      <c r="I29" t="s">
        <v>388</v>
      </c>
      <c r="J29">
        <v>2.23</v>
      </c>
      <c r="K29" t="s">
        <v>389</v>
      </c>
      <c r="L29">
        <v>1.74</v>
      </c>
      <c r="M29" t="s">
        <v>257</v>
      </c>
      <c r="N29">
        <v>2.36</v>
      </c>
      <c r="O29">
        <v>11.061999999999999</v>
      </c>
      <c r="P29">
        <v>14.286</v>
      </c>
      <c r="Q29">
        <v>8.7639999999999993</v>
      </c>
      <c r="R29">
        <v>13.569000000000001</v>
      </c>
      <c r="S29">
        <v>22.623999999999999</v>
      </c>
      <c r="T29">
        <v>10.753</v>
      </c>
      <c r="U29">
        <v>13.888999999999999</v>
      </c>
      <c r="V29" t="s">
        <v>27</v>
      </c>
      <c r="W29" t="s">
        <v>590</v>
      </c>
      <c r="X29">
        <v>-3</v>
      </c>
      <c r="Y29">
        <v>1</v>
      </c>
      <c r="Z29" s="7">
        <v>-2</v>
      </c>
      <c r="AA29" s="7">
        <v>3</v>
      </c>
      <c r="AB29" s="8">
        <v>2.85</v>
      </c>
      <c r="AC29" s="8">
        <v>3.2</v>
      </c>
      <c r="AD29" s="9"/>
      <c r="AE29" s="9">
        <v>9.5</v>
      </c>
      <c r="AF29" s="7">
        <v>10.4</v>
      </c>
      <c r="AH29" s="1">
        <v>1.63</v>
      </c>
      <c r="AI29" s="1">
        <v>1.26</v>
      </c>
      <c r="AJ29" s="2">
        <f t="shared" si="0"/>
        <v>2.8899999999999997</v>
      </c>
      <c r="AL29">
        <v>5.4445797356828187</v>
      </c>
      <c r="AM29">
        <v>3.1233409691629945</v>
      </c>
      <c r="AN29" s="4">
        <f t="shared" si="1"/>
        <v>8</v>
      </c>
      <c r="AP29">
        <v>1.2634096916299544</v>
      </c>
      <c r="AQ29">
        <v>2.007929515418498</v>
      </c>
      <c r="AR29" s="3">
        <f t="shared" si="2"/>
        <v>3</v>
      </c>
      <c r="AT29">
        <v>6.2686958158995791</v>
      </c>
      <c r="AU29">
        <v>2.9295907949790769</v>
      </c>
      <c r="AV29" s="3">
        <f t="shared" si="6"/>
        <v>9</v>
      </c>
      <c r="AW29" s="3"/>
      <c r="AX29" s="11">
        <v>0.52</v>
      </c>
      <c r="AY29" s="11">
        <v>0.47</v>
      </c>
      <c r="AZ29" s="12">
        <f t="shared" si="7"/>
        <v>2.8311814625550658</v>
      </c>
      <c r="BA29" s="12">
        <f t="shared" si="8"/>
        <v>1.4679702555066074</v>
      </c>
      <c r="BB29" s="4">
        <f t="shared" si="5"/>
        <v>4</v>
      </c>
      <c r="BC29" t="s">
        <v>593</v>
      </c>
    </row>
    <row r="30" spans="1:55" x14ac:dyDescent="0.25">
      <c r="A30" t="s">
        <v>101</v>
      </c>
      <c r="B30" t="s">
        <v>103</v>
      </c>
      <c r="C30" t="s">
        <v>189</v>
      </c>
      <c r="D30" s="5" t="s">
        <v>390</v>
      </c>
      <c r="E30" s="5" t="s">
        <v>391</v>
      </c>
      <c r="F30" s="5" t="s">
        <v>392</v>
      </c>
      <c r="G30" t="s">
        <v>393</v>
      </c>
      <c r="H30">
        <v>2.6</v>
      </c>
      <c r="I30" t="s">
        <v>394</v>
      </c>
      <c r="J30">
        <v>1.63</v>
      </c>
      <c r="K30" t="s">
        <v>395</v>
      </c>
      <c r="L30">
        <v>2.92</v>
      </c>
      <c r="M30" t="s">
        <v>396</v>
      </c>
      <c r="N30">
        <v>1.53</v>
      </c>
      <c r="O30">
        <v>16.978000000000002</v>
      </c>
      <c r="P30">
        <v>5.5339999999999998</v>
      </c>
      <c r="Q30">
        <v>10.090999999999999</v>
      </c>
      <c r="R30">
        <v>61.728000000000002</v>
      </c>
      <c r="S30">
        <v>6.5789999999999997</v>
      </c>
      <c r="T30">
        <v>36.765000000000001</v>
      </c>
      <c r="U30">
        <v>11.99</v>
      </c>
      <c r="V30" t="s">
        <v>30</v>
      </c>
      <c r="W30" t="s">
        <v>33</v>
      </c>
      <c r="X30">
        <v>-10</v>
      </c>
      <c r="Y30">
        <v>3</v>
      </c>
      <c r="Z30" s="7">
        <v>-5</v>
      </c>
      <c r="AA30" s="7">
        <v>1</v>
      </c>
      <c r="AB30" s="8">
        <v>3.05</v>
      </c>
      <c r="AC30" s="8">
        <v>3.25</v>
      </c>
      <c r="AD30" s="9"/>
      <c r="AE30" s="9">
        <v>9.0500000000000007</v>
      </c>
      <c r="AF30" s="7">
        <v>8.65</v>
      </c>
      <c r="AH30" s="1">
        <v>0.55000000000000004</v>
      </c>
      <c r="AI30" s="1">
        <v>1.68</v>
      </c>
      <c r="AJ30" s="2">
        <f t="shared" si="0"/>
        <v>2.23</v>
      </c>
      <c r="AL30">
        <v>2.2120176211453746</v>
      </c>
      <c r="AM30">
        <v>4.3133259911894255</v>
      </c>
      <c r="AN30" s="4">
        <f t="shared" si="1"/>
        <v>6</v>
      </c>
      <c r="AP30">
        <v>1.1493145374449327</v>
      </c>
      <c r="AQ30">
        <v>1.0873127753303942</v>
      </c>
      <c r="AR30" s="3">
        <f t="shared" si="2"/>
        <v>2</v>
      </c>
      <c r="AT30">
        <v>4.6388033472803318</v>
      </c>
      <c r="AU30">
        <v>4.2503983263598286</v>
      </c>
      <c r="AV30" s="3">
        <f t="shared" si="6"/>
        <v>8</v>
      </c>
      <c r="AW30" s="3"/>
      <c r="AX30" s="11">
        <v>0.44</v>
      </c>
      <c r="AY30" s="11">
        <v>0.39</v>
      </c>
      <c r="AZ30" s="12">
        <f t="shared" si="7"/>
        <v>0.97328775330396478</v>
      </c>
      <c r="BA30" s="12">
        <f t="shared" si="8"/>
        <v>1.6821971365638759</v>
      </c>
      <c r="BB30" s="4">
        <f t="shared" si="5"/>
        <v>2</v>
      </c>
      <c r="BC30" t="s">
        <v>593</v>
      </c>
    </row>
    <row r="31" spans="1:55" x14ac:dyDescent="0.25">
      <c r="A31" t="s">
        <v>101</v>
      </c>
      <c r="B31" t="s">
        <v>397</v>
      </c>
      <c r="C31" t="s">
        <v>200</v>
      </c>
      <c r="D31" s="5" t="s">
        <v>398</v>
      </c>
      <c r="E31" s="5" t="s">
        <v>399</v>
      </c>
      <c r="F31" s="5" t="s">
        <v>400</v>
      </c>
      <c r="G31" t="s">
        <v>257</v>
      </c>
      <c r="H31">
        <v>2.36</v>
      </c>
      <c r="I31" t="s">
        <v>401</v>
      </c>
      <c r="J31">
        <v>1.75</v>
      </c>
      <c r="K31" t="s">
        <v>402</v>
      </c>
      <c r="L31">
        <v>4.87</v>
      </c>
      <c r="M31" t="s">
        <v>403</v>
      </c>
      <c r="N31">
        <v>1.27</v>
      </c>
      <c r="O31">
        <v>5.1680000000000001</v>
      </c>
      <c r="P31">
        <v>41.152000000000001</v>
      </c>
      <c r="Q31">
        <v>19.305</v>
      </c>
      <c r="R31">
        <v>4.8470000000000004</v>
      </c>
      <c r="S31">
        <v>303.02999999999997</v>
      </c>
      <c r="T31">
        <v>18.116</v>
      </c>
      <c r="U31">
        <v>144.928</v>
      </c>
      <c r="V31" t="s">
        <v>249</v>
      </c>
      <c r="W31" t="s">
        <v>28</v>
      </c>
      <c r="X31">
        <v>7</v>
      </c>
      <c r="Y31">
        <v>-4</v>
      </c>
      <c r="Z31" s="7">
        <v>3</v>
      </c>
      <c r="AA31" s="7">
        <v>0</v>
      </c>
      <c r="AB31" s="8">
        <v>3.6</v>
      </c>
      <c r="AC31" s="8">
        <v>3.5</v>
      </c>
      <c r="AD31" s="9"/>
      <c r="AE31" s="9">
        <v>8.4</v>
      </c>
      <c r="AF31" s="7">
        <v>10.6</v>
      </c>
      <c r="AH31" s="1">
        <v>2.13</v>
      </c>
      <c r="AI31" s="1">
        <v>0.27</v>
      </c>
      <c r="AJ31" s="2">
        <f t="shared" si="0"/>
        <v>2.4</v>
      </c>
      <c r="AL31">
        <v>4.6364392070484577</v>
      </c>
      <c r="AM31">
        <v>3.3257797356828176</v>
      </c>
      <c r="AN31" s="4">
        <f t="shared" si="1"/>
        <v>7</v>
      </c>
      <c r="AP31">
        <v>1.9411110132158573</v>
      </c>
      <c r="AQ31">
        <v>2.403832599118938</v>
      </c>
      <c r="AR31" s="3">
        <f t="shared" si="2"/>
        <v>4</v>
      </c>
      <c r="AT31">
        <v>5.3630246861924658</v>
      </c>
      <c r="AU31">
        <v>4.0351882845188243</v>
      </c>
      <c r="AV31" s="3">
        <f t="shared" si="6"/>
        <v>9</v>
      </c>
      <c r="AW31" s="3"/>
      <c r="AX31" s="11">
        <v>0.59</v>
      </c>
      <c r="AY31" s="11">
        <v>0.31</v>
      </c>
      <c r="AZ31" s="12">
        <f t="shared" si="7"/>
        <v>2.7354991321585898</v>
      </c>
      <c r="BA31" s="12">
        <f t="shared" si="8"/>
        <v>1.0309917180616734</v>
      </c>
      <c r="BB31" s="4">
        <f t="shared" si="5"/>
        <v>3</v>
      </c>
      <c r="BC31" t="s">
        <v>593</v>
      </c>
    </row>
    <row r="32" spans="1:55" x14ac:dyDescent="0.25">
      <c r="A32" t="s">
        <v>101</v>
      </c>
      <c r="B32" t="s">
        <v>198</v>
      </c>
      <c r="C32" t="s">
        <v>186</v>
      </c>
      <c r="D32" s="5" t="s">
        <v>404</v>
      </c>
      <c r="E32" s="5" t="s">
        <v>324</v>
      </c>
      <c r="F32" s="5" t="s">
        <v>213</v>
      </c>
      <c r="G32" t="s">
        <v>405</v>
      </c>
      <c r="H32">
        <v>2.0099999999999998</v>
      </c>
      <c r="I32" t="s">
        <v>362</v>
      </c>
      <c r="J32">
        <v>2</v>
      </c>
      <c r="K32" t="s">
        <v>406</v>
      </c>
      <c r="L32">
        <v>1.86</v>
      </c>
      <c r="M32" t="s">
        <v>407</v>
      </c>
      <c r="N32">
        <v>2.17</v>
      </c>
      <c r="O32">
        <v>12.063000000000001</v>
      </c>
      <c r="P32">
        <v>9.8230000000000004</v>
      </c>
      <c r="Q32">
        <v>8.19</v>
      </c>
      <c r="R32">
        <v>20.120999999999999</v>
      </c>
      <c r="S32">
        <v>13.333</v>
      </c>
      <c r="T32">
        <v>13.661</v>
      </c>
      <c r="U32">
        <v>11.122999999999999</v>
      </c>
      <c r="V32" t="s">
        <v>36</v>
      </c>
      <c r="W32" t="s">
        <v>43</v>
      </c>
      <c r="X32">
        <v>-5</v>
      </c>
      <c r="Y32">
        <v>-5</v>
      </c>
      <c r="Z32" s="7">
        <v>1</v>
      </c>
      <c r="AA32" s="7">
        <v>-1</v>
      </c>
      <c r="AB32" s="8">
        <v>3.8</v>
      </c>
      <c r="AC32" s="8">
        <v>3.4737</v>
      </c>
      <c r="AD32" s="9"/>
      <c r="AE32" s="9">
        <v>9.85</v>
      </c>
      <c r="AF32" s="7">
        <v>10.1053</v>
      </c>
      <c r="AH32" s="1">
        <v>1.2</v>
      </c>
      <c r="AI32" s="1">
        <v>1.47</v>
      </c>
      <c r="AJ32" s="2">
        <f t="shared" si="0"/>
        <v>2.67</v>
      </c>
      <c r="AL32">
        <v>5.1320484581497796</v>
      </c>
      <c r="AM32">
        <v>5.1161797356828167</v>
      </c>
      <c r="AN32" s="4">
        <f t="shared" si="1"/>
        <v>10</v>
      </c>
      <c r="AP32">
        <v>1.8482220264317164</v>
      </c>
      <c r="AQ32">
        <v>1.9764845814977932</v>
      </c>
      <c r="AR32" s="3">
        <f t="shared" si="2"/>
        <v>3</v>
      </c>
      <c r="AT32">
        <v>5.6170543933054367</v>
      </c>
      <c r="AU32">
        <v>2.915919665271963</v>
      </c>
      <c r="AV32" s="3">
        <f t="shared" si="6"/>
        <v>8</v>
      </c>
      <c r="AW32" s="3"/>
      <c r="AX32" s="11">
        <v>0.45</v>
      </c>
      <c r="AY32" s="11">
        <v>0.28999999999999998</v>
      </c>
      <c r="AZ32" s="12">
        <f t="shared" si="7"/>
        <v>2.3094218061674008</v>
      </c>
      <c r="BA32" s="12">
        <f t="shared" si="8"/>
        <v>1.4836921233480167</v>
      </c>
      <c r="BB32" s="4">
        <f t="shared" si="5"/>
        <v>3</v>
      </c>
      <c r="BC32" t="s">
        <v>593</v>
      </c>
    </row>
    <row r="33" spans="1:55" x14ac:dyDescent="0.25">
      <c r="A33" t="s">
        <v>101</v>
      </c>
      <c r="B33" t="s">
        <v>181</v>
      </c>
      <c r="C33" t="s">
        <v>408</v>
      </c>
      <c r="D33" s="5" t="s">
        <v>238</v>
      </c>
      <c r="E33" s="5" t="s">
        <v>409</v>
      </c>
      <c r="F33" s="5" t="s">
        <v>334</v>
      </c>
      <c r="G33" t="s">
        <v>410</v>
      </c>
      <c r="H33">
        <v>1.66</v>
      </c>
      <c r="I33" t="s">
        <v>44</v>
      </c>
      <c r="J33">
        <v>2.5299999999999998</v>
      </c>
      <c r="K33" t="s">
        <v>411</v>
      </c>
      <c r="L33">
        <v>1.61</v>
      </c>
      <c r="M33" t="s">
        <v>412</v>
      </c>
      <c r="N33">
        <v>2.67</v>
      </c>
      <c r="O33">
        <v>15.198</v>
      </c>
      <c r="P33">
        <v>14.065</v>
      </c>
      <c r="Q33">
        <v>9.3550000000000004</v>
      </c>
      <c r="R33">
        <v>20.202000000000002</v>
      </c>
      <c r="S33">
        <v>17.300999999999998</v>
      </c>
      <c r="T33">
        <v>12.438000000000001</v>
      </c>
      <c r="U33">
        <v>11.507</v>
      </c>
      <c r="V33" t="s">
        <v>54</v>
      </c>
      <c r="W33" t="s">
        <v>28</v>
      </c>
      <c r="X33">
        <v>5</v>
      </c>
      <c r="Y33">
        <v>3</v>
      </c>
      <c r="Z33" s="7">
        <v>0</v>
      </c>
      <c r="AA33" s="7">
        <v>0</v>
      </c>
      <c r="AB33" s="8">
        <v>3.55</v>
      </c>
      <c r="AC33" s="8">
        <v>3.1</v>
      </c>
      <c r="AD33" s="9"/>
      <c r="AE33" s="9">
        <v>8.65</v>
      </c>
      <c r="AF33" s="7">
        <v>9.9499999999999993</v>
      </c>
      <c r="AH33" s="1">
        <v>1.5</v>
      </c>
      <c r="AI33" s="1">
        <v>1.63</v>
      </c>
      <c r="AJ33" s="2">
        <f t="shared" si="0"/>
        <v>3.13</v>
      </c>
      <c r="AL33">
        <v>4.7897722466960353</v>
      </c>
      <c r="AM33">
        <v>3.8325339207048437</v>
      </c>
      <c r="AN33" s="4">
        <f t="shared" si="1"/>
        <v>8</v>
      </c>
      <c r="AP33">
        <v>1.3924387665198223</v>
      </c>
      <c r="AQ33">
        <v>1.6610881057268689</v>
      </c>
      <c r="AR33" s="3">
        <f t="shared" si="2"/>
        <v>3</v>
      </c>
      <c r="AT33">
        <v>3.5406376569037641</v>
      </c>
      <c r="AU33">
        <v>3.8124811715481135</v>
      </c>
      <c r="AV33" s="3">
        <f t="shared" si="6"/>
        <v>7</v>
      </c>
      <c r="AW33" s="3"/>
      <c r="AX33" s="11">
        <v>0.68</v>
      </c>
      <c r="AY33" s="11">
        <v>0.63</v>
      </c>
      <c r="AZ33" s="12">
        <f t="shared" si="7"/>
        <v>3.2570451277533041</v>
      </c>
      <c r="BA33" s="12">
        <f t="shared" si="8"/>
        <v>2.4144963700440516</v>
      </c>
      <c r="BB33" s="4">
        <f t="shared" si="5"/>
        <v>5</v>
      </c>
      <c r="BC33" t="s">
        <v>593</v>
      </c>
    </row>
    <row r="34" spans="1:55" x14ac:dyDescent="0.25">
      <c r="A34" t="s">
        <v>101</v>
      </c>
      <c r="B34" t="s">
        <v>413</v>
      </c>
      <c r="C34" t="s">
        <v>235</v>
      </c>
      <c r="D34" s="5" t="s">
        <v>414</v>
      </c>
      <c r="E34" s="5" t="s">
        <v>415</v>
      </c>
      <c r="F34" s="5" t="s">
        <v>416</v>
      </c>
      <c r="G34" t="s">
        <v>359</v>
      </c>
      <c r="H34">
        <v>5.15</v>
      </c>
      <c r="I34" t="s">
        <v>417</v>
      </c>
      <c r="J34">
        <v>1.24</v>
      </c>
      <c r="K34" t="s">
        <v>418</v>
      </c>
      <c r="L34">
        <v>7.85</v>
      </c>
      <c r="M34" t="s">
        <v>419</v>
      </c>
      <c r="N34">
        <v>1.1499999999999999</v>
      </c>
      <c r="O34">
        <v>3.4359999999999999</v>
      </c>
      <c r="P34">
        <v>23.81</v>
      </c>
      <c r="Q34">
        <v>17.986000000000001</v>
      </c>
      <c r="R34">
        <v>5.1920000000000002</v>
      </c>
      <c r="S34">
        <v>250</v>
      </c>
      <c r="T34">
        <v>27.173999999999999</v>
      </c>
      <c r="U34">
        <v>188.679</v>
      </c>
      <c r="V34" t="s">
        <v>32</v>
      </c>
      <c r="W34" t="s">
        <v>43</v>
      </c>
      <c r="X34">
        <v>10</v>
      </c>
      <c r="Y34">
        <v>-10</v>
      </c>
      <c r="Z34" s="7">
        <v>5</v>
      </c>
      <c r="AA34" s="7">
        <v>-3</v>
      </c>
      <c r="AB34" s="8">
        <v>2.95</v>
      </c>
      <c r="AC34" s="8">
        <v>3.25</v>
      </c>
      <c r="AD34" s="9"/>
      <c r="AE34" s="9">
        <v>8.5500000000000007</v>
      </c>
      <c r="AF34" s="7">
        <v>9.1999999999999993</v>
      </c>
      <c r="AH34" s="1">
        <v>1.32</v>
      </c>
      <c r="AI34" s="1">
        <v>0.19</v>
      </c>
      <c r="AJ34" s="2">
        <f t="shared" si="0"/>
        <v>1.51</v>
      </c>
      <c r="AL34">
        <v>4.3637074889867833</v>
      </c>
      <c r="AM34">
        <v>1.3687621145374442</v>
      </c>
      <c r="AN34" s="4">
        <f t="shared" si="1"/>
        <v>5</v>
      </c>
      <c r="AP34">
        <v>0.70159559471365573</v>
      </c>
      <c r="AQ34">
        <v>3.0103788546255443</v>
      </c>
      <c r="AR34" s="3">
        <f t="shared" si="2"/>
        <v>3</v>
      </c>
      <c r="AT34">
        <v>4.3484836820083661</v>
      </c>
      <c r="AU34">
        <v>2.5313640167363989</v>
      </c>
      <c r="AV34" s="3">
        <f t="shared" si="6"/>
        <v>6</v>
      </c>
      <c r="AW34" s="3"/>
      <c r="AX34" s="11">
        <v>0.48</v>
      </c>
      <c r="AY34" s="11">
        <v>0.15</v>
      </c>
      <c r="AZ34" s="12">
        <f t="shared" si="7"/>
        <v>2.0945795947136561</v>
      </c>
      <c r="BA34" s="12">
        <f t="shared" si="8"/>
        <v>0.20531431718061663</v>
      </c>
      <c r="BB34" s="4">
        <f t="shared" si="5"/>
        <v>2</v>
      </c>
      <c r="BC34" t="s">
        <v>593</v>
      </c>
    </row>
    <row r="35" spans="1:55" x14ac:dyDescent="0.25">
      <c r="A35" t="s">
        <v>101</v>
      </c>
      <c r="B35" t="s">
        <v>187</v>
      </c>
      <c r="C35" t="s">
        <v>102</v>
      </c>
      <c r="D35" s="5" t="s">
        <v>420</v>
      </c>
      <c r="E35" s="5" t="s">
        <v>45</v>
      </c>
      <c r="F35" s="5" t="s">
        <v>421</v>
      </c>
      <c r="G35" t="s">
        <v>422</v>
      </c>
      <c r="H35">
        <v>2.5099999999999998</v>
      </c>
      <c r="I35" t="s">
        <v>423</v>
      </c>
      <c r="J35">
        <v>1.67</v>
      </c>
      <c r="K35" t="s">
        <v>424</v>
      </c>
      <c r="L35">
        <v>2.52</v>
      </c>
      <c r="M35" t="s">
        <v>245</v>
      </c>
      <c r="N35">
        <v>1.66</v>
      </c>
      <c r="O35">
        <v>6.1580000000000004</v>
      </c>
      <c r="P35">
        <v>14.305999999999999</v>
      </c>
      <c r="Q35">
        <v>8.9450000000000003</v>
      </c>
      <c r="R35">
        <v>7.7039999999999997</v>
      </c>
      <c r="S35">
        <v>41.494</v>
      </c>
      <c r="T35">
        <v>11.198</v>
      </c>
      <c r="U35">
        <v>25.974</v>
      </c>
      <c r="V35" t="s">
        <v>27</v>
      </c>
      <c r="W35" t="s">
        <v>33</v>
      </c>
      <c r="X35">
        <v>-4</v>
      </c>
      <c r="Y35">
        <v>2</v>
      </c>
      <c r="Z35" s="7">
        <v>0</v>
      </c>
      <c r="AA35" s="7">
        <v>2</v>
      </c>
      <c r="AB35" s="8">
        <v>2.85</v>
      </c>
      <c r="AC35" s="8">
        <v>2.75</v>
      </c>
      <c r="AD35" s="9"/>
      <c r="AE35" s="9">
        <v>9.5</v>
      </c>
      <c r="AF35" s="7">
        <v>9.75</v>
      </c>
      <c r="AH35" s="1">
        <v>1.6</v>
      </c>
      <c r="AI35" s="1">
        <v>0.69</v>
      </c>
      <c r="AJ35" s="2">
        <f t="shared" si="0"/>
        <v>2.29</v>
      </c>
      <c r="AL35">
        <v>5.9699339207048459</v>
      </c>
      <c r="AM35">
        <v>2.3270599118942719</v>
      </c>
      <c r="AN35" s="4">
        <f t="shared" si="1"/>
        <v>8</v>
      </c>
      <c r="AP35">
        <v>0.74042378854625479</v>
      </c>
      <c r="AQ35">
        <v>1.307048458149777</v>
      </c>
      <c r="AR35" s="3">
        <f t="shared" si="2"/>
        <v>2</v>
      </c>
      <c r="AT35">
        <v>7.5498891213389081</v>
      </c>
      <c r="AU35">
        <v>4.0360702928870253</v>
      </c>
      <c r="AV35" s="3">
        <f t="shared" si="6"/>
        <v>11</v>
      </c>
      <c r="AW35" s="3"/>
      <c r="AX35" s="11">
        <v>0.32</v>
      </c>
      <c r="AY35" s="11">
        <v>0.61</v>
      </c>
      <c r="AZ35" s="12">
        <f t="shared" si="7"/>
        <v>1.9103788546255507</v>
      </c>
      <c r="BA35" s="12">
        <f t="shared" si="8"/>
        <v>1.4195065462555059</v>
      </c>
      <c r="BB35" s="4">
        <f t="shared" si="5"/>
        <v>3</v>
      </c>
      <c r="BC35" t="s">
        <v>593</v>
      </c>
    </row>
    <row r="36" spans="1:55" x14ac:dyDescent="0.25">
      <c r="A36" t="s">
        <v>101</v>
      </c>
      <c r="B36" t="s">
        <v>194</v>
      </c>
      <c r="C36" t="s">
        <v>425</v>
      </c>
      <c r="D36" s="5" t="s">
        <v>232</v>
      </c>
      <c r="E36" s="5" t="s">
        <v>301</v>
      </c>
      <c r="F36" s="5" t="s">
        <v>426</v>
      </c>
      <c r="G36" t="s">
        <v>412</v>
      </c>
      <c r="H36">
        <v>2.67</v>
      </c>
      <c r="I36" t="s">
        <v>338</v>
      </c>
      <c r="J36">
        <v>1.61</v>
      </c>
      <c r="K36" t="s">
        <v>215</v>
      </c>
      <c r="L36">
        <v>3.49</v>
      </c>
      <c r="M36" t="s">
        <v>322</v>
      </c>
      <c r="N36">
        <v>1.41</v>
      </c>
      <c r="O36">
        <v>5.0860000000000003</v>
      </c>
      <c r="P36">
        <v>21.277000000000001</v>
      </c>
      <c r="Q36">
        <v>11.976000000000001</v>
      </c>
      <c r="R36">
        <v>5.7270000000000003</v>
      </c>
      <c r="S36">
        <v>100</v>
      </c>
      <c r="T36">
        <v>13.477</v>
      </c>
      <c r="U36">
        <v>56.497</v>
      </c>
      <c r="V36" t="s">
        <v>249</v>
      </c>
      <c r="W36" t="s">
        <v>28</v>
      </c>
      <c r="X36">
        <v>6</v>
      </c>
      <c r="Y36">
        <v>-2</v>
      </c>
      <c r="Z36" s="7">
        <v>2</v>
      </c>
      <c r="AA36" s="7">
        <v>-1</v>
      </c>
      <c r="AB36" s="8">
        <v>2.85</v>
      </c>
      <c r="AC36" s="8">
        <v>3.4211</v>
      </c>
      <c r="AD36" s="9"/>
      <c r="AE36" s="9">
        <v>9.4</v>
      </c>
      <c r="AF36" s="7">
        <v>10.1579</v>
      </c>
      <c r="AH36" s="1">
        <v>1.78</v>
      </c>
      <c r="AI36" s="1">
        <v>0.42</v>
      </c>
      <c r="AJ36" s="2">
        <f t="shared" si="0"/>
        <v>2.2000000000000002</v>
      </c>
      <c r="AL36">
        <v>6.4910986784140965</v>
      </c>
      <c r="AM36">
        <v>1.223505726872246</v>
      </c>
      <c r="AN36" s="4">
        <f t="shared" si="1"/>
        <v>7</v>
      </c>
      <c r="AP36">
        <v>1.5531277533039634</v>
      </c>
      <c r="AQ36">
        <v>1.9764845814977934</v>
      </c>
      <c r="AR36" s="3">
        <f t="shared" si="2"/>
        <v>3</v>
      </c>
      <c r="AT36">
        <v>5.4561163179916292</v>
      </c>
      <c r="AU36">
        <v>3.1822861924686161</v>
      </c>
      <c r="AV36" s="3">
        <f t="shared" si="6"/>
        <v>8</v>
      </c>
      <c r="AW36" s="3"/>
      <c r="AX36" s="11">
        <v>0.52</v>
      </c>
      <c r="AY36" s="11">
        <v>0.5</v>
      </c>
      <c r="AZ36" s="12">
        <f t="shared" si="7"/>
        <v>3.3753713127753304</v>
      </c>
      <c r="BA36" s="12">
        <f t="shared" si="8"/>
        <v>0.61175286343612301</v>
      </c>
      <c r="BB36" s="4">
        <f t="shared" si="5"/>
        <v>3</v>
      </c>
      <c r="BC36" t="s">
        <v>593</v>
      </c>
    </row>
    <row r="37" spans="1:55" x14ac:dyDescent="0.25">
      <c r="A37" t="s">
        <v>46</v>
      </c>
      <c r="B37" t="s">
        <v>70</v>
      </c>
      <c r="C37" t="s">
        <v>71</v>
      </c>
      <c r="D37" s="5" t="s">
        <v>427</v>
      </c>
      <c r="E37" s="5" t="s">
        <v>242</v>
      </c>
      <c r="F37" s="5" t="s">
        <v>428</v>
      </c>
      <c r="G37" t="s">
        <v>429</v>
      </c>
      <c r="H37">
        <v>1.47</v>
      </c>
      <c r="I37" t="s">
        <v>430</v>
      </c>
      <c r="J37">
        <v>3.22</v>
      </c>
      <c r="K37" t="s">
        <v>431</v>
      </c>
      <c r="L37">
        <v>1.62</v>
      </c>
      <c r="M37" t="s">
        <v>432</v>
      </c>
      <c r="N37">
        <v>2.69</v>
      </c>
      <c r="O37">
        <v>14.641</v>
      </c>
      <c r="P37">
        <v>30.303000000000001</v>
      </c>
      <c r="Q37">
        <v>12.625999999999999</v>
      </c>
      <c r="R37">
        <v>12.195</v>
      </c>
      <c r="S37">
        <v>52.356000000000002</v>
      </c>
      <c r="T37">
        <v>10.526</v>
      </c>
      <c r="U37">
        <v>21.786000000000001</v>
      </c>
      <c r="V37" t="s">
        <v>27</v>
      </c>
      <c r="W37" t="s">
        <v>28</v>
      </c>
      <c r="X37">
        <v>6</v>
      </c>
      <c r="Y37">
        <v>0</v>
      </c>
      <c r="Z37" s="7">
        <v>0</v>
      </c>
      <c r="AA37" s="7">
        <v>-2</v>
      </c>
      <c r="AB37" s="8">
        <v>5.0667</v>
      </c>
      <c r="AC37" s="8">
        <v>5.0667</v>
      </c>
      <c r="AD37" s="9"/>
      <c r="AE37" s="9">
        <v>10.1333</v>
      </c>
      <c r="AF37" s="7">
        <v>9</v>
      </c>
      <c r="AH37" s="1">
        <v>2.4</v>
      </c>
      <c r="AI37" s="1">
        <v>1.1599999999999999</v>
      </c>
      <c r="AJ37" s="2">
        <f t="shared" si="0"/>
        <v>3.5599999999999996</v>
      </c>
      <c r="AL37">
        <v>4.7746199999999952</v>
      </c>
      <c r="AM37">
        <v>4.2350400000000032</v>
      </c>
      <c r="AN37" s="4">
        <f t="shared" si="1"/>
        <v>9</v>
      </c>
      <c r="AP37">
        <v>1.6767000000000001</v>
      </c>
      <c r="AQ37">
        <v>1.8809399999999998</v>
      </c>
      <c r="AR37" s="3">
        <f t="shared" si="2"/>
        <v>3</v>
      </c>
      <c r="AT37">
        <v>5.0274000000000001</v>
      </c>
      <c r="AU37">
        <v>4.5145759999999999</v>
      </c>
      <c r="AV37" s="3">
        <f t="shared" si="6"/>
        <v>9</v>
      </c>
      <c r="AW37" s="3"/>
      <c r="AX37" s="11">
        <v>0.49</v>
      </c>
      <c r="AY37" s="11">
        <v>0.41</v>
      </c>
      <c r="AZ37" s="12">
        <f t="shared" si="7"/>
        <v>2.3395637999999974</v>
      </c>
      <c r="BA37" s="12">
        <f t="shared" si="8"/>
        <v>1.7363664000000012</v>
      </c>
      <c r="BB37" s="4">
        <f t="shared" si="5"/>
        <v>4</v>
      </c>
      <c r="BC37" t="s">
        <v>593</v>
      </c>
    </row>
    <row r="38" spans="1:55" x14ac:dyDescent="0.25">
      <c r="A38" t="s">
        <v>46</v>
      </c>
      <c r="B38" t="s">
        <v>72</v>
      </c>
      <c r="C38" t="s">
        <v>69</v>
      </c>
      <c r="D38" s="5" t="s">
        <v>433</v>
      </c>
      <c r="E38" s="5" t="s">
        <v>391</v>
      </c>
      <c r="F38" s="5" t="s">
        <v>434</v>
      </c>
      <c r="G38" t="s">
        <v>192</v>
      </c>
      <c r="H38">
        <v>1.86</v>
      </c>
      <c r="I38" t="s">
        <v>435</v>
      </c>
      <c r="J38">
        <v>2.17</v>
      </c>
      <c r="K38" t="s">
        <v>406</v>
      </c>
      <c r="L38">
        <v>1.86</v>
      </c>
      <c r="M38" t="s">
        <v>436</v>
      </c>
      <c r="N38">
        <v>2.1800000000000002</v>
      </c>
      <c r="O38">
        <v>9.5239999999999991</v>
      </c>
      <c r="P38">
        <v>16.286999999999999</v>
      </c>
      <c r="Q38">
        <v>9.1069999999999993</v>
      </c>
      <c r="R38">
        <v>10.638</v>
      </c>
      <c r="S38">
        <v>31.152999999999999</v>
      </c>
      <c r="T38">
        <v>10.173</v>
      </c>
      <c r="U38">
        <v>17.422000000000001</v>
      </c>
      <c r="V38" t="s">
        <v>27</v>
      </c>
      <c r="W38" t="s">
        <v>43</v>
      </c>
      <c r="X38">
        <v>3</v>
      </c>
      <c r="Y38">
        <v>-1</v>
      </c>
      <c r="Z38" s="7">
        <v>2</v>
      </c>
      <c r="AA38" s="7">
        <v>0</v>
      </c>
      <c r="AB38" s="8">
        <v>5.3333000000000004</v>
      </c>
      <c r="AC38" s="8">
        <v>6.4</v>
      </c>
      <c r="AD38" s="9"/>
      <c r="AE38" s="9">
        <v>9</v>
      </c>
      <c r="AF38" s="7">
        <v>10.333299999999999</v>
      </c>
      <c r="AH38" s="1">
        <v>1.79</v>
      </c>
      <c r="AI38" s="1">
        <v>1.05</v>
      </c>
      <c r="AJ38" s="2">
        <f t="shared" si="0"/>
        <v>2.84</v>
      </c>
      <c r="AL38">
        <v>6.2591657142857082</v>
      </c>
      <c r="AM38">
        <v>2.1531085714285729</v>
      </c>
      <c r="AN38" s="4">
        <f t="shared" si="1"/>
        <v>8</v>
      </c>
      <c r="AP38">
        <v>3.8151000000000006</v>
      </c>
      <c r="AQ38">
        <v>4.0089600000000001</v>
      </c>
      <c r="AR38" s="3">
        <f t="shared" si="2"/>
        <v>7</v>
      </c>
      <c r="AT38">
        <v>4.4712499999999995</v>
      </c>
      <c r="AU38">
        <v>3.0604140000000002</v>
      </c>
      <c r="AV38" s="3">
        <f t="shared" si="6"/>
        <v>7</v>
      </c>
      <c r="AW38" s="3"/>
      <c r="AX38" s="11">
        <v>0.53</v>
      </c>
      <c r="AY38" s="11">
        <v>0.55000000000000004</v>
      </c>
      <c r="AZ38" s="12">
        <f t="shared" si="7"/>
        <v>3.3173578285714256</v>
      </c>
      <c r="BA38" s="12">
        <f t="shared" si="8"/>
        <v>1.1842097142857153</v>
      </c>
      <c r="BB38" s="4">
        <f t="shared" si="5"/>
        <v>4</v>
      </c>
      <c r="BC38" t="s">
        <v>593</v>
      </c>
    </row>
    <row r="39" spans="1:55" x14ac:dyDescent="0.25">
      <c r="A39" t="s">
        <v>437</v>
      </c>
      <c r="B39" t="s">
        <v>438</v>
      </c>
      <c r="C39" t="s">
        <v>439</v>
      </c>
      <c r="D39" s="5" t="s">
        <v>440</v>
      </c>
      <c r="E39" s="5" t="s">
        <v>441</v>
      </c>
      <c r="F39" s="5" t="s">
        <v>405</v>
      </c>
      <c r="G39" t="s">
        <v>261</v>
      </c>
      <c r="H39">
        <v>1.26</v>
      </c>
      <c r="I39" t="s">
        <v>329</v>
      </c>
      <c r="J39">
        <v>5.25</v>
      </c>
      <c r="K39" t="s">
        <v>442</v>
      </c>
      <c r="L39">
        <v>1.31</v>
      </c>
      <c r="M39" t="s">
        <v>188</v>
      </c>
      <c r="N39">
        <v>4.5199999999999996</v>
      </c>
      <c r="O39">
        <v>41.322000000000003</v>
      </c>
      <c r="P39">
        <v>31.545999999999999</v>
      </c>
      <c r="Q39">
        <v>16.722000000000001</v>
      </c>
      <c r="R39">
        <v>43.86</v>
      </c>
      <c r="S39">
        <v>25.51</v>
      </c>
      <c r="T39">
        <v>17.73</v>
      </c>
      <c r="U39">
        <v>13.55</v>
      </c>
      <c r="V39" t="s">
        <v>54</v>
      </c>
      <c r="W39" t="s">
        <v>40</v>
      </c>
      <c r="X39">
        <v>3</v>
      </c>
      <c r="Y39">
        <v>13</v>
      </c>
      <c r="Z39" s="7">
        <v>1</v>
      </c>
      <c r="AA39" s="7">
        <v>1</v>
      </c>
      <c r="AB39" s="8">
        <v>3.8666999999999998</v>
      </c>
      <c r="AC39" s="8">
        <v>4.2</v>
      </c>
      <c r="AD39" s="9"/>
      <c r="AE39" s="9">
        <v>10.533300000000001</v>
      </c>
      <c r="AF39" s="7">
        <v>10.666700000000001</v>
      </c>
      <c r="AH39" s="1">
        <v>1.89</v>
      </c>
      <c r="AI39" s="1">
        <v>2.4700000000000002</v>
      </c>
      <c r="AJ39" s="2">
        <f t="shared" si="0"/>
        <v>4.3600000000000003</v>
      </c>
      <c r="AL39">
        <v>3.6105096774193521</v>
      </c>
      <c r="AM39">
        <v>6.6159483870967657</v>
      </c>
      <c r="AN39" s="4">
        <f t="shared" si="1"/>
        <v>10</v>
      </c>
      <c r="AP39">
        <v>1.6516161290322589</v>
      </c>
      <c r="AQ39">
        <v>1.697395698924731</v>
      </c>
      <c r="AR39" s="3">
        <f t="shared" si="2"/>
        <v>3</v>
      </c>
      <c r="AT39">
        <v>2.6207999999999987</v>
      </c>
      <c r="AU39">
        <v>7.2668129032258006</v>
      </c>
      <c r="AV39" s="3">
        <f t="shared" si="6"/>
        <v>9</v>
      </c>
      <c r="AW39" s="3"/>
      <c r="AX39" s="11">
        <v>0.74</v>
      </c>
      <c r="AY39" s="11">
        <v>0.83</v>
      </c>
      <c r="AZ39" s="12">
        <f t="shared" si="7"/>
        <v>2.6717771612903207</v>
      </c>
      <c r="BA39" s="12">
        <f t="shared" si="8"/>
        <v>5.4912371612903152</v>
      </c>
      <c r="BB39" s="4">
        <f t="shared" si="5"/>
        <v>8</v>
      </c>
      <c r="BC39" t="s">
        <v>593</v>
      </c>
    </row>
    <row r="40" spans="1:55" x14ac:dyDescent="0.25">
      <c r="A40" t="s">
        <v>437</v>
      </c>
      <c r="B40" t="s">
        <v>443</v>
      </c>
      <c r="C40" t="s">
        <v>444</v>
      </c>
      <c r="D40" s="5" t="s">
        <v>445</v>
      </c>
      <c r="E40" s="5" t="s">
        <v>390</v>
      </c>
      <c r="F40" s="5" t="s">
        <v>446</v>
      </c>
      <c r="G40" t="s">
        <v>447</v>
      </c>
      <c r="H40">
        <v>2.1</v>
      </c>
      <c r="I40" t="s">
        <v>448</v>
      </c>
      <c r="J40">
        <v>1.95</v>
      </c>
      <c r="K40" t="s">
        <v>449</v>
      </c>
      <c r="L40">
        <v>5.63</v>
      </c>
      <c r="M40" t="s">
        <v>450</v>
      </c>
      <c r="N40">
        <v>1.23</v>
      </c>
      <c r="O40">
        <v>5.7270000000000003</v>
      </c>
      <c r="P40">
        <v>62.5</v>
      </c>
      <c r="Q40">
        <v>25.974</v>
      </c>
      <c r="R40">
        <v>4.7709999999999999</v>
      </c>
      <c r="S40">
        <v>555.55600000000004</v>
      </c>
      <c r="T40">
        <v>21.645</v>
      </c>
      <c r="U40">
        <v>238.095</v>
      </c>
      <c r="V40" t="s">
        <v>249</v>
      </c>
      <c r="W40" t="s">
        <v>43</v>
      </c>
      <c r="X40">
        <v>-2</v>
      </c>
      <c r="Y40">
        <v>-4</v>
      </c>
      <c r="Z40" s="7">
        <v>0</v>
      </c>
      <c r="AA40" s="7">
        <v>1</v>
      </c>
      <c r="AB40" s="8">
        <v>4</v>
      </c>
      <c r="AC40" s="8">
        <v>4.25</v>
      </c>
      <c r="AD40" s="9"/>
      <c r="AE40" s="9">
        <v>9.7332999999999998</v>
      </c>
      <c r="AF40" s="7">
        <v>9.5625</v>
      </c>
      <c r="AH40" s="1">
        <v>2.4</v>
      </c>
      <c r="AI40" s="1">
        <v>0.22</v>
      </c>
      <c r="AJ40" s="2">
        <f t="shared" si="0"/>
        <v>2.62</v>
      </c>
      <c r="AL40">
        <v>6.2631290322580604</v>
      </c>
      <c r="AM40">
        <v>2.2967354838709646</v>
      </c>
      <c r="AN40" s="4">
        <f t="shared" si="1"/>
        <v>8</v>
      </c>
      <c r="AP40">
        <v>0.91614193548387135</v>
      </c>
      <c r="AQ40">
        <v>2.8995053763440861</v>
      </c>
      <c r="AR40" s="3">
        <f t="shared" si="2"/>
        <v>3</v>
      </c>
      <c r="AT40">
        <v>4.4618666666666638</v>
      </c>
      <c r="AU40">
        <v>5.2350967741935435</v>
      </c>
      <c r="AV40" s="3">
        <f t="shared" si="6"/>
        <v>9</v>
      </c>
      <c r="AW40" s="3"/>
      <c r="AX40" s="11">
        <v>0.56999999999999995</v>
      </c>
      <c r="AY40" s="11">
        <v>0.38</v>
      </c>
      <c r="AZ40" s="12">
        <f t="shared" si="7"/>
        <v>3.5699835483870941</v>
      </c>
      <c r="BA40" s="12">
        <f t="shared" si="8"/>
        <v>0.87275948387096658</v>
      </c>
      <c r="BB40" s="4">
        <f t="shared" si="5"/>
        <v>4</v>
      </c>
      <c r="BC40" t="s">
        <v>593</v>
      </c>
    </row>
    <row r="41" spans="1:55" x14ac:dyDescent="0.25">
      <c r="A41" t="s">
        <v>437</v>
      </c>
      <c r="B41" t="s">
        <v>451</v>
      </c>
      <c r="C41" t="s">
        <v>452</v>
      </c>
      <c r="D41" s="5" t="s">
        <v>453</v>
      </c>
      <c r="E41" s="5" t="s">
        <v>296</v>
      </c>
      <c r="F41" s="5" t="s">
        <v>306</v>
      </c>
      <c r="G41" t="s">
        <v>117</v>
      </c>
      <c r="H41">
        <v>3.56</v>
      </c>
      <c r="I41" t="s">
        <v>454</v>
      </c>
      <c r="J41">
        <v>1.39</v>
      </c>
      <c r="K41" t="s">
        <v>112</v>
      </c>
      <c r="L41">
        <v>2.89</v>
      </c>
      <c r="M41" t="s">
        <v>208</v>
      </c>
      <c r="N41">
        <v>1.53</v>
      </c>
      <c r="O41">
        <v>5.6239999999999997</v>
      </c>
      <c r="P41">
        <v>8.7870000000000008</v>
      </c>
      <c r="Q41">
        <v>7.8120000000000003</v>
      </c>
      <c r="R41">
        <v>10</v>
      </c>
      <c r="S41">
        <v>24.39</v>
      </c>
      <c r="T41">
        <v>13.888999999999999</v>
      </c>
      <c r="U41">
        <v>21.692</v>
      </c>
      <c r="V41" t="s">
        <v>36</v>
      </c>
      <c r="W41" t="s">
        <v>28</v>
      </c>
      <c r="X41">
        <v>0</v>
      </c>
      <c r="Y41">
        <v>-1</v>
      </c>
      <c r="Z41" s="7">
        <v>0</v>
      </c>
      <c r="AA41" s="7">
        <v>-1</v>
      </c>
      <c r="AB41" s="8">
        <v>4.4000000000000004</v>
      </c>
      <c r="AC41" s="8">
        <v>3.375</v>
      </c>
      <c r="AD41" s="9"/>
      <c r="AE41" s="9">
        <v>10.7333</v>
      </c>
      <c r="AF41" s="7">
        <v>10.5625</v>
      </c>
      <c r="AH41" s="1">
        <v>1.1299999999999999</v>
      </c>
      <c r="AI41" s="1">
        <v>0.72</v>
      </c>
      <c r="AJ41" s="2">
        <f t="shared" si="0"/>
        <v>1.8499999999999999</v>
      </c>
      <c r="AL41">
        <v>4.1735999999999969</v>
      </c>
      <c r="AM41">
        <v>3.6877161290322533</v>
      </c>
      <c r="AN41" s="4">
        <f t="shared" si="1"/>
        <v>7</v>
      </c>
      <c r="AP41">
        <v>1.8046451612903234</v>
      </c>
      <c r="AQ41">
        <v>1.5381333333333334</v>
      </c>
      <c r="AR41" s="3">
        <f t="shared" si="2"/>
        <v>3</v>
      </c>
      <c r="AT41">
        <v>4.1983999999999968</v>
      </c>
      <c r="AU41">
        <v>4.9920387096774155</v>
      </c>
      <c r="AV41" s="3">
        <f t="shared" si="6"/>
        <v>9</v>
      </c>
      <c r="AW41" s="3"/>
      <c r="AX41" s="11">
        <v>0.43</v>
      </c>
      <c r="AY41" s="11">
        <v>0.41</v>
      </c>
      <c r="AZ41" s="12">
        <f t="shared" si="7"/>
        <v>1.7946479999999987</v>
      </c>
      <c r="BA41" s="12">
        <f t="shared" si="8"/>
        <v>1.5119636129032237</v>
      </c>
      <c r="BB41" s="4">
        <f t="shared" si="5"/>
        <v>3</v>
      </c>
      <c r="BC41" t="s">
        <v>593</v>
      </c>
    </row>
    <row r="42" spans="1:55" x14ac:dyDescent="0.25">
      <c r="A42" t="s">
        <v>437</v>
      </c>
      <c r="B42" t="s">
        <v>455</v>
      </c>
      <c r="C42" t="s">
        <v>456</v>
      </c>
      <c r="D42" s="5" t="s">
        <v>112</v>
      </c>
      <c r="E42" s="5" t="s">
        <v>457</v>
      </c>
      <c r="F42" s="5" t="s">
        <v>393</v>
      </c>
      <c r="G42" t="s">
        <v>100</v>
      </c>
      <c r="H42">
        <v>2.19</v>
      </c>
      <c r="I42" t="s">
        <v>125</v>
      </c>
      <c r="J42">
        <v>1.85</v>
      </c>
      <c r="K42" t="s">
        <v>354</v>
      </c>
      <c r="L42">
        <v>1.96</v>
      </c>
      <c r="M42" t="s">
        <v>458</v>
      </c>
      <c r="N42">
        <v>2.04</v>
      </c>
      <c r="O42">
        <v>10.111000000000001</v>
      </c>
      <c r="P42">
        <v>9.4969999999999999</v>
      </c>
      <c r="Q42">
        <v>7.819</v>
      </c>
      <c r="R42">
        <v>16.638999999999999</v>
      </c>
      <c r="S42">
        <v>14.683999999999999</v>
      </c>
      <c r="T42">
        <v>12.87</v>
      </c>
      <c r="U42">
        <v>12.092000000000001</v>
      </c>
      <c r="V42" t="s">
        <v>36</v>
      </c>
      <c r="W42" t="s">
        <v>40</v>
      </c>
      <c r="X42">
        <v>-3</v>
      </c>
      <c r="Y42">
        <v>-3</v>
      </c>
      <c r="Z42" s="7">
        <v>0</v>
      </c>
      <c r="AA42" s="7">
        <v>0</v>
      </c>
      <c r="AB42" s="8">
        <v>4.375</v>
      </c>
      <c r="AC42" s="8">
        <v>4.4667000000000003</v>
      </c>
      <c r="AD42" s="9"/>
      <c r="AE42" s="9">
        <v>10.375</v>
      </c>
      <c r="AF42" s="7">
        <v>11.666700000000001</v>
      </c>
      <c r="AH42" s="1">
        <v>1.21</v>
      </c>
      <c r="AI42" s="1">
        <v>1.29</v>
      </c>
      <c r="AJ42" s="2">
        <f t="shared" si="0"/>
        <v>2.5</v>
      </c>
      <c r="AL42">
        <v>3.7974483870967712</v>
      </c>
      <c r="AM42">
        <v>2.7794999999999965</v>
      </c>
      <c r="AN42" s="4">
        <f t="shared" si="1"/>
        <v>6</v>
      </c>
      <c r="AP42">
        <v>1.7497741935483877</v>
      </c>
      <c r="AQ42">
        <v>2.3816258064516127</v>
      </c>
      <c r="AR42" s="3">
        <f t="shared" si="2"/>
        <v>4</v>
      </c>
      <c r="AT42">
        <v>3.8399999999999976</v>
      </c>
      <c r="AU42">
        <v>4.6388774193548343</v>
      </c>
      <c r="AV42" s="3">
        <f t="shared" si="6"/>
        <v>8</v>
      </c>
      <c r="AW42" s="3"/>
      <c r="AX42" s="11">
        <v>0.56999999999999995</v>
      </c>
      <c r="AY42" s="11">
        <v>0.61</v>
      </c>
      <c r="AZ42" s="12">
        <f t="shared" si="7"/>
        <v>2.1645455806451595</v>
      </c>
      <c r="BA42" s="12">
        <f t="shared" si="8"/>
        <v>1.6954949999999978</v>
      </c>
      <c r="BB42" s="4">
        <f t="shared" si="5"/>
        <v>3</v>
      </c>
      <c r="BC42" t="s">
        <v>593</v>
      </c>
    </row>
    <row r="43" spans="1:55" x14ac:dyDescent="0.25">
      <c r="A43" t="s">
        <v>437</v>
      </c>
      <c r="B43" t="s">
        <v>459</v>
      </c>
      <c r="C43" t="s">
        <v>460</v>
      </c>
      <c r="D43" s="5" t="s">
        <v>461</v>
      </c>
      <c r="E43" s="5" t="s">
        <v>462</v>
      </c>
      <c r="F43" s="5" t="s">
        <v>364</v>
      </c>
      <c r="G43" t="s">
        <v>234</v>
      </c>
      <c r="H43">
        <v>1.54</v>
      </c>
      <c r="I43" t="s">
        <v>463</v>
      </c>
      <c r="J43">
        <v>2.92</v>
      </c>
      <c r="K43" t="s">
        <v>221</v>
      </c>
      <c r="L43">
        <v>1.67</v>
      </c>
      <c r="M43" t="s">
        <v>229</v>
      </c>
      <c r="N43">
        <v>2.5499999999999998</v>
      </c>
      <c r="O43">
        <v>26.315999999999999</v>
      </c>
      <c r="P43">
        <v>13.089</v>
      </c>
      <c r="Q43">
        <v>11.628</v>
      </c>
      <c r="R43">
        <v>46.728999999999999</v>
      </c>
      <c r="S43">
        <v>11.561</v>
      </c>
      <c r="T43">
        <v>20.661000000000001</v>
      </c>
      <c r="U43">
        <v>10.276999999999999</v>
      </c>
      <c r="V43" t="s">
        <v>30</v>
      </c>
      <c r="W43" t="s">
        <v>31</v>
      </c>
      <c r="X43">
        <v>0</v>
      </c>
      <c r="Y43">
        <v>2</v>
      </c>
      <c r="Z43" s="7">
        <v>-1</v>
      </c>
      <c r="AA43" s="7">
        <v>0</v>
      </c>
      <c r="AB43" s="8">
        <v>3.9375</v>
      </c>
      <c r="AC43" s="8">
        <v>5.25</v>
      </c>
      <c r="AD43" s="9"/>
      <c r="AE43" s="9">
        <v>10.5</v>
      </c>
      <c r="AF43" s="7">
        <v>9.875</v>
      </c>
      <c r="AH43" s="1">
        <v>1.1299999999999999</v>
      </c>
      <c r="AI43" s="1">
        <v>2.2599999999999998</v>
      </c>
      <c r="AJ43" s="2">
        <f t="shared" si="0"/>
        <v>3.3899999999999997</v>
      </c>
      <c r="AL43">
        <v>3.0619741935483855</v>
      </c>
      <c r="AM43">
        <v>4.691922580645155</v>
      </c>
      <c r="AN43" s="4">
        <f t="shared" si="1"/>
        <v>7</v>
      </c>
      <c r="AP43">
        <v>2.3685967741935494</v>
      </c>
      <c r="AQ43">
        <v>2.3346666666666667</v>
      </c>
      <c r="AR43" s="3">
        <f t="shared" si="2"/>
        <v>4</v>
      </c>
      <c r="AT43">
        <v>4.4799999999999986</v>
      </c>
      <c r="AU43">
        <v>4.1013451612903191</v>
      </c>
      <c r="AV43" s="3">
        <f t="shared" si="6"/>
        <v>8</v>
      </c>
      <c r="AW43" s="3"/>
      <c r="AX43" s="11">
        <v>0.5</v>
      </c>
      <c r="AY43" s="11">
        <v>0.73</v>
      </c>
      <c r="AZ43" s="12">
        <f t="shared" si="7"/>
        <v>1.5309870967741928</v>
      </c>
      <c r="BA43" s="12">
        <f t="shared" si="8"/>
        <v>3.4251034838709629</v>
      </c>
      <c r="BB43" s="4">
        <f t="shared" si="5"/>
        <v>4</v>
      </c>
      <c r="BC43" t="s">
        <v>593</v>
      </c>
    </row>
    <row r="44" spans="1:55" x14ac:dyDescent="0.25">
      <c r="A44" t="s">
        <v>464</v>
      </c>
      <c r="B44" t="s">
        <v>465</v>
      </c>
      <c r="C44" t="s">
        <v>466</v>
      </c>
      <c r="D44" s="5" t="s">
        <v>250</v>
      </c>
      <c r="E44" s="5" t="s">
        <v>467</v>
      </c>
      <c r="F44" s="5" t="s">
        <v>468</v>
      </c>
      <c r="G44" t="s">
        <v>469</v>
      </c>
      <c r="H44">
        <v>1.33</v>
      </c>
      <c r="I44" t="s">
        <v>434</v>
      </c>
      <c r="J44">
        <v>4.55</v>
      </c>
      <c r="K44" t="s">
        <v>470</v>
      </c>
      <c r="L44">
        <v>1.52</v>
      </c>
      <c r="M44" t="s">
        <v>94</v>
      </c>
      <c r="N44">
        <v>3.17</v>
      </c>
      <c r="O44">
        <v>21.645</v>
      </c>
      <c r="P44">
        <v>49.02</v>
      </c>
      <c r="Q44">
        <v>17.152999999999999</v>
      </c>
      <c r="R44">
        <v>15.129</v>
      </c>
      <c r="S44">
        <v>77.519000000000005</v>
      </c>
      <c r="T44">
        <v>11.976000000000001</v>
      </c>
      <c r="U44">
        <v>27.1</v>
      </c>
      <c r="V44" t="s">
        <v>106</v>
      </c>
      <c r="W44" t="s">
        <v>28</v>
      </c>
      <c r="X44">
        <v>5</v>
      </c>
      <c r="Y44">
        <v>1</v>
      </c>
      <c r="Z44" s="7">
        <v>1</v>
      </c>
      <c r="AA44" s="7">
        <v>0</v>
      </c>
      <c r="AB44" s="8">
        <v>3.1175999999999999</v>
      </c>
      <c r="AC44" s="8">
        <v>4.1176000000000004</v>
      </c>
      <c r="AD44" s="9"/>
      <c r="AE44" s="9">
        <v>11.764699999999999</v>
      </c>
      <c r="AF44" s="7">
        <v>9.3529</v>
      </c>
      <c r="AH44" s="1">
        <v>2.86</v>
      </c>
      <c r="AI44" s="1">
        <v>1.26</v>
      </c>
      <c r="AJ44" s="2">
        <f t="shared" si="0"/>
        <v>4.12</v>
      </c>
      <c r="AL44">
        <v>7.5569200000000007</v>
      </c>
      <c r="AM44">
        <v>3.5952900000000008</v>
      </c>
      <c r="AN44" s="4">
        <f t="shared" si="1"/>
        <v>11</v>
      </c>
      <c r="AP44">
        <v>1.5734250000000001</v>
      </c>
      <c r="AQ44">
        <v>2.6742149999999998</v>
      </c>
      <c r="AR44" s="3">
        <f t="shared" si="2"/>
        <v>4</v>
      </c>
      <c r="AT44">
        <v>6.8371058823529465</v>
      </c>
      <c r="AU44">
        <v>5.4351776470588211</v>
      </c>
      <c r="AV44" s="3">
        <f t="shared" si="6"/>
        <v>12</v>
      </c>
      <c r="AW44" s="3"/>
      <c r="AX44" s="11">
        <v>0.56999999999999995</v>
      </c>
      <c r="AY44" s="11">
        <v>0.54</v>
      </c>
      <c r="AZ44" s="12">
        <f t="shared" si="7"/>
        <v>4.3074443999999996</v>
      </c>
      <c r="BA44" s="12">
        <f t="shared" si="8"/>
        <v>1.9414566000000006</v>
      </c>
      <c r="BB44" s="4">
        <f t="shared" si="5"/>
        <v>6</v>
      </c>
      <c r="BC44" t="s">
        <v>593</v>
      </c>
    </row>
    <row r="45" spans="1:55" x14ac:dyDescent="0.25">
      <c r="A45" t="s">
        <v>464</v>
      </c>
      <c r="B45" t="s">
        <v>471</v>
      </c>
      <c r="C45" t="s">
        <v>472</v>
      </c>
      <c r="D45" s="5" t="s">
        <v>473</v>
      </c>
      <c r="E45" s="5" t="s">
        <v>474</v>
      </c>
      <c r="F45" s="5" t="s">
        <v>115</v>
      </c>
      <c r="G45" t="s">
        <v>64</v>
      </c>
      <c r="H45">
        <v>1.85</v>
      </c>
      <c r="I45" t="s">
        <v>140</v>
      </c>
      <c r="J45">
        <v>2.19</v>
      </c>
      <c r="K45" t="s">
        <v>475</v>
      </c>
      <c r="L45">
        <v>1.87</v>
      </c>
      <c r="M45" t="s">
        <v>407</v>
      </c>
      <c r="N45">
        <v>2.16</v>
      </c>
      <c r="O45">
        <v>17.094000000000001</v>
      </c>
      <c r="P45">
        <v>9.4610000000000003</v>
      </c>
      <c r="Q45">
        <v>9.3019999999999996</v>
      </c>
      <c r="R45">
        <v>33.67</v>
      </c>
      <c r="S45">
        <v>10.288</v>
      </c>
      <c r="T45">
        <v>18.282</v>
      </c>
      <c r="U45">
        <v>10.111000000000001</v>
      </c>
      <c r="V45" t="s">
        <v>30</v>
      </c>
      <c r="W45" t="s">
        <v>52</v>
      </c>
      <c r="X45">
        <v>-9</v>
      </c>
      <c r="Y45">
        <v>-6</v>
      </c>
      <c r="Z45" s="7">
        <v>-4</v>
      </c>
      <c r="AA45" s="7">
        <v>-1</v>
      </c>
      <c r="AB45" s="8">
        <v>4.1176000000000004</v>
      </c>
      <c r="AC45" s="8">
        <v>3.0588000000000002</v>
      </c>
      <c r="AD45" s="9"/>
      <c r="AE45" s="9">
        <v>11.235300000000001</v>
      </c>
      <c r="AF45" s="7">
        <v>11.470599999999999</v>
      </c>
      <c r="AH45" s="1">
        <v>1.02</v>
      </c>
      <c r="AI45" s="1">
        <v>1.84</v>
      </c>
      <c r="AJ45" s="2">
        <f t="shared" si="0"/>
        <v>2.8600000000000003</v>
      </c>
      <c r="AL45">
        <v>4.2128449999999997</v>
      </c>
      <c r="AM45">
        <v>3.4601999999999999</v>
      </c>
      <c r="AN45" s="4">
        <f t="shared" si="1"/>
        <v>7</v>
      </c>
      <c r="AP45">
        <v>1.7872312499999998</v>
      </c>
      <c r="AQ45">
        <v>2.1060000000000003</v>
      </c>
      <c r="AR45" s="3">
        <f t="shared" si="2"/>
        <v>3</v>
      </c>
      <c r="AT45">
        <v>11.790264705882361</v>
      </c>
      <c r="AU45">
        <v>3.07012588235294</v>
      </c>
      <c r="AV45" s="3">
        <f t="shared" si="6"/>
        <v>14</v>
      </c>
      <c r="AW45" s="3"/>
      <c r="AX45" s="11">
        <v>0.33</v>
      </c>
      <c r="AY45" s="11">
        <v>0.42</v>
      </c>
      <c r="AZ45" s="12">
        <f t="shared" si="7"/>
        <v>1.39023885</v>
      </c>
      <c r="BA45" s="12">
        <f t="shared" si="8"/>
        <v>1.453284</v>
      </c>
      <c r="BB45" s="4">
        <f t="shared" si="5"/>
        <v>2</v>
      </c>
      <c r="BC45" t="s">
        <v>593</v>
      </c>
    </row>
    <row r="46" spans="1:55" x14ac:dyDescent="0.25">
      <c r="A46" t="s">
        <v>464</v>
      </c>
      <c r="B46" t="s">
        <v>476</v>
      </c>
      <c r="C46" t="s">
        <v>477</v>
      </c>
      <c r="D46" s="5" t="s">
        <v>338</v>
      </c>
      <c r="E46" s="5" t="s">
        <v>301</v>
      </c>
      <c r="F46" s="5" t="s">
        <v>478</v>
      </c>
      <c r="G46" t="s">
        <v>205</v>
      </c>
      <c r="H46">
        <v>1.84</v>
      </c>
      <c r="I46" t="s">
        <v>98</v>
      </c>
      <c r="J46">
        <v>2.21</v>
      </c>
      <c r="K46" t="s">
        <v>479</v>
      </c>
      <c r="L46">
        <v>1.97</v>
      </c>
      <c r="M46" t="s">
        <v>480</v>
      </c>
      <c r="N46">
        <v>2.04</v>
      </c>
      <c r="O46">
        <v>8.9369999999999994</v>
      </c>
      <c r="P46">
        <v>19.763000000000002</v>
      </c>
      <c r="Q46">
        <v>9.99</v>
      </c>
      <c r="R46">
        <v>9.0329999999999995</v>
      </c>
      <c r="S46">
        <v>44.247999999999998</v>
      </c>
      <c r="T46">
        <v>10.101000000000001</v>
      </c>
      <c r="U46">
        <v>22.370999999999999</v>
      </c>
      <c r="V46" t="s">
        <v>27</v>
      </c>
      <c r="W46" t="s">
        <v>40</v>
      </c>
      <c r="X46">
        <v>6</v>
      </c>
      <c r="Y46">
        <v>10</v>
      </c>
      <c r="Z46" s="7">
        <v>0</v>
      </c>
      <c r="AA46" s="7">
        <v>4</v>
      </c>
      <c r="AB46" s="8">
        <v>5.0587999999999997</v>
      </c>
      <c r="AC46" s="8">
        <v>2.5882000000000001</v>
      </c>
      <c r="AD46" s="9"/>
      <c r="AE46" s="9">
        <v>10.470599999999999</v>
      </c>
      <c r="AF46" s="7">
        <v>13.529400000000001</v>
      </c>
      <c r="AH46" s="1">
        <v>1.98</v>
      </c>
      <c r="AI46" s="1">
        <v>0.89</v>
      </c>
      <c r="AJ46" s="2">
        <f t="shared" si="0"/>
        <v>2.87</v>
      </c>
      <c r="AL46">
        <v>5.6543925000000002</v>
      </c>
      <c r="AM46">
        <v>3.1971299999999996</v>
      </c>
      <c r="AN46" s="4">
        <f t="shared" si="1"/>
        <v>8</v>
      </c>
      <c r="AP46">
        <v>1.9272937500000002</v>
      </c>
      <c r="AQ46">
        <v>1.6110899999999999</v>
      </c>
      <c r="AR46" s="3">
        <f t="shared" si="2"/>
        <v>3</v>
      </c>
      <c r="AT46">
        <v>5.8698823529411817</v>
      </c>
      <c r="AU46">
        <v>5.796042352941174</v>
      </c>
      <c r="AV46" s="3">
        <f t="shared" si="6"/>
        <v>11</v>
      </c>
      <c r="AW46" s="3"/>
      <c r="AX46" s="11">
        <v>0.66</v>
      </c>
      <c r="AY46" s="11">
        <v>0.49</v>
      </c>
      <c r="AZ46" s="12">
        <f t="shared" si="7"/>
        <v>3.7318990500000004</v>
      </c>
      <c r="BA46" s="12">
        <f t="shared" si="8"/>
        <v>1.5665936999999999</v>
      </c>
      <c r="BB46" s="4">
        <f t="shared" si="5"/>
        <v>5</v>
      </c>
      <c r="BC46" t="s">
        <v>593</v>
      </c>
    </row>
    <row r="47" spans="1:55" x14ac:dyDescent="0.25">
      <c r="A47" t="s">
        <v>464</v>
      </c>
      <c r="B47" t="s">
        <v>481</v>
      </c>
      <c r="C47" t="s">
        <v>482</v>
      </c>
      <c r="D47" s="5" t="s">
        <v>281</v>
      </c>
      <c r="E47" s="5" t="s">
        <v>461</v>
      </c>
      <c r="F47" s="5" t="s">
        <v>99</v>
      </c>
      <c r="G47" t="s">
        <v>252</v>
      </c>
      <c r="H47">
        <v>1.17</v>
      </c>
      <c r="I47" t="s">
        <v>483</v>
      </c>
      <c r="J47">
        <v>8.8800000000000008</v>
      </c>
      <c r="K47" t="s">
        <v>243</v>
      </c>
      <c r="L47">
        <v>1.22</v>
      </c>
      <c r="M47" t="s">
        <v>251</v>
      </c>
      <c r="N47">
        <v>6.74</v>
      </c>
      <c r="O47">
        <v>74.073999999999998</v>
      </c>
      <c r="P47">
        <v>60.975999999999999</v>
      </c>
      <c r="Q47">
        <v>26.247</v>
      </c>
      <c r="R47">
        <v>63.694000000000003</v>
      </c>
      <c r="S47">
        <v>43.29</v>
      </c>
      <c r="T47">
        <v>22.573</v>
      </c>
      <c r="U47">
        <v>18.587</v>
      </c>
      <c r="V47" t="s">
        <v>484</v>
      </c>
      <c r="W47" t="s">
        <v>40</v>
      </c>
      <c r="X47">
        <v>-4</v>
      </c>
      <c r="Y47">
        <v>7</v>
      </c>
      <c r="Z47" s="7">
        <v>0</v>
      </c>
      <c r="AA47" s="7">
        <v>2</v>
      </c>
      <c r="AB47" s="8">
        <v>3.2353000000000001</v>
      </c>
      <c r="AC47" s="8">
        <v>2.8824000000000001</v>
      </c>
      <c r="AD47" s="9"/>
      <c r="AE47" s="9">
        <v>10.588200000000001</v>
      </c>
      <c r="AF47" s="7">
        <v>11.3529</v>
      </c>
      <c r="AH47" s="1">
        <v>2.33</v>
      </c>
      <c r="AI47" s="1">
        <v>2.82</v>
      </c>
      <c r="AJ47" s="2">
        <f t="shared" si="0"/>
        <v>5.15</v>
      </c>
      <c r="AL47">
        <v>4.8668849999999999</v>
      </c>
      <c r="AM47">
        <v>5.1326300000000007</v>
      </c>
      <c r="AN47" s="4">
        <f t="shared" si="1"/>
        <v>9</v>
      </c>
      <c r="AP47">
        <v>0.71077500000000005</v>
      </c>
      <c r="AQ47">
        <v>1.933065</v>
      </c>
      <c r="AR47" s="3">
        <f t="shared" si="2"/>
        <v>2</v>
      </c>
      <c r="AT47">
        <v>4.9204823529411801</v>
      </c>
      <c r="AU47">
        <v>4.1194094117647051</v>
      </c>
      <c r="AV47" s="3">
        <f t="shared" si="6"/>
        <v>9</v>
      </c>
      <c r="AW47" s="3"/>
      <c r="AX47" s="11">
        <v>0.64</v>
      </c>
      <c r="AY47" s="11">
        <v>0.56000000000000005</v>
      </c>
      <c r="AZ47" s="12">
        <f t="shared" si="7"/>
        <v>3.1148064</v>
      </c>
      <c r="BA47" s="12">
        <f t="shared" si="8"/>
        <v>2.8742728000000008</v>
      </c>
      <c r="BB47" s="4">
        <f t="shared" si="5"/>
        <v>5</v>
      </c>
      <c r="BC47" t="s">
        <v>593</v>
      </c>
    </row>
    <row r="48" spans="1:55" x14ac:dyDescent="0.25">
      <c r="A48" t="s">
        <v>464</v>
      </c>
      <c r="B48" t="s">
        <v>485</v>
      </c>
      <c r="C48" t="s">
        <v>486</v>
      </c>
      <c r="D48" s="5" t="s">
        <v>487</v>
      </c>
      <c r="E48" s="5" t="s">
        <v>297</v>
      </c>
      <c r="F48" s="5" t="s">
        <v>304</v>
      </c>
      <c r="G48" t="s">
        <v>488</v>
      </c>
      <c r="H48">
        <v>1.83</v>
      </c>
      <c r="I48" t="s">
        <v>453</v>
      </c>
      <c r="J48">
        <v>2.2200000000000002</v>
      </c>
      <c r="K48" t="s">
        <v>370</v>
      </c>
      <c r="L48">
        <v>1.94</v>
      </c>
      <c r="M48" t="s">
        <v>489</v>
      </c>
      <c r="N48">
        <v>2.08</v>
      </c>
      <c r="O48">
        <v>9.0830000000000002</v>
      </c>
      <c r="P48">
        <v>19.341999999999999</v>
      </c>
      <c r="Q48">
        <v>9.8719999999999999</v>
      </c>
      <c r="R48">
        <v>9.2680000000000007</v>
      </c>
      <c r="S48">
        <v>42.017000000000003</v>
      </c>
      <c r="T48">
        <v>10.081</v>
      </c>
      <c r="U48">
        <v>21.459</v>
      </c>
      <c r="V48" t="s">
        <v>27</v>
      </c>
      <c r="W48" t="s">
        <v>28</v>
      </c>
      <c r="X48">
        <v>-2</v>
      </c>
      <c r="Y48">
        <v>-4</v>
      </c>
      <c r="Z48" s="7">
        <v>-2</v>
      </c>
      <c r="AA48" s="7">
        <v>0</v>
      </c>
      <c r="AB48" s="8">
        <v>4.0587999999999997</v>
      </c>
      <c r="AC48" s="8">
        <v>3.6471</v>
      </c>
      <c r="AD48" s="9"/>
      <c r="AE48" s="9">
        <v>9.7058999999999997</v>
      </c>
      <c r="AF48" s="7">
        <v>10.411799999999999</v>
      </c>
      <c r="AH48" s="1">
        <v>1.96</v>
      </c>
      <c r="AI48" s="1">
        <v>0.92</v>
      </c>
      <c r="AJ48" s="2">
        <f t="shared" si="0"/>
        <v>2.88</v>
      </c>
      <c r="AL48">
        <v>6.3882174999999997</v>
      </c>
      <c r="AM48">
        <v>2.1843500000000002</v>
      </c>
      <c r="AN48" s="4">
        <f t="shared" si="1"/>
        <v>8</v>
      </c>
      <c r="AP48">
        <v>1.2372750000000001</v>
      </c>
      <c r="AQ48">
        <v>3.2221799999999998</v>
      </c>
      <c r="AR48" s="3">
        <f t="shared" si="2"/>
        <v>4</v>
      </c>
      <c r="AT48">
        <v>3.189223529411767</v>
      </c>
      <c r="AU48">
        <v>4.5080329411764692</v>
      </c>
      <c r="AV48" s="3">
        <f t="shared" si="6"/>
        <v>7</v>
      </c>
      <c r="AW48" s="3"/>
      <c r="AX48" s="11">
        <v>0.33</v>
      </c>
      <c r="AY48" s="11">
        <v>0.31</v>
      </c>
      <c r="AZ48" s="12">
        <f t="shared" si="7"/>
        <v>2.1081117749999998</v>
      </c>
      <c r="BA48" s="12">
        <f t="shared" si="8"/>
        <v>0.67714850000000004</v>
      </c>
      <c r="BB48" s="4">
        <f t="shared" si="5"/>
        <v>2</v>
      </c>
      <c r="BC48" t="s">
        <v>593</v>
      </c>
    </row>
    <row r="49" spans="1:55" x14ac:dyDescent="0.25">
      <c r="A49" t="s">
        <v>490</v>
      </c>
      <c r="B49" t="s">
        <v>491</v>
      </c>
      <c r="C49" t="s">
        <v>492</v>
      </c>
      <c r="D49" s="5" t="s">
        <v>493</v>
      </c>
      <c r="E49" s="5" t="s">
        <v>275</v>
      </c>
      <c r="F49" s="5" t="s">
        <v>104</v>
      </c>
      <c r="G49" t="s">
        <v>358</v>
      </c>
      <c r="H49">
        <v>3.32</v>
      </c>
      <c r="I49" t="s">
        <v>287</v>
      </c>
      <c r="J49">
        <v>1.43</v>
      </c>
      <c r="K49" t="s">
        <v>494</v>
      </c>
      <c r="L49">
        <v>4.01</v>
      </c>
      <c r="M49" t="s">
        <v>495</v>
      </c>
      <c r="N49">
        <v>1.33</v>
      </c>
      <c r="O49">
        <v>17.920999999999999</v>
      </c>
      <c r="P49">
        <v>4.4420000000000002</v>
      </c>
      <c r="Q49">
        <v>11.614000000000001</v>
      </c>
      <c r="R49">
        <v>93.457999999999998</v>
      </c>
      <c r="S49">
        <v>5.7640000000000002</v>
      </c>
      <c r="T49">
        <v>60.975999999999999</v>
      </c>
      <c r="U49">
        <v>15.083</v>
      </c>
      <c r="V49" t="s">
        <v>496</v>
      </c>
      <c r="W49" t="s">
        <v>28</v>
      </c>
      <c r="X49">
        <v>4</v>
      </c>
      <c r="Y49">
        <v>2</v>
      </c>
      <c r="Z49" s="7">
        <v>0</v>
      </c>
      <c r="AA49" s="7">
        <v>0</v>
      </c>
      <c r="AB49" s="8">
        <v>3.1175999999999999</v>
      </c>
      <c r="AC49" s="8">
        <v>4.4118000000000004</v>
      </c>
      <c r="AD49" s="9"/>
      <c r="AE49" s="9">
        <v>10.0588</v>
      </c>
      <c r="AF49" s="7">
        <v>10.3529</v>
      </c>
      <c r="AH49" s="1">
        <v>0.38</v>
      </c>
      <c r="AI49" s="1">
        <v>1.54</v>
      </c>
      <c r="AJ49" s="2">
        <f t="shared" si="0"/>
        <v>1.92</v>
      </c>
      <c r="AL49">
        <v>2.8726400000000001</v>
      </c>
      <c r="AM49">
        <v>5.3945999999999996</v>
      </c>
      <c r="AN49" s="4">
        <f t="shared" si="1"/>
        <v>8</v>
      </c>
      <c r="AP49">
        <v>1.8379299999999998</v>
      </c>
      <c r="AQ49">
        <v>2.4348600000000005</v>
      </c>
      <c r="AR49" s="3">
        <f t="shared" si="2"/>
        <v>4</v>
      </c>
      <c r="AT49">
        <v>4.5104188235294087</v>
      </c>
      <c r="AU49">
        <v>4.1735482352941222</v>
      </c>
      <c r="AV49" s="3">
        <f t="shared" si="6"/>
        <v>8</v>
      </c>
      <c r="AW49" s="3"/>
      <c r="AX49" s="11">
        <v>0.5</v>
      </c>
      <c r="AY49" s="11">
        <v>0.42</v>
      </c>
      <c r="AZ49" s="12">
        <f t="shared" si="7"/>
        <v>1.43632</v>
      </c>
      <c r="BA49" s="12">
        <f t="shared" si="8"/>
        <v>2.2657319999999999</v>
      </c>
      <c r="BB49" s="4">
        <f t="shared" si="5"/>
        <v>3</v>
      </c>
      <c r="BC49" t="s">
        <v>593</v>
      </c>
    </row>
    <row r="50" spans="1:55" x14ac:dyDescent="0.25">
      <c r="A50" t="s">
        <v>490</v>
      </c>
      <c r="B50" t="s">
        <v>497</v>
      </c>
      <c r="C50" t="s">
        <v>498</v>
      </c>
      <c r="D50" s="5" t="s">
        <v>499</v>
      </c>
      <c r="E50" s="5" t="s">
        <v>462</v>
      </c>
      <c r="F50" s="5" t="s">
        <v>94</v>
      </c>
      <c r="G50" t="s">
        <v>500</v>
      </c>
      <c r="H50">
        <v>1.26</v>
      </c>
      <c r="I50" t="s">
        <v>501</v>
      </c>
      <c r="J50">
        <v>5.28</v>
      </c>
      <c r="K50" t="s">
        <v>502</v>
      </c>
      <c r="L50">
        <v>1.3</v>
      </c>
      <c r="M50" t="s">
        <v>503</v>
      </c>
      <c r="N50">
        <v>4.62</v>
      </c>
      <c r="O50">
        <v>32.68</v>
      </c>
      <c r="P50">
        <v>40.161000000000001</v>
      </c>
      <c r="Q50">
        <v>16.693999999999999</v>
      </c>
      <c r="R50">
        <v>27.1</v>
      </c>
      <c r="S50">
        <v>41.152000000000001</v>
      </c>
      <c r="T50">
        <v>13.85</v>
      </c>
      <c r="U50">
        <v>17.065000000000001</v>
      </c>
      <c r="V50" t="s">
        <v>54</v>
      </c>
      <c r="W50" t="s">
        <v>28</v>
      </c>
      <c r="X50">
        <v>6</v>
      </c>
      <c r="Y50">
        <v>2</v>
      </c>
      <c r="Z50" s="7">
        <v>0</v>
      </c>
      <c r="AA50" s="7">
        <v>0</v>
      </c>
      <c r="AB50" s="8">
        <v>3</v>
      </c>
      <c r="AC50" s="8">
        <v>3.5882000000000001</v>
      </c>
      <c r="AD50" s="9"/>
      <c r="AE50" s="9">
        <v>9.6471</v>
      </c>
      <c r="AF50" s="7">
        <v>10.529400000000001</v>
      </c>
      <c r="AH50" s="1">
        <v>2.41</v>
      </c>
      <c r="AI50" s="1">
        <v>1.96</v>
      </c>
      <c r="AJ50" s="2">
        <f t="shared" si="0"/>
        <v>4.37</v>
      </c>
      <c r="AL50">
        <v>4.1007699999999998</v>
      </c>
      <c r="AM50">
        <v>4.6153799999999991</v>
      </c>
      <c r="AN50" s="4">
        <f t="shared" si="1"/>
        <v>8</v>
      </c>
      <c r="AP50">
        <v>1.9777724999999999</v>
      </c>
      <c r="AQ50">
        <v>1.68336</v>
      </c>
      <c r="AR50" s="3">
        <f t="shared" si="2"/>
        <v>3</v>
      </c>
      <c r="AT50">
        <v>3.750362352941174</v>
      </c>
      <c r="AU50">
        <v>5.9780000000000051</v>
      </c>
      <c r="AV50" s="3">
        <f t="shared" si="6"/>
        <v>9</v>
      </c>
      <c r="AW50" s="3"/>
      <c r="AX50" s="11">
        <v>0.67</v>
      </c>
      <c r="AY50" s="11">
        <v>0.44</v>
      </c>
      <c r="AZ50" s="12">
        <f t="shared" si="7"/>
        <v>2.7475159000000002</v>
      </c>
      <c r="BA50" s="12">
        <f t="shared" si="8"/>
        <v>2.0307671999999997</v>
      </c>
      <c r="BB50" s="4">
        <f t="shared" si="5"/>
        <v>4</v>
      </c>
      <c r="BC50" t="s">
        <v>593</v>
      </c>
    </row>
    <row r="51" spans="1:55" x14ac:dyDescent="0.25">
      <c r="A51" t="s">
        <v>490</v>
      </c>
      <c r="B51" t="s">
        <v>504</v>
      </c>
      <c r="C51" t="s">
        <v>505</v>
      </c>
      <c r="D51" s="5" t="s">
        <v>254</v>
      </c>
      <c r="E51" s="5" t="s">
        <v>506</v>
      </c>
      <c r="F51" s="5" t="s">
        <v>507</v>
      </c>
      <c r="G51" t="s">
        <v>389</v>
      </c>
      <c r="H51">
        <v>1.74</v>
      </c>
      <c r="I51" t="s">
        <v>257</v>
      </c>
      <c r="J51">
        <v>2.37</v>
      </c>
      <c r="K51" t="s">
        <v>221</v>
      </c>
      <c r="L51">
        <v>1.67</v>
      </c>
      <c r="M51" t="s">
        <v>508</v>
      </c>
      <c r="N51">
        <v>2.5099999999999998</v>
      </c>
      <c r="O51">
        <v>12.468999999999999</v>
      </c>
      <c r="P51">
        <v>14.513999999999999</v>
      </c>
      <c r="Q51">
        <v>8.9849999999999994</v>
      </c>
      <c r="R51">
        <v>15.432</v>
      </c>
      <c r="S51">
        <v>20.920999999999999</v>
      </c>
      <c r="T51">
        <v>11.122999999999999</v>
      </c>
      <c r="U51">
        <v>12.952999999999999</v>
      </c>
      <c r="V51" t="s">
        <v>27</v>
      </c>
      <c r="W51" t="s">
        <v>590</v>
      </c>
      <c r="X51">
        <v>0</v>
      </c>
      <c r="Y51">
        <v>-1</v>
      </c>
      <c r="Z51" s="7">
        <v>2</v>
      </c>
      <c r="AA51" s="7">
        <v>0</v>
      </c>
      <c r="AB51" s="8">
        <v>3.3529</v>
      </c>
      <c r="AC51" s="8">
        <v>3.5293999999999999</v>
      </c>
      <c r="AD51" s="9"/>
      <c r="AE51" s="9">
        <v>9.8824000000000005</v>
      </c>
      <c r="AF51" s="7">
        <v>9.9412000000000003</v>
      </c>
      <c r="AH51" s="1">
        <v>1.61</v>
      </c>
      <c r="AI51" s="1">
        <v>1.39</v>
      </c>
      <c r="AJ51" s="2">
        <f t="shared" si="0"/>
        <v>3</v>
      </c>
      <c r="AL51">
        <v>3.4494600000000002</v>
      </c>
      <c r="AM51">
        <v>5.0649300000000004</v>
      </c>
      <c r="AN51" s="4">
        <f t="shared" si="1"/>
        <v>8</v>
      </c>
      <c r="AP51">
        <v>1.67811</v>
      </c>
      <c r="AQ51">
        <v>1.9539</v>
      </c>
      <c r="AR51" s="3">
        <f t="shared" si="2"/>
        <v>3</v>
      </c>
      <c r="AT51">
        <v>2.8102023529411748</v>
      </c>
      <c r="AU51">
        <v>7.253976470588241</v>
      </c>
      <c r="AV51" s="3">
        <f t="shared" si="6"/>
        <v>10</v>
      </c>
      <c r="AW51" s="3"/>
      <c r="AX51" s="11">
        <v>0.74</v>
      </c>
      <c r="AY51" s="11">
        <v>0.54</v>
      </c>
      <c r="AZ51" s="12">
        <f t="shared" si="7"/>
        <v>2.5526004000000002</v>
      </c>
      <c r="BA51" s="12">
        <f t="shared" si="8"/>
        <v>2.7350622000000002</v>
      </c>
      <c r="BB51" s="4">
        <f t="shared" si="5"/>
        <v>5</v>
      </c>
      <c r="BC51" t="s">
        <v>593</v>
      </c>
    </row>
    <row r="52" spans="1:55" x14ac:dyDescent="0.25">
      <c r="A52" t="s">
        <v>490</v>
      </c>
      <c r="B52" t="s">
        <v>509</v>
      </c>
      <c r="C52" t="s">
        <v>510</v>
      </c>
      <c r="D52" s="5" t="s">
        <v>511</v>
      </c>
      <c r="E52" s="5" t="s">
        <v>512</v>
      </c>
      <c r="F52" s="5" t="s">
        <v>29</v>
      </c>
      <c r="G52" t="s">
        <v>513</v>
      </c>
      <c r="H52">
        <v>2.08</v>
      </c>
      <c r="I52" t="s">
        <v>53</v>
      </c>
      <c r="J52">
        <v>1.94</v>
      </c>
      <c r="K52" t="s">
        <v>257</v>
      </c>
      <c r="L52">
        <v>2.37</v>
      </c>
      <c r="M52" t="s">
        <v>184</v>
      </c>
      <c r="N52">
        <v>1.74</v>
      </c>
      <c r="O52">
        <v>19.763000000000002</v>
      </c>
      <c r="P52">
        <v>7.0720000000000001</v>
      </c>
      <c r="Q52">
        <v>10.276999999999999</v>
      </c>
      <c r="R52">
        <v>57.470999999999997</v>
      </c>
      <c r="S52">
        <v>7.3639999999999999</v>
      </c>
      <c r="T52">
        <v>29.850999999999999</v>
      </c>
      <c r="U52">
        <v>10.707000000000001</v>
      </c>
      <c r="V52" t="s">
        <v>30</v>
      </c>
      <c r="W52" t="s">
        <v>43</v>
      </c>
      <c r="X52">
        <v>-10</v>
      </c>
      <c r="Y52">
        <v>-5</v>
      </c>
      <c r="Z52" s="7">
        <v>-3</v>
      </c>
      <c r="AA52" s="7">
        <v>-2</v>
      </c>
      <c r="AB52" s="8">
        <v>3.8824000000000001</v>
      </c>
      <c r="AC52" s="8">
        <v>4</v>
      </c>
      <c r="AD52" s="9"/>
      <c r="AE52" s="9">
        <v>10.588200000000001</v>
      </c>
      <c r="AF52" s="7">
        <v>9.5294000000000008</v>
      </c>
      <c r="AH52" s="1">
        <v>0.69</v>
      </c>
      <c r="AI52" s="1">
        <v>1.92</v>
      </c>
      <c r="AJ52" s="2">
        <f t="shared" si="0"/>
        <v>2.61</v>
      </c>
      <c r="AL52">
        <v>3.0201875</v>
      </c>
      <c r="AM52">
        <v>4.6977974999999992</v>
      </c>
      <c r="AN52" s="4">
        <f t="shared" si="1"/>
        <v>7</v>
      </c>
      <c r="AP52">
        <v>2.4104000000000001</v>
      </c>
      <c r="AQ52">
        <v>2.16432</v>
      </c>
      <c r="AR52" s="3">
        <f t="shared" si="2"/>
        <v>4</v>
      </c>
      <c r="AT52">
        <v>4.3337411764705855</v>
      </c>
      <c r="AU52">
        <v>6.529583529411771</v>
      </c>
      <c r="AV52" s="3">
        <f t="shared" si="6"/>
        <v>10</v>
      </c>
      <c r="AW52" s="3"/>
      <c r="AX52" s="11">
        <v>0.36</v>
      </c>
      <c r="AY52" s="11">
        <v>0.44</v>
      </c>
      <c r="AZ52" s="12">
        <f t="shared" si="7"/>
        <v>1.0872675000000001</v>
      </c>
      <c r="BA52" s="12">
        <f t="shared" si="8"/>
        <v>2.0670308999999998</v>
      </c>
      <c r="BB52" s="4">
        <f t="shared" si="5"/>
        <v>3</v>
      </c>
      <c r="BC52" t="s">
        <v>593</v>
      </c>
    </row>
    <row r="53" spans="1:55" x14ac:dyDescent="0.25">
      <c r="A53" t="s">
        <v>490</v>
      </c>
      <c r="B53" t="s">
        <v>514</v>
      </c>
      <c r="C53" t="s">
        <v>515</v>
      </c>
      <c r="D53" s="5" t="s">
        <v>516</v>
      </c>
      <c r="E53" s="5" t="s">
        <v>517</v>
      </c>
      <c r="F53" s="5" t="s">
        <v>518</v>
      </c>
      <c r="G53" t="s">
        <v>364</v>
      </c>
      <c r="H53">
        <v>1.61</v>
      </c>
      <c r="I53" t="s">
        <v>283</v>
      </c>
      <c r="J53">
        <v>2.72</v>
      </c>
      <c r="K53" t="s">
        <v>53</v>
      </c>
      <c r="L53">
        <v>1.94</v>
      </c>
      <c r="M53" t="s">
        <v>295</v>
      </c>
      <c r="N53">
        <v>2.12</v>
      </c>
      <c r="O53">
        <v>10.834</v>
      </c>
      <c r="P53">
        <v>30.581</v>
      </c>
      <c r="Q53">
        <v>12.69</v>
      </c>
      <c r="R53">
        <v>9.0009999999999994</v>
      </c>
      <c r="S53">
        <v>71.429000000000002</v>
      </c>
      <c r="T53">
        <v>10.537000000000001</v>
      </c>
      <c r="U53">
        <v>29.762</v>
      </c>
      <c r="V53" t="s">
        <v>27</v>
      </c>
      <c r="W53" t="s">
        <v>264</v>
      </c>
      <c r="X53">
        <v>2</v>
      </c>
      <c r="Y53">
        <v>0</v>
      </c>
      <c r="Z53" s="7">
        <v>0</v>
      </c>
      <c r="AA53" s="7">
        <v>3</v>
      </c>
      <c r="AB53" s="8">
        <v>3.7646999999999999</v>
      </c>
      <c r="AC53" s="8">
        <v>4.0587999999999997</v>
      </c>
      <c r="AD53" s="9"/>
      <c r="AE53" s="9">
        <v>9.4117999999999995</v>
      </c>
      <c r="AF53" s="7">
        <v>9.2353000000000005</v>
      </c>
      <c r="AH53" s="1">
        <v>2.41</v>
      </c>
      <c r="AI53" s="1">
        <v>0.85</v>
      </c>
      <c r="AJ53" s="2">
        <f t="shared" si="0"/>
        <v>3.2600000000000002</v>
      </c>
      <c r="AL53">
        <v>5.9353249999999997</v>
      </c>
      <c r="AM53">
        <v>2.8246725000000001</v>
      </c>
      <c r="AN53" s="4">
        <f t="shared" si="1"/>
        <v>8</v>
      </c>
      <c r="AP53">
        <v>1.9777724999999999</v>
      </c>
      <c r="AQ53">
        <v>2.682855</v>
      </c>
      <c r="AR53" s="3">
        <f t="shared" si="2"/>
        <v>4</v>
      </c>
      <c r="AT53">
        <v>5.4985411764705852</v>
      </c>
      <c r="AU53">
        <v>3.5164705882352969</v>
      </c>
      <c r="AV53" s="3">
        <f t="shared" si="6"/>
        <v>9</v>
      </c>
      <c r="AW53" s="3"/>
      <c r="AX53" s="11">
        <v>0.52</v>
      </c>
      <c r="AY53" s="11">
        <v>0.37</v>
      </c>
      <c r="AZ53" s="12">
        <f t="shared" si="7"/>
        <v>3.0863689999999999</v>
      </c>
      <c r="BA53" s="12">
        <f t="shared" si="8"/>
        <v>1.0451288250000002</v>
      </c>
      <c r="BB53" s="4">
        <f t="shared" si="5"/>
        <v>4</v>
      </c>
      <c r="BC53" t="s">
        <v>593</v>
      </c>
    </row>
    <row r="54" spans="1:55" x14ac:dyDescent="0.25">
      <c r="A54" t="s">
        <v>218</v>
      </c>
      <c r="B54" t="s">
        <v>519</v>
      </c>
      <c r="C54" t="s">
        <v>520</v>
      </c>
      <c r="D54" s="5" t="s">
        <v>521</v>
      </c>
      <c r="E54" s="5" t="s">
        <v>301</v>
      </c>
      <c r="F54" s="5" t="s">
        <v>41</v>
      </c>
      <c r="G54" t="s">
        <v>240</v>
      </c>
      <c r="H54">
        <v>1.49</v>
      </c>
      <c r="I54" t="s">
        <v>522</v>
      </c>
      <c r="J54">
        <v>3.12</v>
      </c>
      <c r="K54" t="s">
        <v>314</v>
      </c>
      <c r="L54">
        <v>1.52</v>
      </c>
      <c r="M54" t="s">
        <v>160</v>
      </c>
      <c r="N54">
        <v>2.98</v>
      </c>
      <c r="O54">
        <v>23.474</v>
      </c>
      <c r="P54">
        <v>15.872999999999999</v>
      </c>
      <c r="Q54">
        <v>11.236000000000001</v>
      </c>
      <c r="R54">
        <v>33.222999999999999</v>
      </c>
      <c r="S54">
        <v>15.198</v>
      </c>
      <c r="T54">
        <v>15.898</v>
      </c>
      <c r="U54">
        <v>10.763999999999999</v>
      </c>
      <c r="V54" t="s">
        <v>30</v>
      </c>
      <c r="W54" t="s">
        <v>264</v>
      </c>
      <c r="X54">
        <v>1</v>
      </c>
      <c r="Y54">
        <v>-2</v>
      </c>
      <c r="Z54" s="7">
        <v>-1</v>
      </c>
      <c r="AA54" s="7">
        <v>1</v>
      </c>
      <c r="AB54" s="8">
        <v>4.5625</v>
      </c>
      <c r="AC54" s="8">
        <v>4.5625</v>
      </c>
      <c r="AD54" s="9"/>
      <c r="AE54" s="9">
        <v>9.5625</v>
      </c>
      <c r="AF54" s="7">
        <v>9.875</v>
      </c>
      <c r="AH54" s="1">
        <v>1.41</v>
      </c>
      <c r="AI54" s="1">
        <v>2.09</v>
      </c>
      <c r="AJ54" s="2">
        <f t="shared" si="0"/>
        <v>3.5</v>
      </c>
      <c r="AL54">
        <v>3.8421710526315818</v>
      </c>
      <c r="AM54">
        <v>4.008052631578944</v>
      </c>
      <c r="AN54" s="4">
        <f t="shared" si="1"/>
        <v>7</v>
      </c>
      <c r="AP54">
        <v>2.1471710526315815</v>
      </c>
      <c r="AQ54">
        <v>2.6578947368421089</v>
      </c>
      <c r="AR54" s="3">
        <f t="shared" si="2"/>
        <v>4</v>
      </c>
      <c r="AT54">
        <v>6.4202962962962973</v>
      </c>
      <c r="AU54">
        <v>3.2317432098765462</v>
      </c>
      <c r="AV54" s="3">
        <f t="shared" si="6"/>
        <v>9</v>
      </c>
      <c r="AW54" s="3"/>
      <c r="AX54" s="11">
        <v>0.45</v>
      </c>
      <c r="AY54" s="11">
        <v>0.79</v>
      </c>
      <c r="AZ54" s="12">
        <f t="shared" si="7"/>
        <v>1.7289769736842118</v>
      </c>
      <c r="BA54" s="12">
        <f t="shared" si="8"/>
        <v>3.1663615789473658</v>
      </c>
      <c r="BB54" s="4">
        <f t="shared" si="5"/>
        <v>4</v>
      </c>
      <c r="BC54" t="s">
        <v>593</v>
      </c>
    </row>
    <row r="55" spans="1:55" x14ac:dyDescent="0.25">
      <c r="A55" t="s">
        <v>218</v>
      </c>
      <c r="B55" t="s">
        <v>523</v>
      </c>
      <c r="C55" t="s">
        <v>220</v>
      </c>
      <c r="D55" s="5" t="s">
        <v>209</v>
      </c>
      <c r="E55" s="5" t="s">
        <v>233</v>
      </c>
      <c r="F55" s="5" t="s">
        <v>337</v>
      </c>
      <c r="G55" t="s">
        <v>191</v>
      </c>
      <c r="H55">
        <v>2.4700000000000002</v>
      </c>
      <c r="I55" t="s">
        <v>524</v>
      </c>
      <c r="J55">
        <v>1.68</v>
      </c>
      <c r="K55" t="s">
        <v>525</v>
      </c>
      <c r="L55">
        <v>2.14</v>
      </c>
      <c r="M55" t="s">
        <v>526</v>
      </c>
      <c r="N55">
        <v>1.88</v>
      </c>
      <c r="O55">
        <v>9.0169999999999995</v>
      </c>
      <c r="P55">
        <v>8.3889999999999993</v>
      </c>
      <c r="Q55">
        <v>7.5529999999999999</v>
      </c>
      <c r="R55">
        <v>16.234000000000002</v>
      </c>
      <c r="S55">
        <v>14.065</v>
      </c>
      <c r="T55">
        <v>13.605</v>
      </c>
      <c r="U55">
        <v>12.657999999999999</v>
      </c>
      <c r="V55" t="s">
        <v>36</v>
      </c>
      <c r="W55" t="s">
        <v>28</v>
      </c>
      <c r="X55">
        <v>4</v>
      </c>
      <c r="Y55">
        <v>-5</v>
      </c>
      <c r="Z55" s="7">
        <v>2</v>
      </c>
      <c r="AA55" s="7">
        <v>0</v>
      </c>
      <c r="AB55" s="8">
        <v>3.6175999999999999</v>
      </c>
      <c r="AC55" s="8">
        <v>4.4375</v>
      </c>
      <c r="AD55" s="9"/>
      <c r="AE55" s="9">
        <v>9.1765000000000008</v>
      </c>
      <c r="AF55" s="7">
        <v>9.4375</v>
      </c>
      <c r="AH55" s="1">
        <v>1.1100000000000001</v>
      </c>
      <c r="AI55" s="1">
        <v>1.19</v>
      </c>
      <c r="AJ55" s="2">
        <f t="shared" si="0"/>
        <v>2.2999999999999998</v>
      </c>
      <c r="AL55">
        <v>3.8076315789473716</v>
      </c>
      <c r="AM55">
        <v>2.7600907894736815</v>
      </c>
      <c r="AN55" s="4">
        <f t="shared" si="1"/>
        <v>6</v>
      </c>
      <c r="AP55">
        <v>2.4717434210526341</v>
      </c>
      <c r="AQ55">
        <v>2.6842105263157934</v>
      </c>
      <c r="AR55" s="3">
        <f t="shared" si="2"/>
        <v>5</v>
      </c>
      <c r="AT55">
        <v>3.2703827160493835</v>
      </c>
      <c r="AU55">
        <v>4.145283950617288</v>
      </c>
      <c r="AV55" s="3">
        <f t="shared" si="6"/>
        <v>7</v>
      </c>
      <c r="AW55" s="3"/>
      <c r="AX55" s="11">
        <v>0.53</v>
      </c>
      <c r="AY55" s="11">
        <v>0.5</v>
      </c>
      <c r="AZ55" s="12">
        <f t="shared" si="7"/>
        <v>2.0180447368421071</v>
      </c>
      <c r="BA55" s="12">
        <f t="shared" si="8"/>
        <v>1.3800453947368407</v>
      </c>
      <c r="BB55" s="4">
        <f t="shared" si="5"/>
        <v>3</v>
      </c>
      <c r="BC55" t="s">
        <v>593</v>
      </c>
    </row>
    <row r="56" spans="1:55" x14ac:dyDescent="0.25">
      <c r="A56" t="s">
        <v>218</v>
      </c>
      <c r="B56" t="s">
        <v>527</v>
      </c>
      <c r="C56" t="s">
        <v>222</v>
      </c>
      <c r="D56" s="5" t="s">
        <v>528</v>
      </c>
      <c r="E56" s="5" t="s">
        <v>529</v>
      </c>
      <c r="F56" s="5" t="s">
        <v>253</v>
      </c>
      <c r="G56" t="s">
        <v>245</v>
      </c>
      <c r="H56">
        <v>1.66</v>
      </c>
      <c r="I56" t="s">
        <v>530</v>
      </c>
      <c r="J56">
        <v>2.61</v>
      </c>
      <c r="K56" t="s">
        <v>531</v>
      </c>
      <c r="L56">
        <v>2.25</v>
      </c>
      <c r="M56" t="s">
        <v>125</v>
      </c>
      <c r="N56">
        <v>1.85</v>
      </c>
      <c r="O56">
        <v>9.6340000000000003</v>
      </c>
      <c r="P56">
        <v>35.841999999999999</v>
      </c>
      <c r="Q56">
        <v>14.286</v>
      </c>
      <c r="R56">
        <v>7.6749999999999998</v>
      </c>
      <c r="S56">
        <v>106.383</v>
      </c>
      <c r="T56">
        <v>11.364000000000001</v>
      </c>
      <c r="U56">
        <v>42.372999999999998</v>
      </c>
      <c r="V56" t="s">
        <v>106</v>
      </c>
      <c r="W56" t="s">
        <v>264</v>
      </c>
      <c r="X56">
        <v>7</v>
      </c>
      <c r="Y56">
        <v>-4</v>
      </c>
      <c r="Z56" s="7">
        <v>0</v>
      </c>
      <c r="AA56" s="7">
        <v>-1</v>
      </c>
      <c r="AB56" s="8">
        <v>5.25</v>
      </c>
      <c r="AC56" s="8">
        <v>4.1875</v>
      </c>
      <c r="AD56" s="9"/>
      <c r="AE56" s="9">
        <v>8.5</v>
      </c>
      <c r="AF56" s="7">
        <v>10.875</v>
      </c>
      <c r="AH56" s="1">
        <v>2.5099999999999998</v>
      </c>
      <c r="AI56" s="1">
        <v>0.67</v>
      </c>
      <c r="AJ56" s="2">
        <f t="shared" si="0"/>
        <v>3.1799999999999997</v>
      </c>
      <c r="AL56">
        <v>5.6368421052631623</v>
      </c>
      <c r="AM56">
        <v>3.9922105263157857</v>
      </c>
      <c r="AN56" s="4">
        <f t="shared" si="1"/>
        <v>9</v>
      </c>
      <c r="AP56">
        <v>2.1571578947368444</v>
      </c>
      <c r="AQ56">
        <v>2.4385263157894772</v>
      </c>
      <c r="AR56" s="3">
        <f t="shared" si="2"/>
        <v>4</v>
      </c>
      <c r="AT56">
        <v>4.9898518518518538</v>
      </c>
      <c r="AU56">
        <v>4.412661728395066</v>
      </c>
      <c r="AV56" s="3">
        <f t="shared" si="6"/>
        <v>9</v>
      </c>
      <c r="AW56" s="3"/>
      <c r="AX56" s="11">
        <v>0.97</v>
      </c>
      <c r="AY56" s="11">
        <v>0.56000000000000005</v>
      </c>
      <c r="AZ56" s="12">
        <f t="shared" si="7"/>
        <v>5.4677368421052677</v>
      </c>
      <c r="BA56" s="12">
        <f t="shared" si="8"/>
        <v>2.2356378947368403</v>
      </c>
      <c r="BB56" s="4">
        <f t="shared" si="5"/>
        <v>7</v>
      </c>
      <c r="BC56" t="s">
        <v>593</v>
      </c>
    </row>
    <row r="57" spans="1:55" x14ac:dyDescent="0.25">
      <c r="A57" t="s">
        <v>218</v>
      </c>
      <c r="B57" t="s">
        <v>219</v>
      </c>
      <c r="C57" t="s">
        <v>532</v>
      </c>
      <c r="D57" s="5" t="s">
        <v>533</v>
      </c>
      <c r="E57" s="5" t="s">
        <v>379</v>
      </c>
      <c r="F57" s="5" t="s">
        <v>534</v>
      </c>
      <c r="G57" t="s">
        <v>535</v>
      </c>
      <c r="H57">
        <v>2.56</v>
      </c>
      <c r="I57" t="s">
        <v>536</v>
      </c>
      <c r="J57">
        <v>1.64</v>
      </c>
      <c r="K57" t="s">
        <v>537</v>
      </c>
      <c r="L57">
        <v>2.27</v>
      </c>
      <c r="M57" t="s">
        <v>538</v>
      </c>
      <c r="N57">
        <v>1.79</v>
      </c>
      <c r="O57">
        <v>7.0469999999999997</v>
      </c>
      <c r="P57">
        <v>10.493</v>
      </c>
      <c r="Q57">
        <v>7.7939999999999996</v>
      </c>
      <c r="R57">
        <v>10.471</v>
      </c>
      <c r="S57">
        <v>23.202000000000002</v>
      </c>
      <c r="T57">
        <v>11.587</v>
      </c>
      <c r="U57">
        <v>17.241</v>
      </c>
      <c r="V57" t="s">
        <v>36</v>
      </c>
      <c r="W57" t="s">
        <v>40</v>
      </c>
      <c r="X57">
        <v>-1</v>
      </c>
      <c r="Y57">
        <v>1</v>
      </c>
      <c r="Z57" s="7">
        <v>-2</v>
      </c>
      <c r="AA57" s="7">
        <v>2</v>
      </c>
      <c r="AB57" s="8">
        <v>4.125</v>
      </c>
      <c r="AC57" s="8">
        <v>3.4411999999999998</v>
      </c>
      <c r="AD57" s="9"/>
      <c r="AE57" s="9">
        <v>8.375</v>
      </c>
      <c r="AF57" s="7">
        <v>9.7646999999999995</v>
      </c>
      <c r="AH57" s="1">
        <v>1.35</v>
      </c>
      <c r="AI57" s="1">
        <v>0.9</v>
      </c>
      <c r="AJ57" s="2">
        <f t="shared" si="0"/>
        <v>2.25</v>
      </c>
      <c r="AL57">
        <v>3.6220394736842128</v>
      </c>
      <c r="AM57">
        <v>3.8801276315789432</v>
      </c>
      <c r="AN57" s="4">
        <f t="shared" si="1"/>
        <v>7</v>
      </c>
      <c r="AP57">
        <v>1.4381052631578966</v>
      </c>
      <c r="AQ57">
        <v>2.4385263157894772</v>
      </c>
      <c r="AR57" s="3">
        <f t="shared" si="2"/>
        <v>3</v>
      </c>
      <c r="AT57">
        <v>5.31835802469136</v>
      </c>
      <c r="AU57">
        <v>5.3294518518518572</v>
      </c>
      <c r="AV57" s="3">
        <f t="shared" si="6"/>
        <v>10</v>
      </c>
      <c r="AW57" s="3"/>
      <c r="AX57" s="11">
        <v>0.7</v>
      </c>
      <c r="AY57" s="11">
        <v>0.56000000000000005</v>
      </c>
      <c r="AZ57" s="12">
        <f t="shared" si="7"/>
        <v>2.5354276315789486</v>
      </c>
      <c r="BA57" s="12">
        <f t="shared" si="8"/>
        <v>2.1728714736842085</v>
      </c>
      <c r="BB57" s="4">
        <f t="shared" si="5"/>
        <v>4</v>
      </c>
      <c r="BC57" t="s">
        <v>593</v>
      </c>
    </row>
    <row r="58" spans="1:55" x14ac:dyDescent="0.25">
      <c r="A58" t="s">
        <v>218</v>
      </c>
      <c r="B58" t="s">
        <v>539</v>
      </c>
      <c r="C58" t="s">
        <v>223</v>
      </c>
      <c r="D58" s="5" t="s">
        <v>130</v>
      </c>
      <c r="E58" s="5" t="s">
        <v>260</v>
      </c>
      <c r="F58" s="5" t="s">
        <v>540</v>
      </c>
      <c r="G58" t="s">
        <v>531</v>
      </c>
      <c r="H58">
        <v>2.2599999999999998</v>
      </c>
      <c r="I58" t="s">
        <v>120</v>
      </c>
      <c r="J58">
        <v>1.81</v>
      </c>
      <c r="K58" t="s">
        <v>371</v>
      </c>
      <c r="L58">
        <v>2.7</v>
      </c>
      <c r="M58" t="s">
        <v>541</v>
      </c>
      <c r="N58">
        <v>1.6</v>
      </c>
      <c r="O58">
        <v>6.2270000000000003</v>
      </c>
      <c r="P58">
        <v>20.283999999999999</v>
      </c>
      <c r="Q58">
        <v>10.763999999999999</v>
      </c>
      <c r="R58">
        <v>6.6139999999999999</v>
      </c>
      <c r="S58">
        <v>69.930000000000007</v>
      </c>
      <c r="T58">
        <v>11.429</v>
      </c>
      <c r="U58">
        <v>37.174999999999997</v>
      </c>
      <c r="V58" t="s">
        <v>27</v>
      </c>
      <c r="W58" t="s">
        <v>28</v>
      </c>
      <c r="X58">
        <v>1</v>
      </c>
      <c r="Y58">
        <v>-2</v>
      </c>
      <c r="Z58" s="7">
        <v>-2</v>
      </c>
      <c r="AA58" s="7">
        <v>1</v>
      </c>
      <c r="AB58" s="8">
        <v>4</v>
      </c>
      <c r="AC58" s="8">
        <v>4.0625</v>
      </c>
      <c r="AD58" s="9"/>
      <c r="AE58" s="9">
        <v>9.375</v>
      </c>
      <c r="AF58" s="7">
        <v>10.75</v>
      </c>
      <c r="AH58" s="1">
        <v>1.88</v>
      </c>
      <c r="AI58" s="1">
        <v>0.57999999999999996</v>
      </c>
      <c r="AJ58" s="2">
        <f t="shared" si="0"/>
        <v>2.46</v>
      </c>
      <c r="AL58">
        <v>5.5125000000000037</v>
      </c>
      <c r="AM58">
        <v>2.2456184210526295</v>
      </c>
      <c r="AN58" s="4">
        <f t="shared" si="1"/>
        <v>7</v>
      </c>
      <c r="AP58">
        <v>1.2863486842105278</v>
      </c>
      <c r="AQ58">
        <v>1.8235789473684234</v>
      </c>
      <c r="AR58" s="3">
        <f t="shared" si="2"/>
        <v>3</v>
      </c>
      <c r="AT58">
        <v>6.2866666666666671</v>
      </c>
      <c r="AU58">
        <v>3.7042962962962998</v>
      </c>
      <c r="AV58" s="3">
        <f t="shared" si="6"/>
        <v>9</v>
      </c>
      <c r="AW58" s="3"/>
      <c r="AX58" s="11">
        <v>0.57999999999999996</v>
      </c>
      <c r="AY58" s="11">
        <v>0.27</v>
      </c>
      <c r="AZ58" s="12">
        <f t="shared" si="7"/>
        <v>3.1972500000000021</v>
      </c>
      <c r="BA58" s="12">
        <f t="shared" si="8"/>
        <v>0.60631697368421</v>
      </c>
      <c r="BB58" s="4">
        <f t="shared" si="5"/>
        <v>3</v>
      </c>
      <c r="BC58" t="s">
        <v>593</v>
      </c>
    </row>
    <row r="59" spans="1:55" x14ac:dyDescent="0.25">
      <c r="A59" t="s">
        <v>37</v>
      </c>
      <c r="B59" t="s">
        <v>85</v>
      </c>
      <c r="C59" t="s">
        <v>38</v>
      </c>
      <c r="D59" s="5" t="s">
        <v>542</v>
      </c>
      <c r="E59" s="5" t="s">
        <v>543</v>
      </c>
      <c r="F59" s="5" t="s">
        <v>544</v>
      </c>
      <c r="G59" t="s">
        <v>545</v>
      </c>
      <c r="H59">
        <v>11.92</v>
      </c>
      <c r="I59" t="s">
        <v>546</v>
      </c>
      <c r="J59">
        <v>1.0900000000000001</v>
      </c>
      <c r="K59" t="s">
        <v>547</v>
      </c>
      <c r="L59">
        <v>9.23</v>
      </c>
      <c r="M59" t="s">
        <v>548</v>
      </c>
      <c r="N59">
        <v>1.1200000000000001</v>
      </c>
      <c r="O59">
        <v>3.464</v>
      </c>
      <c r="P59">
        <v>12.641999999999999</v>
      </c>
      <c r="Q59">
        <v>15.798</v>
      </c>
      <c r="R59">
        <v>8.6509999999999998</v>
      </c>
      <c r="S59">
        <v>114.943</v>
      </c>
      <c r="T59">
        <v>39.369999999999997</v>
      </c>
      <c r="U59">
        <v>144.928</v>
      </c>
      <c r="V59" t="s">
        <v>32</v>
      </c>
      <c r="W59" t="s">
        <v>33</v>
      </c>
      <c r="X59">
        <v>-4</v>
      </c>
      <c r="Y59">
        <v>4</v>
      </c>
      <c r="Z59" s="7">
        <v>1</v>
      </c>
      <c r="AA59" s="7">
        <v>2</v>
      </c>
      <c r="AB59" s="8">
        <v>4.8333000000000004</v>
      </c>
      <c r="AC59" s="8">
        <v>4.6666999999999996</v>
      </c>
      <c r="AD59" s="9"/>
      <c r="AE59" s="9">
        <v>11.4444</v>
      </c>
      <c r="AF59" s="7">
        <v>8.6667000000000005</v>
      </c>
      <c r="AH59" s="1">
        <v>0.8</v>
      </c>
      <c r="AI59" s="1">
        <v>0.22</v>
      </c>
      <c r="AJ59" s="2">
        <f t="shared" si="0"/>
        <v>1.02</v>
      </c>
      <c r="AL59">
        <v>2.0883829787234061</v>
      </c>
      <c r="AM59">
        <v>2.7058946808510593</v>
      </c>
      <c r="AN59" s="4">
        <f t="shared" si="1"/>
        <v>4</v>
      </c>
      <c r="AP59">
        <v>2.8109361702127695</v>
      </c>
      <c r="AQ59">
        <v>1.5934787234042582</v>
      </c>
      <c r="AR59" s="3">
        <f t="shared" si="2"/>
        <v>4</v>
      </c>
      <c r="AT59">
        <v>3.1798787878787902</v>
      </c>
      <c r="AU59">
        <v>7.5483050505050482</v>
      </c>
      <c r="AV59" s="3">
        <f t="shared" si="6"/>
        <v>10</v>
      </c>
      <c r="AW59" s="3"/>
      <c r="AX59" s="11">
        <v>0.38</v>
      </c>
      <c r="AY59" s="11">
        <v>0.59</v>
      </c>
      <c r="AZ59" s="12">
        <f t="shared" si="7"/>
        <v>0.79358553191489434</v>
      </c>
      <c r="BA59" s="12">
        <f t="shared" si="8"/>
        <v>1.5964778617021249</v>
      </c>
      <c r="BB59" s="4">
        <f t="shared" si="5"/>
        <v>2</v>
      </c>
      <c r="BC59" t="s">
        <v>593</v>
      </c>
    </row>
    <row r="60" spans="1:55" x14ac:dyDescent="0.25">
      <c r="A60" t="s">
        <v>37</v>
      </c>
      <c r="B60" t="s">
        <v>57</v>
      </c>
      <c r="C60" t="s">
        <v>90</v>
      </c>
      <c r="D60" s="5" t="s">
        <v>549</v>
      </c>
      <c r="E60" s="5" t="s">
        <v>550</v>
      </c>
      <c r="F60" s="5" t="s">
        <v>551</v>
      </c>
      <c r="G60" t="s">
        <v>135</v>
      </c>
      <c r="H60">
        <v>1.36</v>
      </c>
      <c r="I60" t="s">
        <v>269</v>
      </c>
      <c r="J60">
        <v>3.94</v>
      </c>
      <c r="K60" t="s">
        <v>111</v>
      </c>
      <c r="L60">
        <v>1.4</v>
      </c>
      <c r="M60" t="s">
        <v>323</v>
      </c>
      <c r="N60">
        <v>3.63</v>
      </c>
      <c r="O60">
        <v>21.93</v>
      </c>
      <c r="P60">
        <v>29.850999999999999</v>
      </c>
      <c r="Q60">
        <v>13.28</v>
      </c>
      <c r="R60">
        <v>19.492999999999999</v>
      </c>
      <c r="S60">
        <v>36.231999999999999</v>
      </c>
      <c r="T60">
        <v>11.82</v>
      </c>
      <c r="U60">
        <v>16.103000000000002</v>
      </c>
      <c r="V60" t="s">
        <v>54</v>
      </c>
      <c r="W60" t="s">
        <v>28</v>
      </c>
      <c r="X60">
        <v>3</v>
      </c>
      <c r="Y60">
        <v>-5</v>
      </c>
      <c r="Z60" s="7">
        <v>2</v>
      </c>
      <c r="AA60" s="7">
        <v>-1</v>
      </c>
      <c r="AB60" s="8">
        <v>4.3333000000000004</v>
      </c>
      <c r="AC60" s="8">
        <v>5.1111000000000004</v>
      </c>
      <c r="AD60" s="9"/>
      <c r="AE60" s="9">
        <v>8.7222000000000008</v>
      </c>
      <c r="AF60" s="7">
        <v>9.3332999999999995</v>
      </c>
      <c r="AH60" s="1">
        <v>2.25</v>
      </c>
      <c r="AI60" s="1">
        <v>1.65</v>
      </c>
      <c r="AJ60" s="2">
        <f t="shared" si="0"/>
        <v>3.9</v>
      </c>
      <c r="AL60">
        <v>5.7194345744680914</v>
      </c>
      <c r="AM60">
        <v>3.6488579787233983</v>
      </c>
      <c r="AN60" s="4">
        <f t="shared" si="1"/>
        <v>9</v>
      </c>
      <c r="AP60">
        <v>1.9328808510638325</v>
      </c>
      <c r="AQ60">
        <v>3.5618936170212834</v>
      </c>
      <c r="AR60" s="3">
        <f t="shared" si="2"/>
        <v>5</v>
      </c>
      <c r="AT60">
        <v>6.2782222222222259</v>
      </c>
      <c r="AU60">
        <v>3.5814191919191907</v>
      </c>
      <c r="AV60" s="3">
        <f t="shared" si="6"/>
        <v>9</v>
      </c>
      <c r="AW60" s="3"/>
      <c r="AX60" s="11">
        <v>0.41</v>
      </c>
      <c r="AY60" s="11">
        <v>0.5</v>
      </c>
      <c r="AZ60" s="12">
        <f t="shared" si="7"/>
        <v>2.3449681755319172</v>
      </c>
      <c r="BA60" s="12">
        <f t="shared" si="8"/>
        <v>1.8244289893616992</v>
      </c>
      <c r="BB60" s="4">
        <f t="shared" si="5"/>
        <v>4</v>
      </c>
      <c r="BC60" t="s">
        <v>593</v>
      </c>
    </row>
    <row r="61" spans="1:55" x14ac:dyDescent="0.25">
      <c r="A61" t="s">
        <v>37</v>
      </c>
      <c r="B61" t="s">
        <v>83</v>
      </c>
      <c r="C61" t="s">
        <v>84</v>
      </c>
      <c r="D61" s="5" t="s">
        <v>165</v>
      </c>
      <c r="E61" s="5" t="s">
        <v>507</v>
      </c>
      <c r="F61" s="5" t="s">
        <v>404</v>
      </c>
      <c r="G61" t="s">
        <v>552</v>
      </c>
      <c r="H61">
        <v>3.74</v>
      </c>
      <c r="I61" t="s">
        <v>553</v>
      </c>
      <c r="J61">
        <v>1.37</v>
      </c>
      <c r="K61" t="s">
        <v>274</v>
      </c>
      <c r="L61">
        <v>2.86</v>
      </c>
      <c r="M61" t="s">
        <v>554</v>
      </c>
      <c r="N61">
        <v>1.54</v>
      </c>
      <c r="O61">
        <v>6.3449999999999998</v>
      </c>
      <c r="P61">
        <v>7.0970000000000004</v>
      </c>
      <c r="Q61">
        <v>7.4960000000000004</v>
      </c>
      <c r="R61">
        <v>13.404999999999999</v>
      </c>
      <c r="S61">
        <v>16.779</v>
      </c>
      <c r="T61">
        <v>15.848000000000001</v>
      </c>
      <c r="U61">
        <v>17.73</v>
      </c>
      <c r="V61" t="s">
        <v>36</v>
      </c>
      <c r="W61" t="s">
        <v>43</v>
      </c>
      <c r="X61">
        <v>2</v>
      </c>
      <c r="Y61">
        <v>-2</v>
      </c>
      <c r="Z61" s="7">
        <v>1</v>
      </c>
      <c r="AA61" s="7">
        <v>-1</v>
      </c>
      <c r="AB61" s="8">
        <v>4.5</v>
      </c>
      <c r="AC61" s="8">
        <v>5.4443999999999999</v>
      </c>
      <c r="AD61" s="9"/>
      <c r="AE61" s="9">
        <v>9.6111000000000004</v>
      </c>
      <c r="AF61" s="7">
        <v>8.9443999999999999</v>
      </c>
      <c r="AH61" s="1">
        <v>0.95</v>
      </c>
      <c r="AI61" s="1">
        <v>0.85</v>
      </c>
      <c r="AJ61" s="2">
        <f t="shared" si="0"/>
        <v>1.7999999999999998</v>
      </c>
      <c r="AL61">
        <v>4.9396058510638348</v>
      </c>
      <c r="AM61">
        <v>3.9908936170212694</v>
      </c>
      <c r="AN61" s="4">
        <f t="shared" si="1"/>
        <v>8</v>
      </c>
      <c r="AP61">
        <v>3.1741361702127704</v>
      </c>
      <c r="AQ61">
        <v>2.0210744680851098</v>
      </c>
      <c r="AR61" s="3">
        <f t="shared" si="2"/>
        <v>5</v>
      </c>
      <c r="AT61">
        <v>4.3764101010101042</v>
      </c>
      <c r="AU61">
        <v>3.1204444444444435</v>
      </c>
      <c r="AV61" s="3">
        <f t="shared" si="6"/>
        <v>7</v>
      </c>
      <c r="AW61" s="3"/>
      <c r="AX61" s="11">
        <v>0.4</v>
      </c>
      <c r="AY61" s="11">
        <v>0.16</v>
      </c>
      <c r="AZ61" s="12">
        <f t="shared" si="7"/>
        <v>1.9758423404255341</v>
      </c>
      <c r="BA61" s="12">
        <f t="shared" si="8"/>
        <v>0.63854297872340315</v>
      </c>
      <c r="BB61" s="4">
        <f t="shared" si="5"/>
        <v>2</v>
      </c>
      <c r="BC61" t="s">
        <v>593</v>
      </c>
    </row>
    <row r="62" spans="1:55" x14ac:dyDescent="0.25">
      <c r="A62" t="s">
        <v>37</v>
      </c>
      <c r="B62" t="s">
        <v>62</v>
      </c>
      <c r="C62" t="s">
        <v>61</v>
      </c>
      <c r="D62" s="5" t="s">
        <v>117</v>
      </c>
      <c r="E62" s="5" t="s">
        <v>336</v>
      </c>
      <c r="F62" s="5" t="s">
        <v>185</v>
      </c>
      <c r="G62" t="s">
        <v>178</v>
      </c>
      <c r="H62">
        <v>3.09</v>
      </c>
      <c r="I62" t="s">
        <v>179</v>
      </c>
      <c r="J62">
        <v>1.48</v>
      </c>
      <c r="K62" t="s">
        <v>555</v>
      </c>
      <c r="L62">
        <v>2.54</v>
      </c>
      <c r="M62" t="s">
        <v>228</v>
      </c>
      <c r="N62">
        <v>1.65</v>
      </c>
      <c r="O62">
        <v>8.4749999999999996</v>
      </c>
      <c r="P62">
        <v>6.5620000000000003</v>
      </c>
      <c r="Q62">
        <v>7.5129999999999999</v>
      </c>
      <c r="R62">
        <v>19.38</v>
      </c>
      <c r="S62">
        <v>11.628</v>
      </c>
      <c r="T62">
        <v>17.181999999999999</v>
      </c>
      <c r="U62">
        <v>13.316000000000001</v>
      </c>
      <c r="V62" t="s">
        <v>36</v>
      </c>
      <c r="W62" t="s">
        <v>43</v>
      </c>
      <c r="X62">
        <v>-1</v>
      </c>
      <c r="Y62">
        <v>0</v>
      </c>
      <c r="Z62" s="7">
        <v>0</v>
      </c>
      <c r="AA62" s="7">
        <v>1</v>
      </c>
      <c r="AB62" s="8">
        <v>5.6666999999999996</v>
      </c>
      <c r="AC62" s="8">
        <v>5.1666999999999996</v>
      </c>
      <c r="AD62" s="9"/>
      <c r="AE62" s="9">
        <v>8.9443999999999999</v>
      </c>
      <c r="AF62" s="7">
        <v>9.6667000000000005</v>
      </c>
      <c r="AH62" s="1">
        <v>0.87</v>
      </c>
      <c r="AI62" s="1">
        <v>1.1299999999999999</v>
      </c>
      <c r="AJ62" s="2">
        <f t="shared" si="0"/>
        <v>2</v>
      </c>
      <c r="AL62">
        <v>3.8287021276595783</v>
      </c>
      <c r="AM62">
        <v>3.6055659574468022</v>
      </c>
      <c r="AN62" s="4">
        <f t="shared" si="1"/>
        <v>7</v>
      </c>
      <c r="AP62">
        <v>2.3356851063829822</v>
      </c>
      <c r="AQ62">
        <v>3.6335106382978788</v>
      </c>
      <c r="AR62" s="3">
        <f t="shared" si="2"/>
        <v>5</v>
      </c>
      <c r="AT62">
        <v>2.4689924242424262</v>
      </c>
      <c r="AU62">
        <v>6.7752858585858569</v>
      </c>
      <c r="AV62" s="3">
        <f t="shared" si="6"/>
        <v>9</v>
      </c>
      <c r="AW62" s="3"/>
      <c r="AX62" s="11">
        <v>0.36</v>
      </c>
      <c r="AY62" s="11">
        <v>0.39</v>
      </c>
      <c r="AZ62" s="12">
        <f t="shared" si="7"/>
        <v>1.378332765957448</v>
      </c>
      <c r="BA62" s="12">
        <f t="shared" si="8"/>
        <v>1.4061707234042529</v>
      </c>
      <c r="BB62" s="4">
        <f t="shared" si="5"/>
        <v>2</v>
      </c>
      <c r="BC62" t="s">
        <v>593</v>
      </c>
    </row>
    <row r="63" spans="1:55" x14ac:dyDescent="0.25">
      <c r="A63" t="s">
        <v>37</v>
      </c>
      <c r="B63" t="s">
        <v>95</v>
      </c>
      <c r="C63" t="s">
        <v>60</v>
      </c>
      <c r="D63" s="5" t="s">
        <v>556</v>
      </c>
      <c r="E63" s="5" t="s">
        <v>229</v>
      </c>
      <c r="F63" s="5" t="s">
        <v>105</v>
      </c>
      <c r="G63" t="s">
        <v>155</v>
      </c>
      <c r="H63">
        <v>6.53</v>
      </c>
      <c r="I63" t="s">
        <v>156</v>
      </c>
      <c r="J63">
        <v>1.18</v>
      </c>
      <c r="K63" t="s">
        <v>347</v>
      </c>
      <c r="L63">
        <v>4.18</v>
      </c>
      <c r="M63" t="s">
        <v>557</v>
      </c>
      <c r="N63">
        <v>1.32</v>
      </c>
      <c r="O63">
        <v>5.59</v>
      </c>
      <c r="P63">
        <v>5.8310000000000004</v>
      </c>
      <c r="Q63">
        <v>8.4890000000000008</v>
      </c>
      <c r="R63">
        <v>16.286999999999999</v>
      </c>
      <c r="S63">
        <v>17.73</v>
      </c>
      <c r="T63">
        <v>24.751999999999999</v>
      </c>
      <c r="U63">
        <v>25.84</v>
      </c>
      <c r="V63" t="s">
        <v>36</v>
      </c>
      <c r="W63" t="s">
        <v>43</v>
      </c>
      <c r="X63">
        <v>1</v>
      </c>
      <c r="Y63">
        <v>-2</v>
      </c>
      <c r="Z63" s="7">
        <v>1</v>
      </c>
      <c r="AA63" s="7">
        <v>-1</v>
      </c>
      <c r="AB63" s="8">
        <v>5.1666999999999996</v>
      </c>
      <c r="AC63" s="8">
        <v>4.4443999999999999</v>
      </c>
      <c r="AD63" s="9"/>
      <c r="AE63" s="9">
        <v>10.222200000000001</v>
      </c>
      <c r="AF63" s="7">
        <v>8.2777999999999992</v>
      </c>
      <c r="AH63" s="1">
        <v>0.69</v>
      </c>
      <c r="AI63" s="1">
        <v>0.66</v>
      </c>
      <c r="AJ63" s="2">
        <f t="shared" si="0"/>
        <v>1.35</v>
      </c>
      <c r="AL63">
        <v>2.7347872340425559</v>
      </c>
      <c r="AM63">
        <v>2.4613377659574427</v>
      </c>
      <c r="AN63" s="4">
        <f t="shared" si="1"/>
        <v>5</v>
      </c>
      <c r="AP63">
        <v>2.4829936170212803</v>
      </c>
      <c r="AQ63">
        <v>2.6935372340425583</v>
      </c>
      <c r="AR63" s="3">
        <f t="shared" si="2"/>
        <v>5</v>
      </c>
      <c r="AT63">
        <v>3.985040404040407</v>
      </c>
      <c r="AU63">
        <v>4.6422868686868677</v>
      </c>
      <c r="AV63" s="3">
        <f t="shared" si="6"/>
        <v>8</v>
      </c>
      <c r="AW63" s="3"/>
      <c r="AX63" s="11">
        <v>0.32</v>
      </c>
      <c r="AY63" s="11">
        <v>0.46</v>
      </c>
      <c r="AZ63" s="12">
        <f t="shared" si="7"/>
        <v>0.87513191489361786</v>
      </c>
      <c r="BA63" s="12">
        <f t="shared" si="8"/>
        <v>1.1322153723404238</v>
      </c>
      <c r="BB63" s="4">
        <f t="shared" si="5"/>
        <v>2</v>
      </c>
      <c r="BC63" t="s">
        <v>593</v>
      </c>
    </row>
    <row r="64" spans="1:55" x14ac:dyDescent="0.25">
      <c r="A64" t="s">
        <v>107</v>
      </c>
      <c r="B64" t="s">
        <v>127</v>
      </c>
      <c r="C64" t="s">
        <v>131</v>
      </c>
      <c r="D64" s="5" t="s">
        <v>328</v>
      </c>
      <c r="E64" s="5" t="s">
        <v>558</v>
      </c>
      <c r="F64" s="5" t="s">
        <v>503</v>
      </c>
      <c r="G64" t="s">
        <v>559</v>
      </c>
      <c r="H64">
        <v>2.23</v>
      </c>
      <c r="I64" t="s">
        <v>387</v>
      </c>
      <c r="J64">
        <v>1.82</v>
      </c>
      <c r="K64" t="s">
        <v>99</v>
      </c>
      <c r="L64">
        <v>2.12</v>
      </c>
      <c r="M64" t="s">
        <v>560</v>
      </c>
      <c r="N64">
        <v>1.9</v>
      </c>
      <c r="O64">
        <v>7.5759999999999996</v>
      </c>
      <c r="P64">
        <v>13.175000000000001</v>
      </c>
      <c r="Q64">
        <v>8.3680000000000003</v>
      </c>
      <c r="R64">
        <v>9.6340000000000003</v>
      </c>
      <c r="S64">
        <v>29.07</v>
      </c>
      <c r="T64">
        <v>10.65</v>
      </c>
      <c r="U64">
        <v>18.518999999999998</v>
      </c>
      <c r="V64" t="s">
        <v>27</v>
      </c>
      <c r="W64" t="s">
        <v>33</v>
      </c>
      <c r="X64">
        <v>-5</v>
      </c>
      <c r="Y64">
        <v>-1</v>
      </c>
      <c r="Z64" s="7">
        <v>0</v>
      </c>
      <c r="AA64" s="7">
        <v>-3</v>
      </c>
      <c r="AB64" s="8">
        <v>3.6190000000000002</v>
      </c>
      <c r="AC64" s="8">
        <v>3.3332999999999999</v>
      </c>
      <c r="AD64" s="9"/>
      <c r="AE64" s="9">
        <v>12.428599999999999</v>
      </c>
      <c r="AF64" s="7">
        <v>8.2380999999999993</v>
      </c>
      <c r="AH64" s="1">
        <v>1.57</v>
      </c>
      <c r="AI64" s="1">
        <v>0.9</v>
      </c>
      <c r="AJ64" s="2">
        <f t="shared" si="0"/>
        <v>2.4700000000000002</v>
      </c>
      <c r="AL64">
        <v>4.3749397590361401</v>
      </c>
      <c r="AM64">
        <v>2.7737445783132535</v>
      </c>
      <c r="AN64" s="4">
        <f t="shared" si="1"/>
        <v>7</v>
      </c>
      <c r="AP64">
        <v>0.91093333333333104</v>
      </c>
      <c r="AQ64">
        <v>2.8000694779116415</v>
      </c>
      <c r="AR64" s="3">
        <f t="shared" si="2"/>
        <v>3</v>
      </c>
      <c r="AT64">
        <v>5.153544000000001</v>
      </c>
      <c r="AU64">
        <v>5.0980800000000004</v>
      </c>
      <c r="AV64" s="3">
        <f t="shared" si="6"/>
        <v>10</v>
      </c>
      <c r="AW64" s="3"/>
      <c r="AX64" s="11">
        <v>0.4</v>
      </c>
      <c r="AY64" s="11">
        <v>0.46</v>
      </c>
      <c r="AZ64" s="12">
        <f t="shared" si="7"/>
        <v>1.7499759036144562</v>
      </c>
      <c r="BA64" s="12">
        <f t="shared" si="8"/>
        <v>1.2759225060240966</v>
      </c>
      <c r="BB64" s="4">
        <f t="shared" si="5"/>
        <v>3</v>
      </c>
      <c r="BC64" t="s">
        <v>594</v>
      </c>
    </row>
    <row r="65" spans="1:55" x14ac:dyDescent="0.25">
      <c r="A65" t="s">
        <v>46</v>
      </c>
      <c r="B65" t="s">
        <v>76</v>
      </c>
      <c r="C65" t="s">
        <v>78</v>
      </c>
      <c r="D65" s="5" t="s">
        <v>293</v>
      </c>
      <c r="E65" s="5" t="s">
        <v>35</v>
      </c>
      <c r="F65" s="5" t="s">
        <v>183</v>
      </c>
      <c r="G65" t="s">
        <v>561</v>
      </c>
      <c r="H65">
        <v>2.88</v>
      </c>
      <c r="I65" t="s">
        <v>562</v>
      </c>
      <c r="J65">
        <v>1.53</v>
      </c>
      <c r="K65" t="s">
        <v>124</v>
      </c>
      <c r="L65">
        <v>2.38</v>
      </c>
      <c r="M65" t="s">
        <v>137</v>
      </c>
      <c r="N65">
        <v>1.73</v>
      </c>
      <c r="O65">
        <v>7.5190000000000001</v>
      </c>
      <c r="P65">
        <v>7.9809999999999999</v>
      </c>
      <c r="Q65">
        <v>7.4130000000000003</v>
      </c>
      <c r="R65">
        <v>13.965999999999999</v>
      </c>
      <c r="S65">
        <v>15.723000000000001</v>
      </c>
      <c r="T65">
        <v>13.773999999999999</v>
      </c>
      <c r="U65">
        <v>14.62</v>
      </c>
      <c r="V65" t="s">
        <v>36</v>
      </c>
      <c r="W65" t="s">
        <v>28</v>
      </c>
      <c r="X65">
        <v>1</v>
      </c>
      <c r="Y65">
        <v>1</v>
      </c>
      <c r="Z65" s="7">
        <v>1</v>
      </c>
      <c r="AA65" s="7">
        <v>0</v>
      </c>
      <c r="AB65" s="8">
        <v>5.8666999999999998</v>
      </c>
      <c r="AC65" s="8">
        <v>5.0667</v>
      </c>
      <c r="AD65" s="9"/>
      <c r="AE65" s="9">
        <v>7.9333</v>
      </c>
      <c r="AF65" s="7">
        <v>9.5333000000000006</v>
      </c>
      <c r="AH65" s="1">
        <v>1.08</v>
      </c>
      <c r="AI65" s="1">
        <v>1.01</v>
      </c>
      <c r="AJ65" s="2">
        <f t="shared" si="0"/>
        <v>2.09</v>
      </c>
      <c r="AL65">
        <v>3.4755885714285677</v>
      </c>
      <c r="AM65">
        <v>3.7012114285714315</v>
      </c>
      <c r="AN65" s="4">
        <f t="shared" si="1"/>
        <v>7</v>
      </c>
      <c r="AP65">
        <v>2.91465</v>
      </c>
      <c r="AQ65">
        <v>2.15354</v>
      </c>
      <c r="AR65" s="3">
        <f t="shared" si="2"/>
        <v>5</v>
      </c>
      <c r="AT65">
        <v>5.5811000000000002</v>
      </c>
      <c r="AU65">
        <v>2.8166160000000002</v>
      </c>
      <c r="AV65" s="3">
        <f t="shared" si="6"/>
        <v>8</v>
      </c>
      <c r="AW65" s="3"/>
      <c r="AX65" s="11">
        <v>0.39</v>
      </c>
      <c r="AY65" s="11">
        <v>0.46</v>
      </c>
      <c r="AZ65" s="12">
        <f t="shared" si="7"/>
        <v>1.3554795428571413</v>
      </c>
      <c r="BA65" s="12">
        <f t="shared" si="8"/>
        <v>1.7025572571428587</v>
      </c>
      <c r="BB65" s="4">
        <f t="shared" si="5"/>
        <v>3</v>
      </c>
      <c r="BC65" t="s">
        <v>594</v>
      </c>
    </row>
    <row r="66" spans="1:55" x14ac:dyDescent="0.25">
      <c r="A66" t="s">
        <v>46</v>
      </c>
      <c r="B66" t="s">
        <v>73</v>
      </c>
      <c r="C66" t="s">
        <v>67</v>
      </c>
      <c r="D66" s="5" t="s">
        <v>474</v>
      </c>
      <c r="E66" s="5" t="s">
        <v>391</v>
      </c>
      <c r="F66" s="5" t="s">
        <v>563</v>
      </c>
      <c r="G66" t="s">
        <v>141</v>
      </c>
      <c r="H66">
        <v>1.84</v>
      </c>
      <c r="I66" t="s">
        <v>564</v>
      </c>
      <c r="J66">
        <v>2.21</v>
      </c>
      <c r="K66" t="s">
        <v>565</v>
      </c>
      <c r="L66">
        <v>1.83</v>
      </c>
      <c r="M66" t="s">
        <v>311</v>
      </c>
      <c r="N66">
        <v>2.2200000000000002</v>
      </c>
      <c r="O66">
        <v>16.367000000000001</v>
      </c>
      <c r="P66">
        <v>9.8330000000000002</v>
      </c>
      <c r="Q66">
        <v>9.1319999999999997</v>
      </c>
      <c r="R66">
        <v>30.395</v>
      </c>
      <c r="S66">
        <v>10.965</v>
      </c>
      <c r="T66">
        <v>16.978000000000002</v>
      </c>
      <c r="U66">
        <v>10.183</v>
      </c>
      <c r="V66" t="s">
        <v>30</v>
      </c>
      <c r="W66" t="s">
        <v>40</v>
      </c>
      <c r="X66">
        <v>-7</v>
      </c>
      <c r="Y66">
        <v>2</v>
      </c>
      <c r="Z66" s="7">
        <v>0</v>
      </c>
      <c r="AA66" s="7">
        <v>0</v>
      </c>
      <c r="AB66" s="8">
        <v>5.4</v>
      </c>
      <c r="AC66" s="8">
        <v>7</v>
      </c>
      <c r="AD66" s="9"/>
      <c r="AE66" s="9">
        <v>9.5333000000000006</v>
      </c>
      <c r="AF66" s="7">
        <v>9.4</v>
      </c>
      <c r="AH66" s="1">
        <v>1.08</v>
      </c>
      <c r="AI66" s="1">
        <v>1.79</v>
      </c>
      <c r="AJ66" s="2">
        <f t="shared" si="0"/>
        <v>2.87</v>
      </c>
      <c r="AL66">
        <v>2.5678628571428543</v>
      </c>
      <c r="AM66">
        <v>5.5518171428571472</v>
      </c>
      <c r="AN66" s="4">
        <f t="shared" si="1"/>
        <v>8</v>
      </c>
      <c r="AP66">
        <v>3.6563400000000001</v>
      </c>
      <c r="AQ66">
        <v>3.4956599999999995</v>
      </c>
      <c r="AR66" s="3">
        <f t="shared" si="2"/>
        <v>7</v>
      </c>
      <c r="AT66">
        <v>4.3394399999999997</v>
      </c>
      <c r="AU66">
        <v>5.3190639999999991</v>
      </c>
      <c r="AV66" s="3">
        <f t="shared" si="6"/>
        <v>9</v>
      </c>
      <c r="AW66" s="3"/>
      <c r="AX66" s="11">
        <v>0.68</v>
      </c>
      <c r="AY66" s="11">
        <v>0.64</v>
      </c>
      <c r="AZ66" s="12">
        <f t="shared" si="7"/>
        <v>1.7461467428571411</v>
      </c>
      <c r="BA66" s="12">
        <f t="shared" si="8"/>
        <v>3.5531629714285744</v>
      </c>
      <c r="BB66" s="4">
        <f t="shared" si="5"/>
        <v>5</v>
      </c>
      <c r="BC66" t="s">
        <v>594</v>
      </c>
    </row>
    <row r="67" spans="1:55" x14ac:dyDescent="0.25">
      <c r="A67" t="s">
        <v>46</v>
      </c>
      <c r="B67" t="s">
        <v>66</v>
      </c>
      <c r="C67" t="s">
        <v>80</v>
      </c>
      <c r="D67" t="s">
        <v>566</v>
      </c>
      <c r="E67" t="s">
        <v>567</v>
      </c>
      <c r="F67" t="s">
        <v>372</v>
      </c>
      <c r="G67" t="s">
        <v>513</v>
      </c>
      <c r="H67">
        <v>2.08</v>
      </c>
      <c r="I67" t="s">
        <v>568</v>
      </c>
      <c r="J67">
        <v>1.93</v>
      </c>
      <c r="K67" t="s">
        <v>560</v>
      </c>
      <c r="L67">
        <v>1.89</v>
      </c>
      <c r="M67" t="s">
        <v>99</v>
      </c>
      <c r="N67">
        <v>2.12</v>
      </c>
      <c r="O67">
        <v>10.384</v>
      </c>
      <c r="P67">
        <v>10.288</v>
      </c>
      <c r="Q67">
        <v>7.9619999999999997</v>
      </c>
      <c r="R67">
        <v>16.077000000000002</v>
      </c>
      <c r="S67">
        <v>15.773</v>
      </c>
      <c r="T67">
        <v>12.315</v>
      </c>
      <c r="U67">
        <v>12.21</v>
      </c>
      <c r="V67" t="s">
        <v>36</v>
      </c>
      <c r="W67" t="s">
        <v>28</v>
      </c>
      <c r="X67">
        <v>-2</v>
      </c>
      <c r="Y67">
        <v>-1</v>
      </c>
      <c r="Z67" s="7">
        <v>1</v>
      </c>
      <c r="AA67" s="7">
        <v>-1</v>
      </c>
      <c r="AB67" s="8">
        <v>5.0667</v>
      </c>
      <c r="AC67" s="8">
        <v>6.4667000000000003</v>
      </c>
      <c r="AE67" s="9">
        <v>9.3332999999999995</v>
      </c>
      <c r="AF67" s="7">
        <v>10</v>
      </c>
      <c r="AH67" s="1">
        <v>1.29</v>
      </c>
      <c r="AI67" s="1">
        <v>1.3</v>
      </c>
      <c r="AJ67" s="2">
        <f t="shared" ref="AJ67:AJ78" si="9">SUM(AH67:AI67)</f>
        <v>2.59</v>
      </c>
      <c r="AL67">
        <v>4.2530228571428532</v>
      </c>
      <c r="AM67">
        <v>4.331425714285718</v>
      </c>
      <c r="AN67" s="4">
        <f t="shared" ref="AN67:AN78" si="10">ROUNDDOWN(SUM(AL67:AM67),0)</f>
        <v>8</v>
      </c>
      <c r="AP67">
        <v>3.0269700000000008</v>
      </c>
      <c r="AQ67">
        <v>2.66133</v>
      </c>
      <c r="AR67" s="3">
        <f t="shared" ref="AR67:AR78" si="11">ROUNDDOWN(SUM(AP67:AQ67),0)</f>
        <v>5</v>
      </c>
      <c r="AT67">
        <v>5.33169</v>
      </c>
      <c r="AU67">
        <v>5.2491479999999999</v>
      </c>
      <c r="AV67" s="3">
        <f t="shared" si="6"/>
        <v>10</v>
      </c>
      <c r="AW67" s="3"/>
      <c r="AX67" s="14">
        <v>0.67</v>
      </c>
      <c r="AY67" s="14">
        <v>0.42</v>
      </c>
      <c r="AZ67" s="12">
        <f t="shared" si="7"/>
        <v>2.849525314285712</v>
      </c>
      <c r="BA67" s="12">
        <f t="shared" si="8"/>
        <v>1.8191988000000014</v>
      </c>
      <c r="BB67" s="4">
        <f t="shared" ref="BB67:BB78" si="12">ROUNDDOWN(SUM(AZ67:BA67),0)</f>
        <v>4</v>
      </c>
      <c r="BC67" t="s">
        <v>594</v>
      </c>
    </row>
    <row r="68" spans="1:55" x14ac:dyDescent="0.25">
      <c r="A68" t="s">
        <v>46</v>
      </c>
      <c r="B68" t="s">
        <v>50</v>
      </c>
      <c r="C68" t="s">
        <v>65</v>
      </c>
      <c r="D68" t="s">
        <v>487</v>
      </c>
      <c r="E68" t="s">
        <v>569</v>
      </c>
      <c r="F68" t="s">
        <v>352</v>
      </c>
      <c r="G68" t="s">
        <v>448</v>
      </c>
      <c r="H68">
        <v>1.95</v>
      </c>
      <c r="I68" t="s">
        <v>355</v>
      </c>
      <c r="J68">
        <v>2.0699999999999998</v>
      </c>
      <c r="K68" t="s">
        <v>570</v>
      </c>
      <c r="L68">
        <v>2.06</v>
      </c>
      <c r="M68" t="s">
        <v>571</v>
      </c>
      <c r="N68">
        <v>1.96</v>
      </c>
      <c r="O68">
        <v>8.2240000000000002</v>
      </c>
      <c r="P68">
        <v>18.116</v>
      </c>
      <c r="Q68">
        <v>9.6059999999999999</v>
      </c>
      <c r="R68">
        <v>8.7260000000000009</v>
      </c>
      <c r="S68">
        <v>42.372999999999998</v>
      </c>
      <c r="T68">
        <v>10.194000000000001</v>
      </c>
      <c r="U68">
        <v>22.422000000000001</v>
      </c>
      <c r="V68" t="s">
        <v>27</v>
      </c>
      <c r="W68" t="s">
        <v>28</v>
      </c>
      <c r="X68">
        <v>0</v>
      </c>
      <c r="Y68">
        <v>1</v>
      </c>
      <c r="Z68" s="7">
        <v>0</v>
      </c>
      <c r="AA68" s="7">
        <v>-1</v>
      </c>
      <c r="AB68" s="8">
        <v>5.3333000000000004</v>
      </c>
      <c r="AC68" s="8">
        <v>6.6</v>
      </c>
      <c r="AE68" s="9">
        <v>9.4666999999999994</v>
      </c>
      <c r="AF68" s="7">
        <v>9.1333000000000002</v>
      </c>
      <c r="AH68" s="1">
        <v>1.88</v>
      </c>
      <c r="AI68" s="1">
        <v>0.86</v>
      </c>
      <c r="AJ68" s="2">
        <f t="shared" si="9"/>
        <v>2.7399999999999998</v>
      </c>
      <c r="AL68">
        <v>5.454982857142852</v>
      </c>
      <c r="AM68">
        <v>3.1140000000000021</v>
      </c>
      <c r="AN68" s="4">
        <f t="shared" si="10"/>
        <v>8</v>
      </c>
      <c r="AP68">
        <v>3.3598800000000004</v>
      </c>
      <c r="AQ68">
        <v>3.2442299999999995</v>
      </c>
      <c r="AR68" s="3">
        <f t="shared" si="11"/>
        <v>6</v>
      </c>
      <c r="AT68">
        <v>5.9829000000000008</v>
      </c>
      <c r="AU68">
        <v>4.4764400000000002</v>
      </c>
      <c r="AV68" s="3">
        <f t="shared" ref="AV68:AV78" si="13">ROUNDDOWN(SUM(AT68:AU68),0)</f>
        <v>10</v>
      </c>
      <c r="AW68" s="3"/>
      <c r="AX68" s="14">
        <v>0.46</v>
      </c>
      <c r="AY68" s="14">
        <v>0.46</v>
      </c>
      <c r="AZ68" s="12">
        <f t="shared" ref="AZ68:AZ78" si="14">AL68*AX68</f>
        <v>2.5092921142857119</v>
      </c>
      <c r="BA68" s="12">
        <f t="shared" ref="BA68:BA78" si="15">AM68*AY68</f>
        <v>1.432440000000001</v>
      </c>
      <c r="BB68" s="4">
        <f t="shared" si="12"/>
        <v>3</v>
      </c>
      <c r="BC68" t="s">
        <v>594</v>
      </c>
    </row>
    <row r="69" spans="1:55" x14ac:dyDescent="0.25">
      <c r="A69" t="s">
        <v>46</v>
      </c>
      <c r="B69" t="s">
        <v>48</v>
      </c>
      <c r="C69" t="s">
        <v>68</v>
      </c>
      <c r="D69" t="s">
        <v>196</v>
      </c>
      <c r="E69" t="s">
        <v>572</v>
      </c>
      <c r="F69" t="s">
        <v>573</v>
      </c>
      <c r="G69" t="s">
        <v>229</v>
      </c>
      <c r="H69">
        <v>2.5499999999999998</v>
      </c>
      <c r="I69" t="s">
        <v>574</v>
      </c>
      <c r="J69">
        <v>1.65</v>
      </c>
      <c r="K69" t="s">
        <v>105</v>
      </c>
      <c r="L69">
        <v>3.39</v>
      </c>
      <c r="M69" t="s">
        <v>59</v>
      </c>
      <c r="N69">
        <v>1.42</v>
      </c>
      <c r="O69">
        <v>5.2629999999999999</v>
      </c>
      <c r="P69">
        <v>22.172999999999998</v>
      </c>
      <c r="Q69">
        <v>12.106999999999999</v>
      </c>
      <c r="R69">
        <v>5.75</v>
      </c>
      <c r="S69">
        <v>102.041</v>
      </c>
      <c r="T69">
        <v>13.228</v>
      </c>
      <c r="U69">
        <v>55.555999999999997</v>
      </c>
      <c r="V69" t="s">
        <v>249</v>
      </c>
      <c r="W69" t="s">
        <v>33</v>
      </c>
      <c r="X69">
        <v>-4</v>
      </c>
      <c r="Y69">
        <v>1</v>
      </c>
      <c r="Z69" s="7">
        <v>-1</v>
      </c>
      <c r="AA69" s="7">
        <v>0</v>
      </c>
      <c r="AB69" s="8">
        <v>5</v>
      </c>
      <c r="AC69" s="8">
        <v>5.6</v>
      </c>
      <c r="AE69" s="9">
        <v>9.1333000000000002</v>
      </c>
      <c r="AF69" s="7">
        <v>10.199999999999999</v>
      </c>
      <c r="AH69" s="1">
        <v>1.83</v>
      </c>
      <c r="AI69" s="1">
        <v>0.43</v>
      </c>
      <c r="AJ69" s="2">
        <f t="shared" si="9"/>
        <v>2.2600000000000002</v>
      </c>
      <c r="AL69">
        <v>4.6011857142857098</v>
      </c>
      <c r="AM69">
        <v>1.8276214285714296</v>
      </c>
      <c r="AN69" s="4">
        <f t="shared" si="10"/>
        <v>6</v>
      </c>
      <c r="AP69">
        <v>1.9836900000000006</v>
      </c>
      <c r="AQ69">
        <v>2.8132900000000003</v>
      </c>
      <c r="AR69" s="3">
        <f t="shared" si="11"/>
        <v>4</v>
      </c>
      <c r="AT69">
        <v>6.8678399999999993</v>
      </c>
      <c r="AU69">
        <v>3.4994319999999997</v>
      </c>
      <c r="AV69" s="3">
        <f t="shared" si="13"/>
        <v>10</v>
      </c>
      <c r="AW69" s="3"/>
      <c r="AX69" s="14">
        <v>0.48</v>
      </c>
      <c r="AY69" s="14">
        <v>0.44</v>
      </c>
      <c r="AZ69" s="12">
        <f t="shared" si="14"/>
        <v>2.2085691428571406</v>
      </c>
      <c r="BA69" s="12">
        <f t="shared" si="15"/>
        <v>0.80415342857142902</v>
      </c>
      <c r="BB69" s="4">
        <f t="shared" si="12"/>
        <v>3</v>
      </c>
      <c r="BC69" t="s">
        <v>594</v>
      </c>
    </row>
    <row r="70" spans="1:55" x14ac:dyDescent="0.25">
      <c r="A70" t="s">
        <v>46</v>
      </c>
      <c r="B70" t="s">
        <v>81</v>
      </c>
      <c r="C70" t="s">
        <v>49</v>
      </c>
      <c r="D70" t="s">
        <v>161</v>
      </c>
      <c r="E70" t="s">
        <v>430</v>
      </c>
      <c r="F70" t="s">
        <v>575</v>
      </c>
      <c r="G70" t="s">
        <v>576</v>
      </c>
      <c r="H70">
        <v>3.14</v>
      </c>
      <c r="I70" t="s">
        <v>577</v>
      </c>
      <c r="J70">
        <v>1.47</v>
      </c>
      <c r="K70" t="s">
        <v>44</v>
      </c>
      <c r="L70">
        <v>2.5299999999999998</v>
      </c>
      <c r="M70" t="s">
        <v>574</v>
      </c>
      <c r="N70">
        <v>1.65</v>
      </c>
      <c r="O70">
        <v>7.4960000000000004</v>
      </c>
      <c r="P70">
        <v>7.1630000000000003</v>
      </c>
      <c r="Q70">
        <v>7.391</v>
      </c>
      <c r="R70">
        <v>15.48</v>
      </c>
      <c r="S70">
        <v>14.124000000000001</v>
      </c>
      <c r="T70">
        <v>15.266999999999999</v>
      </c>
      <c r="U70">
        <v>14.577</v>
      </c>
      <c r="V70" t="s">
        <v>36</v>
      </c>
      <c r="W70" t="s">
        <v>28</v>
      </c>
      <c r="X70">
        <v>2</v>
      </c>
      <c r="Y70">
        <v>-1</v>
      </c>
      <c r="Z70" s="7">
        <v>1</v>
      </c>
      <c r="AA70" s="7">
        <v>0</v>
      </c>
      <c r="AB70" s="8">
        <v>5.9333</v>
      </c>
      <c r="AC70" s="8">
        <v>4.5999999999999996</v>
      </c>
      <c r="AE70" s="9">
        <v>9</v>
      </c>
      <c r="AF70" s="7">
        <v>9.2667000000000002</v>
      </c>
      <c r="AH70" s="1">
        <v>0.97</v>
      </c>
      <c r="AI70" s="1">
        <v>1.01</v>
      </c>
      <c r="AJ70" s="2">
        <f t="shared" si="9"/>
        <v>1.98</v>
      </c>
      <c r="AL70">
        <v>4.1158285714285672</v>
      </c>
      <c r="AM70">
        <v>2.9620071428571446</v>
      </c>
      <c r="AN70" s="4">
        <f t="shared" si="10"/>
        <v>7</v>
      </c>
      <c r="AP70">
        <v>2.7872100000000004</v>
      </c>
      <c r="AQ70">
        <v>2.5812900000000001</v>
      </c>
      <c r="AR70" s="3">
        <f t="shared" si="11"/>
        <v>5</v>
      </c>
      <c r="AT70">
        <v>4.3482599999999998</v>
      </c>
      <c r="AU70">
        <v>5.9510319999999997</v>
      </c>
      <c r="AV70" s="3">
        <f t="shared" si="13"/>
        <v>10</v>
      </c>
      <c r="AW70" s="3"/>
      <c r="AX70" s="14">
        <v>0.33</v>
      </c>
      <c r="AY70" s="14">
        <v>0.39</v>
      </c>
      <c r="AZ70" s="12">
        <f t="shared" si="14"/>
        <v>1.3582234285714272</v>
      </c>
      <c r="BA70" s="12">
        <f t="shared" si="15"/>
        <v>1.1551827857142865</v>
      </c>
      <c r="BB70" s="4">
        <f t="shared" si="12"/>
        <v>2</v>
      </c>
      <c r="BC70" t="s">
        <v>594</v>
      </c>
    </row>
    <row r="71" spans="1:55" x14ac:dyDescent="0.25">
      <c r="A71" t="s">
        <v>46</v>
      </c>
      <c r="B71" t="s">
        <v>75</v>
      </c>
      <c r="C71" t="s">
        <v>79</v>
      </c>
      <c r="D71" t="s">
        <v>347</v>
      </c>
      <c r="E71" t="s">
        <v>128</v>
      </c>
      <c r="F71" t="s">
        <v>369</v>
      </c>
      <c r="G71" t="s">
        <v>503</v>
      </c>
      <c r="H71">
        <v>4.63</v>
      </c>
      <c r="I71" t="s">
        <v>578</v>
      </c>
      <c r="J71">
        <v>1.28</v>
      </c>
      <c r="K71" t="s">
        <v>282</v>
      </c>
      <c r="L71">
        <v>3.42</v>
      </c>
      <c r="M71" t="s">
        <v>207</v>
      </c>
      <c r="N71">
        <v>1.41</v>
      </c>
      <c r="O71">
        <v>7.6449999999999996</v>
      </c>
      <c r="P71">
        <v>5.1920000000000002</v>
      </c>
      <c r="Q71">
        <v>8.0389999999999997</v>
      </c>
      <c r="R71">
        <v>23.640999999999998</v>
      </c>
      <c r="S71">
        <v>10.917</v>
      </c>
      <c r="T71">
        <v>24.876000000000001</v>
      </c>
      <c r="U71">
        <v>16.891999999999999</v>
      </c>
      <c r="V71" t="s">
        <v>36</v>
      </c>
      <c r="W71" t="s">
        <v>31</v>
      </c>
      <c r="X71">
        <v>-2</v>
      </c>
      <c r="Y71">
        <v>4</v>
      </c>
      <c r="Z71" s="7">
        <v>-1</v>
      </c>
      <c r="AA71" s="7">
        <v>0</v>
      </c>
      <c r="AB71" s="8">
        <v>5.7332999999999998</v>
      </c>
      <c r="AC71" s="8">
        <v>6.0667</v>
      </c>
      <c r="AE71" s="9">
        <v>8.8000000000000007</v>
      </c>
      <c r="AF71" s="7">
        <v>9.5333000000000006</v>
      </c>
      <c r="AH71" s="1">
        <v>0.65</v>
      </c>
      <c r="AI71" s="1">
        <v>0.95</v>
      </c>
      <c r="AJ71" s="2">
        <f t="shared" si="9"/>
        <v>1.6</v>
      </c>
      <c r="AL71">
        <v>3.1891199999999973</v>
      </c>
      <c r="AM71">
        <v>3.0595050000000024</v>
      </c>
      <c r="AN71" s="4">
        <f t="shared" si="10"/>
        <v>6</v>
      </c>
      <c r="AP71">
        <v>3.1006799999999997</v>
      </c>
      <c r="AQ71">
        <v>4.8998400000000002</v>
      </c>
      <c r="AR71" s="3">
        <f t="shared" si="11"/>
        <v>8</v>
      </c>
      <c r="AT71">
        <v>4.6412800000000001</v>
      </c>
      <c r="AU71">
        <v>2.98732</v>
      </c>
      <c r="AV71" s="3">
        <f t="shared" si="13"/>
        <v>7</v>
      </c>
      <c r="AW71" s="3"/>
      <c r="AX71" s="14">
        <v>0.26</v>
      </c>
      <c r="AY71" s="14">
        <v>0.41</v>
      </c>
      <c r="AZ71" s="12">
        <f t="shared" si="14"/>
        <v>0.82917119999999933</v>
      </c>
      <c r="BA71" s="12">
        <f t="shared" si="15"/>
        <v>1.2543970500000008</v>
      </c>
      <c r="BB71" s="4">
        <f t="shared" si="12"/>
        <v>2</v>
      </c>
      <c r="BC71" t="s">
        <v>594</v>
      </c>
    </row>
    <row r="72" spans="1:55" x14ac:dyDescent="0.25">
      <c r="A72" t="s">
        <v>37</v>
      </c>
      <c r="B72" t="s">
        <v>58</v>
      </c>
      <c r="C72" t="s">
        <v>56</v>
      </c>
      <c r="D72" t="s">
        <v>211</v>
      </c>
      <c r="E72" t="s">
        <v>579</v>
      </c>
      <c r="F72" t="s">
        <v>468</v>
      </c>
      <c r="G72" t="s">
        <v>262</v>
      </c>
      <c r="H72">
        <v>3.68</v>
      </c>
      <c r="I72" t="s">
        <v>580</v>
      </c>
      <c r="J72">
        <v>1.37</v>
      </c>
      <c r="K72" t="s">
        <v>195</v>
      </c>
      <c r="L72">
        <v>3.48</v>
      </c>
      <c r="M72" t="s">
        <v>196</v>
      </c>
      <c r="N72">
        <v>1.41</v>
      </c>
      <c r="O72">
        <v>4.6710000000000003</v>
      </c>
      <c r="P72">
        <v>12.21</v>
      </c>
      <c r="Q72">
        <v>9.32</v>
      </c>
      <c r="R72">
        <v>7.1280000000000001</v>
      </c>
      <c r="S72">
        <v>48.78</v>
      </c>
      <c r="T72">
        <v>14.225</v>
      </c>
      <c r="U72">
        <v>37.174999999999997</v>
      </c>
      <c r="V72" t="s">
        <v>36</v>
      </c>
      <c r="W72" t="s">
        <v>43</v>
      </c>
      <c r="X72">
        <v>-6</v>
      </c>
      <c r="Y72">
        <v>-7</v>
      </c>
      <c r="Z72" s="7">
        <v>-2</v>
      </c>
      <c r="AA72" s="7">
        <v>-1</v>
      </c>
      <c r="AB72" s="8">
        <v>5.7778</v>
      </c>
      <c r="AC72" s="8">
        <v>5.7222</v>
      </c>
      <c r="AE72" s="9">
        <v>8.5556000000000001</v>
      </c>
      <c r="AF72" s="7">
        <v>9.4443999999999999</v>
      </c>
      <c r="AH72" s="1">
        <v>1.31</v>
      </c>
      <c r="AI72" s="1">
        <v>0.5</v>
      </c>
      <c r="AJ72" s="2">
        <f t="shared" si="9"/>
        <v>1.81</v>
      </c>
      <c r="AL72">
        <v>4.6756574468085157</v>
      </c>
      <c r="AM72">
        <v>2.3082388297872303</v>
      </c>
      <c r="AN72" s="4">
        <f t="shared" si="10"/>
        <v>6</v>
      </c>
      <c r="AP72">
        <v>2.5327404255319181</v>
      </c>
      <c r="AQ72">
        <v>3.821505319148943</v>
      </c>
      <c r="AR72" s="3">
        <f t="shared" si="11"/>
        <v>6</v>
      </c>
      <c r="AT72">
        <v>5.6748606060606095</v>
      </c>
      <c r="AU72">
        <v>3.8179555555555549</v>
      </c>
      <c r="AV72" s="3">
        <f t="shared" si="13"/>
        <v>9</v>
      </c>
      <c r="AW72" s="3"/>
      <c r="AX72" s="14">
        <v>0.43</v>
      </c>
      <c r="AY72" s="14">
        <v>0.33</v>
      </c>
      <c r="AZ72" s="12">
        <f t="shared" si="14"/>
        <v>2.0105327021276618</v>
      </c>
      <c r="BA72" s="12">
        <f t="shared" si="15"/>
        <v>0.76171881382978601</v>
      </c>
      <c r="BB72" s="4">
        <f t="shared" si="12"/>
        <v>2</v>
      </c>
      <c r="BC72" t="s">
        <v>594</v>
      </c>
    </row>
    <row r="73" spans="1:55" x14ac:dyDescent="0.25">
      <c r="A73" t="s">
        <v>37</v>
      </c>
      <c r="B73" t="s">
        <v>91</v>
      </c>
      <c r="C73" t="s">
        <v>87</v>
      </c>
      <c r="D73" t="s">
        <v>389</v>
      </c>
      <c r="E73" t="s">
        <v>129</v>
      </c>
      <c r="F73" t="s">
        <v>581</v>
      </c>
      <c r="G73" t="s">
        <v>381</v>
      </c>
      <c r="H73">
        <v>5.54</v>
      </c>
      <c r="I73" t="s">
        <v>582</v>
      </c>
      <c r="J73">
        <v>1.22</v>
      </c>
      <c r="K73" t="s">
        <v>242</v>
      </c>
      <c r="L73">
        <v>5.45</v>
      </c>
      <c r="M73" t="s">
        <v>583</v>
      </c>
      <c r="N73">
        <v>1.22</v>
      </c>
      <c r="O73">
        <v>3.754</v>
      </c>
      <c r="P73">
        <v>13.699</v>
      </c>
      <c r="Q73">
        <v>11.976000000000001</v>
      </c>
      <c r="R73">
        <v>6.5620000000000003</v>
      </c>
      <c r="S73">
        <v>87.718999999999994</v>
      </c>
      <c r="T73">
        <v>20.920999999999999</v>
      </c>
      <c r="U73">
        <v>76.335999999999999</v>
      </c>
      <c r="V73" t="s">
        <v>32</v>
      </c>
      <c r="W73" t="s">
        <v>43</v>
      </c>
      <c r="X73">
        <v>5</v>
      </c>
      <c r="Y73">
        <v>-2</v>
      </c>
      <c r="Z73" s="7">
        <v>1</v>
      </c>
      <c r="AA73" s="7">
        <v>-1</v>
      </c>
      <c r="AB73" s="8">
        <v>3.7222</v>
      </c>
      <c r="AC73" s="8">
        <v>5.1111000000000004</v>
      </c>
      <c r="AE73" s="9">
        <v>9.2222000000000008</v>
      </c>
      <c r="AF73" s="7">
        <v>10.333299999999999</v>
      </c>
      <c r="AH73" s="1">
        <v>1.1399999999999999</v>
      </c>
      <c r="AI73" s="1">
        <v>0.31</v>
      </c>
      <c r="AJ73" s="2">
        <f t="shared" si="9"/>
        <v>1.45</v>
      </c>
      <c r="AL73">
        <v>3.0729063829787262</v>
      </c>
      <c r="AM73">
        <v>2.8555531914893568</v>
      </c>
      <c r="AN73" s="4">
        <f t="shared" si="10"/>
        <v>5</v>
      </c>
      <c r="AP73">
        <v>2.4361446808510672</v>
      </c>
      <c r="AQ73">
        <v>1.4928989361702156</v>
      </c>
      <c r="AR73" s="3">
        <f t="shared" si="11"/>
        <v>3</v>
      </c>
      <c r="AT73">
        <v>5.5036363636363674</v>
      </c>
      <c r="AU73">
        <v>5.9747333333333321</v>
      </c>
      <c r="AV73" s="3">
        <f t="shared" si="13"/>
        <v>11</v>
      </c>
      <c r="AW73" s="3"/>
      <c r="AX73" s="14">
        <v>0.55000000000000004</v>
      </c>
      <c r="AY73" s="14">
        <v>0.54</v>
      </c>
      <c r="AZ73" s="12">
        <f t="shared" si="14"/>
        <v>1.6900985106382995</v>
      </c>
      <c r="BA73" s="12">
        <f t="shared" si="15"/>
        <v>1.5419987234042527</v>
      </c>
      <c r="BB73" s="4">
        <f t="shared" si="12"/>
        <v>3</v>
      </c>
      <c r="BC73" t="s">
        <v>594</v>
      </c>
    </row>
    <row r="74" spans="1:55" x14ac:dyDescent="0.25">
      <c r="A74" t="s">
        <v>37</v>
      </c>
      <c r="B74" t="s">
        <v>88</v>
      </c>
      <c r="C74" t="s">
        <v>86</v>
      </c>
      <c r="D74" t="s">
        <v>387</v>
      </c>
      <c r="E74" t="s">
        <v>382</v>
      </c>
      <c r="F74" t="s">
        <v>304</v>
      </c>
      <c r="G74" t="s">
        <v>178</v>
      </c>
      <c r="H74">
        <v>3.1</v>
      </c>
      <c r="I74" t="s">
        <v>250</v>
      </c>
      <c r="J74">
        <v>1.48</v>
      </c>
      <c r="K74" t="s">
        <v>128</v>
      </c>
      <c r="L74">
        <v>2.88</v>
      </c>
      <c r="M74" t="s">
        <v>562</v>
      </c>
      <c r="N74">
        <v>1.53</v>
      </c>
      <c r="O74">
        <v>5.3789999999999996</v>
      </c>
      <c r="P74">
        <v>11.792</v>
      </c>
      <c r="Q74">
        <v>8.5839999999999996</v>
      </c>
      <c r="R74">
        <v>7.8369999999999997</v>
      </c>
      <c r="S74">
        <v>37.594000000000001</v>
      </c>
      <c r="T74">
        <v>12.5</v>
      </c>
      <c r="U74">
        <v>27.396999999999998</v>
      </c>
      <c r="V74" t="s">
        <v>36</v>
      </c>
      <c r="W74" t="s">
        <v>28</v>
      </c>
      <c r="X74">
        <v>3</v>
      </c>
      <c r="Y74">
        <v>2</v>
      </c>
      <c r="Z74" s="7">
        <v>1</v>
      </c>
      <c r="AA74" s="7">
        <v>1</v>
      </c>
      <c r="AB74" s="8">
        <v>5.9443999999999999</v>
      </c>
      <c r="AC74" s="8">
        <v>5.6666999999999996</v>
      </c>
      <c r="AE74" s="9">
        <v>8.7777999999999992</v>
      </c>
      <c r="AF74" s="7">
        <v>9.1667000000000005</v>
      </c>
      <c r="AH74">
        <v>1.37</v>
      </c>
      <c r="AI74">
        <v>0.63</v>
      </c>
      <c r="AJ74" s="2">
        <f t="shared" si="9"/>
        <v>2</v>
      </c>
      <c r="AL74">
        <v>5.2495484042553242</v>
      </c>
      <c r="AM74">
        <v>3.2813058510638249</v>
      </c>
      <c r="AN74" s="4">
        <f t="shared" si="10"/>
        <v>8</v>
      </c>
      <c r="AP74">
        <v>3.0282765957446851</v>
      </c>
      <c r="AQ74">
        <v>4.4473643617021361</v>
      </c>
      <c r="AR74" s="3">
        <f t="shared" si="11"/>
        <v>7</v>
      </c>
      <c r="AT74">
        <v>4.7438287878787913</v>
      </c>
      <c r="AU74">
        <v>2.9368888888888884</v>
      </c>
      <c r="AV74" s="3">
        <f t="shared" si="13"/>
        <v>7</v>
      </c>
      <c r="AX74" s="7">
        <v>0.45</v>
      </c>
      <c r="AY74" s="7">
        <v>0.45</v>
      </c>
      <c r="AZ74" s="12">
        <f t="shared" si="14"/>
        <v>2.3622967819148961</v>
      </c>
      <c r="BA74" s="12">
        <f t="shared" si="15"/>
        <v>1.4765876329787213</v>
      </c>
      <c r="BB74" s="4">
        <f t="shared" si="12"/>
        <v>3</v>
      </c>
      <c r="BC74" t="s">
        <v>594</v>
      </c>
    </row>
    <row r="75" spans="1:55" x14ac:dyDescent="0.25">
      <c r="A75" t="s">
        <v>37</v>
      </c>
      <c r="B75" t="s">
        <v>89</v>
      </c>
      <c r="C75" t="s">
        <v>39</v>
      </c>
      <c r="D75" t="s">
        <v>210</v>
      </c>
      <c r="E75" t="s">
        <v>317</v>
      </c>
      <c r="F75" t="s">
        <v>241</v>
      </c>
      <c r="G75" t="s">
        <v>584</v>
      </c>
      <c r="H75">
        <v>2.04</v>
      </c>
      <c r="I75" t="s">
        <v>479</v>
      </c>
      <c r="J75">
        <v>1.97</v>
      </c>
      <c r="K75" t="s">
        <v>480</v>
      </c>
      <c r="L75">
        <v>2.0499999999999998</v>
      </c>
      <c r="M75" t="s">
        <v>354</v>
      </c>
      <c r="N75">
        <v>1.96</v>
      </c>
      <c r="O75">
        <v>15.648999999999999</v>
      </c>
      <c r="P75">
        <v>8.0779999999999994</v>
      </c>
      <c r="Q75">
        <v>8.9689999999999994</v>
      </c>
      <c r="R75">
        <v>34.722000000000001</v>
      </c>
      <c r="S75">
        <v>9.2590000000000003</v>
      </c>
      <c r="T75">
        <v>19.920000000000002</v>
      </c>
      <c r="U75">
        <v>10.276999999999999</v>
      </c>
      <c r="V75" t="s">
        <v>30</v>
      </c>
      <c r="W75" t="s">
        <v>31</v>
      </c>
      <c r="X75">
        <v>-2</v>
      </c>
      <c r="Y75">
        <v>2</v>
      </c>
      <c r="Z75" s="7">
        <v>-1</v>
      </c>
      <c r="AA75" s="7">
        <v>-2</v>
      </c>
      <c r="AB75" s="8">
        <v>4.6111000000000004</v>
      </c>
      <c r="AC75" s="8">
        <v>5.1666999999999996</v>
      </c>
      <c r="AE75" s="9">
        <v>8.5</v>
      </c>
      <c r="AF75" s="7">
        <v>8.9443999999999999</v>
      </c>
      <c r="AH75">
        <v>0.9</v>
      </c>
      <c r="AI75">
        <v>1.75</v>
      </c>
      <c r="AJ75" s="2">
        <f t="shared" si="9"/>
        <v>2.65</v>
      </c>
      <c r="AL75">
        <v>3.3414127659574504</v>
      </c>
      <c r="AM75">
        <v>4.2431914893616947</v>
      </c>
      <c r="AN75" s="4">
        <f t="shared" si="10"/>
        <v>7</v>
      </c>
      <c r="AP75">
        <v>2.3192638297872374</v>
      </c>
      <c r="AQ75">
        <v>2.9765824468085156</v>
      </c>
      <c r="AR75" s="3">
        <f t="shared" si="11"/>
        <v>5</v>
      </c>
      <c r="AT75">
        <v>3.7954707070707094</v>
      </c>
      <c r="AU75">
        <v>5.1061818181818159</v>
      </c>
      <c r="AV75" s="3">
        <f t="shared" si="13"/>
        <v>8</v>
      </c>
      <c r="AX75" s="7">
        <v>0.24</v>
      </c>
      <c r="AY75" s="7">
        <v>0.5</v>
      </c>
      <c r="AZ75" s="12">
        <f t="shared" si="14"/>
        <v>0.80193906382978808</v>
      </c>
      <c r="BA75" s="12">
        <f t="shared" si="15"/>
        <v>2.1215957446808473</v>
      </c>
      <c r="BB75" s="4">
        <f t="shared" si="12"/>
        <v>2</v>
      </c>
      <c r="BC75" t="s">
        <v>594</v>
      </c>
    </row>
    <row r="76" spans="1:55" x14ac:dyDescent="0.25">
      <c r="A76" t="s">
        <v>107</v>
      </c>
      <c r="B76" t="s">
        <v>132</v>
      </c>
      <c r="C76" t="s">
        <v>133</v>
      </c>
      <c r="D76" t="s">
        <v>585</v>
      </c>
      <c r="E76" t="s">
        <v>301</v>
      </c>
      <c r="F76" t="s">
        <v>350</v>
      </c>
      <c r="G76" t="s">
        <v>566</v>
      </c>
      <c r="H76">
        <v>2.74</v>
      </c>
      <c r="I76" t="s">
        <v>356</v>
      </c>
      <c r="J76">
        <v>1.58</v>
      </c>
      <c r="K76" t="s">
        <v>262</v>
      </c>
      <c r="L76">
        <v>3.68</v>
      </c>
      <c r="M76" t="s">
        <v>237</v>
      </c>
      <c r="N76">
        <v>1.38</v>
      </c>
      <c r="O76">
        <v>21.786000000000001</v>
      </c>
      <c r="P76">
        <v>4.9329999999999998</v>
      </c>
      <c r="Q76">
        <v>12.346</v>
      </c>
      <c r="R76">
        <v>108.696</v>
      </c>
      <c r="S76">
        <v>5.593</v>
      </c>
      <c r="T76">
        <v>61.728000000000002</v>
      </c>
      <c r="U76">
        <v>14.006</v>
      </c>
      <c r="V76" t="s">
        <v>496</v>
      </c>
      <c r="W76" t="s">
        <v>33</v>
      </c>
      <c r="X76">
        <v>-4</v>
      </c>
      <c r="Y76">
        <v>6</v>
      </c>
      <c r="Z76" s="7">
        <v>1</v>
      </c>
      <c r="AA76" s="7">
        <v>1</v>
      </c>
      <c r="AB76" s="8">
        <v>3.6667000000000001</v>
      </c>
      <c r="AC76" s="8">
        <v>4.2857000000000003</v>
      </c>
      <c r="AE76" s="9">
        <v>8.6189999999999998</v>
      </c>
      <c r="AF76" s="7">
        <v>11.4762</v>
      </c>
      <c r="AH76">
        <v>0.4</v>
      </c>
      <c r="AI76">
        <v>1.76</v>
      </c>
      <c r="AJ76" s="2">
        <f t="shared" si="9"/>
        <v>2.16</v>
      </c>
      <c r="AL76">
        <v>2.2166361445783114</v>
      </c>
      <c r="AM76">
        <v>3.5284626506024104</v>
      </c>
      <c r="AN76" s="4">
        <f t="shared" si="10"/>
        <v>5</v>
      </c>
      <c r="AP76">
        <v>1.9172240963855378</v>
      </c>
      <c r="AQ76">
        <v>1.9286465863453781</v>
      </c>
      <c r="AR76" s="3">
        <f t="shared" si="11"/>
        <v>3</v>
      </c>
      <c r="AT76">
        <v>4.3229615999999993</v>
      </c>
      <c r="AU76">
        <v>3.0561648000000003</v>
      </c>
      <c r="AV76" s="3">
        <f t="shared" si="13"/>
        <v>7</v>
      </c>
      <c r="AX76" s="7">
        <v>0.55000000000000004</v>
      </c>
      <c r="AY76" s="7">
        <v>0.45</v>
      </c>
      <c r="AZ76" s="12">
        <f t="shared" si="14"/>
        <v>1.2191498795180713</v>
      </c>
      <c r="BA76" s="12">
        <f t="shared" si="15"/>
        <v>1.5878081927710848</v>
      </c>
      <c r="BB76" s="4">
        <f t="shared" si="12"/>
        <v>2</v>
      </c>
      <c r="BC76" t="s">
        <v>595</v>
      </c>
    </row>
    <row r="77" spans="1:55" x14ac:dyDescent="0.25">
      <c r="A77" t="s">
        <v>46</v>
      </c>
      <c r="B77" t="s">
        <v>74</v>
      </c>
      <c r="C77" t="s">
        <v>47</v>
      </c>
      <c r="D77" t="s">
        <v>586</v>
      </c>
      <c r="E77" t="s">
        <v>347</v>
      </c>
      <c r="F77" t="s">
        <v>386</v>
      </c>
      <c r="G77" t="s">
        <v>283</v>
      </c>
      <c r="H77">
        <v>2.72</v>
      </c>
      <c r="I77" t="s">
        <v>587</v>
      </c>
      <c r="J77">
        <v>1.58</v>
      </c>
      <c r="K77" t="s">
        <v>183</v>
      </c>
      <c r="L77">
        <v>2.99</v>
      </c>
      <c r="M77" t="s">
        <v>104</v>
      </c>
      <c r="N77">
        <v>1.5</v>
      </c>
      <c r="O77">
        <v>16.234000000000002</v>
      </c>
      <c r="P77">
        <v>5.3650000000000002</v>
      </c>
      <c r="Q77">
        <v>9.9600000000000009</v>
      </c>
      <c r="R77">
        <v>60.241</v>
      </c>
      <c r="S77">
        <v>6.5830000000000002</v>
      </c>
      <c r="T77">
        <v>37.036999999999999</v>
      </c>
      <c r="U77">
        <v>12.225</v>
      </c>
      <c r="V77" t="s">
        <v>30</v>
      </c>
      <c r="W77" t="s">
        <v>43</v>
      </c>
      <c r="X77">
        <v>-1</v>
      </c>
      <c r="Y77">
        <v>-2</v>
      </c>
      <c r="Z77" s="7">
        <v>0</v>
      </c>
      <c r="AA77" s="7">
        <v>1</v>
      </c>
      <c r="AB77" s="8">
        <v>5.3333000000000004</v>
      </c>
      <c r="AC77" s="8">
        <v>4.8</v>
      </c>
      <c r="AE77" s="9">
        <v>9.5333000000000006</v>
      </c>
      <c r="AF77" s="7">
        <v>10.533300000000001</v>
      </c>
      <c r="AH77">
        <v>0.54</v>
      </c>
      <c r="AI77">
        <v>1.63</v>
      </c>
      <c r="AJ77" s="2">
        <f t="shared" si="9"/>
        <v>2.17</v>
      </c>
      <c r="AL77">
        <v>3.5618742857142816</v>
      </c>
      <c r="AM77">
        <v>5.9733192857142905</v>
      </c>
      <c r="AN77" s="4">
        <f t="shared" si="10"/>
        <v>9</v>
      </c>
      <c r="AP77">
        <v>2.06793</v>
      </c>
      <c r="AQ77">
        <v>1.9244400000000002</v>
      </c>
      <c r="AR77" s="3">
        <f t="shared" si="11"/>
        <v>3</v>
      </c>
      <c r="AT77">
        <v>4.8730499999999992</v>
      </c>
      <c r="AU77">
        <v>4.3602160000000003</v>
      </c>
      <c r="AV77" s="3">
        <f t="shared" si="13"/>
        <v>9</v>
      </c>
      <c r="AX77" s="7">
        <v>0.24</v>
      </c>
      <c r="AY77" s="7">
        <v>0.34</v>
      </c>
      <c r="AZ77" s="12">
        <f t="shared" si="14"/>
        <v>0.85484982857142755</v>
      </c>
      <c r="BA77" s="12">
        <f t="shared" si="15"/>
        <v>2.0309285571428588</v>
      </c>
      <c r="BB77" s="4">
        <f t="shared" si="12"/>
        <v>2</v>
      </c>
      <c r="BC77" t="s">
        <v>595</v>
      </c>
    </row>
    <row r="78" spans="1:55" x14ac:dyDescent="0.25">
      <c r="A78" t="s">
        <v>37</v>
      </c>
      <c r="B78" t="s">
        <v>63</v>
      </c>
      <c r="C78" t="s">
        <v>55</v>
      </c>
      <c r="D78" t="s">
        <v>247</v>
      </c>
      <c r="E78" t="s">
        <v>274</v>
      </c>
      <c r="F78" t="s">
        <v>275</v>
      </c>
      <c r="G78" t="s">
        <v>276</v>
      </c>
      <c r="H78">
        <v>4.6500000000000004</v>
      </c>
      <c r="I78" t="s">
        <v>277</v>
      </c>
      <c r="J78">
        <v>1.27</v>
      </c>
      <c r="K78" t="s">
        <v>278</v>
      </c>
      <c r="L78">
        <v>3.41</v>
      </c>
      <c r="M78" t="s">
        <v>279</v>
      </c>
      <c r="N78">
        <v>1.41</v>
      </c>
      <c r="O78">
        <v>5.26</v>
      </c>
      <c r="P78">
        <v>7.4850000000000003</v>
      </c>
      <c r="Q78">
        <v>7.9939999999999998</v>
      </c>
      <c r="R78">
        <v>11.236000000000001</v>
      </c>
      <c r="S78">
        <v>22.727</v>
      </c>
      <c r="T78">
        <v>17.065000000000001</v>
      </c>
      <c r="U78">
        <v>24.271999999999998</v>
      </c>
      <c r="V78" t="s">
        <v>36</v>
      </c>
      <c r="W78" t="s">
        <v>28</v>
      </c>
      <c r="X78">
        <v>4</v>
      </c>
      <c r="Y78">
        <v>0</v>
      </c>
      <c r="Z78" s="7">
        <v>0</v>
      </c>
      <c r="AA78" s="7">
        <v>1</v>
      </c>
      <c r="AB78" s="8">
        <v>5.5</v>
      </c>
      <c r="AC78" s="8">
        <v>5.6666999999999996</v>
      </c>
      <c r="AE78" s="9">
        <v>8.6667000000000005</v>
      </c>
      <c r="AF78" s="7">
        <v>10.666700000000001</v>
      </c>
      <c r="AH78">
        <v>0.94</v>
      </c>
      <c r="AI78">
        <v>0.66</v>
      </c>
      <c r="AJ78" s="2">
        <f t="shared" si="9"/>
        <v>1.6</v>
      </c>
      <c r="AL78">
        <v>4.230218617021281</v>
      </c>
      <c r="AM78">
        <v>2.6938531914893571</v>
      </c>
      <c r="AN78" s="4">
        <f t="shared" si="10"/>
        <v>6</v>
      </c>
      <c r="AP78">
        <v>4.1439574468085159</v>
      </c>
      <c r="AQ78">
        <v>2.0210744680851098</v>
      </c>
      <c r="AR78" s="3">
        <f t="shared" si="11"/>
        <v>6</v>
      </c>
      <c r="AT78">
        <v>4.1450535353535383</v>
      </c>
      <c r="AU78">
        <v>4.8592161616161604</v>
      </c>
      <c r="AV78" s="3">
        <f t="shared" si="13"/>
        <v>9</v>
      </c>
      <c r="AX78" s="7">
        <v>0.37</v>
      </c>
      <c r="AY78" s="7">
        <v>0.25</v>
      </c>
      <c r="AZ78" s="12">
        <f t="shared" si="14"/>
        <v>1.5651808882978739</v>
      </c>
      <c r="BA78" s="12">
        <f t="shared" si="15"/>
        <v>0.67346329787233927</v>
      </c>
      <c r="BB78" s="4">
        <f t="shared" si="12"/>
        <v>2</v>
      </c>
      <c r="BC78" t="s">
        <v>595</v>
      </c>
    </row>
  </sheetData>
  <mergeCells count="5">
    <mergeCell ref="AH1:AJ1"/>
    <mergeCell ref="AL1:AN1"/>
    <mergeCell ref="AP1:AR1"/>
    <mergeCell ref="AT1:AV1"/>
    <mergeCell ref="AE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2022-12-19T15:14:45Z</dcterms:modified>
</cp:coreProperties>
</file>