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92643660-EECD-4470-B793-81E3D7CC0E8E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S3" i="1" l="1"/>
  <c r="AO3" i="1"/>
  <c r="AK3" i="1"/>
  <c r="AK2" i="1"/>
  <c r="AG3" i="1"/>
  <c r="AG2" i="1"/>
  <c r="AS2" i="1"/>
  <c r="AO2" i="1"/>
</calcChain>
</file>

<file path=xl/sharedStrings.xml><?xml version="1.0" encoding="utf-8"?>
<sst xmlns="http://schemas.openxmlformats.org/spreadsheetml/2006/main" count="395" uniqueCount="272">
  <si>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</si>
  <si>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</si>
  <si>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</si>
  <si>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</si>
  <si>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</si>
  <si>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</si>
  <si>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</si>
  <si>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</si>
  <si>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</si>
  <si>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</si>
  <si>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</si>
  <si>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</si>
  <si>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</si>
  <si>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</si>
  <si>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</si>
  <si>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</si>
  <si>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</si>
  <si>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</si>
  <si>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</si>
  <si>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</si>
  <si>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</si>
  <si>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</si>
  <si>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</si>
  <si>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</si>
  <si>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</si>
  <si>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</si>
  <si>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</si>
  <si>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55.4%</t>
  </si>
  <si>
    <t>2-1</t>
  </si>
  <si>
    <t>1</t>
  </si>
  <si>
    <t>35.2%</t>
  </si>
  <si>
    <t>1X,un25,BTTS-Y</t>
  </si>
  <si>
    <t>-1</t>
  </si>
  <si>
    <t>25.4%</t>
  </si>
  <si>
    <t>58.5%</t>
  </si>
  <si>
    <t>2</t>
  </si>
  <si>
    <t>66.3%</t>
  </si>
  <si>
    <t>1-2</t>
  </si>
  <si>
    <t>2,un25,BTTS-Y</t>
  </si>
  <si>
    <t>-2</t>
  </si>
  <si>
    <t>1-0</t>
  </si>
  <si>
    <t>2,un25,BTTS-N</t>
  </si>
  <si>
    <t>35.5%</t>
  </si>
  <si>
    <t>0</t>
  </si>
  <si>
    <t>3.1053</t>
  </si>
  <si>
    <t>39.0%</t>
  </si>
  <si>
    <t>31.5%</t>
  </si>
  <si>
    <t>30.0%</t>
  </si>
  <si>
    <t>1-1</t>
  </si>
  <si>
    <t>31.3%</t>
  </si>
  <si>
    <t>65.0%</t>
  </si>
  <si>
    <t>SP2</t>
  </si>
  <si>
    <t>Granada</t>
  </si>
  <si>
    <t>Alaves</t>
  </si>
  <si>
    <t>4.4706</t>
  </si>
  <si>
    <t>5</t>
  </si>
  <si>
    <t>42.2%</t>
  </si>
  <si>
    <t>28.2%</t>
  </si>
  <si>
    <t>19.0%</t>
  </si>
  <si>
    <t>2,ov25,BTTS-Y</t>
  </si>
  <si>
    <t>29.8%</t>
  </si>
  <si>
    <t>18.0%</t>
  </si>
  <si>
    <t>20.2%</t>
  </si>
  <si>
    <t>44.5%</t>
  </si>
  <si>
    <t>3.4444</t>
  </si>
  <si>
    <t>52.6%</t>
  </si>
  <si>
    <t>0-1</t>
  </si>
  <si>
    <t>68.5%</t>
  </si>
  <si>
    <t>37.2%</t>
  </si>
  <si>
    <t>23.6%</t>
  </si>
  <si>
    <t>26.6%</t>
  </si>
  <si>
    <t>52.3%</t>
  </si>
  <si>
    <t>30.5%</t>
  </si>
  <si>
    <t>69.5%</t>
  </si>
  <si>
    <t>1X,un25,BTTS-N</t>
  </si>
  <si>
    <t>EC</t>
  </si>
  <si>
    <t>25.6%</t>
  </si>
  <si>
    <t>39.5%</t>
  </si>
  <si>
    <t>48.6%</t>
  </si>
  <si>
    <t>3.5</t>
  </si>
  <si>
    <t>46.6%</t>
  </si>
  <si>
    <t>13.6%</t>
  </si>
  <si>
    <t>60.8%</t>
  </si>
  <si>
    <t>Boreham Wood</t>
  </si>
  <si>
    <t>35.1%</t>
  </si>
  <si>
    <t>Halifax</t>
  </si>
  <si>
    <t>49.8%</t>
  </si>
  <si>
    <t>3.75</t>
  </si>
  <si>
    <t>Dorking</t>
  </si>
  <si>
    <t>56.9%</t>
  </si>
  <si>
    <t>Oldham</t>
  </si>
  <si>
    <t>24.8%</t>
  </si>
  <si>
    <t>37.4%</t>
  </si>
  <si>
    <t>I2</t>
  </si>
  <si>
    <t>Venezia</t>
  </si>
  <si>
    <t>Ternana</t>
  </si>
  <si>
    <t>14.2%</t>
  </si>
  <si>
    <t>26.9%</t>
  </si>
  <si>
    <t>4.9286</t>
  </si>
  <si>
    <t>5.1429</t>
  </si>
  <si>
    <t>Cagliari</t>
  </si>
  <si>
    <t>Parma</t>
  </si>
  <si>
    <t>42.9%</t>
  </si>
  <si>
    <t>32.2%</t>
  </si>
  <si>
    <t>38.9%</t>
  </si>
  <si>
    <t>61.0%</t>
  </si>
  <si>
    <t>4.5714</t>
  </si>
  <si>
    <t>5.3571</t>
  </si>
  <si>
    <t>49.5%</t>
  </si>
  <si>
    <t>54.8%</t>
  </si>
  <si>
    <t>21.9%</t>
  </si>
  <si>
    <t>60.4%</t>
  </si>
  <si>
    <t>33.7%</t>
  </si>
  <si>
    <t>19.4%</t>
  </si>
  <si>
    <t>71.0%</t>
  </si>
  <si>
    <t>64.8%</t>
  </si>
  <si>
    <t>2,ov25,BTTS-N</t>
  </si>
  <si>
    <t>51.6%</t>
  </si>
  <si>
    <t>25.8%</t>
  </si>
  <si>
    <t>70.1%</t>
  </si>
  <si>
    <t>13.9%</t>
  </si>
  <si>
    <t>44.1%</t>
  </si>
  <si>
    <t>23.1%</t>
  </si>
  <si>
    <t>37.0%</t>
  </si>
  <si>
    <t>74.2%</t>
  </si>
  <si>
    <t>73.1%</t>
  </si>
  <si>
    <t>2-2</t>
  </si>
  <si>
    <t>19.9%</t>
  </si>
  <si>
    <t>Zaragoza</t>
  </si>
  <si>
    <t>Ibiza</t>
  </si>
  <si>
    <t>5.7059</t>
  </si>
  <si>
    <t>5.7647</t>
  </si>
  <si>
    <t>Mirandes</t>
  </si>
  <si>
    <t>Albacete</t>
  </si>
  <si>
    <t>21.6%</t>
  </si>
  <si>
    <t>70.2%</t>
  </si>
  <si>
    <t>4.2353</t>
  </si>
  <si>
    <t>Sp Gijon</t>
  </si>
  <si>
    <t>Las Palmas</t>
  </si>
  <si>
    <t>4.4118</t>
  </si>
  <si>
    <t>5.1765</t>
  </si>
  <si>
    <t>Villarreal B</t>
  </si>
  <si>
    <t>Leganes</t>
  </si>
  <si>
    <t>54.1%</t>
  </si>
  <si>
    <t>5.5882</t>
  </si>
  <si>
    <t>5.4118</t>
  </si>
  <si>
    <t>Spal</t>
  </si>
  <si>
    <t>Modena</t>
  </si>
  <si>
    <t>24.5%</t>
  </si>
  <si>
    <t>6.4286</t>
  </si>
  <si>
    <t>4.7857</t>
  </si>
  <si>
    <t>Ascoli</t>
  </si>
  <si>
    <t>Como</t>
  </si>
  <si>
    <t>21.0%</t>
  </si>
  <si>
    <t>6.9286</t>
  </si>
  <si>
    <t>5.4286</t>
  </si>
  <si>
    <t>Bari</t>
  </si>
  <si>
    <t>Pisa</t>
  </si>
  <si>
    <t>39.6%</t>
  </si>
  <si>
    <t>6.5</t>
  </si>
  <si>
    <t>5.0714</t>
  </si>
  <si>
    <t>Brescia</t>
  </si>
  <si>
    <t>Reggina</t>
  </si>
  <si>
    <t>Cosenza</t>
  </si>
  <si>
    <t>Perugia</t>
  </si>
  <si>
    <t>55.8%</t>
  </si>
  <si>
    <t>5.5</t>
  </si>
  <si>
    <t>Genoa</t>
  </si>
  <si>
    <t>Cittadella</t>
  </si>
  <si>
    <t>35.8%</t>
  </si>
  <si>
    <t>5.7857</t>
  </si>
  <si>
    <t>5.9286</t>
  </si>
  <si>
    <t>Sudtirol</t>
  </si>
  <si>
    <t>Frosinone</t>
  </si>
  <si>
    <t>46.4%</t>
  </si>
  <si>
    <t>49.6%</t>
  </si>
  <si>
    <t>6.1429</t>
  </si>
  <si>
    <t>Benevento</t>
  </si>
  <si>
    <t>Palermo</t>
  </si>
  <si>
    <t>6.5714</t>
  </si>
  <si>
    <t>6</t>
  </si>
  <si>
    <t>Andorra</t>
  </si>
  <si>
    <t>Cartagena</t>
  </si>
  <si>
    <t>27.8%</t>
  </si>
  <si>
    <t>3.3529</t>
  </si>
  <si>
    <t>4.6471</t>
  </si>
  <si>
    <t>Santander</t>
  </si>
  <si>
    <t>Lugo</t>
  </si>
  <si>
    <t>5.5294</t>
  </si>
  <si>
    <t>4.8824</t>
  </si>
  <si>
    <t>Eibar</t>
  </si>
  <si>
    <t>Huesca</t>
  </si>
  <si>
    <t>4.8235</t>
  </si>
  <si>
    <t>Levante</t>
  </si>
  <si>
    <t>Malaga</t>
  </si>
  <si>
    <t>29.3%</t>
  </si>
  <si>
    <t>15.4%</t>
  </si>
  <si>
    <t>30.1%</t>
  </si>
  <si>
    <t>6.1176</t>
  </si>
  <si>
    <t>4.7059</t>
  </si>
  <si>
    <t>Ponferradina</t>
  </si>
  <si>
    <t>Burgos</t>
  </si>
  <si>
    <t>42.6%</t>
  </si>
  <si>
    <t>5.3529</t>
  </si>
  <si>
    <t>3.8824</t>
  </si>
  <si>
    <t>37.9%</t>
  </si>
  <si>
    <t>12.5%</t>
  </si>
  <si>
    <t>13.1%</t>
  </si>
  <si>
    <t>86.9%</t>
  </si>
  <si>
    <t>16.6%</t>
  </si>
  <si>
    <t>83.4%</t>
  </si>
  <si>
    <t>62.8%</t>
  </si>
  <si>
    <t>56.5%</t>
  </si>
  <si>
    <t>31.6%</t>
  </si>
  <si>
    <t>11.8%</t>
  </si>
  <si>
    <t>20.4%</t>
  </si>
  <si>
    <t>79.6%</t>
  </si>
  <si>
    <t>78.3%</t>
  </si>
  <si>
    <t>Oviedo</t>
  </si>
  <si>
    <t>11.3%</t>
  </si>
  <si>
    <t>27.6%</t>
  </si>
  <si>
    <t>73.0%</t>
  </si>
  <si>
    <t>34.8%</t>
  </si>
  <si>
    <t>78.1%</t>
  </si>
  <si>
    <t>18.1%</t>
  </si>
  <si>
    <t>86.1%</t>
  </si>
  <si>
    <t>79.7%</t>
  </si>
  <si>
    <t>66.8%</t>
  </si>
  <si>
    <t>57.7%</t>
  </si>
  <si>
    <t>41.6%</t>
  </si>
  <si>
    <t>50.7%</t>
  </si>
  <si>
    <t>36.6%</t>
  </si>
  <si>
    <t>16.9%</t>
  </si>
  <si>
    <t>16.3%</t>
  </si>
  <si>
    <t>83.7%</t>
  </si>
  <si>
    <t>Tenerife</t>
  </si>
  <si>
    <t>32.8%</t>
  </si>
  <si>
    <t>27.3%</t>
  </si>
  <si>
    <t>33.1%</t>
  </si>
  <si>
    <t>50.4%</t>
  </si>
  <si>
    <t>50.5%</t>
  </si>
  <si>
    <t>29.0%</t>
  </si>
  <si>
    <t>53.5%</t>
  </si>
  <si>
    <t>72.4%</t>
  </si>
  <si>
    <t>69.7%</t>
  </si>
  <si>
    <t>62.6%</t>
  </si>
  <si>
    <t>48.2%</t>
  </si>
  <si>
    <t>43.5%</t>
  </si>
  <si>
    <t>71.7%</t>
  </si>
  <si>
    <t>64.7%</t>
  </si>
  <si>
    <t>21.1%</t>
  </si>
  <si>
    <t>54.0%</t>
  </si>
  <si>
    <t>45.5%</t>
  </si>
  <si>
    <t>45.4%</t>
  </si>
  <si>
    <t>54.6%</t>
  </si>
  <si>
    <t>45.2%</t>
  </si>
  <si>
    <t>57.3%</t>
  </si>
  <si>
    <t>44.8%</t>
  </si>
  <si>
    <t>70.7%</t>
  </si>
  <si>
    <t>27.4%</t>
  </si>
  <si>
    <t>18.4%</t>
  </si>
  <si>
    <t>81.6%</t>
  </si>
  <si>
    <t>17.5%</t>
  </si>
  <si>
    <t>60.0%</t>
  </si>
  <si>
    <t>16.7%</t>
  </si>
  <si>
    <t>47.1%</t>
  </si>
  <si>
    <t>45.7%</t>
  </si>
  <si>
    <t>85.7%</t>
  </si>
  <si>
    <t>19.3%</t>
  </si>
  <si>
    <t>80.6%</t>
  </si>
  <si>
    <t>5.1667</t>
  </si>
  <si>
    <t>5.6111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</si>
</sst>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AS73"/>
  <sheetViews>
    <sheetView tabSelected="1" zoomScale="73" zoomScaleNormal="73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10.85546875" customWidth="1"/>
    <col min="23" max="23" width="15.85546875" bestFit="1" customWidth="1"/>
    <col min="24" max="24" width="3.140625" bestFit="1" customWidth="1"/>
    <col min="25" max="25" width="3.7109375" bestFit="1" customWidth="1"/>
    <col min="26" max="27" width="3.140625" bestFit="1" customWidth="1"/>
    <col min="28" max="29" width="7.7109375" bestFit="1" customWidth="1"/>
    <col min="30" max="30" width="3.7109375" customWidth="1"/>
    <col min="31" max="33" width="7.7109375" bestFit="1" customWidth="1"/>
    <col min="34" max="34" width="5.4257812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E1" s="5" t="s">
        <v>23</v>
      </c>
      <c r="AF1" s="5"/>
      <c r="AG1" s="5"/>
      <c r="AI1" s="5" t="s">
        <v>24</v>
      </c>
      <c r="AJ1" s="5"/>
      <c r="AK1" s="5"/>
      <c r="AM1" s="5" t="s">
        <v>25</v>
      </c>
      <c r="AN1" s="5"/>
      <c r="AO1" s="5"/>
      <c r="AQ1" s="5" t="s">
        <v>26</v>
      </c>
      <c r="AR1" s="5"/>
      <c r="AS1" s="5"/>
    </row>
    <row r="2" spans="1:45" x14ac:dyDescent="0.25">
      <c r="A2" t="s">
        <v>75</v>
      </c>
      <c r="B2" t="s">
        <v>83</v>
      </c>
      <c r="C2" t="s">
        <v>90</v>
      </c>
      <c r="D2" t="s">
        <v>175</v>
      </c>
      <c r="E2" t="s">
        <v>205</v>
      </c>
      <c r="F2" t="s">
        <v>206</v>
      </c>
      <c r="G2" t="s">
        <v>207</v>
      </c>
      <c r="H2">
        <v>7.63</v>
      </c>
      <c r="I2" t="s">
        <v>208</v>
      </c>
      <c r="J2">
        <v>1.1499999999999999</v>
      </c>
      <c r="K2" t="s">
        <v>209</v>
      </c>
      <c r="L2">
        <v>6.02</v>
      </c>
      <c r="M2" t="s">
        <v>210</v>
      </c>
      <c r="N2">
        <v>1.2</v>
      </c>
      <c r="O2">
        <v>3.758</v>
      </c>
      <c r="P2">
        <v>10.846</v>
      </c>
      <c r="Q2">
        <v>11.696</v>
      </c>
      <c r="R2">
        <v>8.1170000000000009</v>
      </c>
      <c r="S2">
        <v>67.567999999999998</v>
      </c>
      <c r="T2">
        <v>25.253</v>
      </c>
      <c r="U2">
        <v>72.992999999999995</v>
      </c>
      <c r="V2" t="s">
        <v>40</v>
      </c>
      <c r="W2" t="s">
        <v>41</v>
      </c>
      <c r="X2">
        <v>-4</v>
      </c>
      <c r="Y2">
        <v>-2</v>
      </c>
      <c r="Z2" t="s">
        <v>32</v>
      </c>
      <c r="AA2" t="s">
        <v>43</v>
      </c>
      <c r="AB2" t="s">
        <v>44</v>
      </c>
      <c r="AC2" t="s">
        <v>64</v>
      </c>
      <c r="AE2" s="1">
        <v>0.93</v>
      </c>
      <c r="AF2" s="1">
        <v>0.32</v>
      </c>
      <c r="AG2" s="2">
        <f>SUM(AE2:AF2)</f>
        <v>1.25</v>
      </c>
      <c r="AI2">
        <v>0</v>
      </c>
      <c r="AJ2">
        <v>0</v>
      </c>
      <c r="AK2" s="4">
        <f>ROUNDDOWN(SUM(AI2:AJ2),0)</f>
        <v>0</v>
      </c>
      <c r="AM2">
        <v>1.6382198347107473</v>
      </c>
      <c r="AN2">
        <v>1.393289256198347</v>
      </c>
      <c r="AO2" s="3">
        <f>ROUNDDOWN(SUM(AM2:AN2),0)</f>
        <v>3</v>
      </c>
      <c r="AQ2">
        <v>0</v>
      </c>
      <c r="AR2">
        <v>0</v>
      </c>
      <c r="AS2" s="3">
        <f>ROUNDDOWN(SUM(AQ2:AR2),0)</f>
        <v>0</v>
      </c>
    </row>
    <row r="3" spans="1:45" x14ac:dyDescent="0.25">
      <c r="A3" t="s">
        <v>75</v>
      </c>
      <c r="B3" t="s">
        <v>85</v>
      </c>
      <c r="C3" t="s">
        <v>88</v>
      </c>
      <c r="D3" t="s">
        <v>104</v>
      </c>
      <c r="E3" t="s">
        <v>69</v>
      </c>
      <c r="F3" t="s">
        <v>68</v>
      </c>
      <c r="G3" t="s">
        <v>82</v>
      </c>
      <c r="H3">
        <v>1.64</v>
      </c>
      <c r="I3" t="s">
        <v>104</v>
      </c>
      <c r="J3">
        <v>2.57</v>
      </c>
      <c r="K3" t="s">
        <v>211</v>
      </c>
      <c r="L3">
        <v>1.59</v>
      </c>
      <c r="M3" t="s">
        <v>123</v>
      </c>
      <c r="N3">
        <v>2.7</v>
      </c>
      <c r="O3">
        <v>14.683999999999999</v>
      </c>
      <c r="P3">
        <v>15.06</v>
      </c>
      <c r="Q3">
        <v>9.4250000000000007</v>
      </c>
      <c r="R3">
        <v>18.382000000000001</v>
      </c>
      <c r="S3">
        <v>19.341999999999999</v>
      </c>
      <c r="T3">
        <v>11.792</v>
      </c>
      <c r="U3">
        <v>12.106999999999999</v>
      </c>
      <c r="V3" t="s">
        <v>126</v>
      </c>
      <c r="W3" t="s">
        <v>31</v>
      </c>
      <c r="X3">
        <v>0</v>
      </c>
      <c r="Y3">
        <v>-5</v>
      </c>
      <c r="Z3" t="s">
        <v>32</v>
      </c>
      <c r="AA3" t="s">
        <v>29</v>
      </c>
      <c r="AB3" t="s">
        <v>87</v>
      </c>
      <c r="AC3" t="s">
        <v>79</v>
      </c>
      <c r="AE3" s="1">
        <v>1.6</v>
      </c>
      <c r="AF3" s="1">
        <v>1.56</v>
      </c>
      <c r="AG3" s="2">
        <f t="shared" ref="AG3:AG66" si="0">SUM(AE3:AF3)</f>
        <v>3.16</v>
      </c>
      <c r="AI3">
        <v>0</v>
      </c>
      <c r="AJ3">
        <v>0</v>
      </c>
      <c r="AK3" s="4">
        <f t="shared" ref="AK3:AK66" si="1">ROUNDDOWN(SUM(AI3:AJ3),0)</f>
        <v>0</v>
      </c>
      <c r="AM3">
        <v>1.9882314049586822</v>
      </c>
      <c r="AN3">
        <v>3.0996999999999999</v>
      </c>
      <c r="AO3" s="3">
        <f t="shared" ref="AO3:AO24" si="2">ROUNDDOWN(SUM(AM3:AN3),0)</f>
        <v>5</v>
      </c>
      <c r="AQ3">
        <v>0</v>
      </c>
      <c r="AR3">
        <v>0</v>
      </c>
      <c r="AS3" s="3">
        <f>ROUNDDOWN(SUM(AQ3:AR3),0)</f>
        <v>0</v>
      </c>
    </row>
    <row r="4" spans="1:45" x14ac:dyDescent="0.25">
      <c r="A4" t="s">
        <v>51</v>
      </c>
      <c r="B4" t="s">
        <v>142</v>
      </c>
      <c r="C4" t="s">
        <v>132</v>
      </c>
      <c r="D4" t="s">
        <v>212</v>
      </c>
      <c r="E4" t="s">
        <v>213</v>
      </c>
      <c r="F4" t="s">
        <v>214</v>
      </c>
      <c r="G4" t="s">
        <v>215</v>
      </c>
      <c r="H4">
        <v>4.9000000000000004</v>
      </c>
      <c r="I4" t="s">
        <v>216</v>
      </c>
      <c r="J4">
        <v>1.26</v>
      </c>
      <c r="K4" t="s">
        <v>134</v>
      </c>
      <c r="L4">
        <v>4.62</v>
      </c>
      <c r="M4" t="s">
        <v>217</v>
      </c>
      <c r="N4">
        <v>1.28</v>
      </c>
      <c r="O4">
        <v>4.0129999999999999</v>
      </c>
      <c r="P4">
        <v>12.563000000000001</v>
      </c>
      <c r="Q4">
        <v>10.683999999999999</v>
      </c>
      <c r="R4">
        <v>6.8259999999999996</v>
      </c>
      <c r="S4">
        <v>67.114000000000004</v>
      </c>
      <c r="T4">
        <v>18.181999999999999</v>
      </c>
      <c r="U4">
        <v>56.817999999999998</v>
      </c>
      <c r="V4" t="s">
        <v>40</v>
      </c>
      <c r="W4" t="s">
        <v>31</v>
      </c>
      <c r="X4">
        <v>5</v>
      </c>
      <c r="Y4">
        <v>1</v>
      </c>
      <c r="Z4" t="s">
        <v>29</v>
      </c>
      <c r="AA4" t="s">
        <v>32</v>
      </c>
      <c r="AB4" t="s">
        <v>145</v>
      </c>
      <c r="AC4" t="s">
        <v>136</v>
      </c>
      <c r="AE4" s="1">
        <v>1.18</v>
      </c>
      <c r="AF4" s="1">
        <v>0.38</v>
      </c>
      <c r="AG4" s="2">
        <f t="shared" si="0"/>
        <v>1.56</v>
      </c>
      <c r="AI4">
        <v>3.1296739361702159</v>
      </c>
      <c r="AJ4">
        <v>1.927498404255316</v>
      </c>
      <c r="AK4" s="4">
        <f t="shared" si="1"/>
        <v>5</v>
      </c>
      <c r="AM4">
        <v>2.6950212765957482</v>
      </c>
      <c r="AN4">
        <v>1.2406595744680873</v>
      </c>
      <c r="AO4" s="3">
        <f t="shared" si="2"/>
        <v>3</v>
      </c>
      <c r="AQ4">
        <v>4.1450535353535383</v>
      </c>
      <c r="AR4">
        <v>3.9047272727272717</v>
      </c>
      <c r="AS4" s="3">
        <f t="shared" ref="AS4:AS24" si="3">ROUNDDOWN(SUM(AQ4:AR4),0)</f>
        <v>8</v>
      </c>
    </row>
    <row r="5" spans="1:45" x14ac:dyDescent="0.25">
      <c r="A5" t="s">
        <v>51</v>
      </c>
      <c r="B5" t="s">
        <v>218</v>
      </c>
      <c r="C5" t="s">
        <v>138</v>
      </c>
      <c r="D5" t="s">
        <v>219</v>
      </c>
      <c r="E5" t="s">
        <v>220</v>
      </c>
      <c r="F5" t="s">
        <v>105</v>
      </c>
      <c r="G5" t="s">
        <v>97</v>
      </c>
      <c r="H5">
        <v>3.72</v>
      </c>
      <c r="I5" t="s">
        <v>221</v>
      </c>
      <c r="J5">
        <v>1.37</v>
      </c>
      <c r="K5" t="s">
        <v>118</v>
      </c>
      <c r="L5">
        <v>3.88</v>
      </c>
      <c r="M5" t="s">
        <v>124</v>
      </c>
      <c r="N5">
        <v>1.35</v>
      </c>
      <c r="O5">
        <v>14.286</v>
      </c>
      <c r="P5">
        <v>4.3959999999999999</v>
      </c>
      <c r="Q5">
        <v>10.384</v>
      </c>
      <c r="R5">
        <v>67.567999999999998</v>
      </c>
      <c r="S5">
        <v>6.3819999999999997</v>
      </c>
      <c r="T5">
        <v>49.02</v>
      </c>
      <c r="U5">
        <v>15.083</v>
      </c>
      <c r="V5" t="s">
        <v>66</v>
      </c>
      <c r="W5" t="s">
        <v>31</v>
      </c>
      <c r="X5">
        <v>1</v>
      </c>
      <c r="Y5">
        <v>0</v>
      </c>
      <c r="Z5" t="s">
        <v>29</v>
      </c>
      <c r="AA5" t="s">
        <v>35</v>
      </c>
      <c r="AB5" t="s">
        <v>270</v>
      </c>
      <c r="AC5" t="s">
        <v>140</v>
      </c>
      <c r="AE5" s="1">
        <v>0.42</v>
      </c>
      <c r="AF5" s="1">
        <v>1.38</v>
      </c>
      <c r="AG5" s="2">
        <f t="shared" si="0"/>
        <v>1.7999999999999998</v>
      </c>
      <c r="AI5">
        <v>1.8646276595744697</v>
      </c>
      <c r="AJ5">
        <v>3.1924281914893564</v>
      </c>
      <c r="AK5" s="4">
        <f t="shared" si="1"/>
        <v>5</v>
      </c>
      <c r="AM5">
        <v>2.3806021276595781</v>
      </c>
      <c r="AN5">
        <v>2.8962765957446863</v>
      </c>
      <c r="AO5" s="3">
        <f t="shared" si="2"/>
        <v>5</v>
      </c>
      <c r="AQ5">
        <v>2.6723212121212137</v>
      </c>
      <c r="AR5">
        <v>6.464492929292927</v>
      </c>
      <c r="AS5" s="3">
        <f t="shared" si="3"/>
        <v>9</v>
      </c>
    </row>
    <row r="6" spans="1:45" x14ac:dyDescent="0.25">
      <c r="A6" t="s">
        <v>51</v>
      </c>
      <c r="B6" t="s">
        <v>133</v>
      </c>
      <c r="C6" t="s">
        <v>128</v>
      </c>
      <c r="D6" t="s">
        <v>222</v>
      </c>
      <c r="E6" t="s">
        <v>30</v>
      </c>
      <c r="F6" t="s">
        <v>47</v>
      </c>
      <c r="G6" t="s">
        <v>110</v>
      </c>
      <c r="H6">
        <v>4.5599999999999996</v>
      </c>
      <c r="I6" t="s">
        <v>223</v>
      </c>
      <c r="J6">
        <v>1.28</v>
      </c>
      <c r="K6" t="s">
        <v>72</v>
      </c>
      <c r="L6">
        <v>3.28</v>
      </c>
      <c r="M6" t="s">
        <v>73</v>
      </c>
      <c r="N6">
        <v>1.44</v>
      </c>
      <c r="O6">
        <v>5.907</v>
      </c>
      <c r="P6">
        <v>6.5570000000000004</v>
      </c>
      <c r="Q6">
        <v>7.74</v>
      </c>
      <c r="R6">
        <v>13.946999999999999</v>
      </c>
      <c r="S6">
        <v>17.181999999999999</v>
      </c>
      <c r="T6">
        <v>18.282</v>
      </c>
      <c r="U6">
        <v>20.283999999999999</v>
      </c>
      <c r="V6" t="s">
        <v>48</v>
      </c>
      <c r="W6" t="s">
        <v>74</v>
      </c>
      <c r="X6">
        <v>-4</v>
      </c>
      <c r="Y6">
        <v>-2</v>
      </c>
      <c r="Z6" t="s">
        <v>29</v>
      </c>
      <c r="AA6" t="s">
        <v>43</v>
      </c>
      <c r="AB6" t="s">
        <v>131</v>
      </c>
      <c r="AC6" t="s">
        <v>130</v>
      </c>
      <c r="AE6" s="1">
        <v>0.85</v>
      </c>
      <c r="AF6" s="1">
        <v>0.76</v>
      </c>
      <c r="AG6" s="2">
        <f t="shared" si="0"/>
        <v>1.6099999999999999</v>
      </c>
      <c r="AI6">
        <v>4.6379505319148988</v>
      </c>
      <c r="AJ6">
        <v>3.2259723404255261</v>
      </c>
      <c r="AK6" s="4">
        <f t="shared" si="1"/>
        <v>7</v>
      </c>
      <c r="AM6">
        <v>3.177034042553196</v>
      </c>
      <c r="AN6">
        <v>3.1379840425531969</v>
      </c>
      <c r="AO6" s="3">
        <f t="shared" si="2"/>
        <v>6</v>
      </c>
      <c r="AQ6">
        <v>4.7942787878787909</v>
      </c>
      <c r="AR6">
        <v>4.111644444444444</v>
      </c>
      <c r="AS6" s="3">
        <f t="shared" si="3"/>
        <v>8</v>
      </c>
    </row>
    <row r="7" spans="1:45" x14ac:dyDescent="0.25">
      <c r="A7" t="s">
        <v>93</v>
      </c>
      <c r="B7" t="s">
        <v>95</v>
      </c>
      <c r="C7" t="s">
        <v>100</v>
      </c>
      <c r="D7" t="s">
        <v>102</v>
      </c>
      <c r="E7" t="s">
        <v>45</v>
      </c>
      <c r="F7" t="s">
        <v>224</v>
      </c>
      <c r="G7" t="s">
        <v>120</v>
      </c>
      <c r="H7">
        <v>7.22</v>
      </c>
      <c r="I7" t="s">
        <v>225</v>
      </c>
      <c r="J7">
        <v>1.1599999999999999</v>
      </c>
      <c r="K7" t="s">
        <v>62</v>
      </c>
      <c r="L7">
        <v>4.9400000000000004</v>
      </c>
      <c r="M7" t="s">
        <v>226</v>
      </c>
      <c r="N7">
        <v>1.25</v>
      </c>
      <c r="O7">
        <v>4.2770000000000001</v>
      </c>
      <c r="P7">
        <v>8.1969999999999992</v>
      </c>
      <c r="Q7">
        <v>9.7370000000000001</v>
      </c>
      <c r="R7">
        <v>10.163</v>
      </c>
      <c r="S7">
        <v>37.313000000000002</v>
      </c>
      <c r="T7">
        <v>23.094999999999999</v>
      </c>
      <c r="U7">
        <v>44.247999999999998</v>
      </c>
      <c r="V7" t="s">
        <v>40</v>
      </c>
      <c r="W7" t="s">
        <v>116</v>
      </c>
      <c r="X7">
        <v>-2</v>
      </c>
      <c r="Y7">
        <v>0</v>
      </c>
      <c r="Z7" t="s">
        <v>39</v>
      </c>
      <c r="AA7" t="s">
        <v>43</v>
      </c>
      <c r="AB7" t="s">
        <v>99</v>
      </c>
      <c r="AC7" t="s">
        <v>106</v>
      </c>
      <c r="AE7" s="1">
        <v>0.84</v>
      </c>
      <c r="AF7" s="1">
        <v>0.44</v>
      </c>
      <c r="AG7" s="2">
        <f t="shared" si="0"/>
        <v>1.28</v>
      </c>
      <c r="AI7">
        <v>3.6127828571428537</v>
      </c>
      <c r="AJ7">
        <v>1.8276214285714296</v>
      </c>
      <c r="AK7" s="4">
        <f t="shared" si="1"/>
        <v>5</v>
      </c>
      <c r="AM7">
        <v>2.3676300000000006</v>
      </c>
      <c r="AN7">
        <v>1.7808899999999999</v>
      </c>
      <c r="AO7" s="3">
        <f t="shared" si="2"/>
        <v>4</v>
      </c>
      <c r="AQ7">
        <v>4.0924800000000001</v>
      </c>
      <c r="AR7">
        <v>4.9504159999999997</v>
      </c>
      <c r="AS7" s="3">
        <f t="shared" si="3"/>
        <v>9</v>
      </c>
    </row>
    <row r="8" spans="1:45" x14ac:dyDescent="0.25">
      <c r="A8" t="s">
        <v>51</v>
      </c>
      <c r="B8" t="s">
        <v>182</v>
      </c>
      <c r="C8" t="s">
        <v>141</v>
      </c>
      <c r="D8" t="s">
        <v>227</v>
      </c>
      <c r="E8" t="s">
        <v>58</v>
      </c>
      <c r="F8" t="s">
        <v>81</v>
      </c>
      <c r="G8" t="s">
        <v>228</v>
      </c>
      <c r="H8">
        <v>1.73</v>
      </c>
      <c r="I8" t="s">
        <v>229</v>
      </c>
      <c r="J8">
        <v>2.4</v>
      </c>
      <c r="K8" t="s">
        <v>230</v>
      </c>
      <c r="L8">
        <v>1.97</v>
      </c>
      <c r="M8" t="s">
        <v>78</v>
      </c>
      <c r="N8">
        <v>2.06</v>
      </c>
      <c r="O8">
        <v>9.5419999999999998</v>
      </c>
      <c r="P8">
        <v>24.155000000000001</v>
      </c>
      <c r="Q8">
        <v>11.122999999999999</v>
      </c>
      <c r="R8">
        <v>8.7799999999999994</v>
      </c>
      <c r="S8">
        <v>56.497</v>
      </c>
      <c r="T8">
        <v>10.225</v>
      </c>
      <c r="U8">
        <v>25.907</v>
      </c>
      <c r="V8" t="s">
        <v>28</v>
      </c>
      <c r="W8" t="s">
        <v>41</v>
      </c>
      <c r="X8">
        <v>0</v>
      </c>
      <c r="Y8">
        <v>0</v>
      </c>
      <c r="Z8" t="s">
        <v>29</v>
      </c>
      <c r="AA8" t="s">
        <v>39</v>
      </c>
      <c r="AB8" t="s">
        <v>185</v>
      </c>
      <c r="AC8" t="s">
        <v>144</v>
      </c>
      <c r="AE8" s="1">
        <v>2.17</v>
      </c>
      <c r="AF8" s="1">
        <v>0.86</v>
      </c>
      <c r="AG8" s="2">
        <f t="shared" si="0"/>
        <v>3.03</v>
      </c>
      <c r="AI8">
        <v>6.1337962765957501</v>
      </c>
      <c r="AJ8">
        <v>3.1995957446808458</v>
      </c>
      <c r="AK8" s="4">
        <f t="shared" si="1"/>
        <v>9</v>
      </c>
      <c r="AM8">
        <v>3.0244127659574511</v>
      </c>
      <c r="AN8">
        <v>2.0210744680851098</v>
      </c>
      <c r="AO8" s="3">
        <f t="shared" si="2"/>
        <v>5</v>
      </c>
      <c r="AQ8">
        <v>4.8946691919191947</v>
      </c>
      <c r="AR8">
        <v>3.9714747474747467</v>
      </c>
      <c r="AS8" s="3">
        <f t="shared" si="3"/>
        <v>8</v>
      </c>
    </row>
    <row r="9" spans="1:45" x14ac:dyDescent="0.25">
      <c r="A9" t="s">
        <v>51</v>
      </c>
      <c r="B9" t="s">
        <v>191</v>
      </c>
      <c r="C9" t="s">
        <v>181</v>
      </c>
      <c r="D9" t="s">
        <v>174</v>
      </c>
      <c r="E9" t="s">
        <v>231</v>
      </c>
      <c r="F9" t="s">
        <v>232</v>
      </c>
      <c r="G9" t="s">
        <v>233</v>
      </c>
      <c r="H9">
        <v>6.13</v>
      </c>
      <c r="I9" t="s">
        <v>234</v>
      </c>
      <c r="J9">
        <v>1.19</v>
      </c>
      <c r="K9" t="s">
        <v>110</v>
      </c>
      <c r="L9">
        <v>4.57</v>
      </c>
      <c r="M9" t="s">
        <v>223</v>
      </c>
      <c r="N9">
        <v>1.28</v>
      </c>
      <c r="O9">
        <v>4.25</v>
      </c>
      <c r="P9">
        <v>8.9849999999999994</v>
      </c>
      <c r="Q9">
        <v>9.5510000000000002</v>
      </c>
      <c r="R9">
        <v>9.0329999999999995</v>
      </c>
      <c r="S9">
        <v>40.323</v>
      </c>
      <c r="T9">
        <v>20.283999999999999</v>
      </c>
      <c r="U9">
        <v>42.917999999999999</v>
      </c>
      <c r="V9" t="s">
        <v>40</v>
      </c>
      <c r="W9" t="s">
        <v>41</v>
      </c>
      <c r="X9">
        <v>-1</v>
      </c>
      <c r="Y9">
        <v>8</v>
      </c>
      <c r="Z9" t="s">
        <v>43</v>
      </c>
      <c r="AA9" t="s">
        <v>29</v>
      </c>
      <c r="AB9" t="s">
        <v>192</v>
      </c>
      <c r="AC9" t="s">
        <v>184</v>
      </c>
      <c r="AE9" s="1">
        <v>0.94</v>
      </c>
      <c r="AF9" s="1">
        <v>0.45</v>
      </c>
      <c r="AG9" s="2">
        <f t="shared" si="0"/>
        <v>1.39</v>
      </c>
      <c r="AI9">
        <v>2.1812000000000022</v>
      </c>
      <c r="AJ9">
        <v>2.3455101063829749</v>
      </c>
      <c r="AK9" s="4">
        <f t="shared" si="1"/>
        <v>4</v>
      </c>
      <c r="AM9">
        <v>1.8271085106383003</v>
      </c>
      <c r="AN9">
        <v>1.542662234042556</v>
      </c>
      <c r="AO9" s="3">
        <f t="shared" si="2"/>
        <v>3</v>
      </c>
      <c r="AQ9">
        <v>2.1530429292929312</v>
      </c>
      <c r="AR9">
        <v>5.526690909090906</v>
      </c>
      <c r="AS9" s="3">
        <f t="shared" si="3"/>
        <v>7</v>
      </c>
    </row>
    <row r="10" spans="1:45" x14ac:dyDescent="0.25">
      <c r="A10" t="s">
        <v>51</v>
      </c>
      <c r="B10" t="s">
        <v>235</v>
      </c>
      <c r="C10" t="s">
        <v>53</v>
      </c>
      <c r="D10" t="s">
        <v>169</v>
      </c>
      <c r="E10" t="s">
        <v>236</v>
      </c>
      <c r="F10" t="s">
        <v>49</v>
      </c>
      <c r="G10" t="s">
        <v>97</v>
      </c>
      <c r="H10">
        <v>3.72</v>
      </c>
      <c r="I10" t="s">
        <v>125</v>
      </c>
      <c r="J10">
        <v>1.37</v>
      </c>
      <c r="K10" t="s">
        <v>84</v>
      </c>
      <c r="L10">
        <v>2.85</v>
      </c>
      <c r="M10" t="s">
        <v>115</v>
      </c>
      <c r="N10">
        <v>1.54</v>
      </c>
      <c r="O10">
        <v>6.4269999999999996</v>
      </c>
      <c r="P10">
        <v>7.0419999999999998</v>
      </c>
      <c r="Q10">
        <v>7.4850000000000003</v>
      </c>
      <c r="R10">
        <v>13.661</v>
      </c>
      <c r="S10">
        <v>16.420000000000002</v>
      </c>
      <c r="T10">
        <v>15.898</v>
      </c>
      <c r="U10">
        <v>17.452000000000002</v>
      </c>
      <c r="V10" t="s">
        <v>48</v>
      </c>
      <c r="W10" t="s">
        <v>41</v>
      </c>
      <c r="X10">
        <v>-3</v>
      </c>
      <c r="Y10">
        <v>4</v>
      </c>
      <c r="Z10" t="s">
        <v>32</v>
      </c>
      <c r="AA10" t="s">
        <v>35</v>
      </c>
      <c r="AB10" t="s">
        <v>271</v>
      </c>
      <c r="AC10" t="s">
        <v>55</v>
      </c>
      <c r="AE10" s="1">
        <v>0.94</v>
      </c>
      <c r="AF10" s="1">
        <v>0.86</v>
      </c>
      <c r="AG10" s="2">
        <f t="shared" si="0"/>
        <v>1.7999999999999998</v>
      </c>
      <c r="AI10">
        <v>3.6099191489361733</v>
      </c>
      <c r="AJ10">
        <v>2.6663297872340381</v>
      </c>
      <c r="AK10" s="4">
        <f t="shared" si="1"/>
        <v>6</v>
      </c>
      <c r="AM10">
        <v>2.1772680851063861</v>
      </c>
      <c r="AN10">
        <v>3.0516223404255371</v>
      </c>
      <c r="AO10" s="3">
        <f t="shared" si="2"/>
        <v>5</v>
      </c>
      <c r="AQ10">
        <v>6.5421929292929342</v>
      </c>
      <c r="AR10">
        <v>4.1550303030303013</v>
      </c>
      <c r="AS10" s="3">
        <f t="shared" si="3"/>
        <v>10</v>
      </c>
    </row>
    <row r="11" spans="1:45" x14ac:dyDescent="0.25">
      <c r="A11" t="s">
        <v>93</v>
      </c>
      <c r="B11" t="s">
        <v>101</v>
      </c>
      <c r="C11" t="s">
        <v>177</v>
      </c>
      <c r="D11" t="s">
        <v>158</v>
      </c>
      <c r="E11" t="s">
        <v>237</v>
      </c>
      <c r="F11" t="s">
        <v>238</v>
      </c>
      <c r="G11" t="s">
        <v>121</v>
      </c>
      <c r="H11">
        <v>2.27</v>
      </c>
      <c r="I11" t="s">
        <v>165</v>
      </c>
      <c r="J11">
        <v>1.79</v>
      </c>
      <c r="K11" t="s">
        <v>108</v>
      </c>
      <c r="L11">
        <v>2.02</v>
      </c>
      <c r="M11" t="s">
        <v>239</v>
      </c>
      <c r="N11">
        <v>1.99</v>
      </c>
      <c r="O11">
        <v>8.9290000000000003</v>
      </c>
      <c r="P11">
        <v>9.98</v>
      </c>
      <c r="Q11">
        <v>7.734</v>
      </c>
      <c r="R11">
        <v>13.85</v>
      </c>
      <c r="S11">
        <v>17.300999999999998</v>
      </c>
      <c r="T11">
        <v>12.005000000000001</v>
      </c>
      <c r="U11">
        <v>13.404999999999999</v>
      </c>
      <c r="V11" t="s">
        <v>48</v>
      </c>
      <c r="W11" t="s">
        <v>31</v>
      </c>
      <c r="X11">
        <v>2</v>
      </c>
      <c r="Y11">
        <v>-1</v>
      </c>
      <c r="Z11" t="s">
        <v>32</v>
      </c>
      <c r="AA11" t="s">
        <v>43</v>
      </c>
      <c r="AB11" t="s">
        <v>107</v>
      </c>
      <c r="AC11" t="s">
        <v>179</v>
      </c>
      <c r="AE11" s="1">
        <v>1.29</v>
      </c>
      <c r="AF11" s="1">
        <v>1.1499999999999999</v>
      </c>
      <c r="AG11" s="2">
        <f t="shared" si="0"/>
        <v>2.44</v>
      </c>
      <c r="AI11">
        <v>4.654251428571424</v>
      </c>
      <c r="AJ11">
        <v>2.8648800000000021</v>
      </c>
      <c r="AK11" s="4">
        <f t="shared" si="1"/>
        <v>7</v>
      </c>
      <c r="AM11">
        <v>3.0569400000000009</v>
      </c>
      <c r="AN11">
        <v>3.8184300000000002</v>
      </c>
      <c r="AO11" s="3">
        <f t="shared" si="2"/>
        <v>6</v>
      </c>
      <c r="AQ11">
        <v>5.0127000000000006</v>
      </c>
      <c r="AR11">
        <v>4.7465700000000002</v>
      </c>
      <c r="AS11" s="3">
        <f t="shared" si="3"/>
        <v>9</v>
      </c>
    </row>
    <row r="12" spans="1:45" x14ac:dyDescent="0.25">
      <c r="A12" t="s">
        <v>93</v>
      </c>
      <c r="B12" t="s">
        <v>168</v>
      </c>
      <c r="C12" t="s">
        <v>156</v>
      </c>
      <c r="D12" t="s">
        <v>113</v>
      </c>
      <c r="E12" t="s">
        <v>197</v>
      </c>
      <c r="F12" t="s">
        <v>240</v>
      </c>
      <c r="G12" t="s">
        <v>241</v>
      </c>
      <c r="H12">
        <v>3.45</v>
      </c>
      <c r="I12" t="s">
        <v>114</v>
      </c>
      <c r="J12">
        <v>1.41</v>
      </c>
      <c r="K12" t="s">
        <v>112</v>
      </c>
      <c r="L12">
        <v>2.97</v>
      </c>
      <c r="M12" t="s">
        <v>36</v>
      </c>
      <c r="N12">
        <v>1.51</v>
      </c>
      <c r="O12">
        <v>10.151999999999999</v>
      </c>
      <c r="P12">
        <v>5.3049999999999997</v>
      </c>
      <c r="Q12">
        <v>8.2240000000000002</v>
      </c>
      <c r="R12">
        <v>31.446999999999999</v>
      </c>
      <c r="S12">
        <v>8.5980000000000008</v>
      </c>
      <c r="T12">
        <v>25.51</v>
      </c>
      <c r="U12">
        <v>13.333</v>
      </c>
      <c r="V12" t="s">
        <v>48</v>
      </c>
      <c r="W12" t="s">
        <v>74</v>
      </c>
      <c r="X12">
        <v>0</v>
      </c>
      <c r="Y12">
        <v>-3</v>
      </c>
      <c r="Z12" t="s">
        <v>43</v>
      </c>
      <c r="AA12" t="s">
        <v>43</v>
      </c>
      <c r="AB12" t="s">
        <v>171</v>
      </c>
      <c r="AC12" t="s">
        <v>159</v>
      </c>
      <c r="AE12" s="1">
        <v>0.64</v>
      </c>
      <c r="AF12" s="1">
        <v>1.23</v>
      </c>
      <c r="AG12" s="2">
        <f t="shared" si="0"/>
        <v>1.87</v>
      </c>
      <c r="AI12">
        <v>3.0493371428571399</v>
      </c>
      <c r="AJ12">
        <v>3.131794285714288</v>
      </c>
      <c r="AK12" s="4">
        <f t="shared" si="1"/>
        <v>6</v>
      </c>
      <c r="AM12">
        <v>5.3835300000000004</v>
      </c>
      <c r="AN12">
        <v>2.94408</v>
      </c>
      <c r="AO12" s="3">
        <f t="shared" si="2"/>
        <v>8</v>
      </c>
      <c r="AQ12">
        <v>5.2062499999999998</v>
      </c>
      <c r="AR12">
        <v>1.887732</v>
      </c>
      <c r="AS12" s="3">
        <f t="shared" si="3"/>
        <v>7</v>
      </c>
    </row>
    <row r="13" spans="1:45" x14ac:dyDescent="0.25">
      <c r="A13" t="s">
        <v>93</v>
      </c>
      <c r="B13" t="s">
        <v>163</v>
      </c>
      <c r="C13" t="s">
        <v>161</v>
      </c>
      <c r="D13" t="s">
        <v>242</v>
      </c>
      <c r="E13" t="s">
        <v>127</v>
      </c>
      <c r="F13" t="s">
        <v>76</v>
      </c>
      <c r="G13" t="s">
        <v>243</v>
      </c>
      <c r="H13">
        <v>1.38</v>
      </c>
      <c r="I13" t="s">
        <v>70</v>
      </c>
      <c r="J13">
        <v>3.76</v>
      </c>
      <c r="K13" t="s">
        <v>244</v>
      </c>
      <c r="L13">
        <v>1.43</v>
      </c>
      <c r="M13" t="s">
        <v>195</v>
      </c>
      <c r="N13">
        <v>3.41</v>
      </c>
      <c r="O13">
        <v>19.96</v>
      </c>
      <c r="P13">
        <v>29.585999999999999</v>
      </c>
      <c r="Q13">
        <v>12.987</v>
      </c>
      <c r="R13">
        <v>17.513000000000002</v>
      </c>
      <c r="S13">
        <v>38.462000000000003</v>
      </c>
      <c r="T13">
        <v>11.39</v>
      </c>
      <c r="U13">
        <v>16.891999999999999</v>
      </c>
      <c r="V13" t="s">
        <v>126</v>
      </c>
      <c r="W13" t="s">
        <v>38</v>
      </c>
      <c r="X13">
        <v>-8</v>
      </c>
      <c r="Y13">
        <v>1</v>
      </c>
      <c r="Z13" t="s">
        <v>43</v>
      </c>
      <c r="AA13" t="s">
        <v>35</v>
      </c>
      <c r="AB13" t="s">
        <v>166</v>
      </c>
      <c r="AC13" t="s">
        <v>160</v>
      </c>
      <c r="AE13" s="1">
        <v>2.2799999999999998</v>
      </c>
      <c r="AF13" s="1">
        <v>1.54</v>
      </c>
      <c r="AG13" s="2">
        <f t="shared" si="0"/>
        <v>3.82</v>
      </c>
      <c r="AI13">
        <v>2.4876171428571405</v>
      </c>
      <c r="AJ13">
        <v>5.1247542857142889</v>
      </c>
      <c r="AK13" s="4">
        <f t="shared" si="1"/>
        <v>7</v>
      </c>
      <c r="AM13">
        <v>2.06793</v>
      </c>
      <c r="AN13">
        <v>2.6714799999999999</v>
      </c>
      <c r="AO13" s="3">
        <f t="shared" si="2"/>
        <v>4</v>
      </c>
      <c r="AQ13">
        <v>3.6162000000000001</v>
      </c>
      <c r="AR13">
        <v>4.6344319999999994</v>
      </c>
      <c r="AS13" s="3">
        <f t="shared" si="3"/>
        <v>8</v>
      </c>
    </row>
    <row r="14" spans="1:45" x14ac:dyDescent="0.25">
      <c r="A14" t="s">
        <v>93</v>
      </c>
      <c r="B14" t="s">
        <v>167</v>
      </c>
      <c r="C14" t="s">
        <v>172</v>
      </c>
      <c r="D14" t="s">
        <v>77</v>
      </c>
      <c r="E14" t="s">
        <v>46</v>
      </c>
      <c r="F14" t="s">
        <v>241</v>
      </c>
      <c r="G14" t="s">
        <v>60</v>
      </c>
      <c r="H14">
        <v>3.35</v>
      </c>
      <c r="I14" t="s">
        <v>135</v>
      </c>
      <c r="J14">
        <v>1.42</v>
      </c>
      <c r="K14" t="s">
        <v>92</v>
      </c>
      <c r="L14">
        <v>2.67</v>
      </c>
      <c r="M14" t="s">
        <v>245</v>
      </c>
      <c r="N14">
        <v>1.6</v>
      </c>
      <c r="O14">
        <v>6.3979999999999997</v>
      </c>
      <c r="P14">
        <v>7.88</v>
      </c>
      <c r="Q14">
        <v>7.4850000000000003</v>
      </c>
      <c r="R14">
        <v>12.151</v>
      </c>
      <c r="S14">
        <v>18.45</v>
      </c>
      <c r="T14">
        <v>14.225</v>
      </c>
      <c r="U14">
        <v>17.513000000000002</v>
      </c>
      <c r="V14" t="s">
        <v>48</v>
      </c>
      <c r="W14" t="s">
        <v>59</v>
      </c>
      <c r="X14">
        <v>0</v>
      </c>
      <c r="Y14">
        <v>2</v>
      </c>
      <c r="Z14" t="s">
        <v>32</v>
      </c>
      <c r="AA14" t="s">
        <v>43</v>
      </c>
      <c r="AB14" t="s">
        <v>170</v>
      </c>
      <c r="AC14" t="s">
        <v>160</v>
      </c>
      <c r="AE14" s="1">
        <v>1.05</v>
      </c>
      <c r="AF14" s="1">
        <v>0.85</v>
      </c>
      <c r="AG14" s="2">
        <f t="shared" si="0"/>
        <v>1.9</v>
      </c>
      <c r="AI14">
        <v>5.1219199999999958</v>
      </c>
      <c r="AJ14">
        <v>2.428920000000002</v>
      </c>
      <c r="AK14" s="4">
        <f t="shared" si="1"/>
        <v>7</v>
      </c>
      <c r="AM14">
        <v>2.2720500000000001</v>
      </c>
      <c r="AN14">
        <v>3.0241199999999999</v>
      </c>
      <c r="AO14" s="3">
        <f t="shared" si="2"/>
        <v>5</v>
      </c>
      <c r="AQ14">
        <v>8.4044800000000013</v>
      </c>
      <c r="AR14">
        <v>2.0057719999999999</v>
      </c>
      <c r="AS14" s="3">
        <f t="shared" si="3"/>
        <v>10</v>
      </c>
    </row>
    <row r="15" spans="1:45" x14ac:dyDescent="0.25">
      <c r="A15" t="s">
        <v>93</v>
      </c>
      <c r="B15" t="s">
        <v>147</v>
      </c>
      <c r="C15" t="s">
        <v>94</v>
      </c>
      <c r="D15" t="s">
        <v>103</v>
      </c>
      <c r="E15" t="s">
        <v>33</v>
      </c>
      <c r="F15" t="s">
        <v>56</v>
      </c>
      <c r="G15" t="s">
        <v>117</v>
      </c>
      <c r="H15">
        <v>1.94</v>
      </c>
      <c r="I15" t="s">
        <v>246</v>
      </c>
      <c r="J15">
        <v>2.0699999999999998</v>
      </c>
      <c r="K15" t="s">
        <v>27</v>
      </c>
      <c r="L15">
        <v>1.81</v>
      </c>
      <c r="M15" t="s">
        <v>63</v>
      </c>
      <c r="N15">
        <v>2.25</v>
      </c>
      <c r="O15">
        <v>12.346</v>
      </c>
      <c r="P15">
        <v>10.515000000000001</v>
      </c>
      <c r="Q15">
        <v>8.3190000000000008</v>
      </c>
      <c r="R15">
        <v>19.530999999999999</v>
      </c>
      <c r="S15">
        <v>14.164</v>
      </c>
      <c r="T15">
        <v>13.175000000000001</v>
      </c>
      <c r="U15">
        <v>11.211</v>
      </c>
      <c r="V15" t="s">
        <v>48</v>
      </c>
      <c r="W15" t="s">
        <v>31</v>
      </c>
      <c r="X15">
        <v>1</v>
      </c>
      <c r="Y15">
        <v>-5</v>
      </c>
      <c r="Z15" t="s">
        <v>29</v>
      </c>
      <c r="AA15" t="s">
        <v>29</v>
      </c>
      <c r="AB15" t="s">
        <v>150</v>
      </c>
      <c r="AC15" t="s">
        <v>98</v>
      </c>
      <c r="AE15" s="1">
        <v>1.26</v>
      </c>
      <c r="AF15" s="1">
        <v>1.48</v>
      </c>
      <c r="AG15" s="2">
        <f t="shared" si="0"/>
        <v>2.74</v>
      </c>
      <c r="AI15">
        <v>3.932902857142853</v>
      </c>
      <c r="AJ15">
        <v>5.7909278571428615</v>
      </c>
      <c r="AK15" s="4">
        <f t="shared" si="1"/>
        <v>9</v>
      </c>
      <c r="AM15">
        <v>1.8816300000000001</v>
      </c>
      <c r="AN15">
        <v>1.6808399999999999</v>
      </c>
      <c r="AO15" s="3">
        <f t="shared" si="2"/>
        <v>3</v>
      </c>
      <c r="AQ15">
        <v>4.8730499999999992</v>
      </c>
      <c r="AR15">
        <v>4.1822480000000004</v>
      </c>
      <c r="AS15" s="3">
        <f t="shared" si="3"/>
        <v>9</v>
      </c>
    </row>
    <row r="16" spans="1:45" x14ac:dyDescent="0.25">
      <c r="A16" t="s">
        <v>93</v>
      </c>
      <c r="B16" t="s">
        <v>164</v>
      </c>
      <c r="C16" t="s">
        <v>146</v>
      </c>
      <c r="D16" t="s">
        <v>91</v>
      </c>
      <c r="E16" t="s">
        <v>213</v>
      </c>
      <c r="F16" t="s">
        <v>247</v>
      </c>
      <c r="G16" t="s">
        <v>57</v>
      </c>
      <c r="H16">
        <v>3.54</v>
      </c>
      <c r="I16" t="s">
        <v>248</v>
      </c>
      <c r="J16">
        <v>1.39</v>
      </c>
      <c r="K16" t="s">
        <v>30</v>
      </c>
      <c r="L16">
        <v>2.84</v>
      </c>
      <c r="M16" t="s">
        <v>249</v>
      </c>
      <c r="N16">
        <v>1.54</v>
      </c>
      <c r="O16">
        <v>8.4670000000000005</v>
      </c>
      <c r="P16">
        <v>5.79</v>
      </c>
      <c r="Q16">
        <v>7.7039999999999997</v>
      </c>
      <c r="R16">
        <v>22.523</v>
      </c>
      <c r="S16">
        <v>10.537000000000001</v>
      </c>
      <c r="T16">
        <v>20.492000000000001</v>
      </c>
      <c r="U16">
        <v>14.025</v>
      </c>
      <c r="V16" t="s">
        <v>48</v>
      </c>
      <c r="W16" t="s">
        <v>74</v>
      </c>
      <c r="X16">
        <v>-2</v>
      </c>
      <c r="Y16">
        <v>2</v>
      </c>
      <c r="Z16" t="s">
        <v>29</v>
      </c>
      <c r="AA16" t="s">
        <v>39</v>
      </c>
      <c r="AB16" t="s">
        <v>155</v>
      </c>
      <c r="AC16" t="s">
        <v>149</v>
      </c>
      <c r="AE16" s="1">
        <v>0.75</v>
      </c>
      <c r="AF16" s="1">
        <v>1.1000000000000001</v>
      </c>
      <c r="AG16" s="2">
        <f t="shared" si="0"/>
        <v>1.85</v>
      </c>
      <c r="AI16">
        <v>4.5144685714285666</v>
      </c>
      <c r="AJ16">
        <v>4.8563571428571466</v>
      </c>
      <c r="AK16" s="4">
        <f t="shared" si="1"/>
        <v>9</v>
      </c>
      <c r="AM16">
        <v>3.6563400000000001</v>
      </c>
      <c r="AN16">
        <v>2.5888299999999997</v>
      </c>
      <c r="AO16" s="3">
        <f t="shared" si="2"/>
        <v>6</v>
      </c>
      <c r="AQ16">
        <v>6.3636300000000006</v>
      </c>
      <c r="AR16">
        <v>5.1610719999999999</v>
      </c>
      <c r="AS16" s="3">
        <f t="shared" si="3"/>
        <v>11</v>
      </c>
    </row>
    <row r="17" spans="1:45" x14ac:dyDescent="0.25">
      <c r="A17" t="s">
        <v>93</v>
      </c>
      <c r="B17" t="s">
        <v>162</v>
      </c>
      <c r="C17" t="s">
        <v>173</v>
      </c>
      <c r="D17" t="s">
        <v>111</v>
      </c>
      <c r="E17" t="s">
        <v>250</v>
      </c>
      <c r="F17" t="s">
        <v>61</v>
      </c>
      <c r="G17" t="s">
        <v>89</v>
      </c>
      <c r="H17">
        <v>1.76</v>
      </c>
      <c r="I17" t="s">
        <v>202</v>
      </c>
      <c r="J17">
        <v>2.35</v>
      </c>
      <c r="K17" t="s">
        <v>251</v>
      </c>
      <c r="L17">
        <v>1.85</v>
      </c>
      <c r="M17" t="s">
        <v>252</v>
      </c>
      <c r="N17">
        <v>2.2000000000000002</v>
      </c>
      <c r="O17">
        <v>9.93</v>
      </c>
      <c r="P17">
        <v>20.079999999999998</v>
      </c>
      <c r="Q17">
        <v>10.039999999999999</v>
      </c>
      <c r="R17">
        <v>9.93</v>
      </c>
      <c r="S17">
        <v>40.65</v>
      </c>
      <c r="T17">
        <v>10.039999999999999</v>
      </c>
      <c r="U17">
        <v>20.324999999999999</v>
      </c>
      <c r="V17" t="s">
        <v>28</v>
      </c>
      <c r="W17" t="s">
        <v>59</v>
      </c>
      <c r="X17">
        <v>-1</v>
      </c>
      <c r="Y17">
        <v>6</v>
      </c>
      <c r="Z17" t="s">
        <v>43</v>
      </c>
      <c r="AA17" t="s">
        <v>43</v>
      </c>
      <c r="AB17" t="s">
        <v>107</v>
      </c>
      <c r="AC17" t="s">
        <v>176</v>
      </c>
      <c r="AE17" s="1">
        <v>2</v>
      </c>
      <c r="AF17" s="1">
        <v>0.99</v>
      </c>
      <c r="AG17" s="2">
        <f t="shared" si="0"/>
        <v>2.99</v>
      </c>
      <c r="AI17">
        <v>4.441988571428567</v>
      </c>
      <c r="AJ17">
        <v>3.205195714285717</v>
      </c>
      <c r="AK17" s="4">
        <f t="shared" si="1"/>
        <v>7</v>
      </c>
      <c r="AM17">
        <v>2.8188</v>
      </c>
      <c r="AN17">
        <v>4.75136</v>
      </c>
      <c r="AO17" s="3">
        <f t="shared" si="2"/>
        <v>7</v>
      </c>
      <c r="AQ17">
        <v>2.6469800000000001</v>
      </c>
      <c r="AR17">
        <v>6.8009200000000005</v>
      </c>
      <c r="AS17" s="3">
        <f t="shared" si="3"/>
        <v>9</v>
      </c>
    </row>
    <row r="18" spans="1:45" x14ac:dyDescent="0.25">
      <c r="A18" t="s">
        <v>93</v>
      </c>
      <c r="B18" t="s">
        <v>157</v>
      </c>
      <c r="C18" t="s">
        <v>151</v>
      </c>
      <c r="D18" t="s">
        <v>47</v>
      </c>
      <c r="E18" t="s">
        <v>148</v>
      </c>
      <c r="F18" t="s">
        <v>253</v>
      </c>
      <c r="G18" t="s">
        <v>254</v>
      </c>
      <c r="H18">
        <v>1.83</v>
      </c>
      <c r="I18" t="s">
        <v>255</v>
      </c>
      <c r="J18">
        <v>2.21</v>
      </c>
      <c r="K18" t="s">
        <v>256</v>
      </c>
      <c r="L18">
        <v>1.75</v>
      </c>
      <c r="M18" t="s">
        <v>202</v>
      </c>
      <c r="N18">
        <v>2.35</v>
      </c>
      <c r="O18">
        <v>14.025</v>
      </c>
      <c r="P18">
        <v>11.000999999999999</v>
      </c>
      <c r="Q18">
        <v>8.7029999999999994</v>
      </c>
      <c r="R18">
        <v>22.222000000000001</v>
      </c>
      <c r="S18">
        <v>13.643000000000001</v>
      </c>
      <c r="T18">
        <v>13.773999999999999</v>
      </c>
      <c r="U18">
        <v>10.798999999999999</v>
      </c>
      <c r="V18" t="s">
        <v>37</v>
      </c>
      <c r="W18" t="s">
        <v>31</v>
      </c>
      <c r="X18">
        <v>6</v>
      </c>
      <c r="Y18">
        <v>4</v>
      </c>
      <c r="Z18" t="s">
        <v>35</v>
      </c>
      <c r="AA18" t="s">
        <v>43</v>
      </c>
      <c r="AB18" t="s">
        <v>160</v>
      </c>
      <c r="AC18" t="s">
        <v>154</v>
      </c>
      <c r="AE18" s="1">
        <v>1.26</v>
      </c>
      <c r="AF18" s="1">
        <v>1.61</v>
      </c>
      <c r="AG18" s="2">
        <f t="shared" si="0"/>
        <v>2.87</v>
      </c>
      <c r="AI18">
        <v>4.9286399999999944</v>
      </c>
      <c r="AJ18">
        <v>4.5879600000000034</v>
      </c>
      <c r="AK18" s="4">
        <f t="shared" si="1"/>
        <v>9</v>
      </c>
      <c r="AM18">
        <v>2.9646000000000003</v>
      </c>
      <c r="AN18">
        <v>2.4612299999999996</v>
      </c>
      <c r="AO18" s="3">
        <f t="shared" si="2"/>
        <v>5</v>
      </c>
      <c r="AQ18">
        <v>6.0328800000000005</v>
      </c>
      <c r="AR18">
        <v>5.1815019999999992</v>
      </c>
      <c r="AS18" s="3">
        <f t="shared" si="3"/>
        <v>11</v>
      </c>
    </row>
    <row r="19" spans="1:45" x14ac:dyDescent="0.25">
      <c r="A19" t="s">
        <v>93</v>
      </c>
      <c r="B19" t="s">
        <v>178</v>
      </c>
      <c r="C19" t="s">
        <v>152</v>
      </c>
      <c r="D19" t="s">
        <v>50</v>
      </c>
      <c r="E19" t="s">
        <v>153</v>
      </c>
      <c r="F19" t="s">
        <v>81</v>
      </c>
      <c r="G19" t="s">
        <v>86</v>
      </c>
      <c r="H19">
        <v>2.0099999999999998</v>
      </c>
      <c r="I19" t="s">
        <v>86</v>
      </c>
      <c r="J19">
        <v>2.0099999999999998</v>
      </c>
      <c r="K19" t="s">
        <v>257</v>
      </c>
      <c r="L19">
        <v>2.23</v>
      </c>
      <c r="M19" t="s">
        <v>109</v>
      </c>
      <c r="N19">
        <v>1.83</v>
      </c>
      <c r="O19">
        <v>7.5590000000000002</v>
      </c>
      <c r="P19">
        <v>19.530999999999999</v>
      </c>
      <c r="Q19">
        <v>10.101000000000001</v>
      </c>
      <c r="R19">
        <v>7.8120000000000003</v>
      </c>
      <c r="S19">
        <v>52.356000000000002</v>
      </c>
      <c r="T19">
        <v>10.449</v>
      </c>
      <c r="U19">
        <v>27.027000000000001</v>
      </c>
      <c r="V19" t="s">
        <v>28</v>
      </c>
      <c r="W19" t="s">
        <v>31</v>
      </c>
      <c r="X19">
        <v>1</v>
      </c>
      <c r="Y19">
        <v>-3</v>
      </c>
      <c r="Z19" t="s">
        <v>32</v>
      </c>
      <c r="AA19" t="s">
        <v>43</v>
      </c>
      <c r="AB19" t="s">
        <v>180</v>
      </c>
      <c r="AC19" t="s">
        <v>155</v>
      </c>
      <c r="AE19" s="1">
        <v>1.93</v>
      </c>
      <c r="AF19" s="1">
        <v>0.75</v>
      </c>
      <c r="AG19" s="2">
        <f t="shared" si="0"/>
        <v>2.6799999999999997</v>
      </c>
      <c r="AI19">
        <v>5.2418571428571372</v>
      </c>
      <c r="AJ19">
        <v>2.9620071428571446</v>
      </c>
      <c r="AK19" s="4">
        <f t="shared" si="1"/>
        <v>8</v>
      </c>
      <c r="AM19">
        <v>2.3352300000000001</v>
      </c>
      <c r="AN19">
        <v>4.0776900000000005</v>
      </c>
      <c r="AO19" s="3">
        <f t="shared" si="2"/>
        <v>6</v>
      </c>
      <c r="AQ19">
        <v>7.2970800000000002</v>
      </c>
      <c r="AR19">
        <v>4.2067639999999997</v>
      </c>
      <c r="AS19" s="3">
        <f t="shared" si="3"/>
        <v>11</v>
      </c>
    </row>
    <row r="20" spans="1:45" x14ac:dyDescent="0.25">
      <c r="A20" t="s">
        <v>51</v>
      </c>
      <c r="B20" t="s">
        <v>201</v>
      </c>
      <c r="C20" t="s">
        <v>190</v>
      </c>
      <c r="D20" t="s">
        <v>34</v>
      </c>
      <c r="E20" t="s">
        <v>183</v>
      </c>
      <c r="F20" t="s">
        <v>81</v>
      </c>
      <c r="G20" t="s">
        <v>195</v>
      </c>
      <c r="H20">
        <v>3.42</v>
      </c>
      <c r="I20" t="s">
        <v>258</v>
      </c>
      <c r="J20">
        <v>1.42</v>
      </c>
      <c r="K20" t="s">
        <v>60</v>
      </c>
      <c r="L20">
        <v>3.35</v>
      </c>
      <c r="M20" t="s">
        <v>119</v>
      </c>
      <c r="N20">
        <v>1.43</v>
      </c>
      <c r="O20">
        <v>4.7919999999999998</v>
      </c>
      <c r="P20">
        <v>13.004</v>
      </c>
      <c r="Q20">
        <v>9.4160000000000004</v>
      </c>
      <c r="R20">
        <v>6.944</v>
      </c>
      <c r="S20">
        <v>51.02</v>
      </c>
      <c r="T20">
        <v>13.643000000000001</v>
      </c>
      <c r="U20">
        <v>37.036999999999999</v>
      </c>
      <c r="V20" t="s">
        <v>48</v>
      </c>
      <c r="W20" t="s">
        <v>31</v>
      </c>
      <c r="X20">
        <v>2</v>
      </c>
      <c r="Y20">
        <v>1</v>
      </c>
      <c r="Z20" t="s">
        <v>43</v>
      </c>
      <c r="AA20" t="s">
        <v>32</v>
      </c>
      <c r="AB20" t="s">
        <v>204</v>
      </c>
      <c r="AC20" t="s">
        <v>145</v>
      </c>
      <c r="AE20" s="1">
        <v>1.38</v>
      </c>
      <c r="AF20" s="1">
        <v>0.51</v>
      </c>
      <c r="AG20" s="2">
        <f t="shared" si="0"/>
        <v>1.89</v>
      </c>
      <c r="AI20">
        <v>3.6695872340425568</v>
      </c>
      <c r="AJ20">
        <v>3.6124468085106325</v>
      </c>
      <c r="AK20" s="4">
        <f t="shared" si="1"/>
        <v>7</v>
      </c>
      <c r="AM20">
        <v>2.5766914893617057</v>
      </c>
      <c r="AN20">
        <v>2.1066462765957485</v>
      </c>
      <c r="AO20" s="3">
        <f t="shared" si="2"/>
        <v>4</v>
      </c>
      <c r="AQ20">
        <v>3.9259272727272756</v>
      </c>
      <c r="AR20">
        <v>5.139555555555555</v>
      </c>
      <c r="AS20" s="3">
        <f t="shared" si="3"/>
        <v>9</v>
      </c>
    </row>
    <row r="21" spans="1:45" x14ac:dyDescent="0.25">
      <c r="A21" t="s">
        <v>51</v>
      </c>
      <c r="B21" t="s">
        <v>187</v>
      </c>
      <c r="C21" t="s">
        <v>137</v>
      </c>
      <c r="D21" t="s">
        <v>42</v>
      </c>
      <c r="E21" t="s">
        <v>123</v>
      </c>
      <c r="F21" t="s">
        <v>259</v>
      </c>
      <c r="G21" t="s">
        <v>260</v>
      </c>
      <c r="H21">
        <v>5.43</v>
      </c>
      <c r="I21" t="s">
        <v>261</v>
      </c>
      <c r="J21">
        <v>1.23</v>
      </c>
      <c r="K21" t="s">
        <v>97</v>
      </c>
      <c r="L21">
        <v>3.72</v>
      </c>
      <c r="M21" t="s">
        <v>125</v>
      </c>
      <c r="N21">
        <v>1.37</v>
      </c>
      <c r="O21">
        <v>5.4169999999999998</v>
      </c>
      <c r="P21">
        <v>6.532</v>
      </c>
      <c r="Q21">
        <v>8.1170000000000009</v>
      </c>
      <c r="R21">
        <v>13.459</v>
      </c>
      <c r="S21">
        <v>19.568999999999999</v>
      </c>
      <c r="T21">
        <v>20.161000000000001</v>
      </c>
      <c r="U21">
        <v>24.331</v>
      </c>
      <c r="V21" t="s">
        <v>48</v>
      </c>
      <c r="W21" t="s">
        <v>74</v>
      </c>
      <c r="X21">
        <v>-3</v>
      </c>
      <c r="Y21">
        <v>-1</v>
      </c>
      <c r="Z21" t="s">
        <v>43</v>
      </c>
      <c r="AA21" t="s">
        <v>43</v>
      </c>
      <c r="AB21" t="s">
        <v>189</v>
      </c>
      <c r="AC21" t="s">
        <v>139</v>
      </c>
      <c r="AE21" s="1">
        <v>0.8</v>
      </c>
      <c r="AF21" s="1">
        <v>0.67</v>
      </c>
      <c r="AG21" s="2">
        <f t="shared" si="0"/>
        <v>1.4700000000000002</v>
      </c>
      <c r="AI21">
        <v>2.6253957446808536</v>
      </c>
      <c r="AJ21">
        <v>4.1408388297872269</v>
      </c>
      <c r="AK21" s="4">
        <f t="shared" si="1"/>
        <v>6</v>
      </c>
      <c r="AM21">
        <v>2.8109361702127695</v>
      </c>
      <c r="AN21">
        <v>2.1793164893617063</v>
      </c>
      <c r="AO21" s="3">
        <f t="shared" si="2"/>
        <v>4</v>
      </c>
      <c r="AQ21">
        <v>2.8155176767676786</v>
      </c>
      <c r="AR21">
        <v>9.7309474747474738</v>
      </c>
      <c r="AS21" s="3">
        <f t="shared" si="3"/>
        <v>12</v>
      </c>
    </row>
    <row r="22" spans="1:45" x14ac:dyDescent="0.25">
      <c r="A22" t="s">
        <v>51</v>
      </c>
      <c r="B22" t="s">
        <v>129</v>
      </c>
      <c r="C22" t="s">
        <v>186</v>
      </c>
      <c r="D22" t="s">
        <v>262</v>
      </c>
      <c r="E22" t="s">
        <v>197</v>
      </c>
      <c r="F22" t="s">
        <v>71</v>
      </c>
      <c r="G22" t="s">
        <v>220</v>
      </c>
      <c r="H22">
        <v>3.63</v>
      </c>
      <c r="I22" t="s">
        <v>243</v>
      </c>
      <c r="J22">
        <v>1.38</v>
      </c>
      <c r="K22" t="s">
        <v>46</v>
      </c>
      <c r="L22">
        <v>3.18</v>
      </c>
      <c r="M22" t="s">
        <v>67</v>
      </c>
      <c r="N22">
        <v>1.46</v>
      </c>
      <c r="O22">
        <v>10.603999999999999</v>
      </c>
      <c r="P22">
        <v>5.0049999999999999</v>
      </c>
      <c r="Q22">
        <v>8.5470000000000006</v>
      </c>
      <c r="R22">
        <v>36.231999999999999</v>
      </c>
      <c r="S22">
        <v>8.0709999999999997</v>
      </c>
      <c r="T22">
        <v>29.24</v>
      </c>
      <c r="U22">
        <v>13.792999999999999</v>
      </c>
      <c r="V22" t="s">
        <v>48</v>
      </c>
      <c r="W22" t="s">
        <v>41</v>
      </c>
      <c r="X22">
        <v>-7</v>
      </c>
      <c r="Y22">
        <v>-1</v>
      </c>
      <c r="Z22" t="s">
        <v>32</v>
      </c>
      <c r="AA22" t="s">
        <v>32</v>
      </c>
      <c r="AB22" t="s">
        <v>131</v>
      </c>
      <c r="AC22" t="s">
        <v>188</v>
      </c>
      <c r="AE22" s="1">
        <v>0.59</v>
      </c>
      <c r="AF22" s="1">
        <v>1.24</v>
      </c>
      <c r="AG22" s="2">
        <f t="shared" si="0"/>
        <v>1.83</v>
      </c>
      <c r="AI22">
        <v>2.6394840425531942</v>
      </c>
      <c r="AJ22">
        <v>3.6250617021276534</v>
      </c>
      <c r="AK22" s="4">
        <f t="shared" si="1"/>
        <v>6</v>
      </c>
      <c r="AM22">
        <v>3.1741361702127704</v>
      </c>
      <c r="AN22">
        <v>2.5795292553191533</v>
      </c>
      <c r="AO22" s="3">
        <f t="shared" si="2"/>
        <v>5</v>
      </c>
      <c r="AQ22">
        <v>3.6405535353535377</v>
      </c>
      <c r="AR22">
        <v>3.4141333333333326</v>
      </c>
      <c r="AS22" s="3">
        <f t="shared" si="3"/>
        <v>7</v>
      </c>
    </row>
    <row r="23" spans="1:45" x14ac:dyDescent="0.25">
      <c r="A23" t="s">
        <v>51</v>
      </c>
      <c r="B23" t="s">
        <v>193</v>
      </c>
      <c r="C23" t="s">
        <v>200</v>
      </c>
      <c r="D23" t="s">
        <v>263</v>
      </c>
      <c r="E23" t="s">
        <v>122</v>
      </c>
      <c r="F23" t="s">
        <v>264</v>
      </c>
      <c r="G23" t="s">
        <v>265</v>
      </c>
      <c r="H23">
        <v>2.12</v>
      </c>
      <c r="I23" t="s">
        <v>65</v>
      </c>
      <c r="J23">
        <v>1.9</v>
      </c>
      <c r="K23" t="s">
        <v>266</v>
      </c>
      <c r="L23">
        <v>2.19</v>
      </c>
      <c r="M23" t="s">
        <v>143</v>
      </c>
      <c r="N23">
        <v>1.85</v>
      </c>
      <c r="O23">
        <v>7.3959999999999999</v>
      </c>
      <c r="P23">
        <v>16.207000000000001</v>
      </c>
      <c r="Q23">
        <v>9.1910000000000007</v>
      </c>
      <c r="R23">
        <v>8.3889999999999993</v>
      </c>
      <c r="S23">
        <v>40.323</v>
      </c>
      <c r="T23">
        <v>10.417</v>
      </c>
      <c r="U23">
        <v>22.831</v>
      </c>
      <c r="V23" t="s">
        <v>28</v>
      </c>
      <c r="W23" t="s">
        <v>31</v>
      </c>
      <c r="X23">
        <v>3</v>
      </c>
      <c r="Y23">
        <v>-4</v>
      </c>
      <c r="Z23" t="s">
        <v>43</v>
      </c>
      <c r="AA23" t="s">
        <v>32</v>
      </c>
      <c r="AB23" t="s">
        <v>198</v>
      </c>
      <c r="AC23" t="s">
        <v>203</v>
      </c>
      <c r="AE23" s="1">
        <v>1.76</v>
      </c>
      <c r="AF23" s="1">
        <v>0.8</v>
      </c>
      <c r="AG23" s="2">
        <f t="shared" si="0"/>
        <v>2.56</v>
      </c>
      <c r="AI23">
        <v>5.5056239361702186</v>
      </c>
      <c r="AJ23">
        <v>2.7812973404255277</v>
      </c>
      <c r="AK23" s="4">
        <f t="shared" si="1"/>
        <v>8</v>
      </c>
      <c r="AM23">
        <v>2.3950914893617052</v>
      </c>
      <c r="AN23">
        <v>5.3228297872340526</v>
      </c>
      <c r="AO23" s="3">
        <f t="shared" si="2"/>
        <v>7</v>
      </c>
      <c r="AQ23">
        <v>6.2068787878787912</v>
      </c>
      <c r="AR23">
        <v>3.1204444444444435</v>
      </c>
      <c r="AS23" s="3">
        <f t="shared" si="3"/>
        <v>9</v>
      </c>
    </row>
    <row r="24" spans="1:45" x14ac:dyDescent="0.25">
      <c r="A24" t="s">
        <v>51</v>
      </c>
      <c r="B24" t="s">
        <v>194</v>
      </c>
      <c r="C24" t="s">
        <v>52</v>
      </c>
      <c r="D24" t="s">
        <v>80</v>
      </c>
      <c r="E24" t="s">
        <v>205</v>
      </c>
      <c r="F24" t="s">
        <v>196</v>
      </c>
      <c r="G24" t="s">
        <v>96</v>
      </c>
      <c r="H24">
        <v>7.02</v>
      </c>
      <c r="I24" t="s">
        <v>267</v>
      </c>
      <c r="J24">
        <v>1.17</v>
      </c>
      <c r="K24" t="s">
        <v>268</v>
      </c>
      <c r="L24">
        <v>5.17</v>
      </c>
      <c r="M24" t="s">
        <v>269</v>
      </c>
      <c r="N24">
        <v>1.24</v>
      </c>
      <c r="O24">
        <v>4.0469999999999997</v>
      </c>
      <c r="P24">
        <v>9.32</v>
      </c>
      <c r="Q24">
        <v>10.288</v>
      </c>
      <c r="R24">
        <v>8.9369999999999994</v>
      </c>
      <c r="S24">
        <v>47.393000000000001</v>
      </c>
      <c r="T24">
        <v>22.727</v>
      </c>
      <c r="U24">
        <v>52.356000000000002</v>
      </c>
      <c r="V24" t="s">
        <v>40</v>
      </c>
      <c r="W24" t="s">
        <v>41</v>
      </c>
      <c r="X24">
        <v>-2</v>
      </c>
      <c r="Y24">
        <v>3</v>
      </c>
      <c r="Z24" t="s">
        <v>29</v>
      </c>
      <c r="AA24" t="s">
        <v>32</v>
      </c>
      <c r="AB24" t="s">
        <v>199</v>
      </c>
      <c r="AC24" t="s">
        <v>54</v>
      </c>
      <c r="AE24" s="1">
        <v>0.91</v>
      </c>
      <c r="AF24" s="1">
        <v>0.39</v>
      </c>
      <c r="AG24" s="2">
        <f t="shared" si="0"/>
        <v>1.3</v>
      </c>
      <c r="AI24">
        <v>3.2485957446808547</v>
      </c>
      <c r="AJ24">
        <v>2.8005063829787189</v>
      </c>
      <c r="AK24" s="4">
        <f t="shared" si="1"/>
        <v>6</v>
      </c>
      <c r="AM24">
        <v>2.2955978723404287</v>
      </c>
      <c r="AN24">
        <v>2.1306063829787272</v>
      </c>
      <c r="AO24" s="3">
        <f t="shared" si="2"/>
        <v>4</v>
      </c>
      <c r="AQ24">
        <v>3.7180121212121238</v>
      </c>
      <c r="AR24">
        <v>3.5317757575757565</v>
      </c>
      <c r="AS24" s="3">
        <f t="shared" si="3"/>
        <v>7</v>
      </c>
    </row>
    <row r="25" spans="1:45" x14ac:dyDescent="0.25">
      <c r="AE25" s="1"/>
      <c r="AF25" s="1"/>
      <c r="AG25" s="2"/>
      <c r="AK25" s="4"/>
      <c r="AO25" s="3"/>
      <c r="AS25" s="3"/>
    </row>
    <row r="26" spans="1:45" x14ac:dyDescent="0.25">
      <c r="AE26" s="1"/>
      <c r="AF26" s="1"/>
      <c r="AG26" s="2"/>
      <c r="AK26" s="4"/>
      <c r="AO26" s="3"/>
      <c r="AS26" s="3"/>
    </row>
    <row r="27" spans="1:45" x14ac:dyDescent="0.25">
      <c r="AE27" s="1"/>
      <c r="AF27" s="1"/>
      <c r="AG27" s="2"/>
      <c r="AK27" s="4"/>
      <c r="AO27" s="3"/>
      <c r="AS27" s="3"/>
    </row>
    <row r="28" spans="1:45" x14ac:dyDescent="0.25">
      <c r="AE28" s="1"/>
      <c r="AF28" s="1"/>
      <c r="AG28" s="2"/>
      <c r="AK28" s="4"/>
      <c r="AO28" s="3"/>
      <c r="AS28" s="3"/>
    </row>
    <row r="29" spans="1:45" x14ac:dyDescent="0.25">
      <c r="AE29" s="1"/>
      <c r="AF29" s="1"/>
      <c r="AG29" s="2"/>
      <c r="AK29" s="4"/>
      <c r="AO29" s="3"/>
      <c r="AS29" s="3"/>
    </row>
    <row r="30" spans="1:45" x14ac:dyDescent="0.25">
      <c r="AE30" s="1"/>
      <c r="AF30" s="1"/>
      <c r="AG30" s="2"/>
      <c r="AK30" s="4"/>
      <c r="AO30" s="3"/>
      <c r="AS30" s="3"/>
    </row>
    <row r="31" spans="1:45" x14ac:dyDescent="0.25">
      <c r="AE31" s="1"/>
      <c r="AF31" s="1"/>
      <c r="AG31" s="2"/>
      <c r="AK31" s="4"/>
      <c r="AO31" s="3"/>
      <c r="AS31" s="3"/>
    </row>
    <row r="32" spans="1:45" x14ac:dyDescent="0.25">
      <c r="AE32" s="1"/>
      <c r="AF32" s="1"/>
      <c r="AG32" s="2"/>
      <c r="AK32" s="4"/>
      <c r="AO32" s="3"/>
      <c r="AS32" s="3"/>
    </row>
    <row r="33" spans="31:45" x14ac:dyDescent="0.25">
      <c r="AE33" s="1"/>
      <c r="AF33" s="1"/>
      <c r="AG33" s="2"/>
      <c r="AK33" s="4"/>
      <c r="AO33" s="3"/>
      <c r="AS33" s="3"/>
    </row>
    <row r="34" spans="31:45" x14ac:dyDescent="0.25">
      <c r="AE34" s="1"/>
      <c r="AF34" s="1"/>
      <c r="AG34" s="2"/>
      <c r="AK34" s="4"/>
      <c r="AO34" s="3"/>
      <c r="AS34" s="3"/>
    </row>
    <row r="35" spans="31:45" x14ac:dyDescent="0.25">
      <c r="AE35" s="1"/>
      <c r="AF35" s="1"/>
      <c r="AG35" s="2"/>
      <c r="AK35" s="4"/>
      <c r="AO35" s="3"/>
      <c r="AS35" s="3"/>
    </row>
    <row r="36" spans="31:45" x14ac:dyDescent="0.25">
      <c r="AE36" s="1"/>
      <c r="AF36" s="1"/>
      <c r="AG36" s="2"/>
      <c r="AK36" s="4"/>
      <c r="AO36" s="3"/>
      <c r="AS36" s="3"/>
    </row>
    <row r="37" spans="31:45" x14ac:dyDescent="0.25">
      <c r="AE37" s="1"/>
      <c r="AF37" s="1"/>
      <c r="AG37" s="2"/>
      <c r="AK37" s="4"/>
      <c r="AO37" s="3"/>
      <c r="AS37" s="3"/>
    </row>
    <row r="38" spans="31:45" x14ac:dyDescent="0.25">
      <c r="AE38" s="1"/>
      <c r="AF38" s="1"/>
      <c r="AG38" s="2"/>
      <c r="AK38" s="4"/>
      <c r="AO38" s="3"/>
      <c r="AS38" s="3"/>
    </row>
    <row r="39" spans="31:45" x14ac:dyDescent="0.25">
      <c r="AE39" s="1"/>
      <c r="AF39" s="1"/>
      <c r="AG39" s="2"/>
      <c r="AK39" s="4"/>
      <c r="AO39" s="3"/>
      <c r="AS39" s="3"/>
    </row>
    <row r="40" spans="31:45" x14ac:dyDescent="0.25">
      <c r="AE40" s="1"/>
      <c r="AF40" s="1"/>
      <c r="AG40" s="2"/>
      <c r="AK40" s="4"/>
      <c r="AO40" s="3"/>
      <c r="AS40" s="3"/>
    </row>
    <row r="41" spans="31:45" x14ac:dyDescent="0.25">
      <c r="AE41" s="1"/>
      <c r="AF41" s="1"/>
      <c r="AG41" s="2"/>
      <c r="AK41" s="4"/>
      <c r="AO41" s="3"/>
      <c r="AS41" s="3"/>
    </row>
    <row r="42" spans="31:45" x14ac:dyDescent="0.25">
      <c r="AE42" s="1"/>
      <c r="AF42" s="1"/>
      <c r="AG42" s="2"/>
      <c r="AK42" s="4"/>
      <c r="AO42" s="3"/>
      <c r="AS42" s="3"/>
    </row>
    <row r="43" spans="31:45" x14ac:dyDescent="0.25">
      <c r="AE43" s="1"/>
      <c r="AF43" s="1"/>
      <c r="AG43" s="2"/>
      <c r="AK43" s="4"/>
      <c r="AO43" s="3"/>
      <c r="AS43" s="3"/>
    </row>
    <row r="44" spans="31:45" x14ac:dyDescent="0.25">
      <c r="AE44" s="1"/>
      <c r="AF44" s="1"/>
      <c r="AG44" s="2"/>
      <c r="AK44" s="4"/>
      <c r="AO44" s="3"/>
      <c r="AS44" s="3"/>
    </row>
    <row r="45" spans="31:45" x14ac:dyDescent="0.25">
      <c r="AE45" s="1"/>
      <c r="AF45" s="1"/>
      <c r="AG45" s="2"/>
      <c r="AK45" s="4"/>
      <c r="AO45" s="3"/>
      <c r="AS45" s="3"/>
    </row>
    <row r="46" spans="31:45" x14ac:dyDescent="0.25">
      <c r="AE46" s="1"/>
      <c r="AF46" s="1"/>
      <c r="AG46" s="2"/>
      <c r="AK46" s="4"/>
      <c r="AO46" s="3"/>
      <c r="AS46" s="3"/>
    </row>
    <row r="47" spans="31:45" x14ac:dyDescent="0.25">
      <c r="AE47" s="1"/>
      <c r="AF47" s="1"/>
      <c r="AG47" s="2"/>
      <c r="AK47" s="4"/>
      <c r="AO47" s="3"/>
      <c r="AS47" s="3"/>
    </row>
    <row r="48" spans="31:45" x14ac:dyDescent="0.25">
      <c r="AE48" s="1"/>
      <c r="AF48" s="1"/>
      <c r="AG48" s="2"/>
      <c r="AK48" s="4"/>
      <c r="AO48" s="3"/>
      <c r="AS48" s="3"/>
    </row>
    <row r="49" spans="31:45" x14ac:dyDescent="0.25">
      <c r="AE49" s="1"/>
      <c r="AF49" s="1"/>
      <c r="AG49" s="2"/>
      <c r="AK49" s="4"/>
      <c r="AO49" s="3"/>
      <c r="AS49" s="3"/>
    </row>
    <row r="50" spans="31:45" x14ac:dyDescent="0.25">
      <c r="AE50" s="1"/>
      <c r="AF50" s="1"/>
      <c r="AG50" s="2"/>
      <c r="AK50" s="4"/>
      <c r="AO50" s="3"/>
      <c r="AS50" s="3"/>
    </row>
    <row r="51" spans="31:45" x14ac:dyDescent="0.25">
      <c r="AE51" s="1"/>
      <c r="AF51" s="1"/>
      <c r="AG51" s="2"/>
      <c r="AK51" s="4"/>
      <c r="AO51" s="3"/>
      <c r="AS51" s="3"/>
    </row>
    <row r="52" spans="31:45" x14ac:dyDescent="0.25">
      <c r="AE52" s="1"/>
      <c r="AF52" s="1"/>
      <c r="AG52" s="2"/>
      <c r="AK52" s="4"/>
      <c r="AO52" s="3"/>
      <c r="AS52" s="3"/>
    </row>
    <row r="53" spans="31:45" x14ac:dyDescent="0.25">
      <c r="AE53" s="1"/>
      <c r="AF53" s="1"/>
      <c r="AG53" s="2"/>
      <c r="AK53" s="4"/>
      <c r="AO53" s="3"/>
      <c r="AS53" s="3"/>
    </row>
    <row r="54" spans="31:45" x14ac:dyDescent="0.25">
      <c r="AE54" s="1"/>
      <c r="AF54" s="1"/>
      <c r="AG54" s="2"/>
      <c r="AK54" s="4"/>
      <c r="AO54" s="3"/>
      <c r="AS54" s="3"/>
    </row>
    <row r="55" spans="31:45" x14ac:dyDescent="0.25">
      <c r="AE55" s="1"/>
      <c r="AF55" s="1"/>
      <c r="AG55" s="2"/>
      <c r="AK55" s="4"/>
      <c r="AO55" s="3"/>
      <c r="AS55" s="3"/>
    </row>
    <row r="56" spans="31:45" x14ac:dyDescent="0.25">
      <c r="AE56" s="1"/>
      <c r="AF56" s="1"/>
      <c r="AG56" s="2"/>
      <c r="AK56" s="4"/>
      <c r="AO56" s="3"/>
      <c r="AS56" s="3"/>
    </row>
    <row r="57" spans="31:45" x14ac:dyDescent="0.25">
      <c r="AE57" s="1"/>
      <c r="AF57" s="1"/>
      <c r="AG57" s="2"/>
      <c r="AK57" s="4"/>
      <c r="AO57" s="3"/>
      <c r="AS57" s="3"/>
    </row>
    <row r="58" spans="31:45" x14ac:dyDescent="0.25">
      <c r="AE58" s="1"/>
      <c r="AF58" s="1"/>
      <c r="AG58" s="2"/>
      <c r="AK58" s="4"/>
      <c r="AO58" s="3"/>
      <c r="AS58" s="3"/>
    </row>
    <row r="59" spans="31:45" x14ac:dyDescent="0.25">
      <c r="AE59" s="1"/>
      <c r="AF59" s="1"/>
      <c r="AG59" s="2"/>
      <c r="AK59" s="4"/>
      <c r="AO59" s="3"/>
      <c r="AS59" s="3"/>
    </row>
    <row r="60" spans="31:45" x14ac:dyDescent="0.25">
      <c r="AE60" s="1"/>
      <c r="AF60" s="1"/>
      <c r="AG60" s="2"/>
      <c r="AK60" s="4"/>
      <c r="AO60" s="3"/>
      <c r="AS60" s="3"/>
    </row>
    <row r="61" spans="31:45" x14ac:dyDescent="0.25">
      <c r="AE61" s="1"/>
      <c r="AF61" s="1"/>
      <c r="AG61" s="2"/>
      <c r="AK61" s="4"/>
      <c r="AO61" s="3"/>
      <c r="AS61" s="3"/>
    </row>
    <row r="62" spans="31:45" x14ac:dyDescent="0.25">
      <c r="AE62" s="1"/>
      <c r="AF62" s="1"/>
      <c r="AG62" s="2"/>
      <c r="AK62" s="4"/>
      <c r="AO62" s="3"/>
      <c r="AS62" s="3"/>
    </row>
    <row r="63" spans="31:45" x14ac:dyDescent="0.25">
      <c r="AE63" s="1"/>
      <c r="AF63" s="1"/>
      <c r="AG63" s="2"/>
      <c r="AK63" s="4"/>
      <c r="AO63" s="3"/>
      <c r="AS63" s="3"/>
    </row>
    <row r="64" spans="31:45" x14ac:dyDescent="0.25">
      <c r="AE64" s="1"/>
      <c r="AF64" s="1"/>
      <c r="AG64" s="2"/>
      <c r="AK64" s="4"/>
      <c r="AO64" s="3"/>
      <c r="AS64" s="3"/>
    </row>
    <row r="65" spans="31:45" x14ac:dyDescent="0.25">
      <c r="AE65" s="1"/>
      <c r="AF65" s="1"/>
      <c r="AG65" s="2"/>
      <c r="AK65" s="4"/>
      <c r="AO65" s="3"/>
      <c r="AS65" s="3"/>
    </row>
    <row r="66" spans="31:45" x14ac:dyDescent="0.25">
      <c r="AE66" s="1"/>
      <c r="AF66" s="1"/>
      <c r="AG66" s="2"/>
      <c r="AK66" s="4"/>
      <c r="AO66" s="3"/>
      <c r="AS66" s="3"/>
    </row>
    <row r="67" spans="31:45" x14ac:dyDescent="0.25">
      <c r="AE67" s="1"/>
      <c r="AF67" s="1"/>
      <c r="AG67" s="2"/>
      <c r="AK67" s="4"/>
      <c r="AO67" s="3"/>
      <c r="AS67" s="3"/>
    </row>
    <row r="68" spans="31:45" x14ac:dyDescent="0.25">
      <c r="AE68" s="1"/>
      <c r="AF68" s="1"/>
      <c r="AG68" s="2"/>
      <c r="AK68" s="4"/>
      <c r="AO68" s="3"/>
      <c r="AS68" s="3"/>
    </row>
    <row r="69" spans="31:45" x14ac:dyDescent="0.25">
      <c r="AE69" s="1"/>
      <c r="AF69" s="1"/>
      <c r="AG69" s="2"/>
      <c r="AK69" s="4"/>
      <c r="AO69" s="3"/>
      <c r="AS69" s="3"/>
    </row>
    <row r="70" spans="31:45" x14ac:dyDescent="0.25">
      <c r="AE70" s="1"/>
      <c r="AF70" s="1"/>
      <c r="AG70" s="2"/>
      <c r="AK70" s="4"/>
      <c r="AO70" s="3"/>
      <c r="AS70" s="3"/>
    </row>
    <row r="71" spans="31:45" x14ac:dyDescent="0.25">
      <c r="AE71" s="1"/>
      <c r="AF71" s="1"/>
      <c r="AG71" s="2"/>
      <c r="AK71" s="4"/>
      <c r="AO71" s="3"/>
      <c r="AS71" s="3"/>
    </row>
    <row r="72" spans="31:45" x14ac:dyDescent="0.25">
      <c r="AE72" s="1"/>
      <c r="AF72" s="1"/>
      <c r="AG72" s="2"/>
      <c r="AK72" s="4"/>
      <c r="AO72" s="3"/>
      <c r="AS72" s="3"/>
    </row>
    <row r="73" spans="31:45" x14ac:dyDescent="0.25">
      <c r="AE73" s="1"/>
      <c r="AF73" s="1"/>
      <c r="AG73" s="2"/>
      <c r="AK73" s="4"/>
      <c r="AO73" s="3"/>
      <c r="AS73" s="3"/>
    </row>
  </sheetData>
  <mergeCells count="4">
    <mergeCell ref="AE1:AG1"/>
    <mergeCell ref="AI1:AK1"/>
    <mergeCell ref="AM1:AO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2022-12-07T22:01:18Z</dcterms:modified>
</cp:coreProperties>
</file>