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OneDrive\Documentos\"/>
    </mc:Choice>
  </mc:AlternateContent>
  <xr:revisionPtr revIDLastSave="0" documentId="13_ncr:1_{9DE7774E-CA28-43BE-9873-DC469DC0A3BA}" xr6:coauthVersionLast="47" xr6:coauthVersionMax="47" xr10:uidLastSave="{00000000-0000-0000-0000-000000000000}"/>
  <bookViews>
    <workbookView xWindow="-120" yWindow="-120" windowWidth="20730" windowHeight="11160" firstSheet="1" activeTab="4" xr2:uid="{DC14BA02-69B3-4AF0-BBDE-AF59BCD72B60}"/>
  </bookViews>
  <sheets>
    <sheet name="Habitantes" sheetId="1" r:id="rId1"/>
    <sheet name="Problemas_meio_ambiente" sheetId="3" r:id="rId2"/>
    <sheet name="Base_Para_Sugestoes_pra_usuario" sheetId="5" r:id="rId3"/>
    <sheet name="Mobilidade" sheetId="4" r:id="rId4"/>
    <sheet name="Criminalidade" sheetId="2" r:id="rId5"/>
  </sheets>
  <definedNames>
    <definedName name="_xlnm._FilterDatabase" localSheetId="1" hidden="1">Problemas_meio_ambiente!$A$3:$A$47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L10" i="1"/>
  <c r="L9" i="1"/>
  <c r="L8" i="1"/>
  <c r="D11" i="1"/>
  <c r="D10" i="1"/>
  <c r="D9" i="1"/>
  <c r="D8" i="1"/>
  <c r="L7" i="1"/>
  <c r="L6" i="1"/>
  <c r="L5" i="1"/>
  <c r="L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dougl</author>
  </authors>
  <commentList>
    <comment ref="C3" authorId="0" shapeId="0" xr:uid="{199A4148-CA51-4ECC-9F3E-FCD7FC373C16}">
      <text>
        <r>
          <rPr>
            <b/>
            <sz val="9"/>
            <color indexed="81"/>
            <rFont val="Segoe UI"/>
            <charset val="1"/>
          </rPr>
          <t>dougl:</t>
        </r>
        <r>
          <rPr>
            <sz val="9"/>
            <color indexed="81"/>
            <rFont val="Segoe UI"/>
            <charset val="1"/>
          </rPr>
          <t xml:space="preserve">
Esses bairros estão localizados em regiões que, segundo o Plano Diretor, possuem áreas de proteção ambiental devido à presença de mananciais, várzeas e zonas com restrições de ocupação. É importante considerar essas informações ao desenvolver o sistema de recomendação da plataforma VisionLar, para sugerir bairros com menor impacto ecológico.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dougl</author>
  </authors>
  <commentList>
    <comment ref="EP2" authorId="0" shapeId="0" xr:uid="{1BD362C7-113C-402D-91CF-948BCBD271BD}">
      <text>
        <r>
          <rPr>
            <b/>
            <sz val="9"/>
            <color indexed="81"/>
            <rFont val="Segoe UI"/>
            <family val="2"/>
          </rPr>
          <t>dougl:</t>
        </r>
        <r>
          <rPr>
            <sz val="9"/>
            <color indexed="81"/>
            <rFont val="Segoe UI"/>
            <family val="2"/>
          </rPr>
          <t xml:space="preserve">
Dados ficticios, não sei como calcular sobre esse crescimento, mas julgo ser interresante para criar os dashboards</t>
        </r>
      </text>
    </comment>
  </commentList>
</comments>
</file>

<file path=xl/sharedStrings.xml><?xml version="1.0" encoding="utf-8"?>
<sst xmlns="http://schemas.openxmlformats.org/spreadsheetml/2006/main" count="318" uniqueCount="218">
  <si>
    <t>ano</t>
  </si>
  <si>
    <t>Habitantes</t>
  </si>
  <si>
    <t>densidade demografica</t>
  </si>
  <si>
    <t xml:space="preserve">novos </t>
  </si>
  <si>
    <t>Sorocaba 450,382 km²</t>
  </si>
  <si>
    <t>Votorantim 177km²</t>
  </si>
  <si>
    <t>Áreas com alagamentos</t>
  </si>
  <si>
    <t xml:space="preserve">Frequencia </t>
  </si>
  <si>
    <t>Coluna1</t>
  </si>
  <si>
    <t>Vila Astúrias</t>
  </si>
  <si>
    <t>Genebra</t>
  </si>
  <si>
    <t xml:space="preserve"> Vila São João</t>
  </si>
  <si>
    <t xml:space="preserve"> Jardim Piratininga</t>
  </si>
  <si>
    <t xml:space="preserve"> Vila Hortência</t>
  </si>
  <si>
    <t xml:space="preserve"> Vila Haro</t>
  </si>
  <si>
    <t xml:space="preserve"> Pinheiros</t>
  </si>
  <si>
    <t xml:space="preserve"> Vila Assis</t>
  </si>
  <si>
    <t xml:space="preserve"> Barcelona</t>
  </si>
  <si>
    <t xml:space="preserve"> Jardim Faculdade</t>
  </si>
  <si>
    <t xml:space="preserve"> Jardim Vergueiro</t>
  </si>
  <si>
    <t xml:space="preserve"> Campolim</t>
  </si>
  <si>
    <t xml:space="preserve"> Vila Jardini</t>
  </si>
  <si>
    <t xml:space="preserve"> Vila Zacarias</t>
  </si>
  <si>
    <t xml:space="preserve"> João Romão</t>
  </si>
  <si>
    <t xml:space="preserve"> Bairro dos Morros</t>
  </si>
  <si>
    <t xml:space="preserve"> Jardim Refúgio</t>
  </si>
  <si>
    <t xml:space="preserve"> Jardim Europa</t>
  </si>
  <si>
    <t xml:space="preserve"> Central Parque</t>
  </si>
  <si>
    <t xml:space="preserve"> Jardim Simus</t>
  </si>
  <si>
    <t xml:space="preserve"> Parque Esmeralda</t>
  </si>
  <si>
    <t xml:space="preserve"> Jardim Marli</t>
  </si>
  <si>
    <t xml:space="preserve"> Jardim Itanguá</t>
  </si>
  <si>
    <t xml:space="preserve"> Trujillo</t>
  </si>
  <si>
    <t xml:space="preserve"> Vila Barão</t>
  </si>
  <si>
    <t xml:space="preserve"> Jardim Baronesa</t>
  </si>
  <si>
    <t xml:space="preserve"> Jardim Aeroporto</t>
  </si>
  <si>
    <t xml:space="preserve"> Nova Esperança</t>
  </si>
  <si>
    <t xml:space="preserve"> Jardim Abatiá</t>
  </si>
  <si>
    <t xml:space="preserve"> Mineirão</t>
  </si>
  <si>
    <t xml:space="preserve"> Jardim Guadalupe</t>
  </si>
  <si>
    <t xml:space="preserve"> Retiro São João</t>
  </si>
  <si>
    <t xml:space="preserve"> Jardim Maria do Carmo</t>
  </si>
  <si>
    <t xml:space="preserve"> Jardim Abaeté</t>
  </si>
  <si>
    <t xml:space="preserve"> Jardim Santo André</t>
  </si>
  <si>
    <t xml:space="preserve"> Parque São Bento II</t>
  </si>
  <si>
    <t xml:space="preserve"> Vitória Régia II e III</t>
  </si>
  <si>
    <t xml:space="preserve"> Jardim Marco Antônio</t>
  </si>
  <si>
    <t xml:space="preserve"> Jardim Pacaembu</t>
  </si>
  <si>
    <t xml:space="preserve"> Éden</t>
  </si>
  <si>
    <t xml:space="preserve"> Vila dos Dálmatas</t>
  </si>
  <si>
    <t xml:space="preserve"> Vila Carvalho</t>
  </si>
  <si>
    <t xml:space="preserve"> Centro e avenida Dom Aguirre.</t>
  </si>
  <si>
    <t>Brigadeiro</t>
  </si>
  <si>
    <t>Sorocaba</t>
  </si>
  <si>
    <t>Zona Oeste</t>
  </si>
  <si>
    <t>Bairros com alagamentos</t>
  </si>
  <si>
    <t>Área</t>
  </si>
  <si>
    <t>Zona Leste</t>
  </si>
  <si>
    <t>Zona Sul</t>
  </si>
  <si>
    <t>Centro</t>
  </si>
  <si>
    <t>Zona Norte</t>
  </si>
  <si>
    <t>daqui 1 ano</t>
  </si>
  <si>
    <t>daqui 3 ano</t>
  </si>
  <si>
    <t>daqui 5 ano</t>
  </si>
  <si>
    <t>daqui 10 ano</t>
  </si>
  <si>
    <t>Área de manancias e Zonas de proteção ambiental</t>
  </si>
  <si>
    <t>Zonas de proteção ambiental</t>
  </si>
  <si>
    <t>Abaeté</t>
  </si>
  <si>
    <t>Além Ponte</t>
  </si>
  <si>
    <t>Aparecida</t>
  </si>
  <si>
    <t>Aparecidinha</t>
  </si>
  <si>
    <t>Área Industrial</t>
  </si>
  <si>
    <t>Barcelona</t>
  </si>
  <si>
    <t>Boa Vista</t>
  </si>
  <si>
    <t>Brigadeiro Tobias</t>
  </si>
  <si>
    <t>Caguaçú</t>
  </si>
  <si>
    <t>Cajuru do Sul</t>
  </si>
  <si>
    <t>Campininha</t>
  </si>
  <si>
    <t>Campos</t>
  </si>
  <si>
    <t>Caputera</t>
  </si>
  <si>
    <t>Central Parque Sorocaba</t>
  </si>
  <si>
    <t>Cerrado</t>
  </si>
  <si>
    <t>Chácara 3 Marias</t>
  </si>
  <si>
    <t>Chácara Caputera</t>
  </si>
  <si>
    <t>Chácara Três Marias</t>
  </si>
  <si>
    <t>Chs Reunidas São Jorge</t>
  </si>
  <si>
    <t>Cidade Jardim</t>
  </si>
  <si>
    <t>Condomínio Residencial Village Vert</t>
  </si>
  <si>
    <t>Condomínio Rua Ipatinga</t>
  </si>
  <si>
    <t>Conjunto Habitacional Doutor Ulisses Guimarães</t>
  </si>
  <si>
    <t>Conjunto Habitacional Herbert de Souza</t>
  </si>
  <si>
    <t>Conjunto Habitacional Júlio de Mesquita Filho</t>
  </si>
  <si>
    <t>Conjunto Habitacional Sorocaba</t>
  </si>
  <si>
    <t>Distrito Industrial</t>
  </si>
  <si>
    <t>Éden</t>
  </si>
  <si>
    <t>Genebra Morros</t>
  </si>
  <si>
    <t>Granja Olga I</t>
  </si>
  <si>
    <t>Granja Olga II</t>
  </si>
  <si>
    <t>Granja Olga III</t>
  </si>
  <si>
    <t>Habiteto - Ana Paula Eleutério</t>
  </si>
  <si>
    <t>Inhayba</t>
  </si>
  <si>
    <t>Ipanema do Meio</t>
  </si>
  <si>
    <t>Ipanema Meio</t>
  </si>
  <si>
    <t>Ipanema Ville</t>
  </si>
  <si>
    <t>Ipatinga</t>
  </si>
  <si>
    <t>Ipiranga</t>
  </si>
  <si>
    <t>Iporanga</t>
  </si>
  <si>
    <t>Iporanga II</t>
  </si>
  <si>
    <t>Itangua</t>
  </si>
  <si>
    <t>Itavuvu</t>
  </si>
  <si>
    <t>Lopes de Oliveira</t>
  </si>
  <si>
    <t>Lopes Oliveira</t>
  </si>
  <si>
    <t>Loteamento Dinorá Rosa</t>
  </si>
  <si>
    <t>Loteamento Farmacêutico</t>
  </si>
  <si>
    <t>Mairinque Serra</t>
  </si>
  <si>
    <t>Morros</t>
  </si>
  <si>
    <t>Nova Esperança</t>
  </si>
  <si>
    <t>Parada do Alto</t>
  </si>
  <si>
    <t>Parque 3 Meninos</t>
  </si>
  <si>
    <t>Parque Campolim</t>
  </si>
  <si>
    <t>Parque das Laranjeiras</t>
  </si>
  <si>
    <t>Parque das Paineiras</t>
  </si>
  <si>
    <t>Parque dos Eucaliptos</t>
  </si>
  <si>
    <t>Parque Esmeralda</t>
  </si>
  <si>
    <t>Parque Eucaliptos</t>
  </si>
  <si>
    <t>Parque I O Branco</t>
  </si>
  <si>
    <t>Parque Laranjeiras</t>
  </si>
  <si>
    <t>Parque Manchester</t>
  </si>
  <si>
    <t>Parque Ouro Fino</t>
  </si>
  <si>
    <t>Parque Paineiras</t>
  </si>
  <si>
    <t>Parque Rua Vila Inglezes</t>
  </si>
  <si>
    <t>Parque Santa Isabel</t>
  </si>
  <si>
    <t>Parque São Bento</t>
  </si>
  <si>
    <t>Parque Três Meninos</t>
  </si>
  <si>
    <t>Parque Vereda Bandeirantes</t>
  </si>
  <si>
    <t>Parque Vitória Régia</t>
  </si>
  <si>
    <t>Pitas</t>
  </si>
  <si>
    <t>Portal Francisco</t>
  </si>
  <si>
    <t>Quintais do Imperador</t>
  </si>
  <si>
    <t>Rancho Dirce</t>
  </si>
  <si>
    <t>Recanto do Jataí</t>
  </si>
  <si>
    <t>Recreio Marajoara</t>
  </si>
  <si>
    <t>Recreio Sorocabanos</t>
  </si>
  <si>
    <t>Residencial Jardim Villagio Sola</t>
  </si>
  <si>
    <t>Residencial Vale Lago</t>
  </si>
  <si>
    <t>Residencial Vila Moraes</t>
  </si>
  <si>
    <t>Residencial Villazul</t>
  </si>
  <si>
    <t>Retiro São João</t>
  </si>
  <si>
    <t>Tapera Grande</t>
  </si>
  <si>
    <t>Terras de Arieta</t>
  </si>
  <si>
    <t>Tijuco Preto</t>
  </si>
  <si>
    <t>Vila Adélia</t>
  </si>
  <si>
    <t>Vila Aeroporto</t>
  </si>
  <si>
    <t>Vila Almeida</t>
  </si>
  <si>
    <t>Vila Amato</t>
  </si>
  <si>
    <t>Vila Amélia</t>
  </si>
  <si>
    <t>Vila Angélica</t>
  </si>
  <si>
    <t>Vila Area Soares</t>
  </si>
  <si>
    <t>Vila Artura</t>
  </si>
  <si>
    <t>Vila Assis</t>
  </si>
  <si>
    <t>Vila Augusta</t>
  </si>
  <si>
    <t>Vila Barão</t>
  </si>
  <si>
    <t>Vila Boa Vista</t>
  </si>
  <si>
    <t>Vila Bom Jesus</t>
  </si>
  <si>
    <t>Vila Carvalho</t>
  </si>
  <si>
    <t>Vila Colorau</t>
  </si>
  <si>
    <t>Vila da Fonte</t>
  </si>
  <si>
    <t>Vila Dálmatas</t>
  </si>
  <si>
    <t>Vila Elza</t>
  </si>
  <si>
    <t>Vila Eros</t>
  </si>
  <si>
    <t>Vila Esperança</t>
  </si>
  <si>
    <t>Vila Espírito Santo</t>
  </si>
  <si>
    <t>Vila Fiori</t>
  </si>
  <si>
    <t>Vila Fleury</t>
  </si>
  <si>
    <t>Vila Florinda</t>
  </si>
  <si>
    <t>Vila Formosa</t>
  </si>
  <si>
    <t>Vila Gabriel</t>
  </si>
  <si>
    <t>Vila Gomes</t>
  </si>
  <si>
    <t>Vila Guilherme</t>
  </si>
  <si>
    <t>Vila Guimarães</t>
  </si>
  <si>
    <t>Vila Haro</t>
  </si>
  <si>
    <t>Vila Helena</t>
  </si>
  <si>
    <t>Vila Hortência</t>
  </si>
  <si>
    <t>Vila Independência</t>
  </si>
  <si>
    <t>Vila Jardini</t>
  </si>
  <si>
    <t>Alto</t>
  </si>
  <si>
    <t xml:space="preserve">BAIRROS </t>
  </si>
  <si>
    <t>Crescimento Populacional</t>
  </si>
  <si>
    <t>Baixo</t>
  </si>
  <si>
    <t>Medio</t>
  </si>
  <si>
    <t>Investimento em infraestrutura</t>
  </si>
  <si>
    <t>Alto (Complexo Itanguá: viaduto, marginal, ciclovia e parque linear)</t>
  </si>
  <si>
    <t>Alto (Viaduto interligando Av. Fernando Stecca e Av. Independência)</t>
  </si>
  <si>
    <t>Médio (Requalificação asfáltica, drenagem e iluminação em LED)</t>
  </si>
  <si>
    <t>Médio (Construção do Parque dos Italianos)</t>
  </si>
  <si>
    <t>Alto (Duplicação, pavimentação, ciclovia e rede de esgoto)</t>
  </si>
  <si>
    <t>Risco Ambiental</t>
  </si>
  <si>
    <t>Valorização</t>
  </si>
  <si>
    <t>Jardim Simus</t>
  </si>
  <si>
    <t>Jardim Nova Esperança</t>
  </si>
  <si>
    <t>Jardim Maria Antônia Prado</t>
  </si>
  <si>
    <t>Jardim Faculdade</t>
  </si>
  <si>
    <t>Bairros</t>
  </si>
  <si>
    <t>Roubos e Furtos de Veiculos</t>
  </si>
  <si>
    <t>Bairro/Região</t>
  </si>
  <si>
    <t>Aumento de roubos a mão armada no comércio</t>
  </si>
  <si>
    <t>Vila Lucy</t>
  </si>
  <si>
    <t>Assalto a mão armada a motorista</t>
  </si>
  <si>
    <t>Invasão de loja por trio armado</t>
  </si>
  <si>
    <t>Roubo à mão armada</t>
  </si>
  <si>
    <t>Residência furtada cinco vezes em um ano</t>
  </si>
  <si>
    <t>Trujillo</t>
  </si>
  <si>
    <t>Múltiplos furtos em residências</t>
  </si>
  <si>
    <t>Roubo em casa de alto padrão</t>
  </si>
  <si>
    <t>Assalto a Residência</t>
  </si>
  <si>
    <t>Roubo milionário em empresa Clarios</t>
  </si>
  <si>
    <t>Assalto a loja de eletrônicos</t>
  </si>
  <si>
    <t>Assalto a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</si>
</sst>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4"/>
      <color theme="0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7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vertical="center" wrapText="1"/>
    </xf>
    <xf numFmtId="0" fontId="13" fillId="7" borderId="11" xfId="0" applyFont="1" applyFill="1" applyBorder="1" applyAlignment="1">
      <alignment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32">
    <dxf>
      <font>
        <b/>
        <i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1" defaultTableStyle="TableStyleMedium2" defaultPivotStyle="PivotStyleLight16">
    <tableStyle name="Estilo de Tabela 1" pivot="0" count="0" xr9:uid="{863E118C-F780-4BF0-AA64-72B53592CC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79F22-997D-4E6E-9F80-343146A4B3A9}" name="Tabela1" displayName="Tabela1" ref="B3:E12" totalsRowShown="0" headerRowDxfId="31" dataDxfId="30">
  <autoFilter ref="B3:E12" xr:uid="{2DF79F22-997D-4E6E-9F80-343146A4B3A9}"/>
  <sortState xmlns:xlrd2="http://schemas.microsoft.com/office/spreadsheetml/2017/richdata2" ref="B4:D8">
    <sortCondition ref="B3:B8"/>
  </sortState>
  <tableColumns count="4">
    <tableColumn id="1" xr3:uid="{17202E40-5B3F-4D0D-BCFB-0FE73479E143}" name="ano" dataDxfId="29"/>
    <tableColumn id="2" xr3:uid="{23CB6EAF-DB0C-4273-969D-FE6B0F6C3B11}" name="Habitantes" dataDxfId="28"/>
    <tableColumn id="3" xr3:uid="{213AF7D0-E0DA-424D-86BD-E124129EF3A2}" name="densidade demografica" dataDxfId="27"/>
    <tableColumn id="4" xr3:uid="{42D472E4-D1F8-47C4-8966-B5C4297C83F7}" name="novos " dataDxfId="2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A362B7-547D-4E77-91BB-FBE22D260280}" name="Tabela14" displayName="Tabela14" ref="J3:M11" totalsRowShown="0" headerRowDxfId="25" dataDxfId="24">
  <autoFilter ref="J3:M11" xr:uid="{A2A362B7-547D-4E77-91BB-FBE22D260280}"/>
  <sortState xmlns:xlrd2="http://schemas.microsoft.com/office/spreadsheetml/2017/richdata2" ref="J4:L8">
    <sortCondition ref="J3:J8"/>
  </sortState>
  <tableColumns count="4">
    <tableColumn id="1" xr3:uid="{770ED97D-0C7A-4945-98F1-6917FA6A7125}" name="ano" dataDxfId="23"/>
    <tableColumn id="2" xr3:uid="{C2C9F0CC-CDCC-4CD5-AD80-59D84D9E358D}" name="Habitantes" dataDxfId="22"/>
    <tableColumn id="3" xr3:uid="{87137E9D-110A-4951-9349-04762D3BDB8B}" name="densidade demografica" dataDxfId="21">
      <calculatedColumnFormula>K4/M2</calculatedColumnFormula>
    </tableColumn>
    <tableColumn id="4" xr3:uid="{10C6BEED-E8AE-4FB7-9EEA-B18D42FBB5CF}" name="novos " dataDxfId="2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645821-B45E-4ECD-A0E7-2F8B50496012}" name="Tabela8" displayName="Tabela8" ref="B3:D47" totalsRowShown="0" dataDxfId="19">
  <autoFilter ref="B3:D47" xr:uid="{41645821-B45E-4ECD-A0E7-2F8B50496012}"/>
  <tableColumns count="3">
    <tableColumn id="2" xr3:uid="{E5C99D02-08AB-4753-92B4-1C1BCDD5C26D}" name="Área" dataDxfId="16"/>
    <tableColumn id="1" xr3:uid="{89282CF5-1775-4A4C-88FF-D1121B9ECBA6}" name="Área de manancias e Zonas de proteção ambiental" dataDxfId="18"/>
    <tableColumn id="3" xr3:uid="{C8DA931E-C976-4A06-BE1C-0315F382E5A3}" name="Coluna1" dataDxfId="17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346FDD-6407-4357-AB3A-99F57A5570CA}" name="Tabela2" displayName="Tabela2" ref="EO2:ES122" totalsRowShown="0" headerRowDxfId="15" dataDxfId="10">
  <autoFilter ref="EO2:ES122" xr:uid="{FB346FDD-6407-4357-AB3A-99F57A5570CA}"/>
  <tableColumns count="5">
    <tableColumn id="1" xr3:uid="{A3CC6E27-5263-452D-BA38-DD783E6FCBC3}" name="BAIRROS " dataDxfId="14"/>
    <tableColumn id="2" xr3:uid="{BBA270A5-8C54-4227-8282-46957C0DEB2B}" name="Crescimento Populacional" dataDxfId="13"/>
    <tableColumn id="3" xr3:uid="{60A5C5B9-6023-4E3F-8AA5-5A4835FF15A2}" name="Investimento em infraestrutura" dataDxfId="12"/>
    <tableColumn id="4" xr3:uid="{D359C0A9-6E18-4115-B7AB-015D23DCA630}" name="Risco Ambiental" dataDxfId="11"/>
    <tableColumn id="5" xr3:uid="{4F22256B-8D15-40A4-9D2E-93CC9B9D8C16}" name="Valorização" dataDxfId="9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43E405-BE72-4BD6-B5E1-E13FCC00164B}" name="Tabela4" displayName="Tabela4" ref="B2:C12" totalsRowShown="0" headerRowDxfId="5" dataDxfId="6">
  <autoFilter ref="B2:C12" xr:uid="{9043E405-BE72-4BD6-B5E1-E13FCC00164B}"/>
  <tableColumns count="2">
    <tableColumn id="1" xr3:uid="{31F3FD68-4048-41A0-8C15-9F0C8F7CE1F1}" name="Bairros" dataDxfId="8"/>
    <tableColumn id="2" xr3:uid="{F52B9E11-2392-42E9-877D-7A25D463FEE6}" name="Roubos e Furtos de Veiculos" dataDxfId="7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91D37C-C64A-4194-9430-4F5AEA5B83E4}" name="Tabela5" displayName="Tabela5" ref="E2:F5" totalsRowShown="0" headerRowDxfId="1" dataDxfId="2">
  <autoFilter ref="E2:F5" xr:uid="{1891D37C-C64A-4194-9430-4F5AEA5B83E4}"/>
  <tableColumns count="2">
    <tableColumn id="1" xr3:uid="{2ED73903-D194-4213-875B-351D72E65760}" name="Bairro/Região" dataDxfId="4"/>
    <tableColumn id="2" xr3:uid="{493C8F26-F6FE-4444-9372-6459FDCC4554}" name="Roubo à mão armada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5C0A-6A69-4DEC-8312-E5AA7F4DA22B}">
  <dimension ref="A1:M12"/>
  <sheetViews>
    <sheetView workbookViewId="0">
      <selection activeCell="B16" sqref="B16"/>
    </sheetView>
  </sheetViews>
  <sheetFormatPr defaultRowHeight="15" x14ac:dyDescent="0.25"/>
  <cols>
    <col min="1" max="1" width="19.140625" customWidth="1"/>
    <col min="3" max="3" width="12.7109375" customWidth="1"/>
    <col min="4" max="4" width="26" customWidth="1"/>
    <col min="5" max="5" width="23.28515625" customWidth="1"/>
    <col min="11" max="11" width="12.7109375" customWidth="1"/>
    <col min="12" max="12" width="22.42578125" customWidth="1"/>
    <col min="13" max="13" width="19" customWidth="1"/>
  </cols>
  <sheetData>
    <row r="1" spans="1:13" ht="15.75" thickBot="1" x14ac:dyDescent="0.3"/>
    <row r="2" spans="1:13" ht="24" thickBot="1" x14ac:dyDescent="0.4">
      <c r="C2" s="12" t="s">
        <v>4</v>
      </c>
      <c r="D2" s="13"/>
      <c r="K2" s="12" t="s">
        <v>5</v>
      </c>
      <c r="L2" s="13"/>
      <c r="M2">
        <v>177</v>
      </c>
    </row>
    <row r="3" spans="1:13" ht="18" x14ac:dyDescent="0.25">
      <c r="B3" s="2" t="s">
        <v>0</v>
      </c>
      <c r="C3" s="2" t="s">
        <v>1</v>
      </c>
      <c r="D3" s="1" t="s">
        <v>2</v>
      </c>
      <c r="E3" s="2" t="s">
        <v>3</v>
      </c>
      <c r="J3" s="2" t="s">
        <v>0</v>
      </c>
      <c r="K3" s="2" t="s">
        <v>1</v>
      </c>
      <c r="L3" s="1" t="s">
        <v>2</v>
      </c>
      <c r="M3" s="2" t="s">
        <v>3</v>
      </c>
    </row>
    <row r="4" spans="1:13" x14ac:dyDescent="0.25">
      <c r="B4" s="2">
        <v>2000</v>
      </c>
      <c r="C4" s="3">
        <v>493468</v>
      </c>
      <c r="D4" s="4">
        <v>1095.67</v>
      </c>
      <c r="E4" s="2"/>
      <c r="J4" s="2">
        <v>2000</v>
      </c>
      <c r="K4" s="3">
        <v>95925</v>
      </c>
      <c r="L4" s="4">
        <f>K4/M2</f>
        <v>541.94915254237287</v>
      </c>
      <c r="M4" s="2"/>
    </row>
    <row r="5" spans="1:13" x14ac:dyDescent="0.25">
      <c r="B5" s="2">
        <v>2010</v>
      </c>
      <c r="C5" s="3">
        <v>586625</v>
      </c>
      <c r="D5" s="4">
        <v>1303.98</v>
      </c>
      <c r="E5" s="2"/>
      <c r="J5" s="2">
        <v>2010</v>
      </c>
      <c r="K5" s="3">
        <v>108809</v>
      </c>
      <c r="L5" s="4">
        <f>K5/M2</f>
        <v>614.74011299435028</v>
      </c>
      <c r="M5" s="2"/>
    </row>
    <row r="6" spans="1:13" x14ac:dyDescent="0.25">
      <c r="B6" s="2">
        <v>2022</v>
      </c>
      <c r="C6" s="3">
        <v>723682</v>
      </c>
      <c r="D6" s="4">
        <v>1608.64</v>
      </c>
      <c r="E6" s="2"/>
      <c r="J6" s="2">
        <v>2022</v>
      </c>
      <c r="K6" s="3">
        <v>127923</v>
      </c>
      <c r="L6" s="4">
        <f>K6/M2</f>
        <v>722.72881355932202</v>
      </c>
      <c r="M6" s="2"/>
    </row>
    <row r="7" spans="1:13" x14ac:dyDescent="0.25">
      <c r="B7" s="2">
        <v>2024</v>
      </c>
      <c r="C7" s="3">
        <v>757459</v>
      </c>
      <c r="D7" s="4">
        <v>1683.72</v>
      </c>
      <c r="E7" s="2"/>
      <c r="J7" s="2">
        <v>2024</v>
      </c>
      <c r="K7" s="3">
        <v>132849</v>
      </c>
      <c r="L7" s="4">
        <f>K7/M2</f>
        <v>750.5593220338983</v>
      </c>
      <c r="M7" s="2"/>
    </row>
    <row r="8" spans="1:13" x14ac:dyDescent="0.25">
      <c r="A8" s="11" t="s">
        <v>61</v>
      </c>
      <c r="B8" s="2">
        <v>2025</v>
      </c>
      <c r="C8" s="3">
        <v>766926</v>
      </c>
      <c r="D8" s="4">
        <f>766926/450.382</f>
        <v>1702.8344827279952</v>
      </c>
      <c r="E8" s="2"/>
      <c r="I8" s="11" t="s">
        <v>61</v>
      </c>
      <c r="J8" s="2">
        <v>2025</v>
      </c>
      <c r="K8" s="3">
        <v>134444</v>
      </c>
      <c r="L8" s="4">
        <f>K8/M2</f>
        <v>759.57062146892656</v>
      </c>
      <c r="M8" s="2"/>
    </row>
    <row r="9" spans="1:13" x14ac:dyDescent="0.25">
      <c r="A9" s="11" t="s">
        <v>62</v>
      </c>
      <c r="B9" s="2">
        <v>2027</v>
      </c>
      <c r="C9" s="3">
        <v>786766</v>
      </c>
      <c r="D9" s="4">
        <f>786766/450.382</f>
        <v>1746.8859767930335</v>
      </c>
      <c r="E9" s="2"/>
      <c r="I9" s="11" t="s">
        <v>62</v>
      </c>
      <c r="J9" s="2">
        <v>2027</v>
      </c>
      <c r="K9" s="3">
        <v>139398</v>
      </c>
      <c r="L9" s="4">
        <f>K9/M2</f>
        <v>787.5593220338983</v>
      </c>
      <c r="M9" s="2"/>
    </row>
    <row r="10" spans="1:13" x14ac:dyDescent="0.25">
      <c r="A10" s="11" t="s">
        <v>63</v>
      </c>
      <c r="B10" s="2">
        <v>2029</v>
      </c>
      <c r="C10" s="3">
        <v>807207</v>
      </c>
      <c r="D10" s="4">
        <f>807207/450.382</f>
        <v>1792.271893636957</v>
      </c>
      <c r="E10" s="2"/>
      <c r="I10" s="11" t="s">
        <v>63</v>
      </c>
      <c r="J10" s="2">
        <v>2029</v>
      </c>
      <c r="K10" s="3">
        <v>144515</v>
      </c>
      <c r="L10" s="4">
        <f>K10/M2</f>
        <v>816.4689265536723</v>
      </c>
      <c r="M10" s="2"/>
    </row>
    <row r="11" spans="1:13" x14ac:dyDescent="0.25">
      <c r="A11" s="11" t="s">
        <v>64</v>
      </c>
      <c r="B11" s="2">
        <v>2034</v>
      </c>
      <c r="C11" s="3">
        <v>860338</v>
      </c>
      <c r="D11" s="4">
        <f>860338/450.382</f>
        <v>1910.2406401676799</v>
      </c>
      <c r="E11" s="2"/>
      <c r="I11" s="11" t="s">
        <v>64</v>
      </c>
      <c r="J11" s="2">
        <v>2034</v>
      </c>
      <c r="K11" s="3">
        <v>162279</v>
      </c>
      <c r="L11" s="4">
        <f>K11/M2</f>
        <v>916.83050847457628</v>
      </c>
      <c r="M11" s="2"/>
    </row>
    <row r="12" spans="1:13" x14ac:dyDescent="0.25">
      <c r="B12" s="2"/>
      <c r="C12" s="3"/>
      <c r="D12" s="4"/>
      <c r="E12" s="2"/>
    </row>
  </sheetData>
  <mergeCells count="2">
    <mergeCell ref="C2:D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5ABC-DA52-446E-8EFB-ACE597A04AB5}">
  <dimension ref="A2:N47"/>
  <sheetViews>
    <sheetView workbookViewId="0">
      <selection activeCell="E13" sqref="E13"/>
    </sheetView>
  </sheetViews>
  <sheetFormatPr defaultRowHeight="15" x14ac:dyDescent="0.25"/>
  <cols>
    <col min="1" max="1" width="31.85546875" customWidth="1"/>
    <col min="2" max="2" width="37.140625" customWidth="1"/>
    <col min="3" max="3" width="28.85546875" customWidth="1"/>
    <col min="4" max="4" width="20.140625" customWidth="1"/>
    <col min="5" max="5" width="13.28515625" customWidth="1"/>
    <col min="8" max="8" width="9.140625" customWidth="1"/>
    <col min="9" max="9" width="9" customWidth="1"/>
    <col min="12" max="12" width="14.5703125" customWidth="1"/>
  </cols>
  <sheetData>
    <row r="2" spans="1:14" ht="18" x14ac:dyDescent="0.25">
      <c r="B2" s="5" t="s">
        <v>53</v>
      </c>
      <c r="D2" s="7"/>
      <c r="E2" s="7"/>
      <c r="F2" s="7"/>
      <c r="J2" s="18" t="s">
        <v>6</v>
      </c>
      <c r="K2" s="18"/>
      <c r="L2" s="18"/>
      <c r="M2" s="18" t="s">
        <v>7</v>
      </c>
      <c r="N2" s="18"/>
    </row>
    <row r="3" spans="1:14" ht="19.5" thickBot="1" x14ac:dyDescent="0.35">
      <c r="A3" s="19" t="s">
        <v>55</v>
      </c>
      <c r="B3" s="10" t="s">
        <v>56</v>
      </c>
      <c r="C3" t="s">
        <v>65</v>
      </c>
      <c r="D3" t="s">
        <v>8</v>
      </c>
      <c r="E3" s="8"/>
      <c r="F3" s="8"/>
      <c r="J3" s="15"/>
      <c r="K3" s="16"/>
      <c r="L3" s="17"/>
      <c r="M3" s="15"/>
      <c r="N3" s="17"/>
    </row>
    <row r="4" spans="1:14" ht="15.75" thickTop="1" x14ac:dyDescent="0.25">
      <c r="A4" s="20" t="s">
        <v>9</v>
      </c>
      <c r="B4" s="8" t="s">
        <v>54</v>
      </c>
      <c r="C4" s="5"/>
      <c r="D4" s="9"/>
      <c r="E4" s="8"/>
      <c r="F4" s="8"/>
      <c r="J4" s="14"/>
      <c r="K4" s="14"/>
      <c r="L4" s="14"/>
      <c r="M4" s="14"/>
      <c r="N4" s="14"/>
    </row>
    <row r="5" spans="1:14" x14ac:dyDescent="0.25">
      <c r="A5" s="21" t="s">
        <v>10</v>
      </c>
      <c r="B5" s="8" t="s">
        <v>57</v>
      </c>
      <c r="C5" s="5"/>
      <c r="D5" s="9"/>
      <c r="E5" s="8"/>
      <c r="F5" s="8"/>
      <c r="J5" s="15"/>
      <c r="K5" s="16"/>
      <c r="L5" s="17"/>
      <c r="M5" s="15"/>
      <c r="N5" s="17"/>
    </row>
    <row r="6" spans="1:14" x14ac:dyDescent="0.25">
      <c r="A6" s="20" t="s">
        <v>52</v>
      </c>
      <c r="B6" s="8" t="s">
        <v>57</v>
      </c>
      <c r="C6" s="5"/>
      <c r="D6" s="9"/>
      <c r="E6" s="8"/>
      <c r="F6" s="8"/>
      <c r="J6" s="14"/>
      <c r="K6" s="14"/>
      <c r="L6" s="14"/>
      <c r="M6" s="14"/>
      <c r="N6" s="14"/>
    </row>
    <row r="7" spans="1:14" x14ac:dyDescent="0.25">
      <c r="A7" s="21" t="s">
        <v>12</v>
      </c>
      <c r="B7" s="8" t="s">
        <v>57</v>
      </c>
      <c r="C7" s="5"/>
      <c r="D7" s="9"/>
      <c r="E7" s="8"/>
      <c r="F7" s="8"/>
      <c r="J7" s="14"/>
      <c r="K7" s="14"/>
      <c r="L7" s="14"/>
      <c r="M7" s="14"/>
      <c r="N7" s="14"/>
    </row>
    <row r="8" spans="1:14" x14ac:dyDescent="0.25">
      <c r="A8" s="20" t="s">
        <v>13</v>
      </c>
      <c r="B8" s="8" t="s">
        <v>57</v>
      </c>
      <c r="C8" s="5" t="s">
        <v>66</v>
      </c>
      <c r="D8" s="9"/>
      <c r="E8" s="8"/>
      <c r="F8" s="8"/>
      <c r="J8" s="14"/>
      <c r="K8" s="14"/>
      <c r="L8" s="14"/>
      <c r="M8" s="14"/>
      <c r="N8" s="14"/>
    </row>
    <row r="9" spans="1:14" x14ac:dyDescent="0.25">
      <c r="A9" s="21" t="s">
        <v>14</v>
      </c>
      <c r="B9" s="8" t="s">
        <v>57</v>
      </c>
      <c r="C9" s="5" t="s">
        <v>66</v>
      </c>
      <c r="D9" s="9"/>
      <c r="E9" s="8"/>
      <c r="F9" s="8"/>
      <c r="G9" s="6"/>
      <c r="J9" s="14"/>
      <c r="K9" s="14"/>
      <c r="L9" s="14"/>
      <c r="M9" s="14"/>
      <c r="N9" s="14"/>
    </row>
    <row r="10" spans="1:14" x14ac:dyDescent="0.25">
      <c r="A10" s="20" t="s">
        <v>15</v>
      </c>
      <c r="B10" s="8" t="s">
        <v>57</v>
      </c>
      <c r="C10" s="5"/>
      <c r="D10" s="9"/>
    </row>
    <row r="11" spans="1:14" x14ac:dyDescent="0.25">
      <c r="A11" s="21" t="s">
        <v>16</v>
      </c>
      <c r="B11" s="8" t="s">
        <v>57</v>
      </c>
      <c r="C11" s="5"/>
      <c r="D11" s="9"/>
    </row>
    <row r="12" spans="1:14" x14ac:dyDescent="0.25">
      <c r="A12" s="20" t="s">
        <v>17</v>
      </c>
      <c r="B12" s="8" t="s">
        <v>57</v>
      </c>
      <c r="C12" s="5"/>
      <c r="D12" s="9"/>
    </row>
    <row r="13" spans="1:14" x14ac:dyDescent="0.25">
      <c r="A13" s="21" t="s">
        <v>18</v>
      </c>
      <c r="B13" s="8" t="s">
        <v>58</v>
      </c>
      <c r="C13" s="5"/>
      <c r="D13" s="9"/>
    </row>
    <row r="14" spans="1:14" x14ac:dyDescent="0.25">
      <c r="A14" s="20" t="s">
        <v>19</v>
      </c>
      <c r="B14" s="8" t="s">
        <v>59</v>
      </c>
      <c r="C14" s="5"/>
      <c r="D14" s="9"/>
    </row>
    <row r="15" spans="1:14" x14ac:dyDescent="0.25">
      <c r="A15" s="21" t="s">
        <v>20</v>
      </c>
      <c r="B15" s="8" t="s">
        <v>58</v>
      </c>
      <c r="C15" s="5"/>
      <c r="D15" s="9"/>
    </row>
    <row r="16" spans="1:14" x14ac:dyDescent="0.25">
      <c r="A16" s="20" t="s">
        <v>21</v>
      </c>
      <c r="B16" s="8" t="s">
        <v>58</v>
      </c>
      <c r="C16" s="5"/>
      <c r="D16" s="9"/>
    </row>
    <row r="17" spans="1:9" x14ac:dyDescent="0.25">
      <c r="A17" s="21" t="s">
        <v>22</v>
      </c>
      <c r="B17" s="8" t="s">
        <v>57</v>
      </c>
      <c r="C17" s="5"/>
      <c r="D17" s="9"/>
    </row>
    <row r="18" spans="1:9" x14ac:dyDescent="0.25">
      <c r="A18" s="20" t="s">
        <v>23</v>
      </c>
      <c r="B18" s="8" t="s">
        <v>57</v>
      </c>
      <c r="C18" s="5"/>
      <c r="D18" s="9"/>
      <c r="F18" s="6"/>
      <c r="G18" s="6"/>
      <c r="H18" s="6"/>
      <c r="I18" s="6"/>
    </row>
    <row r="19" spans="1:9" x14ac:dyDescent="0.25">
      <c r="A19" s="21" t="s">
        <v>24</v>
      </c>
      <c r="B19" s="8" t="s">
        <v>57</v>
      </c>
      <c r="C19" s="5"/>
      <c r="D19" s="9"/>
      <c r="F19" s="6"/>
      <c r="G19" s="8"/>
      <c r="H19" s="8"/>
      <c r="I19" s="8"/>
    </row>
    <row r="20" spans="1:9" x14ac:dyDescent="0.25">
      <c r="A20" s="20" t="s">
        <v>25</v>
      </c>
      <c r="B20" s="8" t="s">
        <v>58</v>
      </c>
      <c r="C20" s="5" t="s">
        <v>66</v>
      </c>
      <c r="D20" s="9"/>
      <c r="F20" s="6"/>
      <c r="G20" s="8"/>
      <c r="H20" s="8"/>
      <c r="I20" s="8"/>
    </row>
    <row r="21" spans="1:9" x14ac:dyDescent="0.25">
      <c r="A21" s="21" t="s">
        <v>26</v>
      </c>
      <c r="B21" s="8" t="s">
        <v>58</v>
      </c>
      <c r="C21" s="5"/>
      <c r="D21" s="9"/>
      <c r="F21" s="6"/>
      <c r="G21" s="8"/>
      <c r="H21" s="8"/>
      <c r="I21" s="8"/>
    </row>
    <row r="22" spans="1:9" x14ac:dyDescent="0.25">
      <c r="A22" s="20" t="s">
        <v>11</v>
      </c>
      <c r="B22" s="8" t="s">
        <v>54</v>
      </c>
      <c r="C22" s="5"/>
      <c r="D22" s="9"/>
      <c r="F22" s="6"/>
      <c r="G22" s="6"/>
      <c r="H22" s="6"/>
      <c r="I22" s="6"/>
    </row>
    <row r="23" spans="1:9" x14ac:dyDescent="0.25">
      <c r="A23" s="21" t="s">
        <v>27</v>
      </c>
      <c r="B23" s="8" t="s">
        <v>54</v>
      </c>
      <c r="C23" s="5"/>
      <c r="D23" s="9"/>
    </row>
    <row r="24" spans="1:9" x14ac:dyDescent="0.25">
      <c r="A24" s="20" t="s">
        <v>28</v>
      </c>
      <c r="B24" s="8" t="s">
        <v>54</v>
      </c>
      <c r="C24" s="5" t="s">
        <v>66</v>
      </c>
      <c r="D24" s="9"/>
    </row>
    <row r="25" spans="1:9" x14ac:dyDescent="0.25">
      <c r="A25" s="21" t="s">
        <v>29</v>
      </c>
      <c r="B25" s="8" t="s">
        <v>54</v>
      </c>
      <c r="C25" s="5" t="s">
        <v>66</v>
      </c>
      <c r="D25" s="9"/>
    </row>
    <row r="26" spans="1:9" x14ac:dyDescent="0.25">
      <c r="A26" s="20" t="s">
        <v>30</v>
      </c>
      <c r="B26" s="8" t="s">
        <v>60</v>
      </c>
      <c r="C26" s="5"/>
      <c r="D26" s="9"/>
    </row>
    <row r="27" spans="1:9" x14ac:dyDescent="0.25">
      <c r="A27" s="21" t="s">
        <v>31</v>
      </c>
      <c r="B27" s="8" t="s">
        <v>54</v>
      </c>
      <c r="C27" s="5" t="s">
        <v>66</v>
      </c>
      <c r="D27" s="9"/>
    </row>
    <row r="28" spans="1:9" x14ac:dyDescent="0.25">
      <c r="A28" s="20" t="s">
        <v>32</v>
      </c>
      <c r="B28" s="8" t="s">
        <v>59</v>
      </c>
      <c r="C28" s="5"/>
      <c r="D28" s="9"/>
    </row>
    <row r="29" spans="1:9" x14ac:dyDescent="0.25">
      <c r="A29" s="21" t="s">
        <v>33</v>
      </c>
      <c r="B29" s="8" t="s">
        <v>54</v>
      </c>
      <c r="C29" s="5" t="s">
        <v>66</v>
      </c>
      <c r="D29" s="9"/>
    </row>
    <row r="30" spans="1:9" x14ac:dyDescent="0.25">
      <c r="A30" s="20" t="s">
        <v>34</v>
      </c>
      <c r="B30" s="8" t="s">
        <v>54</v>
      </c>
      <c r="C30" s="5"/>
      <c r="D30" s="9"/>
    </row>
    <row r="31" spans="1:9" x14ac:dyDescent="0.25">
      <c r="A31" s="21" t="s">
        <v>35</v>
      </c>
      <c r="B31" s="8" t="s">
        <v>54</v>
      </c>
      <c r="C31" s="5"/>
      <c r="D31" s="9"/>
    </row>
    <row r="32" spans="1:9" x14ac:dyDescent="0.25">
      <c r="A32" s="20" t="s">
        <v>36</v>
      </c>
      <c r="B32" s="8" t="s">
        <v>54</v>
      </c>
      <c r="C32" s="5"/>
      <c r="D32" s="9"/>
    </row>
    <row r="33" spans="1:4" x14ac:dyDescent="0.25">
      <c r="A33" s="21" t="s">
        <v>37</v>
      </c>
      <c r="B33" s="8" t="s">
        <v>54</v>
      </c>
      <c r="C33" s="5"/>
      <c r="D33" s="9"/>
    </row>
    <row r="34" spans="1:4" x14ac:dyDescent="0.25">
      <c r="A34" s="20" t="s">
        <v>38</v>
      </c>
      <c r="B34" s="8" t="s">
        <v>60</v>
      </c>
      <c r="C34" s="5"/>
      <c r="D34" s="9"/>
    </row>
    <row r="35" spans="1:4" x14ac:dyDescent="0.25">
      <c r="A35" s="21" t="s">
        <v>39</v>
      </c>
      <c r="B35" s="8" t="s">
        <v>60</v>
      </c>
      <c r="C35" s="5"/>
      <c r="D35" s="9"/>
    </row>
    <row r="36" spans="1:4" x14ac:dyDescent="0.25">
      <c r="A36" s="20" t="s">
        <v>40</v>
      </c>
      <c r="B36" s="8" t="s">
        <v>60</v>
      </c>
      <c r="C36" s="5"/>
      <c r="D36" s="9"/>
    </row>
    <row r="37" spans="1:4" x14ac:dyDescent="0.25">
      <c r="A37" s="21" t="s">
        <v>41</v>
      </c>
      <c r="B37" s="8" t="s">
        <v>60</v>
      </c>
      <c r="C37" s="5"/>
      <c r="D37" s="9"/>
    </row>
    <row r="38" spans="1:4" x14ac:dyDescent="0.25">
      <c r="A38" s="20" t="s">
        <v>42</v>
      </c>
      <c r="B38" s="8" t="s">
        <v>57</v>
      </c>
      <c r="C38" s="5"/>
      <c r="D38" s="9"/>
    </row>
    <row r="39" spans="1:4" x14ac:dyDescent="0.25">
      <c r="A39" s="21" t="s">
        <v>43</v>
      </c>
      <c r="B39" s="8" t="s">
        <v>60</v>
      </c>
      <c r="C39" s="5"/>
      <c r="D39" s="9"/>
    </row>
    <row r="40" spans="1:4" x14ac:dyDescent="0.25">
      <c r="A40" s="20" t="s">
        <v>44</v>
      </c>
      <c r="B40" s="8" t="s">
        <v>60</v>
      </c>
      <c r="C40" s="5" t="s">
        <v>66</v>
      </c>
      <c r="D40" s="9"/>
    </row>
    <row r="41" spans="1:4" x14ac:dyDescent="0.25">
      <c r="A41" s="21" t="s">
        <v>45</v>
      </c>
      <c r="B41" s="8" t="s">
        <v>60</v>
      </c>
      <c r="C41" s="5"/>
      <c r="D41" s="9"/>
    </row>
    <row r="42" spans="1:4" x14ac:dyDescent="0.25">
      <c r="A42" s="20" t="s">
        <v>46</v>
      </c>
      <c r="B42" s="8" t="s">
        <v>60</v>
      </c>
      <c r="C42" s="5"/>
      <c r="D42" s="9"/>
    </row>
    <row r="43" spans="1:4" x14ac:dyDescent="0.25">
      <c r="A43" s="21" t="s">
        <v>47</v>
      </c>
      <c r="B43" s="8" t="s">
        <v>60</v>
      </c>
      <c r="C43" s="5"/>
      <c r="D43" s="9"/>
    </row>
    <row r="44" spans="1:4" x14ac:dyDescent="0.25">
      <c r="A44" s="20" t="s">
        <v>48</v>
      </c>
      <c r="B44" s="8" t="s">
        <v>57</v>
      </c>
      <c r="C44" s="5" t="s">
        <v>66</v>
      </c>
      <c r="D44" s="9"/>
    </row>
    <row r="45" spans="1:4" x14ac:dyDescent="0.25">
      <c r="A45" s="21" t="s">
        <v>49</v>
      </c>
      <c r="B45" s="8" t="s">
        <v>57</v>
      </c>
      <c r="C45" s="5"/>
      <c r="D45" s="9"/>
    </row>
    <row r="46" spans="1:4" x14ac:dyDescent="0.25">
      <c r="A46" s="20" t="s">
        <v>50</v>
      </c>
      <c r="B46" s="8" t="s">
        <v>60</v>
      </c>
      <c r="C46" s="5"/>
      <c r="D46" s="9"/>
    </row>
    <row r="47" spans="1:4" x14ac:dyDescent="0.25">
      <c r="A47" s="22" t="s">
        <v>51</v>
      </c>
      <c r="B47" s="8" t="s">
        <v>59</v>
      </c>
      <c r="C47" s="5"/>
      <c r="D47" s="9"/>
    </row>
  </sheetData>
  <autoFilter ref="A3:A47" xr:uid="{4CF85ABC-DA52-446E-8EFB-ACE597A04AB5}"/>
  <mergeCells count="16">
    <mergeCell ref="M4:N4"/>
    <mergeCell ref="M5:N5"/>
    <mergeCell ref="M6:N6"/>
    <mergeCell ref="M7:N7"/>
    <mergeCell ref="J2:L2"/>
    <mergeCell ref="M2:N2"/>
    <mergeCell ref="J3:L3"/>
    <mergeCell ref="M3:N3"/>
    <mergeCell ref="J4:L4"/>
    <mergeCell ref="M8:N8"/>
    <mergeCell ref="M9:N9"/>
    <mergeCell ref="J5:L5"/>
    <mergeCell ref="J6:L6"/>
    <mergeCell ref="J7:L7"/>
    <mergeCell ref="J8:L8"/>
    <mergeCell ref="J9:L9"/>
  </mergeCells>
  <phoneticPr fontId="5" type="noConversion"/>
  <dataValidations count="2">
    <dataValidation type="list" allowBlank="1" showInputMessage="1" showErrorMessage="1" sqref="B4:B47" xr:uid="{D18121E2-CA1A-4E80-AF16-96FCFEE46B7F}">
      <formula1>"Zona Norte,Zona Sul,Zona Leste,Zona Oeste,Zona Central,Zona Norte,Centro"</formula1>
    </dataValidation>
    <dataValidation type="list" allowBlank="1" showInputMessage="1" showErrorMessage="1" sqref="C4:C47" xr:uid="{12274FD1-A219-4B29-946D-E28DE3BE7765}">
      <formula1>"Área de manancial,Zonas de proteção ambiental"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4F8C77E-ED67-4A0E-BFD9-F7002CB0C947}">
            <xm:f>ISERROR(MATCH(Base_Para_Sugestoes_pra_usuario!A1,A:A,0))=FALSE</xm:f>
            <x14:dxf>
              <font>
                <b/>
                <i val="0"/>
              </font>
            </x14:dxf>
          </x14:cfRule>
          <xm:sqref>EO3:EO122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9155-3C5C-435F-870D-DEFA1E3E192D}">
  <dimension ref="EO2:ES122"/>
  <sheetViews>
    <sheetView topLeftCell="EN1" workbookViewId="0">
      <selection activeCell="EP10" sqref="EP10"/>
    </sheetView>
  </sheetViews>
  <sheetFormatPr defaultRowHeight="15" x14ac:dyDescent="0.25"/>
  <cols>
    <col min="145" max="145" width="27.85546875" customWidth="1"/>
    <col min="146" max="146" width="47" customWidth="1"/>
    <col min="147" max="147" width="51.5703125" customWidth="1"/>
    <col min="148" max="148" width="29.42578125" customWidth="1"/>
    <col min="149" max="149" width="23.140625" customWidth="1"/>
  </cols>
  <sheetData>
    <row r="2" spans="145:149" ht="20.25" x14ac:dyDescent="0.3">
      <c r="EO2" s="24" t="s">
        <v>186</v>
      </c>
      <c r="EP2" s="24" t="s">
        <v>187</v>
      </c>
      <c r="EQ2" s="24" t="s">
        <v>190</v>
      </c>
      <c r="ER2" s="24" t="s">
        <v>196</v>
      </c>
      <c r="ES2" s="24" t="s">
        <v>197</v>
      </c>
    </row>
    <row r="3" spans="145:149" ht="15.75" x14ac:dyDescent="0.25">
      <c r="EO3" s="25" t="s">
        <v>67</v>
      </c>
      <c r="EP3" s="25" t="s">
        <v>188</v>
      </c>
      <c r="EQ3" s="25"/>
      <c r="ER3" s="25"/>
      <c r="ES3" s="25"/>
    </row>
    <row r="4" spans="145:149" ht="15.75" x14ac:dyDescent="0.25">
      <c r="EO4" s="25" t="s">
        <v>68</v>
      </c>
      <c r="EP4" s="25" t="s">
        <v>189</v>
      </c>
      <c r="EQ4" s="25"/>
      <c r="ER4" s="25"/>
      <c r="ES4" s="25"/>
    </row>
    <row r="5" spans="145:149" ht="15.75" x14ac:dyDescent="0.25">
      <c r="EO5" s="25" t="s">
        <v>69</v>
      </c>
      <c r="EP5" s="25" t="s">
        <v>189</v>
      </c>
      <c r="EQ5" s="25"/>
      <c r="ER5" s="25"/>
      <c r="ES5" s="25"/>
    </row>
    <row r="6" spans="145:149" ht="30" x14ac:dyDescent="0.25">
      <c r="EO6" s="25" t="s">
        <v>70</v>
      </c>
      <c r="EP6" s="25" t="s">
        <v>189</v>
      </c>
      <c r="EQ6" s="23" t="s">
        <v>195</v>
      </c>
      <c r="ER6" s="25"/>
      <c r="ES6" s="25"/>
    </row>
    <row r="7" spans="145:149" ht="15.75" x14ac:dyDescent="0.25">
      <c r="EO7" s="25" t="s">
        <v>71</v>
      </c>
      <c r="EP7" s="25" t="s">
        <v>188</v>
      </c>
      <c r="EQ7" s="25"/>
      <c r="ER7" s="25"/>
      <c r="ES7" s="25"/>
    </row>
    <row r="8" spans="145:149" ht="15.75" x14ac:dyDescent="0.25">
      <c r="EO8" s="25" t="s">
        <v>72</v>
      </c>
      <c r="EP8" s="25" t="s">
        <v>185</v>
      </c>
      <c r="EQ8" s="25"/>
      <c r="ER8" s="25"/>
      <c r="ES8" s="25"/>
    </row>
    <row r="9" spans="145:149" ht="30" x14ac:dyDescent="0.25">
      <c r="EO9" s="25" t="s">
        <v>73</v>
      </c>
      <c r="EP9" s="25" t="s">
        <v>185</v>
      </c>
      <c r="EQ9" s="23" t="s">
        <v>192</v>
      </c>
      <c r="ER9" s="25"/>
      <c r="ES9" s="25"/>
    </row>
    <row r="10" spans="145:149" ht="15.75" x14ac:dyDescent="0.25">
      <c r="EO10" s="25" t="s">
        <v>74</v>
      </c>
      <c r="EP10" s="25" t="s">
        <v>185</v>
      </c>
      <c r="EQ10" s="25"/>
      <c r="ER10" s="25"/>
      <c r="ES10" s="25"/>
    </row>
    <row r="11" spans="145:149" ht="15.75" x14ac:dyDescent="0.25">
      <c r="EO11" s="25" t="s">
        <v>75</v>
      </c>
      <c r="EP11" s="25" t="s">
        <v>188</v>
      </c>
      <c r="EQ11" s="25"/>
      <c r="ER11" s="25"/>
      <c r="ES11" s="25"/>
    </row>
    <row r="12" spans="145:149" ht="30" x14ac:dyDescent="0.25">
      <c r="EO12" s="25" t="s">
        <v>76</v>
      </c>
      <c r="EP12" s="25" t="s">
        <v>189</v>
      </c>
      <c r="EQ12" s="23" t="s">
        <v>193</v>
      </c>
      <c r="ER12" s="25"/>
      <c r="ES12" s="25"/>
    </row>
    <row r="13" spans="145:149" ht="15.75" x14ac:dyDescent="0.25">
      <c r="EO13" s="25" t="s">
        <v>77</v>
      </c>
      <c r="EP13" s="25" t="s">
        <v>188</v>
      </c>
      <c r="EQ13" s="25"/>
      <c r="ER13" s="25"/>
      <c r="ES13" s="25"/>
    </row>
    <row r="14" spans="145:149" ht="15.75" x14ac:dyDescent="0.25">
      <c r="EO14" s="25" t="s">
        <v>78</v>
      </c>
      <c r="EP14" s="25" t="s">
        <v>188</v>
      </c>
      <c r="EQ14" s="25"/>
      <c r="ER14" s="25"/>
      <c r="ES14" s="25"/>
    </row>
    <row r="15" spans="145:149" ht="15.75" x14ac:dyDescent="0.25">
      <c r="EO15" s="25" t="s">
        <v>79</v>
      </c>
      <c r="EP15" s="25" t="s">
        <v>188</v>
      </c>
      <c r="EQ15" s="25"/>
      <c r="ER15" s="25"/>
      <c r="ES15" s="25"/>
    </row>
    <row r="16" spans="145:149" ht="15.75" x14ac:dyDescent="0.25">
      <c r="EO16" s="25" t="s">
        <v>80</v>
      </c>
      <c r="EP16" s="25" t="s">
        <v>185</v>
      </c>
      <c r="EQ16" s="25"/>
      <c r="ER16" s="25"/>
      <c r="ES16" s="25"/>
    </row>
    <row r="17" spans="145:149" ht="15.75" x14ac:dyDescent="0.25">
      <c r="EO17" s="25" t="s">
        <v>59</v>
      </c>
      <c r="EP17" s="25" t="s">
        <v>185</v>
      </c>
      <c r="EQ17" s="25"/>
      <c r="ER17" s="25"/>
      <c r="ES17" s="25"/>
    </row>
    <row r="18" spans="145:149" ht="15.75" x14ac:dyDescent="0.25">
      <c r="EO18" s="25" t="s">
        <v>81</v>
      </c>
      <c r="EP18" s="25" t="s">
        <v>188</v>
      </c>
      <c r="EQ18" s="25"/>
      <c r="ER18" s="25"/>
      <c r="ES18" s="25"/>
    </row>
    <row r="19" spans="145:149" ht="15.75" x14ac:dyDescent="0.25">
      <c r="EO19" s="25" t="s">
        <v>82</v>
      </c>
      <c r="EP19" s="25" t="s">
        <v>188</v>
      </c>
      <c r="EQ19" s="25"/>
      <c r="ER19" s="25"/>
      <c r="ES19" s="25"/>
    </row>
    <row r="20" spans="145:149" ht="15.75" x14ac:dyDescent="0.25">
      <c r="EO20" s="25" t="s">
        <v>83</v>
      </c>
      <c r="EP20" s="25" t="s">
        <v>189</v>
      </c>
      <c r="EQ20" s="25"/>
      <c r="ER20" s="25"/>
      <c r="ES20" s="25"/>
    </row>
    <row r="21" spans="145:149" ht="15.75" x14ac:dyDescent="0.25">
      <c r="EO21" s="25" t="s">
        <v>84</v>
      </c>
      <c r="EP21" s="25" t="s">
        <v>189</v>
      </c>
      <c r="EQ21" s="25"/>
      <c r="ER21" s="25"/>
      <c r="ES21" s="25"/>
    </row>
    <row r="22" spans="145:149" ht="15.75" x14ac:dyDescent="0.25">
      <c r="EO22" s="25" t="s">
        <v>85</v>
      </c>
      <c r="EP22" s="25" t="s">
        <v>188</v>
      </c>
      <c r="EQ22" s="25"/>
      <c r="ER22" s="25"/>
      <c r="ES22" s="25"/>
    </row>
    <row r="23" spans="145:149" ht="15.75" x14ac:dyDescent="0.25">
      <c r="EO23" s="25" t="s">
        <v>86</v>
      </c>
      <c r="EP23" s="25" t="s">
        <v>188</v>
      </c>
      <c r="EQ23" s="25"/>
      <c r="ER23" s="25"/>
      <c r="ES23" s="25"/>
    </row>
    <row r="24" spans="145:149" ht="30.75" x14ac:dyDescent="0.25">
      <c r="EO24" s="25" t="s">
        <v>87</v>
      </c>
      <c r="EP24" s="25" t="s">
        <v>189</v>
      </c>
      <c r="EQ24" s="25"/>
      <c r="ER24" s="25"/>
      <c r="ES24" s="25"/>
    </row>
    <row r="25" spans="145:149" ht="15.75" x14ac:dyDescent="0.25">
      <c r="EO25" s="25" t="s">
        <v>88</v>
      </c>
      <c r="EP25" s="25" t="s">
        <v>185</v>
      </c>
      <c r="EQ25" s="25"/>
      <c r="ER25" s="25"/>
      <c r="ES25" s="25"/>
    </row>
    <row r="26" spans="145:149" ht="33.75" customHeight="1" x14ac:dyDescent="0.25">
      <c r="EO26" s="25" t="s">
        <v>89</v>
      </c>
      <c r="EP26" s="25" t="s">
        <v>185</v>
      </c>
      <c r="EQ26" s="25"/>
      <c r="ER26" s="25"/>
      <c r="ES26" s="25"/>
    </row>
    <row r="27" spans="145:149" ht="30.75" x14ac:dyDescent="0.25">
      <c r="EO27" s="25" t="s">
        <v>90</v>
      </c>
      <c r="EP27" s="25"/>
      <c r="EQ27" s="25"/>
      <c r="ER27" s="25"/>
      <c r="ES27" s="25"/>
    </row>
    <row r="28" spans="145:149" ht="30.75" x14ac:dyDescent="0.25">
      <c r="EO28" s="25" t="s">
        <v>91</v>
      </c>
      <c r="EP28" s="25"/>
      <c r="EQ28" s="25"/>
      <c r="ER28" s="25"/>
      <c r="ES28" s="25"/>
    </row>
    <row r="29" spans="145:149" ht="30.75" x14ac:dyDescent="0.25">
      <c r="EO29" s="25" t="s">
        <v>92</v>
      </c>
      <c r="EP29" s="25"/>
      <c r="EQ29" s="25"/>
      <c r="ER29" s="25"/>
      <c r="ES29" s="25"/>
    </row>
    <row r="30" spans="145:149" ht="15.75" x14ac:dyDescent="0.25">
      <c r="EO30" s="25" t="s">
        <v>93</v>
      </c>
      <c r="EP30" s="25"/>
      <c r="EQ30" s="25"/>
      <c r="ER30" s="25"/>
      <c r="ES30" s="25"/>
    </row>
    <row r="31" spans="145:149" ht="30" x14ac:dyDescent="0.25">
      <c r="EO31" s="25" t="s">
        <v>94</v>
      </c>
      <c r="EP31" s="25"/>
      <c r="EQ31" s="23" t="s">
        <v>193</v>
      </c>
      <c r="ER31" s="25"/>
      <c r="ES31" s="25"/>
    </row>
    <row r="32" spans="145:149" ht="15.75" x14ac:dyDescent="0.25">
      <c r="EO32" s="25" t="s">
        <v>10</v>
      </c>
      <c r="EP32" s="25"/>
      <c r="EQ32" s="25"/>
      <c r="ER32" s="25"/>
      <c r="ES32" s="25"/>
    </row>
    <row r="33" spans="145:149" ht="15.75" x14ac:dyDescent="0.25">
      <c r="EO33" s="25" t="s">
        <v>95</v>
      </c>
      <c r="EP33" s="25"/>
      <c r="EQ33" s="25"/>
      <c r="ER33" s="25"/>
      <c r="ES33" s="25"/>
    </row>
    <row r="34" spans="145:149" ht="15.75" x14ac:dyDescent="0.25">
      <c r="EO34" s="25" t="s">
        <v>96</v>
      </c>
      <c r="EP34" s="25"/>
      <c r="EQ34" s="25"/>
      <c r="ER34" s="25"/>
      <c r="ES34" s="25"/>
    </row>
    <row r="35" spans="145:149" ht="15.75" x14ac:dyDescent="0.25">
      <c r="EO35" s="25" t="s">
        <v>97</v>
      </c>
      <c r="EP35" s="25"/>
      <c r="EQ35" s="25"/>
      <c r="ER35" s="25"/>
      <c r="ES35" s="25"/>
    </row>
    <row r="36" spans="145:149" ht="15.75" x14ac:dyDescent="0.25">
      <c r="EO36" s="25" t="s">
        <v>98</v>
      </c>
      <c r="EP36" s="25"/>
      <c r="EQ36" s="25"/>
      <c r="ER36" s="25"/>
      <c r="ES36" s="25"/>
    </row>
    <row r="37" spans="145:149" ht="30.75" x14ac:dyDescent="0.25">
      <c r="EO37" s="25" t="s">
        <v>99</v>
      </c>
      <c r="EP37" s="25"/>
      <c r="EQ37" s="25"/>
      <c r="ER37" s="25"/>
      <c r="ES37" s="25"/>
    </row>
    <row r="38" spans="145:149" ht="15.75" x14ac:dyDescent="0.25">
      <c r="EO38" s="25" t="s">
        <v>100</v>
      </c>
      <c r="EP38" s="25"/>
      <c r="EQ38" s="25"/>
      <c r="ER38" s="25"/>
      <c r="ES38" s="25"/>
    </row>
    <row r="39" spans="145:149" ht="15.75" x14ac:dyDescent="0.25">
      <c r="EO39" s="25" t="s">
        <v>101</v>
      </c>
      <c r="EP39" s="25"/>
      <c r="EQ39" s="25"/>
      <c r="ER39" s="25"/>
      <c r="ES39" s="25"/>
    </row>
    <row r="40" spans="145:149" ht="15.75" x14ac:dyDescent="0.25">
      <c r="EO40" s="25" t="s">
        <v>102</v>
      </c>
      <c r="EP40" s="25"/>
      <c r="EQ40" s="25"/>
      <c r="ER40" s="25"/>
      <c r="ES40" s="25"/>
    </row>
    <row r="41" spans="145:149" ht="15.75" x14ac:dyDescent="0.25">
      <c r="EO41" s="25" t="s">
        <v>103</v>
      </c>
      <c r="EP41" s="25"/>
      <c r="EQ41" s="25"/>
      <c r="ER41" s="25"/>
      <c r="ES41" s="25"/>
    </row>
    <row r="42" spans="145:149" ht="15.75" x14ac:dyDescent="0.25">
      <c r="EO42" s="25" t="s">
        <v>104</v>
      </c>
      <c r="EP42" s="25"/>
      <c r="EQ42" s="25"/>
      <c r="ER42" s="25"/>
      <c r="ES42" s="25"/>
    </row>
    <row r="43" spans="145:149" ht="15.75" x14ac:dyDescent="0.25">
      <c r="EO43" s="25" t="s">
        <v>105</v>
      </c>
      <c r="EP43" s="25"/>
      <c r="EQ43" s="25"/>
      <c r="ER43" s="25"/>
      <c r="ES43" s="25"/>
    </row>
    <row r="44" spans="145:149" ht="30" x14ac:dyDescent="0.25">
      <c r="EO44" s="25" t="s">
        <v>106</v>
      </c>
      <c r="EP44" s="25"/>
      <c r="EQ44" s="23" t="s">
        <v>192</v>
      </c>
      <c r="ER44" s="25"/>
      <c r="ES44" s="25"/>
    </row>
    <row r="45" spans="145:149" ht="30" x14ac:dyDescent="0.25">
      <c r="EO45" s="25" t="s">
        <v>107</v>
      </c>
      <c r="EP45" s="25"/>
      <c r="EQ45" s="23" t="s">
        <v>192</v>
      </c>
      <c r="ER45" s="25"/>
      <c r="ES45" s="25"/>
    </row>
    <row r="46" spans="145:149" ht="30.75" x14ac:dyDescent="0.25">
      <c r="EO46" s="25" t="s">
        <v>108</v>
      </c>
      <c r="EP46" s="25"/>
      <c r="EQ46" s="25" t="s">
        <v>191</v>
      </c>
      <c r="ER46" s="25"/>
      <c r="ES46" s="25"/>
    </row>
    <row r="47" spans="145:149" ht="15.75" x14ac:dyDescent="0.25">
      <c r="EO47" s="25" t="s">
        <v>109</v>
      </c>
      <c r="EP47" s="25"/>
      <c r="EQ47" s="25"/>
      <c r="ER47" s="25"/>
      <c r="ES47" s="25"/>
    </row>
    <row r="48" spans="145:149" ht="15.75" x14ac:dyDescent="0.25">
      <c r="EO48" s="25" t="s">
        <v>110</v>
      </c>
      <c r="EP48" s="25"/>
      <c r="EQ48" s="25"/>
      <c r="ER48" s="25"/>
      <c r="ES48" s="25"/>
    </row>
    <row r="49" spans="145:149" ht="15.75" x14ac:dyDescent="0.25">
      <c r="EO49" s="25" t="s">
        <v>111</v>
      </c>
      <c r="EP49" s="25"/>
      <c r="EQ49" s="25"/>
      <c r="ER49" s="25"/>
      <c r="ES49" s="25"/>
    </row>
    <row r="50" spans="145:149" ht="15.75" x14ac:dyDescent="0.25">
      <c r="EO50" s="25" t="s">
        <v>112</v>
      </c>
      <c r="EP50" s="25"/>
      <c r="EQ50" s="25"/>
      <c r="ER50" s="25"/>
      <c r="ES50" s="25"/>
    </row>
    <row r="51" spans="145:149" ht="19.5" customHeight="1" x14ac:dyDescent="0.25">
      <c r="EO51" s="25" t="s">
        <v>113</v>
      </c>
      <c r="EP51" s="25"/>
      <c r="EQ51" s="25"/>
      <c r="ER51" s="25"/>
      <c r="ES51" s="25"/>
    </row>
    <row r="52" spans="145:149" ht="15.75" x14ac:dyDescent="0.25">
      <c r="EO52" s="25" t="s">
        <v>114</v>
      </c>
      <c r="EP52" s="25"/>
      <c r="EQ52" s="25"/>
      <c r="ER52" s="25"/>
      <c r="ES52" s="25"/>
    </row>
    <row r="53" spans="145:149" ht="15.75" x14ac:dyDescent="0.25">
      <c r="EO53" s="25" t="s">
        <v>115</v>
      </c>
      <c r="EP53" s="25"/>
      <c r="EQ53" s="25"/>
      <c r="ER53" s="25"/>
      <c r="ES53" s="25"/>
    </row>
    <row r="54" spans="145:149" ht="15.75" x14ac:dyDescent="0.25">
      <c r="EO54" s="25" t="s">
        <v>116</v>
      </c>
      <c r="EP54" s="25"/>
      <c r="EQ54" s="25"/>
      <c r="ER54" s="25"/>
      <c r="ES54" s="25"/>
    </row>
    <row r="55" spans="145:149" ht="30" x14ac:dyDescent="0.25">
      <c r="EO55" s="25" t="s">
        <v>117</v>
      </c>
      <c r="EP55" s="25"/>
      <c r="EQ55" s="23" t="s">
        <v>195</v>
      </c>
      <c r="ER55" s="25"/>
      <c r="ES55" s="25"/>
    </row>
    <row r="56" spans="145:149" ht="15.75" x14ac:dyDescent="0.25">
      <c r="EO56" s="25" t="s">
        <v>118</v>
      </c>
      <c r="EP56" s="25"/>
      <c r="EQ56" s="25"/>
      <c r="ER56" s="25"/>
      <c r="ES56" s="25"/>
    </row>
    <row r="57" spans="145:149" ht="15.75" x14ac:dyDescent="0.25">
      <c r="EO57" s="25" t="s">
        <v>119</v>
      </c>
      <c r="EP57" s="25"/>
      <c r="EQ57" s="25"/>
      <c r="ER57" s="25"/>
      <c r="ES57" s="25"/>
    </row>
    <row r="58" spans="145:149" ht="30" x14ac:dyDescent="0.25">
      <c r="EO58" s="25" t="s">
        <v>120</v>
      </c>
      <c r="EP58" s="25"/>
      <c r="EQ58" s="23" t="s">
        <v>193</v>
      </c>
      <c r="ER58" s="25"/>
      <c r="ES58" s="25"/>
    </row>
    <row r="59" spans="145:149" ht="15.75" x14ac:dyDescent="0.25">
      <c r="EO59" s="25" t="s">
        <v>121</v>
      </c>
      <c r="EP59" s="25"/>
      <c r="EQ59" s="25"/>
      <c r="ER59" s="25"/>
      <c r="ES59" s="25"/>
    </row>
    <row r="60" spans="145:149" ht="15.75" x14ac:dyDescent="0.25">
      <c r="EO60" s="25" t="s">
        <v>122</v>
      </c>
      <c r="EP60" s="25"/>
      <c r="EQ60" s="25"/>
      <c r="ER60" s="25"/>
      <c r="ES60" s="25"/>
    </row>
    <row r="61" spans="145:149" ht="15.75" x14ac:dyDescent="0.25">
      <c r="EO61" s="25" t="s">
        <v>123</v>
      </c>
      <c r="EP61" s="25"/>
      <c r="EQ61" s="25"/>
      <c r="ER61" s="25"/>
      <c r="ES61" s="25"/>
    </row>
    <row r="62" spans="145:149" ht="15.75" x14ac:dyDescent="0.25">
      <c r="EO62" s="25" t="s">
        <v>124</v>
      </c>
      <c r="EP62" s="25"/>
      <c r="EQ62" s="25"/>
      <c r="ER62" s="25"/>
      <c r="ES62" s="25"/>
    </row>
    <row r="63" spans="145:149" ht="15.75" x14ac:dyDescent="0.25">
      <c r="EO63" s="25" t="s">
        <v>125</v>
      </c>
      <c r="EP63" s="25"/>
      <c r="EQ63" s="25"/>
      <c r="ER63" s="25"/>
      <c r="ES63" s="25"/>
    </row>
    <row r="64" spans="145:149" ht="30" x14ac:dyDescent="0.25">
      <c r="EO64" s="25" t="s">
        <v>126</v>
      </c>
      <c r="EP64" s="25"/>
      <c r="EQ64" s="23" t="s">
        <v>193</v>
      </c>
      <c r="ER64" s="25"/>
      <c r="ES64" s="25"/>
    </row>
    <row r="65" spans="145:149" ht="15.75" x14ac:dyDescent="0.25">
      <c r="EO65" s="25" t="s">
        <v>127</v>
      </c>
      <c r="EP65" s="25"/>
      <c r="EQ65" s="25"/>
      <c r="ER65" s="25"/>
      <c r="ES65" s="25"/>
    </row>
    <row r="66" spans="145:149" ht="15.75" x14ac:dyDescent="0.25">
      <c r="EO66" s="25" t="s">
        <v>128</v>
      </c>
      <c r="EP66" s="25"/>
      <c r="EQ66" s="25"/>
      <c r="ER66" s="25"/>
      <c r="ES66" s="25"/>
    </row>
    <row r="67" spans="145:149" ht="15.75" x14ac:dyDescent="0.25">
      <c r="EO67" s="25" t="s">
        <v>129</v>
      </c>
      <c r="EP67" s="25"/>
      <c r="EQ67" s="25"/>
      <c r="ER67" s="25"/>
      <c r="ES67" s="25"/>
    </row>
    <row r="68" spans="145:149" ht="15.75" x14ac:dyDescent="0.25">
      <c r="EO68" s="25" t="s">
        <v>130</v>
      </c>
      <c r="EP68" s="25"/>
      <c r="EQ68" s="25"/>
      <c r="ER68" s="25"/>
      <c r="ES68" s="25"/>
    </row>
    <row r="69" spans="145:149" ht="15.75" x14ac:dyDescent="0.25">
      <c r="EO69" s="25" t="s">
        <v>131</v>
      </c>
      <c r="EP69" s="25"/>
      <c r="EQ69" s="25"/>
      <c r="ER69" s="25"/>
      <c r="ES69" s="25"/>
    </row>
    <row r="70" spans="145:149" ht="15.75" x14ac:dyDescent="0.25">
      <c r="EO70" s="25" t="s">
        <v>132</v>
      </c>
      <c r="EP70" s="25"/>
      <c r="EQ70" s="25"/>
      <c r="ER70" s="25"/>
      <c r="ES70" s="25"/>
    </row>
    <row r="71" spans="145:149" ht="15.75" x14ac:dyDescent="0.25">
      <c r="EO71" s="25" t="s">
        <v>133</v>
      </c>
      <c r="EP71" s="25"/>
      <c r="EQ71" s="25"/>
      <c r="ER71" s="25"/>
      <c r="ES71" s="25"/>
    </row>
    <row r="72" spans="145:149" ht="30.75" x14ac:dyDescent="0.25">
      <c r="EO72" s="25" t="s">
        <v>134</v>
      </c>
      <c r="EP72" s="25"/>
      <c r="EQ72" s="25"/>
      <c r="ER72" s="25"/>
      <c r="ES72" s="25"/>
    </row>
    <row r="73" spans="145:149" ht="15.75" x14ac:dyDescent="0.25">
      <c r="EO73" s="25" t="s">
        <v>135</v>
      </c>
      <c r="EP73" s="25"/>
      <c r="EQ73" s="25"/>
      <c r="ER73" s="25"/>
      <c r="ES73" s="25"/>
    </row>
    <row r="74" spans="145:149" ht="15.75" x14ac:dyDescent="0.25">
      <c r="EO74" s="25" t="s">
        <v>136</v>
      </c>
      <c r="EP74" s="25"/>
      <c r="EQ74" s="25"/>
      <c r="ER74" s="25"/>
      <c r="ES74" s="25"/>
    </row>
    <row r="75" spans="145:149" ht="15.75" x14ac:dyDescent="0.25">
      <c r="EO75" s="25" t="s">
        <v>137</v>
      </c>
      <c r="EP75" s="25"/>
      <c r="EQ75" s="25"/>
      <c r="ER75" s="25"/>
      <c r="ES75" s="25"/>
    </row>
    <row r="76" spans="145:149" ht="15.75" x14ac:dyDescent="0.25">
      <c r="EO76" s="25" t="s">
        <v>138</v>
      </c>
      <c r="EP76" s="25"/>
      <c r="EQ76" s="25"/>
      <c r="ER76" s="25"/>
      <c r="ES76" s="25"/>
    </row>
    <row r="77" spans="145:149" ht="15.75" x14ac:dyDescent="0.25">
      <c r="EO77" s="25" t="s">
        <v>139</v>
      </c>
      <c r="EP77" s="25"/>
      <c r="EQ77" s="25"/>
      <c r="ER77" s="25"/>
      <c r="ES77" s="25"/>
    </row>
    <row r="78" spans="145:149" ht="15.75" x14ac:dyDescent="0.25">
      <c r="EO78" s="25" t="s">
        <v>140</v>
      </c>
      <c r="EP78" s="25"/>
      <c r="EQ78" s="25"/>
      <c r="ER78" s="25"/>
      <c r="ES78" s="25"/>
    </row>
    <row r="79" spans="145:149" ht="15.75" x14ac:dyDescent="0.25">
      <c r="EO79" s="25" t="s">
        <v>141</v>
      </c>
      <c r="EP79" s="25"/>
      <c r="EQ79" s="25"/>
      <c r="ER79" s="25"/>
      <c r="ES79" s="25"/>
    </row>
    <row r="80" spans="145:149" ht="15.75" x14ac:dyDescent="0.25">
      <c r="EO80" s="25" t="s">
        <v>142</v>
      </c>
      <c r="EP80" s="25"/>
      <c r="EQ80" s="25"/>
      <c r="ER80" s="25"/>
      <c r="ES80" s="25"/>
    </row>
    <row r="81" spans="145:149" ht="30.75" x14ac:dyDescent="0.25">
      <c r="EO81" s="25" t="s">
        <v>143</v>
      </c>
      <c r="EP81" s="25"/>
      <c r="EQ81" s="25"/>
      <c r="ER81" s="25"/>
      <c r="ES81" s="25"/>
    </row>
    <row r="82" spans="145:149" ht="15.75" x14ac:dyDescent="0.25">
      <c r="EO82" s="25" t="s">
        <v>144</v>
      </c>
      <c r="EP82" s="25"/>
      <c r="EQ82" s="25"/>
      <c r="ER82" s="25"/>
      <c r="ES82" s="25"/>
    </row>
    <row r="83" spans="145:149" ht="15.75" x14ac:dyDescent="0.25">
      <c r="EO83" s="25" t="s">
        <v>145</v>
      </c>
      <c r="EP83" s="25"/>
      <c r="EQ83" s="25"/>
      <c r="ER83" s="25"/>
      <c r="ES83" s="25"/>
    </row>
    <row r="84" spans="145:149" ht="15.75" x14ac:dyDescent="0.25">
      <c r="EO84" s="25" t="s">
        <v>146</v>
      </c>
      <c r="EP84" s="25"/>
      <c r="EQ84" s="25"/>
      <c r="ER84" s="25"/>
      <c r="ES84" s="25"/>
    </row>
    <row r="85" spans="145:149" ht="15.75" x14ac:dyDescent="0.25">
      <c r="EO85" s="25" t="s">
        <v>147</v>
      </c>
      <c r="EP85" s="25"/>
      <c r="EQ85" s="23" t="s">
        <v>194</v>
      </c>
      <c r="ER85" s="25"/>
      <c r="ES85" s="25"/>
    </row>
    <row r="86" spans="145:149" ht="15.75" x14ac:dyDescent="0.25">
      <c r="EO86" s="25" t="s">
        <v>148</v>
      </c>
      <c r="EP86" s="25"/>
      <c r="EQ86" s="25"/>
      <c r="ER86" s="25"/>
      <c r="ES86" s="25"/>
    </row>
    <row r="87" spans="145:149" ht="15.75" x14ac:dyDescent="0.25">
      <c r="EO87" s="25" t="s">
        <v>149</v>
      </c>
      <c r="EP87" s="25"/>
      <c r="EQ87" s="25"/>
      <c r="ER87" s="25"/>
      <c r="ES87" s="25"/>
    </row>
    <row r="88" spans="145:149" ht="15.75" x14ac:dyDescent="0.25">
      <c r="EO88" s="25" t="s">
        <v>150</v>
      </c>
      <c r="EP88" s="25"/>
      <c r="EQ88" s="25"/>
      <c r="ER88" s="25"/>
      <c r="ES88" s="25"/>
    </row>
    <row r="89" spans="145:149" ht="15.75" x14ac:dyDescent="0.25">
      <c r="EO89" s="25" t="s">
        <v>151</v>
      </c>
      <c r="EP89" s="25"/>
      <c r="EQ89" s="25"/>
      <c r="ER89" s="25"/>
      <c r="ES89" s="25"/>
    </row>
    <row r="90" spans="145:149" ht="15.75" x14ac:dyDescent="0.25">
      <c r="EO90" s="25" t="s">
        <v>152</v>
      </c>
      <c r="EP90" s="25"/>
      <c r="EQ90" s="25"/>
      <c r="ER90" s="25"/>
      <c r="ES90" s="25"/>
    </row>
    <row r="91" spans="145:149" ht="15.75" x14ac:dyDescent="0.25">
      <c r="EO91" s="25" t="s">
        <v>153</v>
      </c>
      <c r="EP91" s="25"/>
      <c r="EQ91" s="25"/>
      <c r="ER91" s="25"/>
      <c r="ES91" s="25"/>
    </row>
    <row r="92" spans="145:149" ht="15.75" x14ac:dyDescent="0.25">
      <c r="EO92" s="25" t="s">
        <v>154</v>
      </c>
      <c r="EP92" s="25"/>
      <c r="EQ92" s="25"/>
      <c r="ER92" s="25"/>
      <c r="ES92" s="25"/>
    </row>
    <row r="93" spans="145:149" ht="15.75" x14ac:dyDescent="0.25">
      <c r="EO93" s="25" t="s">
        <v>155</v>
      </c>
      <c r="EP93" s="25"/>
      <c r="EQ93" s="25"/>
      <c r="ER93" s="25"/>
      <c r="ES93" s="25"/>
    </row>
    <row r="94" spans="145:149" ht="15.75" x14ac:dyDescent="0.25">
      <c r="EO94" s="25" t="s">
        <v>156</v>
      </c>
      <c r="EP94" s="25"/>
      <c r="EQ94" s="25"/>
      <c r="ER94" s="25"/>
      <c r="ES94" s="25"/>
    </row>
    <row r="95" spans="145:149" ht="15.75" x14ac:dyDescent="0.25">
      <c r="EO95" s="25" t="s">
        <v>157</v>
      </c>
      <c r="EP95" s="25"/>
      <c r="EQ95" s="25"/>
      <c r="ER95" s="25"/>
      <c r="ES95" s="25"/>
    </row>
    <row r="96" spans="145:149" ht="15.75" x14ac:dyDescent="0.25">
      <c r="EO96" s="25" t="s">
        <v>158</v>
      </c>
      <c r="EP96" s="25"/>
      <c r="EQ96" s="25"/>
      <c r="ER96" s="25"/>
      <c r="ES96" s="25"/>
    </row>
    <row r="97" spans="145:149" ht="15.75" x14ac:dyDescent="0.25">
      <c r="EO97" s="25" t="s">
        <v>159</v>
      </c>
      <c r="EP97" s="25"/>
      <c r="EQ97" s="25"/>
      <c r="ER97" s="25"/>
      <c r="ES97" s="25"/>
    </row>
    <row r="98" spans="145:149" ht="15.75" x14ac:dyDescent="0.25">
      <c r="EO98" s="25" t="s">
        <v>160</v>
      </c>
      <c r="EP98" s="25"/>
      <c r="EQ98" s="25"/>
      <c r="ER98" s="25"/>
      <c r="ES98" s="25"/>
    </row>
    <row r="99" spans="145:149" ht="15.75" x14ac:dyDescent="0.25">
      <c r="EO99" s="25" t="s">
        <v>161</v>
      </c>
      <c r="EP99" s="25"/>
      <c r="EQ99" s="25"/>
      <c r="ER99" s="25"/>
      <c r="ES99" s="25"/>
    </row>
    <row r="100" spans="145:149" ht="30" x14ac:dyDescent="0.25">
      <c r="EO100" s="25" t="s">
        <v>162</v>
      </c>
      <c r="EP100" s="25"/>
      <c r="EQ100" s="23" t="s">
        <v>192</v>
      </c>
      <c r="ER100" s="25"/>
      <c r="ES100" s="25"/>
    </row>
    <row r="101" spans="145:149" ht="15.75" x14ac:dyDescent="0.25">
      <c r="EO101" s="25" t="s">
        <v>163</v>
      </c>
      <c r="EP101" s="25"/>
      <c r="EQ101" s="25"/>
      <c r="ER101" s="25"/>
      <c r="ES101" s="25"/>
    </row>
    <row r="102" spans="145:149" ht="15.75" x14ac:dyDescent="0.25">
      <c r="EO102" s="25" t="s">
        <v>164</v>
      </c>
      <c r="EP102" s="25"/>
      <c r="EQ102" s="25"/>
      <c r="ER102" s="25"/>
      <c r="ES102" s="25"/>
    </row>
    <row r="103" spans="145:149" ht="15.75" x14ac:dyDescent="0.25">
      <c r="EO103" s="25" t="s">
        <v>165</v>
      </c>
      <c r="EP103" s="25"/>
      <c r="EQ103" s="25"/>
      <c r="ER103" s="25"/>
      <c r="ES103" s="25"/>
    </row>
    <row r="104" spans="145:149" ht="15.75" x14ac:dyDescent="0.25">
      <c r="EO104" s="25" t="s">
        <v>166</v>
      </c>
      <c r="EP104" s="25"/>
      <c r="EQ104" s="25"/>
      <c r="ER104" s="25"/>
      <c r="ES104" s="25"/>
    </row>
    <row r="105" spans="145:149" ht="30" x14ac:dyDescent="0.25">
      <c r="EO105" s="25" t="s">
        <v>167</v>
      </c>
      <c r="EP105" s="25"/>
      <c r="EQ105" s="23" t="s">
        <v>193</v>
      </c>
      <c r="ER105" s="25"/>
      <c r="ES105" s="25"/>
    </row>
    <row r="106" spans="145:149" ht="15.75" x14ac:dyDescent="0.25">
      <c r="EO106" s="25" t="s">
        <v>168</v>
      </c>
      <c r="EP106" s="25"/>
      <c r="EQ106" s="25"/>
      <c r="ER106" s="25"/>
      <c r="ES106" s="25"/>
    </row>
    <row r="107" spans="145:149" ht="15.75" x14ac:dyDescent="0.25">
      <c r="EO107" s="25" t="s">
        <v>169</v>
      </c>
      <c r="EP107" s="25"/>
      <c r="EQ107" s="25"/>
      <c r="ER107" s="25"/>
      <c r="ES107" s="25"/>
    </row>
    <row r="108" spans="145:149" ht="15.75" x14ac:dyDescent="0.25">
      <c r="EO108" s="25" t="s">
        <v>170</v>
      </c>
      <c r="EP108" s="25"/>
      <c r="EQ108" s="25"/>
      <c r="ER108" s="25"/>
      <c r="ES108" s="25"/>
    </row>
    <row r="109" spans="145:149" ht="15.75" x14ac:dyDescent="0.25">
      <c r="EO109" s="25" t="s">
        <v>171</v>
      </c>
      <c r="EP109" s="25"/>
      <c r="EQ109" s="25"/>
      <c r="ER109" s="25"/>
      <c r="ES109" s="25"/>
    </row>
    <row r="110" spans="145:149" ht="15.75" x14ac:dyDescent="0.25">
      <c r="EO110" s="25" t="s">
        <v>172</v>
      </c>
      <c r="EP110" s="25"/>
      <c r="EQ110" s="25"/>
      <c r="ER110" s="25"/>
      <c r="ES110" s="25"/>
    </row>
    <row r="111" spans="145:149" ht="15.75" x14ac:dyDescent="0.25">
      <c r="EO111" s="25" t="s">
        <v>173</v>
      </c>
      <c r="EP111" s="25"/>
      <c r="EQ111" s="25"/>
      <c r="ER111" s="25"/>
      <c r="ES111" s="25"/>
    </row>
    <row r="112" spans="145:149" ht="15.75" x14ac:dyDescent="0.25">
      <c r="EO112" s="25" t="s">
        <v>174</v>
      </c>
      <c r="EP112" s="25"/>
      <c r="EQ112" s="25"/>
      <c r="ER112" s="25"/>
      <c r="ES112" s="25"/>
    </row>
    <row r="113" spans="145:149" ht="15.75" x14ac:dyDescent="0.25">
      <c r="EO113" s="25" t="s">
        <v>175</v>
      </c>
      <c r="EP113" s="25"/>
      <c r="EQ113" s="25"/>
      <c r="ER113" s="25"/>
      <c r="ES113" s="25"/>
    </row>
    <row r="114" spans="145:149" ht="15.75" x14ac:dyDescent="0.25">
      <c r="EO114" s="25" t="s">
        <v>176</v>
      </c>
      <c r="EP114" s="25"/>
      <c r="EQ114" s="25"/>
      <c r="ER114" s="25"/>
      <c r="ES114" s="25"/>
    </row>
    <row r="115" spans="145:149" ht="15.75" x14ac:dyDescent="0.25">
      <c r="EO115" s="25" t="s">
        <v>177</v>
      </c>
      <c r="EP115" s="25"/>
      <c r="EQ115" s="25"/>
      <c r="ER115" s="25"/>
      <c r="ES115" s="25"/>
    </row>
    <row r="116" spans="145:149" ht="15.75" x14ac:dyDescent="0.25">
      <c r="EO116" s="25" t="s">
        <v>178</v>
      </c>
      <c r="EP116" s="25"/>
      <c r="EQ116" s="25"/>
      <c r="ER116" s="25"/>
      <c r="ES116" s="25"/>
    </row>
    <row r="117" spans="145:149" ht="15.75" x14ac:dyDescent="0.25">
      <c r="EO117" s="25" t="s">
        <v>179</v>
      </c>
      <c r="EP117" s="25"/>
      <c r="EQ117" s="25"/>
      <c r="ER117" s="25"/>
      <c r="ES117" s="25"/>
    </row>
    <row r="118" spans="145:149" ht="15.75" x14ac:dyDescent="0.25">
      <c r="EO118" s="25" t="s">
        <v>180</v>
      </c>
      <c r="EP118" s="25"/>
      <c r="EQ118" s="25"/>
      <c r="ER118" s="25"/>
      <c r="ES118" s="25"/>
    </row>
    <row r="119" spans="145:149" ht="15.75" x14ac:dyDescent="0.25">
      <c r="EO119" s="25" t="s">
        <v>181</v>
      </c>
      <c r="EP119" s="25"/>
      <c r="EQ119" s="25"/>
      <c r="ER119" s="25"/>
      <c r="ES119" s="25"/>
    </row>
    <row r="120" spans="145:149" ht="15.75" x14ac:dyDescent="0.25">
      <c r="EO120" s="25" t="s">
        <v>182</v>
      </c>
      <c r="EP120" s="25"/>
      <c r="EQ120" s="25"/>
      <c r="ER120" s="25"/>
      <c r="ES120" s="25"/>
    </row>
    <row r="121" spans="145:149" ht="15.75" x14ac:dyDescent="0.25">
      <c r="EO121" s="25" t="s">
        <v>183</v>
      </c>
      <c r="EP121" s="25"/>
      <c r="EQ121" s="25"/>
      <c r="ER121" s="25"/>
      <c r="ES121" s="25"/>
    </row>
    <row r="122" spans="145:149" ht="15.75" x14ac:dyDescent="0.25">
      <c r="EO122" s="25" t="s">
        <v>184</v>
      </c>
      <c r="EP122" s="25"/>
      <c r="EQ122" s="25"/>
      <c r="ER122" s="25"/>
      <c r="ES122" s="25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7A83-EB64-4B6F-9D9A-6E5B84DF3F40}">
  <dimension ref="A1"/>
  <sheetViews>
    <sheetView workbookViewId="0">
      <selection activeCell="J20" sqref="J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2EE1-E64A-4FAF-AA26-FAF92D8F525E}">
  <dimension ref="B2:J14"/>
  <sheetViews>
    <sheetView tabSelected="1" workbookViewId="0">
      <selection activeCell="H4" sqref="H4"/>
    </sheetView>
  </sheetViews>
  <sheetFormatPr defaultRowHeight="15" x14ac:dyDescent="0.25"/>
  <cols>
    <col min="2" max="2" width="18.5703125" customWidth="1"/>
    <col min="3" max="3" width="28.140625" customWidth="1"/>
    <col min="5" max="5" width="20.140625" customWidth="1"/>
    <col min="6" max="6" width="25.5703125" customWidth="1"/>
    <col min="8" max="8" width="21.85546875" customWidth="1"/>
    <col min="9" max="9" width="22.5703125" customWidth="1"/>
  </cols>
  <sheetData>
    <row r="2" spans="2:10" ht="40.5" x14ac:dyDescent="0.25">
      <c r="B2" s="27" t="s">
        <v>202</v>
      </c>
      <c r="C2" s="27" t="s">
        <v>203</v>
      </c>
      <c r="E2" s="31" t="s">
        <v>204</v>
      </c>
      <c r="F2" s="31" t="s">
        <v>209</v>
      </c>
      <c r="G2" s="28"/>
    </row>
    <row r="3" spans="2:10" ht="45" x14ac:dyDescent="0.25">
      <c r="B3" s="26" t="s">
        <v>132</v>
      </c>
      <c r="C3" s="26">
        <v>51</v>
      </c>
      <c r="E3" s="26" t="s">
        <v>120</v>
      </c>
      <c r="F3" s="30" t="s">
        <v>205</v>
      </c>
      <c r="G3" s="29"/>
    </row>
    <row r="4" spans="2:10" ht="30" x14ac:dyDescent="0.25">
      <c r="B4" s="26" t="s">
        <v>161</v>
      </c>
      <c r="C4" s="26">
        <v>51</v>
      </c>
      <c r="E4" s="26" t="s">
        <v>206</v>
      </c>
      <c r="F4" s="26" t="s">
        <v>207</v>
      </c>
      <c r="G4" s="29"/>
    </row>
    <row r="5" spans="2:10" ht="30" x14ac:dyDescent="0.25">
      <c r="B5" s="26" t="s">
        <v>182</v>
      </c>
      <c r="C5" s="26">
        <v>50</v>
      </c>
      <c r="E5" s="26" t="s">
        <v>59</v>
      </c>
      <c r="F5" s="26" t="s">
        <v>208</v>
      </c>
      <c r="G5" s="29"/>
    </row>
    <row r="6" spans="2:10" x14ac:dyDescent="0.25">
      <c r="B6" s="26" t="s">
        <v>198</v>
      </c>
      <c r="C6" s="26">
        <v>37</v>
      </c>
      <c r="E6" s="26"/>
      <c r="F6" s="26"/>
    </row>
    <row r="7" spans="2:10" x14ac:dyDescent="0.25">
      <c r="B7" s="26" t="s">
        <v>59</v>
      </c>
      <c r="C7" s="26">
        <v>37</v>
      </c>
      <c r="E7" s="26"/>
      <c r="F7" s="26"/>
    </row>
    <row r="8" spans="2:10" ht="36" x14ac:dyDescent="0.25">
      <c r="B8" s="26" t="s">
        <v>199</v>
      </c>
      <c r="C8" s="26">
        <v>34</v>
      </c>
      <c r="E8" s="32" t="s">
        <v>204</v>
      </c>
      <c r="F8" s="33" t="s">
        <v>214</v>
      </c>
      <c r="G8" s="28"/>
      <c r="H8" s="32" t="s">
        <v>204</v>
      </c>
      <c r="I8" s="33" t="s">
        <v>217</v>
      </c>
      <c r="J8" s="28"/>
    </row>
    <row r="9" spans="2:10" ht="30" x14ac:dyDescent="0.25">
      <c r="B9" s="26" t="s">
        <v>200</v>
      </c>
      <c r="C9" s="26">
        <v>32</v>
      </c>
      <c r="E9" s="34" t="s">
        <v>184</v>
      </c>
      <c r="F9" s="35" t="s">
        <v>210</v>
      </c>
      <c r="G9" s="29"/>
      <c r="H9" s="38" t="s">
        <v>94</v>
      </c>
      <c r="I9" s="39" t="s">
        <v>215</v>
      </c>
      <c r="J9" s="29"/>
    </row>
    <row r="10" spans="2:10" ht="30" x14ac:dyDescent="0.25">
      <c r="B10" s="26" t="s">
        <v>120</v>
      </c>
      <c r="C10" s="26">
        <v>32</v>
      </c>
      <c r="E10" s="36" t="s">
        <v>211</v>
      </c>
      <c r="F10" s="37" t="s">
        <v>212</v>
      </c>
      <c r="G10" s="29"/>
      <c r="H10" s="36" t="s">
        <v>182</v>
      </c>
      <c r="I10" s="37" t="s">
        <v>216</v>
      </c>
    </row>
    <row r="11" spans="2:10" ht="30" x14ac:dyDescent="0.25">
      <c r="B11" s="26" t="s">
        <v>152</v>
      </c>
      <c r="C11" s="26">
        <v>31</v>
      </c>
      <c r="E11" s="38" t="s">
        <v>59</v>
      </c>
      <c r="F11" s="39" t="s">
        <v>213</v>
      </c>
    </row>
    <row r="12" spans="2:10" ht="30" x14ac:dyDescent="0.25">
      <c r="B12" s="26" t="s">
        <v>201</v>
      </c>
      <c r="C12" s="26">
        <v>29</v>
      </c>
      <c r="E12" s="26"/>
      <c r="F12" s="26"/>
    </row>
    <row r="13" spans="2:10" x14ac:dyDescent="0.25">
      <c r="E13" s="26"/>
      <c r="F13" s="26"/>
    </row>
    <row r="14" spans="2:10" x14ac:dyDescent="0.25">
      <c r="E14" s="26"/>
      <c r="F14" s="2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Habitantes</vt:lpstr>
      <vt:lpstr>Problemas_meio_ambiente</vt:lpstr>
      <vt:lpstr>Base_Para_Sugestoes_pra_usuario</vt:lpstr>
      <vt:lpstr>Mobilidade</vt:lpstr>
      <vt:lpstr>Criminalidade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douglasmeo54@gmail.com</dc:creator>
  <cp:lastModifiedBy>douglasmeo54@gmail.com</cp:lastModifiedBy>
  <dcterms:created xsi:type="dcterms:W3CDTF">2025-04-30T23:31:35Z</dcterms:created>
  <dcterms:modified xsi:type="dcterms:W3CDTF">2025-05-05T00:42:18Z</dcterms:modified>
</cp:coreProperties>
</file>