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480" yWindow="75" windowWidth="14355" windowHeight="7995"/>
  </bookViews>
  <sheets>
    <sheet name="Land Use" sheetId="5" r:id="rId1"/>
  </sheets>
  <calcPr calcId="162913"/>
</workbook>
</file>

<file path=xl/calcChain.xml><?xml version="1.0" encoding="utf-8"?>
<calcChain xmlns="http://schemas.openxmlformats.org/spreadsheetml/2006/main">
  <c r="F6" i="5" l="1"/>
  <c r="E6" i="5"/>
  <c r="D6" i="5"/>
  <c r="C6" i="5"/>
  <c r="F5" i="5"/>
  <c r="E5" i="5"/>
  <c r="D5" i="5"/>
  <c r="F4" i="5"/>
  <c r="E4" i="5"/>
  <c r="D4" i="5"/>
  <c r="C4" i="5"/>
  <c r="F3" i="5"/>
  <c r="E3" i="5"/>
  <c r="D3" i="5"/>
  <c r="C3" i="5"/>
  <c r="F2" i="5"/>
  <c r="E2" i="5"/>
  <c r="D2" i="5"/>
  <c r="C2" i="5"/>
</calcChain>
</file>

<file path=xl/sharedStrings.xml><?xml version="1.0" encoding="utf-8"?>
<sst xmlns="http://schemas.openxmlformats.org/spreadsheetml/2006/main" count="10" uniqueCount="10">
  <si>
    <t>Congo</t>
  </si>
  <si>
    <t>Forests &amp; Jungles</t>
  </si>
  <si>
    <t>Cropland</t>
  </si>
  <si>
    <t>Meadows &amp; Pastures</t>
  </si>
  <si>
    <t>Other</t>
  </si>
  <si>
    <t>Egypt</t>
  </si>
  <si>
    <t>Area (sq km)</t>
  </si>
  <si>
    <t>Ghana</t>
  </si>
  <si>
    <t>Libya</t>
  </si>
  <si>
    <t>Namibia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</si>
</sst>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'Land Use'!$A$2</c:f>
              <c:strCache>
                <c:ptCount val="1"/>
                <c:pt idx="0">
                  <c:v>Congo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'Land Use'!$B$1:$F$1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Use'!$B$2:$F$2</c:f>
              <c:numCache>
                <c:formatCode>General</c:formatCode>
                <c:ptCount val="4"/>
                <c:pt idx="0">
                  <c:v>1829174.1</c:v>
                </c:pt>
                <c:pt idx="1">
                  <c:v>70352.849999999991</c:v>
                </c:pt>
                <c:pt idx="2">
                  <c:v>93803.8</c:v>
                </c:pt>
                <c:pt idx="3">
                  <c:v>351764.25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1-45C9-B67A-10D4BC0812CE}"/>
            </c:ext>
          </c:extLst>
        </c:ser>
        <c:ser>
          <c:idx val="1"/>
          <c:order val="1"/>
          <c:tx>
            <c:strRef>
              <c:f>'Land Use'!$A$3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'Land Use'!$B$1:$F$1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Use'!$B$3:$F$3</c:f>
              <c:numCache>
                <c:formatCode>General</c:formatCode>
                <c:ptCount val="4"/>
                <c:pt idx="0">
                  <c:v>508846.89</c:v>
                </c:pt>
                <c:pt idx="1">
                  <c:v>81814.597999999998</c:v>
                </c:pt>
                <c:pt idx="2">
                  <c:v>29932.17</c:v>
                </c:pt>
                <c:pt idx="3">
                  <c:v>377145.342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1-45C9-B67A-10D4BC0812CE}"/>
            </c:ext>
          </c:extLst>
        </c:ser>
        <c:ser>
          <c:idx val="2"/>
          <c:order val="2"/>
          <c:tx>
            <c:strRef>
              <c:f>'Land Use'!$A$4</c:f>
              <c:strCache>
                <c:ptCount val="1"/>
                <c:pt idx="0">
                  <c:v>Ghana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'Land Use'!$B$1:$F$1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Use'!$B$4:$F$4</c:f>
              <c:numCache>
                <c:formatCode>General</c:formatCode>
                <c:ptCount val="4"/>
                <c:pt idx="0">
                  <c:v>140734.47</c:v>
                </c:pt>
                <c:pt idx="1">
                  <c:v>7155.99</c:v>
                </c:pt>
                <c:pt idx="2">
                  <c:v>53669.925000000003</c:v>
                </c:pt>
                <c:pt idx="3">
                  <c:v>36972.614999999998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11-45C9-B67A-10D4BC0812CE}"/>
            </c:ext>
          </c:extLst>
        </c:ser>
        <c:ser>
          <c:idx val="3"/>
          <c:order val="3"/>
          <c:tx>
            <c:strRef>
              <c:f>'Land Use'!$A$5</c:f>
              <c:strCache>
                <c:ptCount val="1"/>
                <c:pt idx="0">
                  <c:v>Libya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'Land Use'!$B$1:$F$1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Use'!$B$5:$F$5</c:f>
              <c:numCache>
                <c:formatCode>General</c:formatCode>
                <c:ptCount val="4"/>
                <c:pt idx="0">
                  <c:v>0</c:v>
                </c:pt>
                <c:pt idx="1">
                  <c:v>35140</c:v>
                </c:pt>
                <c:pt idx="2">
                  <c:v>140560</c:v>
                </c:pt>
                <c:pt idx="3">
                  <c:v>1581300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11-45C9-B67A-10D4BC0812CE}"/>
            </c:ext>
          </c:extLst>
        </c:ser>
        <c:ser>
          <c:idx val="4"/>
          <c:order val="4"/>
          <c:tx>
            <c:strRef>
              <c:f>'Land Use'!$A$6</c:f>
              <c:strCache>
                <c:ptCount val="1"/>
                <c:pt idx="0">
                  <c:v>Namibia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'Land Use'!$B$1:$F$1</c:f>
              <c:strCache>
                <c:ptCount val="4"/>
                <c:pt idx="0">
                  <c:v>Forests &amp; Jungles</c:v>
                </c:pt>
                <c:pt idx="1">
                  <c:v>Cropland</c:v>
                </c:pt>
                <c:pt idx="2">
                  <c:v>Meadows &amp; Pastures</c:v>
                </c:pt>
                <c:pt idx="3">
                  <c:v>Other</c:v>
                </c:pt>
              </c:strCache>
            </c:strRef>
          </c:cat>
          <c:val>
            <c:numRef>
              <c:f>'Land Use'!$B$6:$F$6</c:f>
              <c:numCache>
                <c:formatCode>General</c:formatCode>
                <c:ptCount val="4"/>
                <c:pt idx="0">
                  <c:v>181525.96</c:v>
                </c:pt>
                <c:pt idx="1">
                  <c:v>8251.18</c:v>
                </c:pt>
                <c:pt idx="2">
                  <c:v>528075.52000000002</c:v>
                </c:pt>
                <c:pt idx="3">
                  <c:v>107265.34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11-45C9-B67A-10D4BC08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47856"/>
        <c:axId val="516749168"/>
      </c:barChart>
      <c:catAx>
        <c:axId val="51674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9168"/>
        <c:crosses val="autoZero"/>
        <c:auto val="1"/>
        <c:lblAlgn val="ctr"/>
        <c:lblOffset val="100"/>
        <c:noMultiLvlLbl val="0"/>
      </c:catAx>
      <c:valAx>
        <c:axId val="5167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934641</xdr:colOff>
      <xdr:row>5</xdr:row>
      <xdr:rowOff>39291</xdr:rowOff>
    </xdr:from>
    <xdr:to>
      <xdr:col>8</xdr:col>
      <xdr:colOff>279797</xdr:colOff>
      <xdr:row>19</xdr:row>
      <xdr:rowOff>115491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60" zoomScaleNormal="160" workbookViewId="0"/>
  </sheetViews>
  <sheetFormatPr defaultRowHeight="15" x14ac:dyDescent="0.25"/>
  <cols>
    <col min="1" max="1" width="18.42578125" customWidth="1"/>
    <col min="2" max="2" width="18.42578125" hidden="1" customWidth="1"/>
    <col min="3" max="3" width="18" customWidth="1"/>
    <col min="4" max="4" width="18.28515625" customWidth="1"/>
    <col min="5" max="5" width="20.140625" customWidth="1"/>
    <col min="6" max="6" width="21.7109375" customWidth="1"/>
  </cols>
  <sheetData>
    <row r="1" spans="1:6" x14ac:dyDescent="0.25">
      <c r="A1" s="1"/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0</v>
      </c>
      <c r="B2">
        <v>2345095</v>
      </c>
      <c r="C2">
        <f>0.78*B2</f>
        <v>1829174.1</v>
      </c>
      <c r="D2">
        <f>0.03*B2</f>
        <v>70352.849999999991</v>
      </c>
      <c r="E2">
        <f>0.04*B2</f>
        <v>93803.8</v>
      </c>
      <c r="F2">
        <f>0.15*B2</f>
        <v>351764.25</v>
      </c>
    </row>
    <row r="3" spans="1:6" x14ac:dyDescent="0.25">
      <c r="A3" s="2" t="s">
        <v>5</v>
      </c>
      <c r="B3">
        <v>997739</v>
      </c>
      <c r="C3">
        <f>0.51*B3</f>
        <v>508846.89</v>
      </c>
      <c r="D3">
        <f>0.082*B3</f>
        <v>81814.597999999998</v>
      </c>
      <c r="E3">
        <f>0.03*B3</f>
        <v>29932.17</v>
      </c>
      <c r="F3">
        <f>0.378*B3</f>
        <v>377145.342</v>
      </c>
    </row>
    <row r="4" spans="1:6" x14ac:dyDescent="0.25">
      <c r="A4" s="2" t="s">
        <v>7</v>
      </c>
      <c r="B4">
        <v>238533</v>
      </c>
      <c r="C4">
        <f>0.59*B4</f>
        <v>140734.47</v>
      </c>
      <c r="D4">
        <f>0.03*B4</f>
        <v>7155.99</v>
      </c>
      <c r="E4">
        <f>0.225*B4</f>
        <v>53669.925000000003</v>
      </c>
      <c r="F4">
        <f>0.155*B4</f>
        <v>36972.614999999998</v>
      </c>
    </row>
    <row r="5" spans="1:6" x14ac:dyDescent="0.25">
      <c r="A5" s="2" t="s">
        <v>8</v>
      </c>
      <c r="B5">
        <v>1757000</v>
      </c>
      <c r="C5">
        <v>0</v>
      </c>
      <c r="D5">
        <f>0.02*B5</f>
        <v>35140</v>
      </c>
      <c r="E5">
        <f>0.08*B5</f>
        <v>140560</v>
      </c>
      <c r="F5">
        <f>0.9*B5</f>
        <v>1581300</v>
      </c>
    </row>
    <row r="6" spans="1:6" x14ac:dyDescent="0.25">
      <c r="A6" s="2" t="s">
        <v>9</v>
      </c>
      <c r="B6">
        <v>825118</v>
      </c>
      <c r="C6">
        <f>0.22*B6</f>
        <v>181525.96</v>
      </c>
      <c r="D6">
        <f>0.01*B6</f>
        <v>8251.18</v>
      </c>
      <c r="E6">
        <f>0.64*B6</f>
        <v>528075.52000000002</v>
      </c>
      <c r="F6">
        <f>0.13*B6</f>
        <v>107265.34</v>
      </c>
    </row>
  </sheetData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 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African Land Use</dc:title>
  <dc:creator>Toby Arnott</dc:creator>
  <cp:lastModifiedBy>Toby Arnott</cp:lastModifiedBy>
  <cp:lastPrinted>2015-11-24T16:59:22Z</cp:lastPrinted>
  <dcterms:created xsi:type="dcterms:W3CDTF">2011-05-10T14:51:53Z</dcterms:created>
  <dcterms:modified xsi:type="dcterms:W3CDTF">2015-11-24T17:14:58Z</dcterms:modified>
</cp:coreProperties>
</file>