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#REF!</definedName>
  </definedNames>
  <calcPr/>
</workbook>
</file>

<file path=xl/sharedStrings.xml><?xml version="1.0" encoding="utf-8"?>
<sst xmlns="http://schemas.openxmlformats.org/spreadsheetml/2006/main" count="286" uniqueCount="116">
  <si>
    <t>WeCasa</t>
  </si>
  <si>
    <r>
      <rPr>
        <rFont val="Roboto"/>
        <color rgb="FFCCCCCC"/>
        <sz val="8.0"/>
      </rPr>
      <t xml:space="preserve">Gantt Chart Template © 2020 by </t>
    </r>
    <r>
      <rPr>
        <rFont val="Roboto"/>
        <color rgb="FFCCCCCC"/>
        <sz val="8.0"/>
        <u/>
      </rPr>
      <t>Vertex42.com</t>
    </r>
  </si>
  <si>
    <t>Project Start:</t>
  </si>
  <si>
    <t>Display Week:</t>
  </si>
  <si>
    <t>PERSON</t>
  </si>
  <si>
    <t>PROGRESS</t>
  </si>
  <si>
    <t>START</t>
  </si>
  <si>
    <t>DAYS</t>
  </si>
  <si>
    <t>END</t>
  </si>
  <si>
    <t>TIME FRAME</t>
  </si>
  <si>
    <t>Joshua</t>
  </si>
  <si>
    <t>Project Proposal</t>
  </si>
  <si>
    <t>Githel</t>
  </si>
  <si>
    <t>Matthew</t>
  </si>
  <si>
    <t>Judy</t>
  </si>
  <si>
    <t>Haley</t>
  </si>
  <si>
    <t>Allison</t>
  </si>
  <si>
    <t>Sprint 1</t>
  </si>
  <si>
    <t>Project Proposal Revision</t>
  </si>
  <si>
    <t>HLD Schematic</t>
  </si>
  <si>
    <t>HLD Document</t>
  </si>
  <si>
    <t>BRD</t>
  </si>
  <si>
    <t>Project Plan</t>
  </si>
  <si>
    <t>Project Roadmap</t>
  </si>
  <si>
    <t>Gantt Chart</t>
  </si>
  <si>
    <t>Milestone 1 Due</t>
  </si>
  <si>
    <t>Team Review 1</t>
  </si>
  <si>
    <t>Sprint 2</t>
  </si>
  <si>
    <t>Network Diagram</t>
  </si>
  <si>
    <t>Low Level Design</t>
  </si>
  <si>
    <t>Sprint 3</t>
  </si>
  <si>
    <t>Registration</t>
  </si>
  <si>
    <t>Login</t>
  </si>
  <si>
    <t>Sprint 4</t>
  </si>
  <si>
    <t>Logout</t>
  </si>
  <si>
    <t>Logging</t>
  </si>
  <si>
    <t>Milestone 2 Due</t>
  </si>
  <si>
    <t>Team Review 2</t>
  </si>
  <si>
    <t>Sprint 5</t>
  </si>
  <si>
    <t>Creating Groups</t>
  </si>
  <si>
    <t>Deleting Groups</t>
  </si>
  <si>
    <t>Authorization</t>
  </si>
  <si>
    <t>Permissions</t>
  </si>
  <si>
    <t>Adding Members</t>
  </si>
  <si>
    <t>Removing Members</t>
  </si>
  <si>
    <t>Sprint 6</t>
  </si>
  <si>
    <t>Account Deletion</t>
  </si>
  <si>
    <t>Bill of Materials</t>
  </si>
  <si>
    <t>Josh</t>
  </si>
  <si>
    <t>Account Recovery</t>
  </si>
  <si>
    <t>Milestone 3 Due</t>
  </si>
  <si>
    <t>Team Review 3</t>
  </si>
  <si>
    <t>WINTER BREAK</t>
  </si>
  <si>
    <t>SEMESTER 2</t>
  </si>
  <si>
    <t>Sprint 7</t>
  </si>
  <si>
    <t>Updating Profile</t>
  </si>
  <si>
    <t>Budget Sharing Bar</t>
  </si>
  <si>
    <t>Sprint 8</t>
  </si>
  <si>
    <t>App Settings</t>
  </si>
  <si>
    <t>Customizing Groups</t>
  </si>
  <si>
    <t>Bulletin Board</t>
  </si>
  <si>
    <t xml:space="preserve">Sprint 9 </t>
  </si>
  <si>
    <t>Chore List</t>
  </si>
  <si>
    <t>Grocery List</t>
  </si>
  <si>
    <t>Uploading a file</t>
  </si>
  <si>
    <t>Removing a file</t>
  </si>
  <si>
    <t>Sprint 10</t>
  </si>
  <si>
    <t>User Feedback</t>
  </si>
  <si>
    <t>Incomplete Task Summary</t>
  </si>
  <si>
    <t>Round Tracking Bar</t>
  </si>
  <si>
    <t>SPRING BREAK</t>
  </si>
  <si>
    <t>Sprint 11</t>
  </si>
  <si>
    <t>Reminders</t>
  </si>
  <si>
    <t>Nudging</t>
  </si>
  <si>
    <t>Calendar</t>
  </si>
  <si>
    <t>Sprint 12</t>
  </si>
  <si>
    <t>Analytics Dashboard</t>
  </si>
  <si>
    <t>fappf</t>
  </si>
  <si>
    <t>Unit Testing</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</si>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</sst>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51">
    <font>
      <sz val="10.0"/>
      <color rgb="FF000000"/>
      <name val="Arial"/>
      <scheme val="minor"/>
    </font>
    <font>
      <b/>
      <sz val="18.0"/>
      <color rgb="FF0B5394"/>
      <name val="Muli"/>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sz val="12.0"/>
      <color theme="1"/>
      <name val="Roboto"/>
    </font>
    <font>
      <color theme="1"/>
      <name val="Arial"/>
    </font>
    <font>
      <b/>
      <color theme="1"/>
      <name val="Roboto"/>
    </font>
    <font>
      <sz val="12.0"/>
      <color rgb="FFFFFFFF"/>
      <name val="Roboto"/>
    </font>
    <font>
      <b/>
      <sz val="12.0"/>
      <color theme="1"/>
      <name val="Roboto"/>
    </font>
    <font>
      <b/>
      <sz val="8.0"/>
      <color theme="1"/>
      <name val="Roboto"/>
    </font>
    <font>
      <sz val="12.0"/>
      <color theme="0"/>
      <name val="Roboto"/>
    </font>
    <font>
      <sz val="8.0"/>
      <color rgb="FFFFFFFF"/>
      <name val="Roboto"/>
    </font>
    <font>
      <sz val="10.0"/>
      <color rgb="FFFFFFFF"/>
      <name val="Roboto"/>
    </font>
    <font>
      <sz val="11.0"/>
      <color theme="0"/>
      <name val="Roboto"/>
    </font>
    <font>
      <color theme="0"/>
      <name val="Arial"/>
    </font>
    <font>
      <sz val="11.0"/>
      <color rgb="FFFFFFFF"/>
      <name val="Roboto"/>
    </font>
    <font>
      <sz val="12.0"/>
      <color theme="0"/>
      <name val="Arial"/>
    </font>
    <font>
      <sz val="12.0"/>
      <color rgb="FFFFFFFF"/>
      <name val="Arial"/>
    </font>
    <font>
      <sz val="11.0"/>
      <color theme="0"/>
      <name val="Arial"/>
    </font>
    <font>
      <b/>
      <sz val="11.0"/>
      <color theme="0"/>
      <name val="Roboto"/>
    </font>
    <font>
      <b/>
      <sz val="12.0"/>
      <color theme="0"/>
      <name val="Roboto"/>
    </font>
    <font>
      <sz val="12.0"/>
      <color rgb="FFFFFFFF"/>
      <name val="Docs-Roboto"/>
    </font>
    <font>
      <sz val="11.0"/>
      <color rgb="FFFFFFFF"/>
      <name val="Arial"/>
    </font>
    <font>
      <color rgb="FF000000"/>
      <name val="Roboto"/>
    </font>
    <font>
      <sz val="9.0"/>
      <color rgb="FFFFFFFF"/>
      <name val="Roboto"/>
    </font>
    <font>
      <b/>
      <sz val="12.0"/>
      <color rgb="FFFFFFFF"/>
      <name val="Roboto"/>
    </font>
    <font>
      <b/>
      <sz val="18.0"/>
      <color rgb="FFFFFFFF"/>
      <name val="Arial"/>
      <scheme val="minor"/>
    </font>
    <font>
      <sz val="12.0"/>
      <color theme="1"/>
      <name val="Arial"/>
      <scheme val="minor"/>
    </font>
    <font>
      <sz val="12.0"/>
      <color rgb="FF000000"/>
      <name val="Arial"/>
      <scheme val="minor"/>
    </font>
    <font>
      <b/>
      <u/>
      <sz val="12.0"/>
      <color rgb="FF0000FF"/>
    </font>
    <font>
      <i/>
      <sz val="12.0"/>
      <color theme="1"/>
      <name val="Arial"/>
      <scheme val="minor"/>
    </font>
    <font>
      <color theme="1"/>
      <name val="Arial"/>
      <scheme val="minor"/>
    </font>
    <font>
      <u/>
      <sz val="12.0"/>
      <color rgb="FF0000FF"/>
    </font>
    <font>
      <sz val="11.0"/>
      <color rgb="FF000000"/>
      <name val="Arial"/>
      <scheme val="minor"/>
    </font>
    <font>
      <sz val="11.0"/>
      <color theme="1"/>
      <name val="Arial"/>
      <scheme val="minor"/>
    </font>
    <font>
      <b/>
      <sz val="11.0"/>
      <color rgb="FF000000"/>
      <name val="Arial"/>
      <scheme val="minor"/>
    </font>
    <font>
      <u/>
      <sz val="11.0"/>
      <color rgb="FF0000FF"/>
    </font>
    <font>
      <u/>
      <sz val="14.0"/>
      <color rgb="FF0000FF"/>
    </font>
    <font>
      <b/>
      <color theme="1"/>
      <name val="Arial"/>
      <scheme val="minor"/>
    </font>
    <font>
      <b/>
      <sz val="14.0"/>
      <color rgb="FF073763"/>
      <name val="Arial"/>
    </font>
    <font>
      <color rgb="FF073763"/>
      <name val="Arial"/>
    </font>
  </fonts>
  <fills count="13">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26A69A"/>
        <bgColor rgb="FF26A69A"/>
      </patternFill>
    </fill>
    <fill>
      <patternFill patternType="solid">
        <fgColor rgb="FF9FC5E8"/>
        <bgColor rgb="FF9FC5E8"/>
      </patternFill>
    </fill>
    <fill>
      <patternFill patternType="solid">
        <fgColor rgb="FF0B5394"/>
        <bgColor rgb="FF0B5394"/>
      </patternFill>
    </fill>
    <fill>
      <patternFill patternType="solid">
        <fgColor rgb="FF073763"/>
        <bgColor rgb="FF073763"/>
      </patternFill>
    </fill>
    <fill>
      <patternFill patternType="solid">
        <fgColor rgb="FFE06666"/>
        <bgColor rgb="FFE06666"/>
      </patternFill>
    </fill>
    <fill>
      <patternFill patternType="solid">
        <fgColor rgb="FFFFFFFF"/>
        <bgColor rgb="FFFFFFFF"/>
      </patternFill>
    </fill>
    <fill>
      <patternFill patternType="solid">
        <fgColor theme="0"/>
        <bgColor theme="0"/>
      </patternFill>
    </fill>
    <fill>
      <patternFill patternType="solid">
        <fgColor rgb="FFF6B26B"/>
        <bgColor rgb="FFF6B26B"/>
      </patternFill>
    </fill>
    <fill>
      <patternFill patternType="solid">
        <fgColor rgb="FFCFE2F3"/>
        <bgColor rgb="FFCFE2F3"/>
      </patternFill>
    </fill>
  </fills>
  <borders count="24">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right style="thin">
        <color rgb="FF999999"/>
      </right>
    </border>
    <border>
      <left style="thin">
        <color rgb="FFB7B7B7"/>
      </left>
    </border>
    <border>
      <right style="thin">
        <color rgb="FFB7B7B7"/>
      </right>
    </border>
    <border>
      <right style="thin">
        <color rgb="FF999999"/>
      </righ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bottom style="thin">
        <color rgb="FF999999"/>
      </bottom>
    </border>
    <border>
      <left style="thin">
        <color rgb="FFB7B7B7"/>
      </left>
      <right style="thin">
        <color rgb="FFB7B7B7"/>
      </right>
    </border>
    <border>
      <bottom style="thin">
        <color rgb="FFB7B7B7"/>
      </bottom>
    </border>
    <border>
      <left style="thin">
        <color rgb="FFB7B7B7"/>
      </left>
      <top style="thin">
        <color rgb="FFB7B7B7"/>
      </top>
      <bottom style="thin">
        <color rgb="FFB7B7B7"/>
      </bottom>
    </border>
    <border>
      <right style="thin">
        <color rgb="FF999999"/>
      </right>
      <bottom style="thin">
        <color rgb="FF999999"/>
      </bottom>
    </border>
    <border>
      <right style="thin">
        <color rgb="FF999999"/>
      </right>
      <bottom style="thin">
        <color rgb="FFB7B7B7"/>
      </bottom>
    </border>
    <border>
      <right style="thin">
        <color rgb="FFB7B7B7"/>
      </right>
      <bottom style="thin">
        <color rgb="FFB7B7B7"/>
      </bottom>
    </border>
    <border>
      <left style="thin">
        <color rgb="FFB7B7B7"/>
      </left>
      <bottom style="thin">
        <color rgb="FF999999"/>
      </bottom>
    </border>
    <border>
      <right style="thin">
        <color rgb="FFB7B7B7"/>
      </right>
      <bottom style="thin">
        <color rgb="FF999999"/>
      </bottom>
    </border>
    <border>
      <left style="thin">
        <color rgb="FFB7B7B7"/>
      </left>
      <right style="thin">
        <color rgb="FFB7B7B7"/>
      </right>
      <bottom style="thin">
        <color rgb="FF999999"/>
      </bottom>
    </border>
    <border>
      <right/>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1"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vertical="center"/>
    </xf>
    <xf borderId="0" fillId="0" fontId="6" numFmtId="0" xfId="0" applyAlignment="1" applyFont="1">
      <alignment horizontal="right" readingOrder="0" vertical="center"/>
    </xf>
    <xf borderId="1" fillId="0" fontId="6" numFmtId="0" xfId="0" applyAlignment="1" applyBorder="1" applyFont="1">
      <alignment horizontal="center" readingOrder="0" vertical="center"/>
    </xf>
    <xf borderId="2" fillId="2" fontId="8" numFmtId="165" xfId="0" applyAlignment="1" applyBorder="1" applyFill="1" applyFont="1" applyNumberFormat="1">
      <alignment horizontal="left" vertical="center"/>
    </xf>
    <xf borderId="3" fillId="0" fontId="9" numFmtId="0" xfId="0" applyBorder="1" applyFont="1"/>
    <xf borderId="4" fillId="0" fontId="9" numFmtId="0" xfId="0" applyBorder="1" applyFont="1"/>
    <xf borderId="0" fillId="0" fontId="10" numFmtId="0" xfId="0" applyAlignment="1" applyFont="1">
      <alignment readingOrder="0" vertical="center"/>
    </xf>
    <xf borderId="0" fillId="0" fontId="10" numFmtId="0" xfId="0" applyAlignment="1" applyFont="1">
      <alignment horizontal="center" vertical="center"/>
    </xf>
    <xf borderId="5" fillId="2" fontId="11" numFmtId="166" xfId="0" applyAlignment="1" applyBorder="1" applyFont="1" applyNumberFormat="1">
      <alignment horizontal="center" readingOrder="0" vertical="center"/>
    </xf>
    <xf borderId="0" fillId="2" fontId="11" numFmtId="166" xfId="0" applyAlignment="1" applyFont="1" applyNumberFormat="1">
      <alignment horizontal="center" readingOrder="0" vertical="center"/>
    </xf>
    <xf borderId="6" fillId="2" fontId="11" numFmtId="166" xfId="0" applyAlignment="1" applyBorder="1" applyFont="1" applyNumberFormat="1">
      <alignment horizontal="center" readingOrder="0" vertical="center"/>
    </xf>
    <xf borderId="0" fillId="3" fontId="12" numFmtId="0" xfId="0" applyAlignment="1" applyFill="1" applyFont="1">
      <alignment readingOrder="0" vertical="center"/>
    </xf>
    <xf borderId="0" fillId="3" fontId="12" numFmtId="0" xfId="0" applyAlignment="1" applyFont="1">
      <alignment horizontal="center" readingOrder="0" vertical="center"/>
    </xf>
    <xf borderId="0" fillId="3" fontId="12" numFmtId="0" xfId="0" applyAlignment="1" applyFont="1">
      <alignment horizontal="center" vertical="center"/>
    </xf>
    <xf borderId="0" fillId="3" fontId="13" numFmtId="0" xfId="0" applyAlignment="1" applyFont="1">
      <alignment horizontal="center" vertical="center"/>
    </xf>
    <xf borderId="7" fillId="3" fontId="12" numFmtId="0" xfId="0" applyAlignment="1" applyBorder="1" applyFont="1">
      <alignment readingOrder="0" vertical="center"/>
    </xf>
    <xf borderId="8" fillId="3" fontId="12" numFmtId="0" xfId="0" applyAlignment="1" applyBorder="1" applyFont="1">
      <alignment horizontal="center" readingOrder="0" vertical="center"/>
    </xf>
    <xf borderId="9" fillId="0" fontId="9" numFmtId="0" xfId="0" applyBorder="1" applyFont="1"/>
    <xf borderId="0" fillId="3" fontId="13" numFmtId="0" xfId="0" applyAlignment="1" applyFont="1">
      <alignment horizontal="center" readingOrder="0" vertical="center"/>
    </xf>
    <xf borderId="10" fillId="0" fontId="14" numFmtId="0" xfId="0" applyAlignment="1" applyBorder="1" applyFont="1">
      <alignment readingOrder="0" shrinkToFit="0" wrapText="1"/>
    </xf>
    <xf borderId="11" fillId="0" fontId="11" numFmtId="9" xfId="0" applyAlignment="1" applyBorder="1" applyFont="1" applyNumberFormat="1">
      <alignment horizontal="center" readingOrder="0"/>
    </xf>
    <xf borderId="12" fillId="0" fontId="15" numFmtId="164" xfId="0" applyBorder="1" applyFont="1" applyNumberFormat="1"/>
    <xf borderId="12" fillId="0" fontId="16" numFmtId="164" xfId="0" applyAlignment="1" applyBorder="1" applyFont="1" applyNumberFormat="1">
      <alignment horizontal="center" readingOrder="0"/>
    </xf>
    <xf borderId="11" fillId="0" fontId="2" numFmtId="0" xfId="0" applyAlignment="1" applyBorder="1" applyFont="1">
      <alignment horizontal="center" readingOrder="0"/>
    </xf>
    <xf borderId="1" fillId="0" fontId="2" numFmtId="164" xfId="0" applyAlignment="1" applyBorder="1" applyFont="1" applyNumberFormat="1">
      <alignment horizontal="center"/>
    </xf>
    <xf borderId="11" fillId="0" fontId="15" numFmtId="0" xfId="0" applyBorder="1" applyFont="1"/>
    <xf borderId="11" fillId="4" fontId="17" numFmtId="0" xfId="0" applyAlignment="1" applyBorder="1" applyFill="1" applyFont="1">
      <alignment readingOrder="0"/>
    </xf>
    <xf borderId="11" fillId="4" fontId="15" numFmtId="0" xfId="0" applyBorder="1" applyFont="1"/>
    <xf borderId="13" fillId="0" fontId="15" numFmtId="0" xfId="0" applyBorder="1" applyFont="1"/>
    <xf borderId="7" fillId="5" fontId="18" numFmtId="0" xfId="0" applyAlignment="1" applyBorder="1" applyFill="1" applyFont="1">
      <alignment readingOrder="0" vertical="center"/>
    </xf>
    <xf borderId="8" fillId="5" fontId="19" numFmtId="9" xfId="0" applyAlignment="1" applyBorder="1" applyFont="1" applyNumberFormat="1">
      <alignment horizontal="center" readingOrder="0" vertical="center"/>
    </xf>
    <xf borderId="9" fillId="5" fontId="4" numFmtId="164" xfId="0" applyAlignment="1" applyBorder="1" applyFont="1" applyNumberFormat="1">
      <alignment horizontal="center" readingOrder="0" vertical="center"/>
    </xf>
    <xf borderId="9" fillId="5" fontId="5" numFmtId="164" xfId="0" applyAlignment="1" applyBorder="1" applyFont="1" applyNumberFormat="1">
      <alignment horizontal="center" readingOrder="0" vertical="center"/>
    </xf>
    <xf borderId="0" fillId="5" fontId="5" numFmtId="0" xfId="0" applyAlignment="1" applyFont="1">
      <alignment horizontal="center" readingOrder="0" vertical="center"/>
    </xf>
    <xf borderId="14" fillId="5" fontId="5" numFmtId="164" xfId="0" applyAlignment="1" applyBorder="1" applyFont="1" applyNumberFormat="1">
      <alignment horizontal="center" vertical="center"/>
    </xf>
    <xf borderId="0" fillId="5" fontId="4" numFmtId="0" xfId="0" applyAlignment="1" applyFont="1">
      <alignment horizontal="center" vertical="center"/>
    </xf>
    <xf borderId="12" fillId="0" fontId="2" numFmtId="164" xfId="0" applyAlignment="1" applyBorder="1" applyFont="1" applyNumberFormat="1">
      <alignment horizontal="center" readingOrder="0"/>
    </xf>
    <xf borderId="0" fillId="0" fontId="2" numFmtId="0" xfId="0" applyAlignment="1" applyFont="1">
      <alignment horizontal="center" readingOrder="0"/>
    </xf>
    <xf borderId="13" fillId="0" fontId="20" numFmtId="0" xfId="0" applyAlignment="1" applyBorder="1" applyFont="1">
      <alignment readingOrder="0"/>
    </xf>
    <xf borderId="13" fillId="0" fontId="21" numFmtId="0" xfId="0" applyAlignment="1" applyBorder="1" applyFont="1">
      <alignment readingOrder="0"/>
    </xf>
    <xf borderId="13" fillId="6" fontId="15" numFmtId="0" xfId="0" applyBorder="1" applyFill="1" applyFont="1"/>
    <xf borderId="15" fillId="0" fontId="15" numFmtId="0" xfId="0" applyBorder="1" applyFont="1"/>
    <xf borderId="13" fillId="0" fontId="17" numFmtId="0" xfId="0" applyAlignment="1" applyBorder="1" applyFont="1">
      <alignment readingOrder="0"/>
    </xf>
    <xf borderId="0" fillId="0" fontId="15" numFmtId="0" xfId="0" applyFont="1"/>
    <xf borderId="0" fillId="0" fontId="17" numFmtId="0" xfId="0" applyAlignment="1" applyFont="1">
      <alignment readingOrder="0"/>
    </xf>
    <xf borderId="0" fillId="6" fontId="15" numFmtId="0" xfId="0" applyFont="1"/>
    <xf borderId="11" fillId="0" fontId="17" numFmtId="0" xfId="0" applyAlignment="1" applyBorder="1" applyFont="1">
      <alignment readingOrder="0"/>
    </xf>
    <xf borderId="11" fillId="6" fontId="15" numFmtId="0" xfId="0" applyBorder="1" applyFont="1"/>
    <xf borderId="11" fillId="7" fontId="15" numFmtId="0" xfId="0" applyBorder="1" applyFill="1" applyFont="1"/>
    <xf borderId="11" fillId="0" fontId="11" numFmtId="9" xfId="0" applyAlignment="1" applyBorder="1" applyFont="1" applyNumberFormat="1">
      <alignment horizontal="center" readingOrder="0" vertical="bottom"/>
    </xf>
    <xf borderId="12" fillId="0" fontId="15" numFmtId="164" xfId="0" applyAlignment="1" applyBorder="1" applyFont="1" applyNumberFormat="1">
      <alignment vertical="bottom"/>
    </xf>
    <xf borderId="12" fillId="0" fontId="2" numFmtId="164" xfId="0" applyAlignment="1" applyBorder="1" applyFont="1" applyNumberFormat="1">
      <alignment horizontal="center" vertical="bottom"/>
    </xf>
    <xf borderId="12" fillId="0" fontId="2" numFmtId="0" xfId="0" applyAlignment="1" applyBorder="1" applyFont="1">
      <alignment horizontal="center" vertical="bottom"/>
    </xf>
    <xf borderId="11" fillId="0" fontId="15" numFmtId="0" xfId="0" applyAlignment="1" applyBorder="1" applyFont="1">
      <alignment vertical="bottom"/>
    </xf>
    <xf borderId="11" fillId="6" fontId="17" numFmtId="0" xfId="0" applyAlignment="1" applyBorder="1" applyFont="1">
      <alignment readingOrder="0" shrinkToFit="0" vertical="bottom" wrapText="0"/>
    </xf>
    <xf borderId="11" fillId="6" fontId="15" numFmtId="0" xfId="0" applyAlignment="1" applyBorder="1" applyFont="1">
      <alignment vertical="bottom"/>
    </xf>
    <xf borderId="10" fillId="0" fontId="14" numFmtId="0" xfId="0" applyAlignment="1" applyBorder="1" applyFont="1">
      <alignment readingOrder="0"/>
    </xf>
    <xf borderId="11" fillId="0" fontId="11" numFmtId="9" xfId="0" applyAlignment="1" applyBorder="1" applyFont="1" applyNumberFormat="1">
      <alignment horizontal="center"/>
    </xf>
    <xf borderId="12" fillId="0" fontId="2" numFmtId="0" xfId="0" applyAlignment="1" applyBorder="1" applyFont="1">
      <alignment horizontal="center"/>
    </xf>
    <xf borderId="12" fillId="0" fontId="2" numFmtId="164" xfId="0" applyAlignment="1" applyBorder="1" applyFont="1" applyNumberFormat="1">
      <alignment horizontal="center"/>
    </xf>
    <xf borderId="11" fillId="6" fontId="17" numFmtId="0" xfId="0" applyAlignment="1" applyBorder="1" applyFont="1">
      <alignment shrinkToFit="0" wrapText="0"/>
    </xf>
    <xf borderId="11" fillId="6" fontId="17" numFmtId="0" xfId="0" applyAlignment="1" applyBorder="1" applyFont="1">
      <alignment readingOrder="0" shrinkToFit="0" wrapText="0"/>
    </xf>
    <xf borderId="11" fillId="6" fontId="15" numFmtId="0" xfId="0" applyAlignment="1" applyBorder="1" applyFont="1">
      <alignment vertical="bottom"/>
    </xf>
    <xf borderId="10" fillId="0" fontId="14" numFmtId="0" xfId="0" applyAlignment="1" applyBorder="1" applyFont="1">
      <alignment readingOrder="0" vertical="center"/>
    </xf>
    <xf borderId="16" fillId="0" fontId="11" numFmtId="9" xfId="0" applyAlignment="1" applyBorder="1" applyFont="1" applyNumberFormat="1">
      <alignment horizontal="center" readingOrder="0" vertical="center"/>
    </xf>
    <xf borderId="12" fillId="0" fontId="7" numFmtId="164" xfId="0" applyAlignment="1" applyBorder="1" applyFont="1" applyNumberFormat="1">
      <alignment horizontal="center" readingOrder="0" vertical="center"/>
    </xf>
    <xf borderId="11" fillId="0" fontId="6" numFmtId="0" xfId="0" applyAlignment="1" applyBorder="1" applyFont="1">
      <alignment horizontal="center" readingOrder="0" vertical="center"/>
    </xf>
    <xf borderId="1" fillId="0" fontId="6" numFmtId="164" xfId="0" applyAlignment="1" applyBorder="1" applyFont="1" applyNumberFormat="1">
      <alignment horizontal="center" vertical="center"/>
    </xf>
    <xf borderId="11" fillId="0" fontId="7" numFmtId="0" xfId="0" applyAlignment="1" applyBorder="1" applyFont="1">
      <alignment horizontal="center" vertical="center"/>
    </xf>
    <xf borderId="11" fillId="0" fontId="17" numFmtId="0" xfId="0" applyAlignment="1" applyBorder="1" applyFont="1">
      <alignment horizontal="left" readingOrder="0" vertical="center"/>
    </xf>
    <xf borderId="11" fillId="0" fontId="22" numFmtId="0" xfId="0" applyAlignment="1" applyBorder="1" applyFont="1">
      <alignment horizontal="center" readingOrder="0" vertical="center"/>
    </xf>
    <xf borderId="11" fillId="0" fontId="23" numFmtId="0" xfId="0" applyAlignment="1" applyBorder="1" applyFont="1">
      <alignment horizontal="center" readingOrder="0" vertical="center"/>
    </xf>
    <xf borderId="10" fillId="8" fontId="14" numFmtId="0" xfId="0" applyAlignment="1" applyBorder="1" applyFill="1" applyFont="1">
      <alignment readingOrder="0" vertical="center"/>
    </xf>
    <xf borderId="16" fillId="8" fontId="11" numFmtId="9" xfId="0" applyAlignment="1" applyBorder="1" applyFont="1" applyNumberFormat="1">
      <alignment horizontal="center" readingOrder="0" vertical="center"/>
    </xf>
    <xf borderId="12" fillId="8" fontId="7" numFmtId="164" xfId="0" applyAlignment="1" applyBorder="1" applyFont="1" applyNumberFormat="1">
      <alignment horizontal="center" readingOrder="0" vertical="center"/>
    </xf>
    <xf borderId="11" fillId="8" fontId="6" numFmtId="164" xfId="0" applyAlignment="1" applyBorder="1" applyFont="1" applyNumberFormat="1">
      <alignment horizontal="center" readingOrder="0" vertical="center"/>
    </xf>
    <xf borderId="11" fillId="8" fontId="6" numFmtId="0" xfId="0" applyAlignment="1" applyBorder="1" applyFont="1">
      <alignment horizontal="center" readingOrder="0" vertical="center"/>
    </xf>
    <xf borderId="1" fillId="8" fontId="6" numFmtId="164" xfId="0" applyAlignment="1" applyBorder="1" applyFont="1" applyNumberFormat="1">
      <alignment horizontal="center" vertical="center"/>
    </xf>
    <xf borderId="1" fillId="0" fontId="6" numFmtId="164" xfId="0" applyAlignment="1" applyBorder="1" applyFont="1" applyNumberFormat="1">
      <alignment horizontal="center" readingOrder="0" vertical="center"/>
    </xf>
    <xf borderId="11" fillId="0" fontId="23" numFmtId="0" xfId="0" applyAlignment="1" applyBorder="1" applyFont="1">
      <alignment horizontal="left" vertical="center"/>
    </xf>
    <xf borderId="11" fillId="0" fontId="23" numFmtId="0" xfId="0" applyAlignment="1" applyBorder="1" applyFont="1">
      <alignment horizontal="left" readingOrder="0" vertical="center"/>
    </xf>
    <xf borderId="11" fillId="0" fontId="20" numFmtId="0" xfId="0" applyAlignment="1" applyBorder="1" applyFont="1">
      <alignment horizontal="left" readingOrder="0" vertical="center"/>
    </xf>
    <xf borderId="0" fillId="9" fontId="20" numFmtId="0" xfId="0" applyAlignment="1" applyFill="1" applyFont="1">
      <alignment horizontal="left" readingOrder="0"/>
    </xf>
    <xf borderId="15" fillId="0" fontId="23" numFmtId="0" xfId="0" applyAlignment="1" applyBorder="1" applyFont="1">
      <alignment horizontal="left"/>
    </xf>
    <xf borderId="11" fillId="0" fontId="20" numFmtId="0" xfId="0" applyAlignment="1" applyBorder="1" applyFont="1">
      <alignment horizontal="left" vertical="center"/>
    </xf>
    <xf borderId="17" fillId="0" fontId="14" numFmtId="0" xfId="0" applyAlignment="1" applyBorder="1" applyFont="1">
      <alignment readingOrder="0"/>
    </xf>
    <xf borderId="15" fillId="5" fontId="4" numFmtId="0" xfId="0" applyAlignment="1" applyBorder="1" applyFont="1">
      <alignment horizontal="center" vertical="center"/>
    </xf>
    <xf borderId="15" fillId="0" fontId="23" numFmtId="0" xfId="0" applyAlignment="1" applyBorder="1" applyFont="1">
      <alignment horizontal="left" vertical="center"/>
    </xf>
    <xf borderId="15" fillId="0" fontId="24" numFmtId="0" xfId="0" applyAlignment="1" applyBorder="1" applyFont="1">
      <alignment horizontal="left"/>
    </xf>
    <xf borderId="11" fillId="0" fontId="25" numFmtId="0" xfId="0" applyAlignment="1" applyBorder="1" applyFont="1">
      <alignment horizontal="left" readingOrder="0" vertical="center"/>
    </xf>
    <xf borderId="12" fillId="0" fontId="6" numFmtId="164" xfId="0" applyAlignment="1" applyBorder="1" applyFont="1" applyNumberFormat="1">
      <alignment horizontal="center" readingOrder="0" vertical="center"/>
    </xf>
    <xf borderId="15" fillId="0" fontId="17" numFmtId="0" xfId="0" applyAlignment="1" applyBorder="1" applyFont="1">
      <alignment horizontal="left" readingOrder="0" vertical="center"/>
    </xf>
    <xf borderId="15" fillId="0" fontId="23" numFmtId="0" xfId="0" applyAlignment="1" applyBorder="1" applyFont="1">
      <alignment horizontal="left" readingOrder="0" vertical="center"/>
    </xf>
    <xf borderId="12" fillId="0" fontId="2" numFmtId="0" xfId="0" applyAlignment="1" applyBorder="1" applyFont="1">
      <alignment horizontal="center" readingOrder="0"/>
    </xf>
    <xf borderId="11" fillId="0" fontId="24" numFmtId="0" xfId="0" applyAlignment="1" applyBorder="1" applyFont="1">
      <alignment horizontal="left"/>
    </xf>
    <xf borderId="11" fillId="0" fontId="26" numFmtId="0" xfId="0" applyAlignment="1" applyBorder="1" applyFont="1">
      <alignment horizontal="left" readingOrder="0"/>
    </xf>
    <xf borderId="11" fillId="6" fontId="27" numFmtId="0" xfId="0" applyAlignment="1" applyBorder="1" applyFont="1">
      <alignment horizontal="left" readingOrder="0"/>
    </xf>
    <xf borderId="11" fillId="6" fontId="24" numFmtId="0" xfId="0" applyAlignment="1" applyBorder="1" applyFont="1">
      <alignment horizontal="left"/>
    </xf>
    <xf borderId="11" fillId="10" fontId="28" numFmtId="0" xfId="0" applyAlignment="1" applyBorder="1" applyFill="1" applyFont="1">
      <alignment horizontal="left" readingOrder="0"/>
    </xf>
    <xf borderId="11" fillId="10" fontId="24" numFmtId="0" xfId="0" applyAlignment="1" applyBorder="1" applyFont="1">
      <alignment horizontal="left"/>
    </xf>
    <xf borderId="11" fillId="10" fontId="17" numFmtId="0" xfId="0" applyAlignment="1" applyBorder="1" applyFont="1">
      <alignment horizontal="left" readingOrder="0"/>
    </xf>
    <xf borderId="11" fillId="6" fontId="17" numFmtId="0" xfId="0" applyAlignment="1" applyBorder="1" applyFont="1">
      <alignment horizontal="left" readingOrder="0"/>
    </xf>
    <xf borderId="11" fillId="0" fontId="20" numFmtId="0" xfId="0" applyAlignment="1" applyBorder="1" applyFont="1">
      <alignment horizontal="left" readingOrder="0"/>
    </xf>
    <xf borderId="11" fillId="0" fontId="17" numFmtId="0" xfId="0" applyAlignment="1" applyBorder="1" applyFont="1">
      <alignment horizontal="left" readingOrder="0"/>
    </xf>
    <xf borderId="15" fillId="0" fontId="20" numFmtId="0" xfId="0" applyAlignment="1" applyBorder="1" applyFont="1">
      <alignment horizontal="left" vertical="center"/>
    </xf>
    <xf borderId="15" fillId="0" fontId="20" numFmtId="0" xfId="0" applyAlignment="1" applyBorder="1" applyFont="1">
      <alignment horizontal="left" readingOrder="0" vertical="center"/>
    </xf>
    <xf borderId="10" fillId="0" fontId="6" numFmtId="0" xfId="0" applyAlignment="1" applyBorder="1" applyFont="1">
      <alignment horizontal="center" readingOrder="0" vertical="center"/>
    </xf>
    <xf borderId="11" fillId="0" fontId="28" numFmtId="0" xfId="0" applyAlignment="1" applyBorder="1" applyFont="1">
      <alignment horizontal="left" readingOrder="0"/>
    </xf>
    <xf borderId="11" fillId="6" fontId="26" numFmtId="0" xfId="0" applyAlignment="1" applyBorder="1" applyFont="1">
      <alignment horizontal="left"/>
    </xf>
    <xf borderId="11" fillId="0" fontId="23" numFmtId="0" xfId="0" applyAlignment="1" applyBorder="1" applyFont="1">
      <alignment horizontal="left" readingOrder="0"/>
    </xf>
    <xf borderId="9" fillId="5" fontId="6" numFmtId="164" xfId="0" applyAlignment="1" applyBorder="1" applyFont="1" applyNumberFormat="1">
      <alignment horizontal="center" readingOrder="0" vertical="center"/>
    </xf>
    <xf borderId="0" fillId="5" fontId="5" numFmtId="0" xfId="0" applyAlignment="1" applyFont="1">
      <alignment horizontal="center" vertical="center"/>
    </xf>
    <xf borderId="14" fillId="5" fontId="6" numFmtId="164" xfId="0" applyAlignment="1" applyBorder="1" applyFont="1" applyNumberFormat="1">
      <alignment horizontal="center" readingOrder="0" vertical="center"/>
    </xf>
    <xf borderId="0" fillId="0" fontId="29" numFmtId="0" xfId="0" applyAlignment="1" applyFont="1">
      <alignment horizontal="left" vertical="center"/>
    </xf>
    <xf borderId="15" fillId="0" fontId="29" numFmtId="0" xfId="0" applyAlignment="1" applyBorder="1" applyFont="1">
      <alignment horizontal="left" vertical="center"/>
    </xf>
    <xf borderId="15" fillId="0" fontId="30" numFmtId="0" xfId="0" applyAlignment="1" applyBorder="1" applyFont="1">
      <alignment horizontal="left" readingOrder="0" vertical="center"/>
    </xf>
    <xf borderId="7" fillId="11" fontId="14" numFmtId="0" xfId="0" applyAlignment="1" applyBorder="1" applyFill="1" applyFont="1">
      <alignment readingOrder="0" vertical="center"/>
    </xf>
    <xf borderId="8" fillId="11" fontId="19" numFmtId="9" xfId="0" applyAlignment="1" applyBorder="1" applyFont="1" applyNumberFormat="1">
      <alignment horizontal="center" readingOrder="0" vertical="center"/>
    </xf>
    <xf borderId="9" fillId="11" fontId="4" numFmtId="164" xfId="0" applyAlignment="1" applyBorder="1" applyFont="1" applyNumberFormat="1">
      <alignment horizontal="center" readingOrder="0" vertical="center"/>
    </xf>
    <xf borderId="0" fillId="11" fontId="5" numFmtId="164" xfId="0" applyAlignment="1" applyFont="1" applyNumberFormat="1">
      <alignment horizontal="center" readingOrder="0" vertical="center"/>
    </xf>
    <xf borderId="0" fillId="11" fontId="5" numFmtId="0" xfId="0" applyAlignment="1" applyFont="1">
      <alignment horizontal="center" vertical="center"/>
    </xf>
    <xf borderId="14" fillId="11" fontId="5" numFmtId="0" xfId="0" applyAlignment="1" applyBorder="1" applyFont="1">
      <alignment horizontal="center" vertical="center"/>
    </xf>
    <xf borderId="0" fillId="11" fontId="4" numFmtId="0" xfId="0" applyAlignment="1" applyFont="1">
      <alignment horizontal="center" vertical="center"/>
    </xf>
    <xf borderId="15" fillId="11" fontId="4" numFmtId="0" xfId="0" applyAlignment="1" applyBorder="1" applyFont="1">
      <alignment horizontal="center" vertical="center"/>
    </xf>
    <xf borderId="15" fillId="0" fontId="25" numFmtId="0" xfId="0" applyAlignment="1" applyBorder="1" applyFont="1">
      <alignment horizontal="left" readingOrder="0" vertical="center"/>
    </xf>
    <xf borderId="10" fillId="0" fontId="14" numFmtId="0" xfId="0" applyAlignment="1" applyBorder="1" applyFont="1">
      <alignment readingOrder="0" vertical="bottom"/>
    </xf>
    <xf borderId="11" fillId="0" fontId="11" numFmtId="9" xfId="0" applyAlignment="1" applyBorder="1" applyFont="1" applyNumberFormat="1">
      <alignment horizontal="center" vertical="bottom"/>
    </xf>
    <xf borderId="11" fillId="0" fontId="15" numFmtId="0" xfId="0" applyBorder="1" applyFont="1"/>
    <xf borderId="15" fillId="6" fontId="17" numFmtId="0" xfId="0" applyAlignment="1" applyBorder="1" applyFont="1">
      <alignment readingOrder="0" shrinkToFit="0" wrapText="0"/>
    </xf>
    <xf borderId="0" fillId="9" fontId="31" numFmtId="0" xfId="0" applyAlignment="1" applyFont="1">
      <alignment horizontal="left" readingOrder="0"/>
    </xf>
    <xf borderId="0" fillId="5" fontId="29" numFmtId="0" xfId="0" applyAlignment="1" applyFont="1">
      <alignment horizontal="left" vertical="center"/>
    </xf>
    <xf borderId="15" fillId="5" fontId="29" numFmtId="0" xfId="0" applyAlignment="1" applyBorder="1" applyFont="1">
      <alignment horizontal="left" vertical="center"/>
    </xf>
    <xf borderId="12" fillId="0" fontId="2" numFmtId="164" xfId="0" applyAlignment="1" applyBorder="1" applyFont="1" applyNumberFormat="1">
      <alignment horizontal="center" readingOrder="0" vertical="bottom"/>
    </xf>
    <xf borderId="12" fillId="0" fontId="2" numFmtId="0" xfId="0" applyAlignment="1" applyBorder="1" applyFont="1">
      <alignment horizontal="center" readingOrder="0" vertical="bottom"/>
    </xf>
    <xf borderId="11" fillId="6" fontId="32" numFmtId="0" xfId="0" applyAlignment="1" applyBorder="1" applyFont="1">
      <alignment horizontal="left" readingOrder="0"/>
    </xf>
    <xf borderId="11" fillId="0" fontId="15" numFmtId="0" xfId="0" applyAlignment="1" applyBorder="1" applyFont="1">
      <alignment vertical="bottom"/>
    </xf>
    <xf borderId="18" fillId="0" fontId="14" numFmtId="0" xfId="0" applyAlignment="1" applyBorder="1" applyFont="1">
      <alignment readingOrder="0" vertical="bottom"/>
    </xf>
    <xf borderId="15" fillId="0" fontId="11" numFmtId="9" xfId="0" applyAlignment="1" applyBorder="1" applyFont="1" applyNumberFormat="1">
      <alignment horizontal="center" vertical="bottom"/>
    </xf>
    <xf borderId="19" fillId="0" fontId="15" numFmtId="164" xfId="0" applyAlignment="1" applyBorder="1" applyFont="1" applyNumberFormat="1">
      <alignment vertical="bottom"/>
    </xf>
    <xf borderId="19" fillId="0" fontId="2" numFmtId="164" xfId="0" applyAlignment="1" applyBorder="1" applyFont="1" applyNumberFormat="1">
      <alignment horizontal="center" vertical="bottom"/>
    </xf>
    <xf borderId="19" fillId="0" fontId="2" numFmtId="0" xfId="0" applyAlignment="1" applyBorder="1" applyFont="1">
      <alignment horizontal="center" vertical="bottom"/>
    </xf>
    <xf borderId="15" fillId="0" fontId="15" numFmtId="0" xfId="0" applyAlignment="1" applyBorder="1" applyFont="1">
      <alignment vertical="bottom"/>
    </xf>
    <xf borderId="15" fillId="0" fontId="15" numFmtId="0" xfId="0" applyAlignment="1" applyBorder="1" applyFont="1">
      <alignment vertical="bottom"/>
    </xf>
    <xf borderId="15" fillId="6" fontId="17" numFmtId="0" xfId="0" applyAlignment="1" applyBorder="1" applyFont="1">
      <alignment shrinkToFit="0" vertical="bottom" wrapText="0"/>
    </xf>
    <xf borderId="15" fillId="6" fontId="15" numFmtId="0" xfId="0" applyAlignment="1" applyBorder="1" applyFont="1">
      <alignment vertical="bottom"/>
    </xf>
    <xf borderId="13" fillId="9" fontId="33" numFmtId="0" xfId="0" applyAlignment="1" applyBorder="1" applyFont="1">
      <alignment horizontal="center" readingOrder="0"/>
    </xf>
    <xf borderId="15" fillId="0" fontId="34" numFmtId="0" xfId="0" applyAlignment="1" applyBorder="1" applyFont="1">
      <alignment horizontal="left" readingOrder="0" vertical="center"/>
    </xf>
    <xf borderId="17" fillId="5" fontId="18" numFmtId="0" xfId="0" applyAlignment="1" applyBorder="1" applyFont="1">
      <alignment readingOrder="0" vertical="center"/>
    </xf>
    <xf borderId="20" fillId="5" fontId="19" numFmtId="9" xfId="0" applyAlignment="1" applyBorder="1" applyFont="1" applyNumberFormat="1">
      <alignment horizontal="center" readingOrder="0" vertical="center"/>
    </xf>
    <xf borderId="21" fillId="5" fontId="4" numFmtId="164" xfId="0" applyAlignment="1" applyBorder="1" applyFont="1" applyNumberFormat="1">
      <alignment horizontal="center" readingOrder="0" vertical="center"/>
    </xf>
    <xf borderId="21" fillId="5" fontId="6" numFmtId="164" xfId="0" applyAlignment="1" applyBorder="1" applyFont="1" applyNumberFormat="1">
      <alignment horizontal="center" readingOrder="0" vertical="center"/>
    </xf>
    <xf borderId="13" fillId="5" fontId="5" numFmtId="0" xfId="0" applyAlignment="1" applyBorder="1" applyFont="1">
      <alignment horizontal="center" readingOrder="0" vertical="center"/>
    </xf>
    <xf borderId="22" fillId="5" fontId="6" numFmtId="164" xfId="0" applyAlignment="1" applyBorder="1" applyFont="1" applyNumberFormat="1">
      <alignment horizontal="center" readingOrder="0" vertical="center"/>
    </xf>
    <xf borderId="15" fillId="0" fontId="29" numFmtId="0" xfId="0" applyAlignment="1" applyBorder="1" applyFont="1">
      <alignment horizontal="left" readingOrder="0" vertical="center"/>
    </xf>
    <xf borderId="15" fillId="0" fontId="35" numFmtId="0" xfId="0" applyAlignment="1" applyBorder="1" applyFont="1">
      <alignment horizontal="left" readingOrder="0" vertical="center"/>
    </xf>
    <xf borderId="10" fillId="0" fontId="2" numFmtId="0" xfId="0" applyAlignment="1" applyBorder="1" applyFont="1">
      <alignment horizontal="center" readingOrder="0"/>
    </xf>
    <xf borderId="11" fillId="0" fontId="27" numFmtId="0" xfId="0" applyAlignment="1" applyBorder="1" applyFont="1">
      <alignment horizontal="left" readingOrder="0"/>
    </xf>
    <xf borderId="10" fillId="0" fontId="14" numFmtId="0" xfId="0" applyAlignment="1" applyBorder="1" applyFont="1">
      <alignment vertical="bottom"/>
    </xf>
    <xf borderId="11" fillId="6" fontId="27" numFmtId="0" xfId="0" applyAlignment="1" applyBorder="1" applyFont="1">
      <alignment readingOrder="0" shrinkToFit="0" vertical="bottom" wrapText="0"/>
    </xf>
    <xf borderId="0" fillId="6" fontId="36" numFmtId="0" xfId="0" applyAlignment="1" applyFont="1">
      <alignment readingOrder="0" vertical="center"/>
    </xf>
    <xf borderId="0" fillId="0" fontId="37" numFmtId="0" xfId="0" applyAlignment="1" applyFont="1">
      <alignment shrinkToFit="0" wrapText="1"/>
    </xf>
    <xf borderId="0" fillId="0" fontId="37" numFmtId="0" xfId="0" applyAlignment="1" applyFont="1">
      <alignment readingOrder="0" shrinkToFit="0" wrapText="1"/>
    </xf>
    <xf borderId="0" fillId="0" fontId="38" numFmtId="0" xfId="0" applyAlignment="1" applyFont="1">
      <alignment readingOrder="0" shrinkToFit="0" vertical="top" wrapText="1"/>
    </xf>
    <xf borderId="0" fillId="0" fontId="39" numFmtId="0" xfId="0" applyAlignment="1" applyFont="1">
      <alignment readingOrder="0" shrinkToFit="0" wrapText="1"/>
    </xf>
    <xf borderId="0" fillId="0" fontId="40" numFmtId="0" xfId="0" applyAlignment="1" applyFont="1">
      <alignment readingOrder="0" shrinkToFit="0" wrapText="1"/>
    </xf>
    <xf borderId="0" fillId="0" fontId="37" numFmtId="0" xfId="0" applyFont="1"/>
    <xf borderId="0" fillId="0" fontId="41" numFmtId="0" xfId="0" applyAlignment="1" applyFont="1">
      <alignment shrinkToFit="0" wrapText="1"/>
    </xf>
    <xf borderId="0" fillId="0" fontId="42" numFmtId="0" xfId="0" applyAlignment="1" applyFont="1">
      <alignment shrinkToFit="0" wrapText="1"/>
    </xf>
    <xf borderId="0" fillId="0" fontId="43" numFmtId="0" xfId="0" applyAlignment="1" applyFont="1">
      <alignment readingOrder="0" shrinkToFit="0" vertical="top" wrapText="1"/>
    </xf>
    <xf borderId="0" fillId="0" fontId="44" numFmtId="0" xfId="0" applyAlignment="1" applyFont="1">
      <alignment shrinkToFit="0" wrapText="1"/>
    </xf>
    <xf borderId="0" fillId="0" fontId="43" numFmtId="0" xfId="0" applyAlignment="1" applyFont="1">
      <alignment readingOrder="0" shrinkToFit="0" vertical="top" wrapText="1"/>
    </xf>
    <xf borderId="0" fillId="0" fontId="45" numFmtId="0" xfId="0" applyAlignment="1" applyFont="1">
      <alignment readingOrder="0" shrinkToFit="0" vertical="top" wrapText="1"/>
    </xf>
    <xf borderId="0" fillId="0" fontId="41" numFmtId="0" xfId="0" applyAlignment="1" applyFont="1">
      <alignment horizontal="left" vertical="center"/>
    </xf>
    <xf borderId="0" fillId="12" fontId="45" numFmtId="0" xfId="0" applyAlignment="1" applyFill="1" applyFont="1">
      <alignment horizontal="left" readingOrder="0" shrinkToFit="0" vertical="center" wrapText="1"/>
    </xf>
    <xf borderId="0" fillId="0" fontId="45" numFmtId="0" xfId="0" applyAlignment="1" applyFont="1">
      <alignment readingOrder="0" shrinkToFit="0" vertical="top" wrapText="1"/>
    </xf>
    <xf borderId="0" fillId="0" fontId="46" numFmtId="0" xfId="0" applyAlignment="1" applyFont="1">
      <alignment shrinkToFit="0" vertical="top" wrapText="1"/>
    </xf>
    <xf borderId="0" fillId="0" fontId="41" numFmtId="0" xfId="0" applyAlignment="1" applyFont="1">
      <alignment readingOrder="0" shrinkToFit="0" wrapText="1"/>
    </xf>
    <xf borderId="0" fillId="0" fontId="47" numFmtId="0" xfId="0" applyAlignment="1" applyFont="1">
      <alignment readingOrder="0" shrinkToFit="0" wrapText="0"/>
    </xf>
    <xf borderId="0" fillId="0" fontId="48" numFmtId="0" xfId="0" applyAlignment="1" applyFont="1">
      <alignment readingOrder="0"/>
    </xf>
    <xf borderId="23" fillId="12" fontId="49" numFmtId="0" xfId="0" applyAlignment="1" applyBorder="1" applyFont="1">
      <alignment readingOrder="0" shrinkToFit="0" vertical="center" wrapText="0"/>
    </xf>
    <xf borderId="0" fillId="12" fontId="50" numFmtId="0" xfId="0" applyAlignment="1" applyFont="1">
      <alignment vertical="center"/>
    </xf>
  </cellXfs>
  <cellStyles count="1">
    <cellStyle xfId="0" name="Normal" builtinId="0"/>
  </cellStyles>
  <dxfs count="3">
    <dxf>
      <font/>
      <fill>
        <patternFill patternType="solid">
          <fgColor rgb="FFCCCCCC"/>
          <bgColor rgb="FFCCCCCC"/>
        </patternFill>
      </fill>
      <border/>
    </dxf>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outlineLevelRow="1"/>
  <cols>
    <col customWidth="1" min="1" max="1" width="27.63"/>
    <col customWidth="1" min="2" max="2" width="3.88"/>
    <col customWidth="1" min="3" max="3" width="10.13"/>
    <col customWidth="1" min="4" max="4" width="11.38"/>
    <col customWidth="1" min="5" max="5" width="5.38"/>
    <col customWidth="1" min="6" max="6" width="11.38"/>
    <col customWidth="1" min="7" max="7" width="2.25"/>
    <col customWidth="1" min="8" max="259" width="2.13"/>
  </cols>
  <sheetData>
    <row r="1">
      <c r="A1" s="1" t="s">
        <v>0</v>
      </c>
      <c r="B1" s="2"/>
      <c r="C1" s="2"/>
      <c r="D1" s="2"/>
      <c r="E1" s="2"/>
      <c r="F1" s="2"/>
      <c r="G1" s="2"/>
      <c r="H1" s="3" t="s">
        <v>1</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row>
    <row r="2" ht="18.75" customHeight="1">
      <c r="A2" s="4"/>
      <c r="B2" s="5"/>
      <c r="C2" s="5"/>
      <c r="D2" s="6"/>
      <c r="E2" s="7" t="s">
        <v>2</v>
      </c>
      <c r="F2" s="8">
        <v>44802.0</v>
      </c>
      <c r="G2" s="9"/>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row>
    <row r="3" ht="18.75" customHeight="1">
      <c r="A3" s="10"/>
      <c r="B3" s="11"/>
      <c r="C3" s="11"/>
      <c r="D3" s="9"/>
      <c r="E3" s="12" t="s">
        <v>3</v>
      </c>
      <c r="F3" s="13">
        <v>1.0</v>
      </c>
      <c r="G3" s="9"/>
      <c r="H3" s="14">
        <f>H4</f>
        <v>44802</v>
      </c>
      <c r="I3" s="15"/>
      <c r="J3" s="15"/>
      <c r="K3" s="15"/>
      <c r="L3" s="15"/>
      <c r="M3" s="15"/>
      <c r="N3" s="16"/>
      <c r="O3" s="14">
        <f>O4</f>
        <v>44809</v>
      </c>
      <c r="P3" s="15"/>
      <c r="Q3" s="15"/>
      <c r="R3" s="15"/>
      <c r="S3" s="15"/>
      <c r="T3" s="15"/>
      <c r="U3" s="16"/>
      <c r="V3" s="14">
        <f>V4</f>
        <v>44816</v>
      </c>
      <c r="W3" s="15"/>
      <c r="X3" s="15"/>
      <c r="Y3" s="15"/>
      <c r="Z3" s="15"/>
      <c r="AA3" s="15"/>
      <c r="AB3" s="16"/>
      <c r="AC3" s="14">
        <f>AC4</f>
        <v>44823</v>
      </c>
      <c r="AD3" s="15"/>
      <c r="AE3" s="15"/>
      <c r="AF3" s="15"/>
      <c r="AG3" s="15"/>
      <c r="AH3" s="15"/>
      <c r="AI3" s="16"/>
      <c r="AJ3" s="14">
        <f>AJ4</f>
        <v>44830</v>
      </c>
      <c r="AK3" s="15"/>
      <c r="AL3" s="15"/>
      <c r="AM3" s="15"/>
      <c r="AN3" s="15"/>
      <c r="AO3" s="15"/>
      <c r="AP3" s="16"/>
      <c r="AQ3" s="14">
        <f>AQ4</f>
        <v>44837</v>
      </c>
      <c r="AR3" s="15"/>
      <c r="AS3" s="15"/>
      <c r="AT3" s="15"/>
      <c r="AU3" s="15"/>
      <c r="AV3" s="15"/>
      <c r="AW3" s="16"/>
      <c r="AX3" s="14">
        <f>AX4</f>
        <v>44844</v>
      </c>
      <c r="AY3" s="15"/>
      <c r="AZ3" s="15"/>
      <c r="BA3" s="15"/>
      <c r="BB3" s="15"/>
      <c r="BC3" s="15"/>
      <c r="BD3" s="16"/>
      <c r="BE3" s="14">
        <f>BE4</f>
        <v>44851</v>
      </c>
      <c r="BF3" s="15"/>
      <c r="BG3" s="15"/>
      <c r="BH3" s="15"/>
      <c r="BI3" s="15"/>
      <c r="BJ3" s="15"/>
      <c r="BK3" s="16"/>
      <c r="BL3" s="14">
        <f>BL4</f>
        <v>44858</v>
      </c>
      <c r="BM3" s="15"/>
      <c r="BN3" s="15"/>
      <c r="BO3" s="15"/>
      <c r="BP3" s="15"/>
      <c r="BQ3" s="15"/>
      <c r="BR3" s="16"/>
      <c r="BS3" s="14">
        <f>BS4</f>
        <v>44865</v>
      </c>
      <c r="BT3" s="15"/>
      <c r="BU3" s="15"/>
      <c r="BV3" s="15"/>
      <c r="BW3" s="15"/>
      <c r="BX3" s="15"/>
      <c r="BY3" s="16"/>
      <c r="BZ3" s="14">
        <f>BZ4</f>
        <v>44872</v>
      </c>
      <c r="CA3" s="15"/>
      <c r="CB3" s="15"/>
      <c r="CC3" s="15"/>
      <c r="CD3" s="15"/>
      <c r="CE3" s="15"/>
      <c r="CF3" s="16"/>
      <c r="CG3" s="14">
        <f>CG4</f>
        <v>44879</v>
      </c>
      <c r="CH3" s="15"/>
      <c r="CI3" s="15"/>
      <c r="CJ3" s="15"/>
      <c r="CK3" s="15"/>
      <c r="CL3" s="15"/>
      <c r="CM3" s="16"/>
      <c r="CN3" s="14">
        <f>CN4</f>
        <v>44886</v>
      </c>
      <c r="CO3" s="15"/>
      <c r="CP3" s="15"/>
      <c r="CQ3" s="15"/>
      <c r="CR3" s="15"/>
      <c r="CS3" s="15"/>
      <c r="CT3" s="16"/>
      <c r="CU3" s="14">
        <f>CU4</f>
        <v>44893</v>
      </c>
      <c r="CV3" s="15"/>
      <c r="CW3" s="15"/>
      <c r="CX3" s="15"/>
      <c r="CY3" s="15"/>
      <c r="CZ3" s="15"/>
      <c r="DA3" s="16"/>
      <c r="DB3" s="14">
        <f>DB4</f>
        <v>44900</v>
      </c>
      <c r="DC3" s="15"/>
      <c r="DD3" s="15"/>
      <c r="DE3" s="15"/>
      <c r="DF3" s="15"/>
      <c r="DG3" s="15"/>
      <c r="DH3" s="16"/>
      <c r="DI3" s="14">
        <f>DI4</f>
        <v>44907</v>
      </c>
      <c r="DJ3" s="15"/>
      <c r="DK3" s="15"/>
      <c r="DL3" s="15"/>
      <c r="DM3" s="15"/>
      <c r="DN3" s="15"/>
      <c r="DO3" s="16"/>
      <c r="DP3" s="14">
        <f>DP4</f>
        <v>44914</v>
      </c>
      <c r="DQ3" s="15"/>
      <c r="DR3" s="15"/>
      <c r="DS3" s="15"/>
      <c r="DT3" s="15"/>
      <c r="DU3" s="15"/>
      <c r="DV3" s="16"/>
      <c r="DW3" s="14">
        <f>DW4</f>
        <v>44921</v>
      </c>
      <c r="DX3" s="15"/>
      <c r="DY3" s="15"/>
      <c r="DZ3" s="15"/>
      <c r="EA3" s="15"/>
      <c r="EB3" s="15"/>
      <c r="EC3" s="16"/>
      <c r="ED3" s="14">
        <f>ED4</f>
        <v>44928</v>
      </c>
      <c r="EE3" s="15"/>
      <c r="EF3" s="15"/>
      <c r="EG3" s="15"/>
      <c r="EH3" s="15"/>
      <c r="EI3" s="15"/>
      <c r="EJ3" s="16"/>
      <c r="EK3" s="14">
        <f>EK4</f>
        <v>44935</v>
      </c>
      <c r="EL3" s="15"/>
      <c r="EM3" s="15"/>
      <c r="EN3" s="15"/>
      <c r="EO3" s="15"/>
      <c r="EP3" s="15"/>
      <c r="EQ3" s="16"/>
      <c r="ER3" s="14">
        <f>ER4</f>
        <v>44942</v>
      </c>
      <c r="ES3" s="15"/>
      <c r="ET3" s="15"/>
      <c r="EU3" s="15"/>
      <c r="EV3" s="15"/>
      <c r="EW3" s="15"/>
      <c r="EX3" s="16"/>
      <c r="EY3" s="14">
        <f>EY4</f>
        <v>44949</v>
      </c>
      <c r="EZ3" s="15"/>
      <c r="FA3" s="15"/>
      <c r="FB3" s="15"/>
      <c r="FC3" s="15"/>
      <c r="FD3" s="15"/>
      <c r="FE3" s="16"/>
      <c r="FF3" s="14">
        <f>FF4</f>
        <v>44956</v>
      </c>
      <c r="FG3" s="15"/>
      <c r="FH3" s="15"/>
      <c r="FI3" s="15"/>
      <c r="FJ3" s="15"/>
      <c r="FK3" s="15"/>
      <c r="FL3" s="16"/>
      <c r="FM3" s="14">
        <f>FM4</f>
        <v>44963</v>
      </c>
      <c r="FN3" s="15"/>
      <c r="FO3" s="15"/>
      <c r="FP3" s="15"/>
      <c r="FQ3" s="15"/>
      <c r="FR3" s="15"/>
      <c r="FS3" s="16"/>
      <c r="FT3" s="14">
        <f>FT4</f>
        <v>44970</v>
      </c>
      <c r="FU3" s="15"/>
      <c r="FV3" s="15"/>
      <c r="FW3" s="15"/>
      <c r="FX3" s="15"/>
      <c r="FY3" s="15"/>
      <c r="FZ3" s="16"/>
      <c r="GA3" s="14">
        <f>GA4</f>
        <v>44977</v>
      </c>
      <c r="GB3" s="15"/>
      <c r="GC3" s="15"/>
      <c r="GD3" s="15"/>
      <c r="GE3" s="15"/>
      <c r="GF3" s="15"/>
      <c r="GG3" s="16"/>
      <c r="GH3" s="14">
        <f>GH4</f>
        <v>44984</v>
      </c>
      <c r="GI3" s="15"/>
      <c r="GJ3" s="15"/>
      <c r="GK3" s="15"/>
      <c r="GL3" s="15"/>
      <c r="GM3" s="15"/>
      <c r="GN3" s="16"/>
      <c r="GO3" s="14">
        <f>GO4</f>
        <v>44991</v>
      </c>
      <c r="GP3" s="15"/>
      <c r="GQ3" s="15"/>
      <c r="GR3" s="15"/>
      <c r="GS3" s="15"/>
      <c r="GT3" s="15"/>
      <c r="GU3" s="16"/>
      <c r="GV3" s="14">
        <f>GV4</f>
        <v>44998</v>
      </c>
      <c r="GW3" s="15"/>
      <c r="GX3" s="15"/>
      <c r="GY3" s="15"/>
      <c r="GZ3" s="15"/>
      <c r="HA3" s="15"/>
      <c r="HB3" s="16"/>
      <c r="HC3" s="14">
        <f>HC4</f>
        <v>45005</v>
      </c>
      <c r="HD3" s="15"/>
      <c r="HE3" s="15"/>
      <c r="HF3" s="15"/>
      <c r="HG3" s="15"/>
      <c r="HH3" s="15"/>
      <c r="HI3" s="16"/>
      <c r="HJ3" s="14">
        <f>HJ4</f>
        <v>45012</v>
      </c>
      <c r="HK3" s="15"/>
      <c r="HL3" s="15"/>
      <c r="HM3" s="15"/>
      <c r="HN3" s="15"/>
      <c r="HO3" s="15"/>
      <c r="HP3" s="16"/>
      <c r="HQ3" s="14">
        <f>HQ4</f>
        <v>45019</v>
      </c>
      <c r="HR3" s="15"/>
      <c r="HS3" s="15"/>
      <c r="HT3" s="15"/>
      <c r="HU3" s="15"/>
      <c r="HV3" s="15"/>
      <c r="HW3" s="16"/>
      <c r="HX3" s="14">
        <f>HX4</f>
        <v>45026</v>
      </c>
      <c r="HY3" s="15"/>
      <c r="HZ3" s="15"/>
      <c r="IA3" s="15"/>
      <c r="IB3" s="15"/>
      <c r="IC3" s="15"/>
      <c r="ID3" s="16"/>
      <c r="IE3" s="14">
        <f>IE4</f>
        <v>45033</v>
      </c>
      <c r="IF3" s="15"/>
      <c r="IG3" s="15"/>
      <c r="IH3" s="15"/>
      <c r="II3" s="15"/>
      <c r="IJ3" s="15"/>
      <c r="IK3" s="16"/>
      <c r="IL3" s="14">
        <f>IL4</f>
        <v>45040</v>
      </c>
      <c r="IM3" s="15"/>
      <c r="IN3" s="15"/>
      <c r="IO3" s="15"/>
      <c r="IP3" s="15"/>
      <c r="IQ3" s="15"/>
      <c r="IR3" s="16"/>
      <c r="IS3" s="14">
        <f>IS4</f>
        <v>45047</v>
      </c>
      <c r="IT3" s="15"/>
      <c r="IU3" s="15"/>
      <c r="IV3" s="15"/>
      <c r="IW3" s="15"/>
      <c r="IX3" s="15"/>
      <c r="IY3" s="16"/>
    </row>
    <row r="4" ht="18.75" customHeight="1">
      <c r="A4" s="17"/>
      <c r="B4" s="18"/>
      <c r="C4" s="18"/>
      <c r="D4" s="18"/>
      <c r="E4" s="18"/>
      <c r="F4" s="18"/>
      <c r="G4" s="18"/>
      <c r="H4" s="19">
        <f>$F$2-WEEKDAY(F2,3)+(F3-1)*7</f>
        <v>44802</v>
      </c>
      <c r="I4" s="20">
        <f t="shared" ref="I4:IY4" si="1">H4+1</f>
        <v>44803</v>
      </c>
      <c r="J4" s="20">
        <f t="shared" si="1"/>
        <v>44804</v>
      </c>
      <c r="K4" s="20">
        <f t="shared" si="1"/>
        <v>44805</v>
      </c>
      <c r="L4" s="20">
        <f t="shared" si="1"/>
        <v>44806</v>
      </c>
      <c r="M4" s="20">
        <f t="shared" si="1"/>
        <v>44807</v>
      </c>
      <c r="N4" s="21">
        <f t="shared" si="1"/>
        <v>44808</v>
      </c>
      <c r="O4" s="19">
        <f t="shared" si="1"/>
        <v>44809</v>
      </c>
      <c r="P4" s="20">
        <f t="shared" si="1"/>
        <v>44810</v>
      </c>
      <c r="Q4" s="20">
        <f t="shared" si="1"/>
        <v>44811</v>
      </c>
      <c r="R4" s="20">
        <f t="shared" si="1"/>
        <v>44812</v>
      </c>
      <c r="S4" s="20">
        <f t="shared" si="1"/>
        <v>44813</v>
      </c>
      <c r="T4" s="20">
        <f t="shared" si="1"/>
        <v>44814</v>
      </c>
      <c r="U4" s="21">
        <f t="shared" si="1"/>
        <v>44815</v>
      </c>
      <c r="V4" s="19">
        <f t="shared" si="1"/>
        <v>44816</v>
      </c>
      <c r="W4" s="20">
        <f t="shared" si="1"/>
        <v>44817</v>
      </c>
      <c r="X4" s="20">
        <f t="shared" si="1"/>
        <v>44818</v>
      </c>
      <c r="Y4" s="20">
        <f t="shared" si="1"/>
        <v>44819</v>
      </c>
      <c r="Z4" s="20">
        <f t="shared" si="1"/>
        <v>44820</v>
      </c>
      <c r="AA4" s="20">
        <f t="shared" si="1"/>
        <v>44821</v>
      </c>
      <c r="AB4" s="21">
        <f t="shared" si="1"/>
        <v>44822</v>
      </c>
      <c r="AC4" s="19">
        <f t="shared" si="1"/>
        <v>44823</v>
      </c>
      <c r="AD4" s="20">
        <f t="shared" si="1"/>
        <v>44824</v>
      </c>
      <c r="AE4" s="20">
        <f t="shared" si="1"/>
        <v>44825</v>
      </c>
      <c r="AF4" s="20">
        <f t="shared" si="1"/>
        <v>44826</v>
      </c>
      <c r="AG4" s="20">
        <f t="shared" si="1"/>
        <v>44827</v>
      </c>
      <c r="AH4" s="20">
        <f t="shared" si="1"/>
        <v>44828</v>
      </c>
      <c r="AI4" s="21">
        <f t="shared" si="1"/>
        <v>44829</v>
      </c>
      <c r="AJ4" s="19">
        <f t="shared" si="1"/>
        <v>44830</v>
      </c>
      <c r="AK4" s="20">
        <f t="shared" si="1"/>
        <v>44831</v>
      </c>
      <c r="AL4" s="20">
        <f t="shared" si="1"/>
        <v>44832</v>
      </c>
      <c r="AM4" s="20">
        <f t="shared" si="1"/>
        <v>44833</v>
      </c>
      <c r="AN4" s="20">
        <f t="shared" si="1"/>
        <v>44834</v>
      </c>
      <c r="AO4" s="20">
        <f t="shared" si="1"/>
        <v>44835</v>
      </c>
      <c r="AP4" s="21">
        <f t="shared" si="1"/>
        <v>44836</v>
      </c>
      <c r="AQ4" s="19">
        <f t="shared" si="1"/>
        <v>44837</v>
      </c>
      <c r="AR4" s="20">
        <f t="shared" si="1"/>
        <v>44838</v>
      </c>
      <c r="AS4" s="20">
        <f t="shared" si="1"/>
        <v>44839</v>
      </c>
      <c r="AT4" s="20">
        <f t="shared" si="1"/>
        <v>44840</v>
      </c>
      <c r="AU4" s="20">
        <f t="shared" si="1"/>
        <v>44841</v>
      </c>
      <c r="AV4" s="20">
        <f t="shared" si="1"/>
        <v>44842</v>
      </c>
      <c r="AW4" s="21">
        <f t="shared" si="1"/>
        <v>44843</v>
      </c>
      <c r="AX4" s="19">
        <f t="shared" si="1"/>
        <v>44844</v>
      </c>
      <c r="AY4" s="20">
        <f t="shared" si="1"/>
        <v>44845</v>
      </c>
      <c r="AZ4" s="20">
        <f t="shared" si="1"/>
        <v>44846</v>
      </c>
      <c r="BA4" s="20">
        <f t="shared" si="1"/>
        <v>44847</v>
      </c>
      <c r="BB4" s="20">
        <f t="shared" si="1"/>
        <v>44848</v>
      </c>
      <c r="BC4" s="20">
        <f t="shared" si="1"/>
        <v>44849</v>
      </c>
      <c r="BD4" s="21">
        <f t="shared" si="1"/>
        <v>44850</v>
      </c>
      <c r="BE4" s="19">
        <f t="shared" si="1"/>
        <v>44851</v>
      </c>
      <c r="BF4" s="20">
        <f t="shared" si="1"/>
        <v>44852</v>
      </c>
      <c r="BG4" s="20">
        <f t="shared" si="1"/>
        <v>44853</v>
      </c>
      <c r="BH4" s="20">
        <f t="shared" si="1"/>
        <v>44854</v>
      </c>
      <c r="BI4" s="20">
        <f t="shared" si="1"/>
        <v>44855</v>
      </c>
      <c r="BJ4" s="20">
        <f t="shared" si="1"/>
        <v>44856</v>
      </c>
      <c r="BK4" s="21">
        <f t="shared" si="1"/>
        <v>44857</v>
      </c>
      <c r="BL4" s="19">
        <f t="shared" si="1"/>
        <v>44858</v>
      </c>
      <c r="BM4" s="20">
        <f t="shared" si="1"/>
        <v>44859</v>
      </c>
      <c r="BN4" s="20">
        <f t="shared" si="1"/>
        <v>44860</v>
      </c>
      <c r="BO4" s="20">
        <f t="shared" si="1"/>
        <v>44861</v>
      </c>
      <c r="BP4" s="20">
        <f t="shared" si="1"/>
        <v>44862</v>
      </c>
      <c r="BQ4" s="20">
        <f t="shared" si="1"/>
        <v>44863</v>
      </c>
      <c r="BR4" s="21">
        <f t="shared" si="1"/>
        <v>44864</v>
      </c>
      <c r="BS4" s="19">
        <f t="shared" si="1"/>
        <v>44865</v>
      </c>
      <c r="BT4" s="20">
        <f t="shared" si="1"/>
        <v>44866</v>
      </c>
      <c r="BU4" s="20">
        <f t="shared" si="1"/>
        <v>44867</v>
      </c>
      <c r="BV4" s="20">
        <f t="shared" si="1"/>
        <v>44868</v>
      </c>
      <c r="BW4" s="20">
        <f t="shared" si="1"/>
        <v>44869</v>
      </c>
      <c r="BX4" s="20">
        <f t="shared" si="1"/>
        <v>44870</v>
      </c>
      <c r="BY4" s="21">
        <f t="shared" si="1"/>
        <v>44871</v>
      </c>
      <c r="BZ4" s="19">
        <f t="shared" si="1"/>
        <v>44872</v>
      </c>
      <c r="CA4" s="20">
        <f t="shared" si="1"/>
        <v>44873</v>
      </c>
      <c r="CB4" s="20">
        <f t="shared" si="1"/>
        <v>44874</v>
      </c>
      <c r="CC4" s="20">
        <f t="shared" si="1"/>
        <v>44875</v>
      </c>
      <c r="CD4" s="20">
        <f t="shared" si="1"/>
        <v>44876</v>
      </c>
      <c r="CE4" s="20">
        <f t="shared" si="1"/>
        <v>44877</v>
      </c>
      <c r="CF4" s="21">
        <f t="shared" si="1"/>
        <v>44878</v>
      </c>
      <c r="CG4" s="19">
        <f t="shared" si="1"/>
        <v>44879</v>
      </c>
      <c r="CH4" s="20">
        <f t="shared" si="1"/>
        <v>44880</v>
      </c>
      <c r="CI4" s="20">
        <f t="shared" si="1"/>
        <v>44881</v>
      </c>
      <c r="CJ4" s="20">
        <f t="shared" si="1"/>
        <v>44882</v>
      </c>
      <c r="CK4" s="20">
        <f t="shared" si="1"/>
        <v>44883</v>
      </c>
      <c r="CL4" s="20">
        <f t="shared" si="1"/>
        <v>44884</v>
      </c>
      <c r="CM4" s="21">
        <f t="shared" si="1"/>
        <v>44885</v>
      </c>
      <c r="CN4" s="19">
        <f t="shared" si="1"/>
        <v>44886</v>
      </c>
      <c r="CO4" s="20">
        <f t="shared" si="1"/>
        <v>44887</v>
      </c>
      <c r="CP4" s="20">
        <f t="shared" si="1"/>
        <v>44888</v>
      </c>
      <c r="CQ4" s="20">
        <f t="shared" si="1"/>
        <v>44889</v>
      </c>
      <c r="CR4" s="20">
        <f t="shared" si="1"/>
        <v>44890</v>
      </c>
      <c r="CS4" s="20">
        <f t="shared" si="1"/>
        <v>44891</v>
      </c>
      <c r="CT4" s="21">
        <f t="shared" si="1"/>
        <v>44892</v>
      </c>
      <c r="CU4" s="19">
        <f t="shared" si="1"/>
        <v>44893</v>
      </c>
      <c r="CV4" s="20">
        <f t="shared" si="1"/>
        <v>44894</v>
      </c>
      <c r="CW4" s="20">
        <f t="shared" si="1"/>
        <v>44895</v>
      </c>
      <c r="CX4" s="20">
        <f t="shared" si="1"/>
        <v>44896</v>
      </c>
      <c r="CY4" s="20">
        <f t="shared" si="1"/>
        <v>44897</v>
      </c>
      <c r="CZ4" s="20">
        <f t="shared" si="1"/>
        <v>44898</v>
      </c>
      <c r="DA4" s="21">
        <f t="shared" si="1"/>
        <v>44899</v>
      </c>
      <c r="DB4" s="19">
        <f t="shared" si="1"/>
        <v>44900</v>
      </c>
      <c r="DC4" s="20">
        <f t="shared" si="1"/>
        <v>44901</v>
      </c>
      <c r="DD4" s="20">
        <f t="shared" si="1"/>
        <v>44902</v>
      </c>
      <c r="DE4" s="20">
        <f t="shared" si="1"/>
        <v>44903</v>
      </c>
      <c r="DF4" s="20">
        <f t="shared" si="1"/>
        <v>44904</v>
      </c>
      <c r="DG4" s="20">
        <f t="shared" si="1"/>
        <v>44905</v>
      </c>
      <c r="DH4" s="21">
        <f t="shared" si="1"/>
        <v>44906</v>
      </c>
      <c r="DI4" s="19">
        <f t="shared" si="1"/>
        <v>44907</v>
      </c>
      <c r="DJ4" s="20">
        <f t="shared" si="1"/>
        <v>44908</v>
      </c>
      <c r="DK4" s="20">
        <f t="shared" si="1"/>
        <v>44909</v>
      </c>
      <c r="DL4" s="20">
        <f t="shared" si="1"/>
        <v>44910</v>
      </c>
      <c r="DM4" s="20">
        <f t="shared" si="1"/>
        <v>44911</v>
      </c>
      <c r="DN4" s="20">
        <f t="shared" si="1"/>
        <v>44912</v>
      </c>
      <c r="DO4" s="21">
        <f t="shared" si="1"/>
        <v>44913</v>
      </c>
      <c r="DP4" s="19">
        <f t="shared" si="1"/>
        <v>44914</v>
      </c>
      <c r="DQ4" s="20">
        <f t="shared" si="1"/>
        <v>44915</v>
      </c>
      <c r="DR4" s="20">
        <f t="shared" si="1"/>
        <v>44916</v>
      </c>
      <c r="DS4" s="20">
        <f t="shared" si="1"/>
        <v>44917</v>
      </c>
      <c r="DT4" s="20">
        <f t="shared" si="1"/>
        <v>44918</v>
      </c>
      <c r="DU4" s="20">
        <f t="shared" si="1"/>
        <v>44919</v>
      </c>
      <c r="DV4" s="21">
        <f t="shared" si="1"/>
        <v>44920</v>
      </c>
      <c r="DW4" s="19">
        <f t="shared" si="1"/>
        <v>44921</v>
      </c>
      <c r="DX4" s="20">
        <f t="shared" si="1"/>
        <v>44922</v>
      </c>
      <c r="DY4" s="20">
        <f t="shared" si="1"/>
        <v>44923</v>
      </c>
      <c r="DZ4" s="20">
        <f t="shared" si="1"/>
        <v>44924</v>
      </c>
      <c r="EA4" s="20">
        <f t="shared" si="1"/>
        <v>44925</v>
      </c>
      <c r="EB4" s="20">
        <f t="shared" si="1"/>
        <v>44926</v>
      </c>
      <c r="EC4" s="21">
        <f t="shared" si="1"/>
        <v>44927</v>
      </c>
      <c r="ED4" s="19">
        <f t="shared" si="1"/>
        <v>44928</v>
      </c>
      <c r="EE4" s="20">
        <f t="shared" si="1"/>
        <v>44929</v>
      </c>
      <c r="EF4" s="20">
        <f t="shared" si="1"/>
        <v>44930</v>
      </c>
      <c r="EG4" s="20">
        <f t="shared" si="1"/>
        <v>44931</v>
      </c>
      <c r="EH4" s="20">
        <f t="shared" si="1"/>
        <v>44932</v>
      </c>
      <c r="EI4" s="20">
        <f t="shared" si="1"/>
        <v>44933</v>
      </c>
      <c r="EJ4" s="21">
        <f t="shared" si="1"/>
        <v>44934</v>
      </c>
      <c r="EK4" s="19">
        <f t="shared" si="1"/>
        <v>44935</v>
      </c>
      <c r="EL4" s="20">
        <f t="shared" si="1"/>
        <v>44936</v>
      </c>
      <c r="EM4" s="20">
        <f t="shared" si="1"/>
        <v>44937</v>
      </c>
      <c r="EN4" s="20">
        <f t="shared" si="1"/>
        <v>44938</v>
      </c>
      <c r="EO4" s="20">
        <f t="shared" si="1"/>
        <v>44939</v>
      </c>
      <c r="EP4" s="20">
        <f t="shared" si="1"/>
        <v>44940</v>
      </c>
      <c r="EQ4" s="21">
        <f t="shared" si="1"/>
        <v>44941</v>
      </c>
      <c r="ER4" s="19">
        <f t="shared" si="1"/>
        <v>44942</v>
      </c>
      <c r="ES4" s="20">
        <f t="shared" si="1"/>
        <v>44943</v>
      </c>
      <c r="ET4" s="20">
        <f t="shared" si="1"/>
        <v>44944</v>
      </c>
      <c r="EU4" s="20">
        <f t="shared" si="1"/>
        <v>44945</v>
      </c>
      <c r="EV4" s="20">
        <f t="shared" si="1"/>
        <v>44946</v>
      </c>
      <c r="EW4" s="20">
        <f t="shared" si="1"/>
        <v>44947</v>
      </c>
      <c r="EX4" s="21">
        <f t="shared" si="1"/>
        <v>44948</v>
      </c>
      <c r="EY4" s="19">
        <f t="shared" si="1"/>
        <v>44949</v>
      </c>
      <c r="EZ4" s="20">
        <f t="shared" si="1"/>
        <v>44950</v>
      </c>
      <c r="FA4" s="20">
        <f t="shared" si="1"/>
        <v>44951</v>
      </c>
      <c r="FB4" s="20">
        <f t="shared" si="1"/>
        <v>44952</v>
      </c>
      <c r="FC4" s="20">
        <f t="shared" si="1"/>
        <v>44953</v>
      </c>
      <c r="FD4" s="20">
        <f t="shared" si="1"/>
        <v>44954</v>
      </c>
      <c r="FE4" s="21">
        <f t="shared" si="1"/>
        <v>44955</v>
      </c>
      <c r="FF4" s="19">
        <f t="shared" si="1"/>
        <v>44956</v>
      </c>
      <c r="FG4" s="20">
        <f t="shared" si="1"/>
        <v>44957</v>
      </c>
      <c r="FH4" s="20">
        <f t="shared" si="1"/>
        <v>44958</v>
      </c>
      <c r="FI4" s="20">
        <f t="shared" si="1"/>
        <v>44959</v>
      </c>
      <c r="FJ4" s="20">
        <f t="shared" si="1"/>
        <v>44960</v>
      </c>
      <c r="FK4" s="20">
        <f t="shared" si="1"/>
        <v>44961</v>
      </c>
      <c r="FL4" s="21">
        <f t="shared" si="1"/>
        <v>44962</v>
      </c>
      <c r="FM4" s="19">
        <f t="shared" si="1"/>
        <v>44963</v>
      </c>
      <c r="FN4" s="20">
        <f t="shared" si="1"/>
        <v>44964</v>
      </c>
      <c r="FO4" s="20">
        <f t="shared" si="1"/>
        <v>44965</v>
      </c>
      <c r="FP4" s="20">
        <f t="shared" si="1"/>
        <v>44966</v>
      </c>
      <c r="FQ4" s="20">
        <f t="shared" si="1"/>
        <v>44967</v>
      </c>
      <c r="FR4" s="20">
        <f t="shared" si="1"/>
        <v>44968</v>
      </c>
      <c r="FS4" s="21">
        <f t="shared" si="1"/>
        <v>44969</v>
      </c>
      <c r="FT4" s="19">
        <f t="shared" si="1"/>
        <v>44970</v>
      </c>
      <c r="FU4" s="20">
        <f t="shared" si="1"/>
        <v>44971</v>
      </c>
      <c r="FV4" s="20">
        <f t="shared" si="1"/>
        <v>44972</v>
      </c>
      <c r="FW4" s="20">
        <f t="shared" si="1"/>
        <v>44973</v>
      </c>
      <c r="FX4" s="20">
        <f t="shared" si="1"/>
        <v>44974</v>
      </c>
      <c r="FY4" s="20">
        <f t="shared" si="1"/>
        <v>44975</v>
      </c>
      <c r="FZ4" s="21">
        <f t="shared" si="1"/>
        <v>44976</v>
      </c>
      <c r="GA4" s="19">
        <f t="shared" si="1"/>
        <v>44977</v>
      </c>
      <c r="GB4" s="20">
        <f t="shared" si="1"/>
        <v>44978</v>
      </c>
      <c r="GC4" s="20">
        <f t="shared" si="1"/>
        <v>44979</v>
      </c>
      <c r="GD4" s="20">
        <f t="shared" si="1"/>
        <v>44980</v>
      </c>
      <c r="GE4" s="20">
        <f t="shared" si="1"/>
        <v>44981</v>
      </c>
      <c r="GF4" s="20">
        <f t="shared" si="1"/>
        <v>44982</v>
      </c>
      <c r="GG4" s="21">
        <f t="shared" si="1"/>
        <v>44983</v>
      </c>
      <c r="GH4" s="19">
        <f t="shared" si="1"/>
        <v>44984</v>
      </c>
      <c r="GI4" s="20">
        <f t="shared" si="1"/>
        <v>44985</v>
      </c>
      <c r="GJ4" s="20">
        <f t="shared" si="1"/>
        <v>44986</v>
      </c>
      <c r="GK4" s="20">
        <f t="shared" si="1"/>
        <v>44987</v>
      </c>
      <c r="GL4" s="20">
        <f t="shared" si="1"/>
        <v>44988</v>
      </c>
      <c r="GM4" s="20">
        <f t="shared" si="1"/>
        <v>44989</v>
      </c>
      <c r="GN4" s="21">
        <f t="shared" si="1"/>
        <v>44990</v>
      </c>
      <c r="GO4" s="19">
        <f t="shared" si="1"/>
        <v>44991</v>
      </c>
      <c r="GP4" s="20">
        <f t="shared" si="1"/>
        <v>44992</v>
      </c>
      <c r="GQ4" s="20">
        <f t="shared" si="1"/>
        <v>44993</v>
      </c>
      <c r="GR4" s="20">
        <f t="shared" si="1"/>
        <v>44994</v>
      </c>
      <c r="GS4" s="20">
        <f t="shared" si="1"/>
        <v>44995</v>
      </c>
      <c r="GT4" s="20">
        <f t="shared" si="1"/>
        <v>44996</v>
      </c>
      <c r="GU4" s="21">
        <f t="shared" si="1"/>
        <v>44997</v>
      </c>
      <c r="GV4" s="19">
        <f t="shared" si="1"/>
        <v>44998</v>
      </c>
      <c r="GW4" s="20">
        <f t="shared" si="1"/>
        <v>44999</v>
      </c>
      <c r="GX4" s="20">
        <f t="shared" si="1"/>
        <v>45000</v>
      </c>
      <c r="GY4" s="20">
        <f t="shared" si="1"/>
        <v>45001</v>
      </c>
      <c r="GZ4" s="20">
        <f t="shared" si="1"/>
        <v>45002</v>
      </c>
      <c r="HA4" s="20">
        <f t="shared" si="1"/>
        <v>45003</v>
      </c>
      <c r="HB4" s="21">
        <f t="shared" si="1"/>
        <v>45004</v>
      </c>
      <c r="HC4" s="19">
        <f t="shared" si="1"/>
        <v>45005</v>
      </c>
      <c r="HD4" s="20">
        <f t="shared" si="1"/>
        <v>45006</v>
      </c>
      <c r="HE4" s="20">
        <f t="shared" si="1"/>
        <v>45007</v>
      </c>
      <c r="HF4" s="20">
        <f t="shared" si="1"/>
        <v>45008</v>
      </c>
      <c r="HG4" s="20">
        <f t="shared" si="1"/>
        <v>45009</v>
      </c>
      <c r="HH4" s="20">
        <f t="shared" si="1"/>
        <v>45010</v>
      </c>
      <c r="HI4" s="21">
        <f t="shared" si="1"/>
        <v>45011</v>
      </c>
      <c r="HJ4" s="19">
        <f t="shared" si="1"/>
        <v>45012</v>
      </c>
      <c r="HK4" s="20">
        <f t="shared" si="1"/>
        <v>45013</v>
      </c>
      <c r="HL4" s="20">
        <f t="shared" si="1"/>
        <v>45014</v>
      </c>
      <c r="HM4" s="20">
        <f t="shared" si="1"/>
        <v>45015</v>
      </c>
      <c r="HN4" s="20">
        <f t="shared" si="1"/>
        <v>45016</v>
      </c>
      <c r="HO4" s="20">
        <f t="shared" si="1"/>
        <v>45017</v>
      </c>
      <c r="HP4" s="21">
        <f t="shared" si="1"/>
        <v>45018</v>
      </c>
      <c r="HQ4" s="19">
        <f t="shared" si="1"/>
        <v>45019</v>
      </c>
      <c r="HR4" s="20">
        <f t="shared" si="1"/>
        <v>45020</v>
      </c>
      <c r="HS4" s="20">
        <f t="shared" si="1"/>
        <v>45021</v>
      </c>
      <c r="HT4" s="20">
        <f t="shared" si="1"/>
        <v>45022</v>
      </c>
      <c r="HU4" s="20">
        <f t="shared" si="1"/>
        <v>45023</v>
      </c>
      <c r="HV4" s="20">
        <f t="shared" si="1"/>
        <v>45024</v>
      </c>
      <c r="HW4" s="21">
        <f t="shared" si="1"/>
        <v>45025</v>
      </c>
      <c r="HX4" s="19">
        <f t="shared" si="1"/>
        <v>45026</v>
      </c>
      <c r="HY4" s="20">
        <f t="shared" si="1"/>
        <v>45027</v>
      </c>
      <c r="HZ4" s="20">
        <f t="shared" si="1"/>
        <v>45028</v>
      </c>
      <c r="IA4" s="20">
        <f t="shared" si="1"/>
        <v>45029</v>
      </c>
      <c r="IB4" s="20">
        <f t="shared" si="1"/>
        <v>45030</v>
      </c>
      <c r="IC4" s="20">
        <f t="shared" si="1"/>
        <v>45031</v>
      </c>
      <c r="ID4" s="21">
        <f t="shared" si="1"/>
        <v>45032</v>
      </c>
      <c r="IE4" s="19">
        <f t="shared" si="1"/>
        <v>45033</v>
      </c>
      <c r="IF4" s="20">
        <f t="shared" si="1"/>
        <v>45034</v>
      </c>
      <c r="IG4" s="20">
        <f t="shared" si="1"/>
        <v>45035</v>
      </c>
      <c r="IH4" s="20">
        <f t="shared" si="1"/>
        <v>45036</v>
      </c>
      <c r="II4" s="20">
        <f t="shared" si="1"/>
        <v>45037</v>
      </c>
      <c r="IJ4" s="20">
        <f t="shared" si="1"/>
        <v>45038</v>
      </c>
      <c r="IK4" s="21">
        <f t="shared" si="1"/>
        <v>45039</v>
      </c>
      <c r="IL4" s="19">
        <f t="shared" si="1"/>
        <v>45040</v>
      </c>
      <c r="IM4" s="20">
        <f t="shared" si="1"/>
        <v>45041</v>
      </c>
      <c r="IN4" s="20">
        <f t="shared" si="1"/>
        <v>45042</v>
      </c>
      <c r="IO4" s="20">
        <f t="shared" si="1"/>
        <v>45043</v>
      </c>
      <c r="IP4" s="20">
        <f t="shared" si="1"/>
        <v>45044</v>
      </c>
      <c r="IQ4" s="20">
        <f t="shared" si="1"/>
        <v>45045</v>
      </c>
      <c r="IR4" s="21">
        <f t="shared" si="1"/>
        <v>45046</v>
      </c>
      <c r="IS4" s="19">
        <f t="shared" si="1"/>
        <v>45047</v>
      </c>
      <c r="IT4" s="20">
        <f t="shared" si="1"/>
        <v>45048</v>
      </c>
      <c r="IU4" s="20">
        <f t="shared" si="1"/>
        <v>45049</v>
      </c>
      <c r="IV4" s="20">
        <f t="shared" si="1"/>
        <v>45050</v>
      </c>
      <c r="IW4" s="20">
        <f t="shared" si="1"/>
        <v>45051</v>
      </c>
      <c r="IX4" s="20">
        <f t="shared" si="1"/>
        <v>45052</v>
      </c>
      <c r="IY4" s="21">
        <f t="shared" si="1"/>
        <v>45053</v>
      </c>
    </row>
    <row r="5" ht="22.5" customHeight="1">
      <c r="A5" s="22"/>
      <c r="B5" s="23"/>
      <c r="C5" s="23"/>
      <c r="D5" s="23"/>
      <c r="E5" s="23"/>
      <c r="F5" s="23"/>
      <c r="G5" s="24"/>
      <c r="H5" s="25" t="str">
        <f t="shared" ref="H5:IY5" si="2">LEFT(TEXT(H3,"ddd"),1)</f>
        <v>M</v>
      </c>
      <c r="I5" s="25" t="str">
        <f t="shared" si="2"/>
        <v>S</v>
      </c>
      <c r="J5" s="25" t="str">
        <f t="shared" si="2"/>
        <v>S</v>
      </c>
      <c r="K5" s="25" t="str">
        <f t="shared" si="2"/>
        <v>S</v>
      </c>
      <c r="L5" s="25" t="str">
        <f t="shared" si="2"/>
        <v>S</v>
      </c>
      <c r="M5" s="25" t="str">
        <f t="shared" si="2"/>
        <v>S</v>
      </c>
      <c r="N5" s="25" t="str">
        <f t="shared" si="2"/>
        <v>S</v>
      </c>
      <c r="O5" s="25" t="str">
        <f t="shared" si="2"/>
        <v>M</v>
      </c>
      <c r="P5" s="25" t="str">
        <f t="shared" si="2"/>
        <v>S</v>
      </c>
      <c r="Q5" s="25" t="str">
        <f t="shared" si="2"/>
        <v>S</v>
      </c>
      <c r="R5" s="25" t="str">
        <f t="shared" si="2"/>
        <v>S</v>
      </c>
      <c r="S5" s="25" t="str">
        <f t="shared" si="2"/>
        <v>S</v>
      </c>
      <c r="T5" s="25" t="str">
        <f t="shared" si="2"/>
        <v>S</v>
      </c>
      <c r="U5" s="25" t="str">
        <f t="shared" si="2"/>
        <v>S</v>
      </c>
      <c r="V5" s="25" t="str">
        <f t="shared" si="2"/>
        <v>M</v>
      </c>
      <c r="W5" s="25" t="str">
        <f t="shared" si="2"/>
        <v>S</v>
      </c>
      <c r="X5" s="25" t="str">
        <f t="shared" si="2"/>
        <v>S</v>
      </c>
      <c r="Y5" s="25" t="str">
        <f t="shared" si="2"/>
        <v>S</v>
      </c>
      <c r="Z5" s="25" t="str">
        <f t="shared" si="2"/>
        <v>S</v>
      </c>
      <c r="AA5" s="25" t="str">
        <f t="shared" si="2"/>
        <v>S</v>
      </c>
      <c r="AB5" s="25" t="str">
        <f t="shared" si="2"/>
        <v>S</v>
      </c>
      <c r="AC5" s="25" t="str">
        <f t="shared" si="2"/>
        <v>M</v>
      </c>
      <c r="AD5" s="25" t="str">
        <f t="shared" si="2"/>
        <v>S</v>
      </c>
      <c r="AE5" s="25" t="str">
        <f t="shared" si="2"/>
        <v>S</v>
      </c>
      <c r="AF5" s="25" t="str">
        <f t="shared" si="2"/>
        <v>S</v>
      </c>
      <c r="AG5" s="25" t="str">
        <f t="shared" si="2"/>
        <v>S</v>
      </c>
      <c r="AH5" s="25" t="str">
        <f t="shared" si="2"/>
        <v>S</v>
      </c>
      <c r="AI5" s="25" t="str">
        <f t="shared" si="2"/>
        <v>S</v>
      </c>
      <c r="AJ5" s="25" t="str">
        <f t="shared" si="2"/>
        <v>M</v>
      </c>
      <c r="AK5" s="25" t="str">
        <f t="shared" si="2"/>
        <v>S</v>
      </c>
      <c r="AL5" s="25" t="str">
        <f t="shared" si="2"/>
        <v>S</v>
      </c>
      <c r="AM5" s="25" t="str">
        <f t="shared" si="2"/>
        <v>S</v>
      </c>
      <c r="AN5" s="25" t="str">
        <f t="shared" si="2"/>
        <v>S</v>
      </c>
      <c r="AO5" s="25" t="str">
        <f t="shared" si="2"/>
        <v>S</v>
      </c>
      <c r="AP5" s="25" t="str">
        <f t="shared" si="2"/>
        <v>S</v>
      </c>
      <c r="AQ5" s="25" t="str">
        <f t="shared" si="2"/>
        <v>M</v>
      </c>
      <c r="AR5" s="25" t="str">
        <f t="shared" si="2"/>
        <v>S</v>
      </c>
      <c r="AS5" s="25" t="str">
        <f t="shared" si="2"/>
        <v>S</v>
      </c>
      <c r="AT5" s="25" t="str">
        <f t="shared" si="2"/>
        <v>S</v>
      </c>
      <c r="AU5" s="25" t="str">
        <f t="shared" si="2"/>
        <v>S</v>
      </c>
      <c r="AV5" s="25" t="str">
        <f t="shared" si="2"/>
        <v>S</v>
      </c>
      <c r="AW5" s="25" t="str">
        <f t="shared" si="2"/>
        <v>S</v>
      </c>
      <c r="AX5" s="25" t="str">
        <f t="shared" si="2"/>
        <v>M</v>
      </c>
      <c r="AY5" s="25" t="str">
        <f t="shared" si="2"/>
        <v>S</v>
      </c>
      <c r="AZ5" s="25" t="str">
        <f t="shared" si="2"/>
        <v>S</v>
      </c>
      <c r="BA5" s="25" t="str">
        <f t="shared" si="2"/>
        <v>S</v>
      </c>
      <c r="BB5" s="25" t="str">
        <f t="shared" si="2"/>
        <v>S</v>
      </c>
      <c r="BC5" s="25" t="str">
        <f t="shared" si="2"/>
        <v>S</v>
      </c>
      <c r="BD5" s="25" t="str">
        <f t="shared" si="2"/>
        <v>S</v>
      </c>
      <c r="BE5" s="25" t="str">
        <f t="shared" si="2"/>
        <v>M</v>
      </c>
      <c r="BF5" s="25" t="str">
        <f t="shared" si="2"/>
        <v>S</v>
      </c>
      <c r="BG5" s="25" t="str">
        <f t="shared" si="2"/>
        <v>S</v>
      </c>
      <c r="BH5" s="25" t="str">
        <f t="shared" si="2"/>
        <v>S</v>
      </c>
      <c r="BI5" s="25" t="str">
        <f t="shared" si="2"/>
        <v>S</v>
      </c>
      <c r="BJ5" s="25" t="str">
        <f t="shared" si="2"/>
        <v>S</v>
      </c>
      <c r="BK5" s="25" t="str">
        <f t="shared" si="2"/>
        <v>S</v>
      </c>
      <c r="BL5" s="25" t="str">
        <f t="shared" si="2"/>
        <v>M</v>
      </c>
      <c r="BM5" s="25" t="str">
        <f t="shared" si="2"/>
        <v>S</v>
      </c>
      <c r="BN5" s="25" t="str">
        <f t="shared" si="2"/>
        <v>S</v>
      </c>
      <c r="BO5" s="25" t="str">
        <f t="shared" si="2"/>
        <v>S</v>
      </c>
      <c r="BP5" s="25" t="str">
        <f t="shared" si="2"/>
        <v>S</v>
      </c>
      <c r="BQ5" s="25" t="str">
        <f t="shared" si="2"/>
        <v>S</v>
      </c>
      <c r="BR5" s="25" t="str">
        <f t="shared" si="2"/>
        <v>S</v>
      </c>
      <c r="BS5" s="25" t="str">
        <f t="shared" si="2"/>
        <v>M</v>
      </c>
      <c r="BT5" s="25" t="str">
        <f t="shared" si="2"/>
        <v>S</v>
      </c>
      <c r="BU5" s="25" t="str">
        <f t="shared" si="2"/>
        <v>S</v>
      </c>
      <c r="BV5" s="25" t="str">
        <f t="shared" si="2"/>
        <v>S</v>
      </c>
      <c r="BW5" s="25" t="str">
        <f t="shared" si="2"/>
        <v>S</v>
      </c>
      <c r="BX5" s="25" t="str">
        <f t="shared" si="2"/>
        <v>S</v>
      </c>
      <c r="BY5" s="25" t="str">
        <f t="shared" si="2"/>
        <v>S</v>
      </c>
      <c r="BZ5" s="25" t="str">
        <f t="shared" si="2"/>
        <v>M</v>
      </c>
      <c r="CA5" s="25" t="str">
        <f t="shared" si="2"/>
        <v>S</v>
      </c>
      <c r="CB5" s="25" t="str">
        <f t="shared" si="2"/>
        <v>S</v>
      </c>
      <c r="CC5" s="25" t="str">
        <f t="shared" si="2"/>
        <v>S</v>
      </c>
      <c r="CD5" s="25" t="str">
        <f t="shared" si="2"/>
        <v>S</v>
      </c>
      <c r="CE5" s="25" t="str">
        <f t="shared" si="2"/>
        <v>S</v>
      </c>
      <c r="CF5" s="25" t="str">
        <f t="shared" si="2"/>
        <v>S</v>
      </c>
      <c r="CG5" s="25" t="str">
        <f t="shared" si="2"/>
        <v>M</v>
      </c>
      <c r="CH5" s="25" t="str">
        <f t="shared" si="2"/>
        <v>S</v>
      </c>
      <c r="CI5" s="25" t="str">
        <f t="shared" si="2"/>
        <v>S</v>
      </c>
      <c r="CJ5" s="25" t="str">
        <f t="shared" si="2"/>
        <v>S</v>
      </c>
      <c r="CK5" s="25" t="str">
        <f t="shared" si="2"/>
        <v>S</v>
      </c>
      <c r="CL5" s="25" t="str">
        <f t="shared" si="2"/>
        <v>S</v>
      </c>
      <c r="CM5" s="25" t="str">
        <f t="shared" si="2"/>
        <v>S</v>
      </c>
      <c r="CN5" s="25" t="str">
        <f t="shared" si="2"/>
        <v>M</v>
      </c>
      <c r="CO5" s="25" t="str">
        <f t="shared" si="2"/>
        <v>S</v>
      </c>
      <c r="CP5" s="25" t="str">
        <f t="shared" si="2"/>
        <v>S</v>
      </c>
      <c r="CQ5" s="25" t="str">
        <f t="shared" si="2"/>
        <v>S</v>
      </c>
      <c r="CR5" s="25" t="str">
        <f t="shared" si="2"/>
        <v>S</v>
      </c>
      <c r="CS5" s="25" t="str">
        <f t="shared" si="2"/>
        <v>S</v>
      </c>
      <c r="CT5" s="25" t="str">
        <f t="shared" si="2"/>
        <v>S</v>
      </c>
      <c r="CU5" s="25" t="str">
        <f t="shared" si="2"/>
        <v>M</v>
      </c>
      <c r="CV5" s="25" t="str">
        <f t="shared" si="2"/>
        <v>S</v>
      </c>
      <c r="CW5" s="25" t="str">
        <f t="shared" si="2"/>
        <v>S</v>
      </c>
      <c r="CX5" s="25" t="str">
        <f t="shared" si="2"/>
        <v>S</v>
      </c>
      <c r="CY5" s="25" t="str">
        <f t="shared" si="2"/>
        <v>S</v>
      </c>
      <c r="CZ5" s="25" t="str">
        <f t="shared" si="2"/>
        <v>S</v>
      </c>
      <c r="DA5" s="25" t="str">
        <f t="shared" si="2"/>
        <v>S</v>
      </c>
      <c r="DB5" s="25" t="str">
        <f t="shared" si="2"/>
        <v>M</v>
      </c>
      <c r="DC5" s="25" t="str">
        <f t="shared" si="2"/>
        <v>S</v>
      </c>
      <c r="DD5" s="25" t="str">
        <f t="shared" si="2"/>
        <v>S</v>
      </c>
      <c r="DE5" s="25" t="str">
        <f t="shared" si="2"/>
        <v>S</v>
      </c>
      <c r="DF5" s="25" t="str">
        <f t="shared" si="2"/>
        <v>S</v>
      </c>
      <c r="DG5" s="25" t="str">
        <f t="shared" si="2"/>
        <v>S</v>
      </c>
      <c r="DH5" s="25" t="str">
        <f t="shared" si="2"/>
        <v>S</v>
      </c>
      <c r="DI5" s="25" t="str">
        <f t="shared" si="2"/>
        <v>M</v>
      </c>
      <c r="DJ5" s="25" t="str">
        <f t="shared" si="2"/>
        <v>S</v>
      </c>
      <c r="DK5" s="25" t="str">
        <f t="shared" si="2"/>
        <v>S</v>
      </c>
      <c r="DL5" s="25" t="str">
        <f t="shared" si="2"/>
        <v>S</v>
      </c>
      <c r="DM5" s="25" t="str">
        <f t="shared" si="2"/>
        <v>S</v>
      </c>
      <c r="DN5" s="25" t="str">
        <f t="shared" si="2"/>
        <v>S</v>
      </c>
      <c r="DO5" s="25" t="str">
        <f t="shared" si="2"/>
        <v>S</v>
      </c>
      <c r="DP5" s="25" t="str">
        <f t="shared" si="2"/>
        <v>M</v>
      </c>
      <c r="DQ5" s="25" t="str">
        <f t="shared" si="2"/>
        <v>S</v>
      </c>
      <c r="DR5" s="25" t="str">
        <f t="shared" si="2"/>
        <v>S</v>
      </c>
      <c r="DS5" s="25" t="str">
        <f t="shared" si="2"/>
        <v>S</v>
      </c>
      <c r="DT5" s="25" t="str">
        <f t="shared" si="2"/>
        <v>S</v>
      </c>
      <c r="DU5" s="25" t="str">
        <f t="shared" si="2"/>
        <v>S</v>
      </c>
      <c r="DV5" s="25" t="str">
        <f t="shared" si="2"/>
        <v>S</v>
      </c>
      <c r="DW5" s="25" t="str">
        <f t="shared" si="2"/>
        <v>M</v>
      </c>
      <c r="DX5" s="25" t="str">
        <f t="shared" si="2"/>
        <v>S</v>
      </c>
      <c r="DY5" s="25" t="str">
        <f t="shared" si="2"/>
        <v>S</v>
      </c>
      <c r="DZ5" s="25" t="str">
        <f t="shared" si="2"/>
        <v>S</v>
      </c>
      <c r="EA5" s="25" t="str">
        <f t="shared" si="2"/>
        <v>S</v>
      </c>
      <c r="EB5" s="25" t="str">
        <f t="shared" si="2"/>
        <v>S</v>
      </c>
      <c r="EC5" s="25" t="str">
        <f t="shared" si="2"/>
        <v>S</v>
      </c>
      <c r="ED5" s="25" t="str">
        <f t="shared" si="2"/>
        <v>M</v>
      </c>
      <c r="EE5" s="25" t="str">
        <f t="shared" si="2"/>
        <v>S</v>
      </c>
      <c r="EF5" s="25" t="str">
        <f t="shared" si="2"/>
        <v>S</v>
      </c>
      <c r="EG5" s="25" t="str">
        <f t="shared" si="2"/>
        <v>S</v>
      </c>
      <c r="EH5" s="25" t="str">
        <f t="shared" si="2"/>
        <v>S</v>
      </c>
      <c r="EI5" s="25" t="str">
        <f t="shared" si="2"/>
        <v>S</v>
      </c>
      <c r="EJ5" s="25" t="str">
        <f t="shared" si="2"/>
        <v>S</v>
      </c>
      <c r="EK5" s="25" t="str">
        <f t="shared" si="2"/>
        <v>M</v>
      </c>
      <c r="EL5" s="25" t="str">
        <f t="shared" si="2"/>
        <v>S</v>
      </c>
      <c r="EM5" s="25" t="str">
        <f t="shared" si="2"/>
        <v>S</v>
      </c>
      <c r="EN5" s="25" t="str">
        <f t="shared" si="2"/>
        <v>S</v>
      </c>
      <c r="EO5" s="25" t="str">
        <f t="shared" si="2"/>
        <v>S</v>
      </c>
      <c r="EP5" s="25" t="str">
        <f t="shared" si="2"/>
        <v>S</v>
      </c>
      <c r="EQ5" s="25" t="str">
        <f t="shared" si="2"/>
        <v>S</v>
      </c>
      <c r="ER5" s="25" t="str">
        <f t="shared" si="2"/>
        <v>M</v>
      </c>
      <c r="ES5" s="25" t="str">
        <f t="shared" si="2"/>
        <v>S</v>
      </c>
      <c r="ET5" s="25" t="str">
        <f t="shared" si="2"/>
        <v>S</v>
      </c>
      <c r="EU5" s="25" t="str">
        <f t="shared" si="2"/>
        <v>S</v>
      </c>
      <c r="EV5" s="25" t="str">
        <f t="shared" si="2"/>
        <v>S</v>
      </c>
      <c r="EW5" s="25" t="str">
        <f t="shared" si="2"/>
        <v>S</v>
      </c>
      <c r="EX5" s="25" t="str">
        <f t="shared" si="2"/>
        <v>S</v>
      </c>
      <c r="EY5" s="25" t="str">
        <f t="shared" si="2"/>
        <v>M</v>
      </c>
      <c r="EZ5" s="25" t="str">
        <f t="shared" si="2"/>
        <v>S</v>
      </c>
      <c r="FA5" s="25" t="str">
        <f t="shared" si="2"/>
        <v>S</v>
      </c>
      <c r="FB5" s="25" t="str">
        <f t="shared" si="2"/>
        <v>S</v>
      </c>
      <c r="FC5" s="25" t="str">
        <f t="shared" si="2"/>
        <v>S</v>
      </c>
      <c r="FD5" s="25" t="str">
        <f t="shared" si="2"/>
        <v>S</v>
      </c>
      <c r="FE5" s="25" t="str">
        <f t="shared" si="2"/>
        <v>S</v>
      </c>
      <c r="FF5" s="25" t="str">
        <f t="shared" si="2"/>
        <v>M</v>
      </c>
      <c r="FG5" s="25" t="str">
        <f t="shared" si="2"/>
        <v>S</v>
      </c>
      <c r="FH5" s="25" t="str">
        <f t="shared" si="2"/>
        <v>S</v>
      </c>
      <c r="FI5" s="25" t="str">
        <f t="shared" si="2"/>
        <v>S</v>
      </c>
      <c r="FJ5" s="25" t="str">
        <f t="shared" si="2"/>
        <v>S</v>
      </c>
      <c r="FK5" s="25" t="str">
        <f t="shared" si="2"/>
        <v>S</v>
      </c>
      <c r="FL5" s="25" t="str">
        <f t="shared" si="2"/>
        <v>S</v>
      </c>
      <c r="FM5" s="25" t="str">
        <f t="shared" si="2"/>
        <v>M</v>
      </c>
      <c r="FN5" s="25" t="str">
        <f t="shared" si="2"/>
        <v>S</v>
      </c>
      <c r="FO5" s="25" t="str">
        <f t="shared" si="2"/>
        <v>S</v>
      </c>
      <c r="FP5" s="25" t="str">
        <f t="shared" si="2"/>
        <v>S</v>
      </c>
      <c r="FQ5" s="25" t="str">
        <f t="shared" si="2"/>
        <v>S</v>
      </c>
      <c r="FR5" s="25" t="str">
        <f t="shared" si="2"/>
        <v>S</v>
      </c>
      <c r="FS5" s="25" t="str">
        <f t="shared" si="2"/>
        <v>S</v>
      </c>
      <c r="FT5" s="25" t="str">
        <f t="shared" si="2"/>
        <v>M</v>
      </c>
      <c r="FU5" s="25" t="str">
        <f t="shared" si="2"/>
        <v>S</v>
      </c>
      <c r="FV5" s="25" t="str">
        <f t="shared" si="2"/>
        <v>S</v>
      </c>
      <c r="FW5" s="25" t="str">
        <f t="shared" si="2"/>
        <v>S</v>
      </c>
      <c r="FX5" s="25" t="str">
        <f t="shared" si="2"/>
        <v>S</v>
      </c>
      <c r="FY5" s="25" t="str">
        <f t="shared" si="2"/>
        <v>S</v>
      </c>
      <c r="FZ5" s="25" t="str">
        <f t="shared" si="2"/>
        <v>S</v>
      </c>
      <c r="GA5" s="25" t="str">
        <f t="shared" si="2"/>
        <v>M</v>
      </c>
      <c r="GB5" s="25" t="str">
        <f t="shared" si="2"/>
        <v>S</v>
      </c>
      <c r="GC5" s="25" t="str">
        <f t="shared" si="2"/>
        <v>S</v>
      </c>
      <c r="GD5" s="25" t="str">
        <f t="shared" si="2"/>
        <v>S</v>
      </c>
      <c r="GE5" s="25" t="str">
        <f t="shared" si="2"/>
        <v>S</v>
      </c>
      <c r="GF5" s="25" t="str">
        <f t="shared" si="2"/>
        <v>S</v>
      </c>
      <c r="GG5" s="25" t="str">
        <f t="shared" si="2"/>
        <v>S</v>
      </c>
      <c r="GH5" s="25" t="str">
        <f t="shared" si="2"/>
        <v>M</v>
      </c>
      <c r="GI5" s="25" t="str">
        <f t="shared" si="2"/>
        <v>S</v>
      </c>
      <c r="GJ5" s="25" t="str">
        <f t="shared" si="2"/>
        <v>S</v>
      </c>
      <c r="GK5" s="25" t="str">
        <f t="shared" si="2"/>
        <v>S</v>
      </c>
      <c r="GL5" s="25" t="str">
        <f t="shared" si="2"/>
        <v>S</v>
      </c>
      <c r="GM5" s="25" t="str">
        <f t="shared" si="2"/>
        <v>S</v>
      </c>
      <c r="GN5" s="25" t="str">
        <f t="shared" si="2"/>
        <v>S</v>
      </c>
      <c r="GO5" s="25" t="str">
        <f t="shared" si="2"/>
        <v>M</v>
      </c>
      <c r="GP5" s="25" t="str">
        <f t="shared" si="2"/>
        <v>S</v>
      </c>
      <c r="GQ5" s="25" t="str">
        <f t="shared" si="2"/>
        <v>S</v>
      </c>
      <c r="GR5" s="25" t="str">
        <f t="shared" si="2"/>
        <v>S</v>
      </c>
      <c r="GS5" s="25" t="str">
        <f t="shared" si="2"/>
        <v>S</v>
      </c>
      <c r="GT5" s="25" t="str">
        <f t="shared" si="2"/>
        <v>S</v>
      </c>
      <c r="GU5" s="25" t="str">
        <f t="shared" si="2"/>
        <v>S</v>
      </c>
      <c r="GV5" s="25" t="str">
        <f t="shared" si="2"/>
        <v>M</v>
      </c>
      <c r="GW5" s="25" t="str">
        <f t="shared" si="2"/>
        <v>S</v>
      </c>
      <c r="GX5" s="25" t="str">
        <f t="shared" si="2"/>
        <v>S</v>
      </c>
      <c r="GY5" s="25" t="str">
        <f t="shared" si="2"/>
        <v>S</v>
      </c>
      <c r="GZ5" s="25" t="str">
        <f t="shared" si="2"/>
        <v>S</v>
      </c>
      <c r="HA5" s="25" t="str">
        <f t="shared" si="2"/>
        <v>S</v>
      </c>
      <c r="HB5" s="25" t="str">
        <f t="shared" si="2"/>
        <v>S</v>
      </c>
      <c r="HC5" s="25" t="str">
        <f t="shared" si="2"/>
        <v>M</v>
      </c>
      <c r="HD5" s="25" t="str">
        <f t="shared" si="2"/>
        <v>S</v>
      </c>
      <c r="HE5" s="25" t="str">
        <f t="shared" si="2"/>
        <v>S</v>
      </c>
      <c r="HF5" s="25" t="str">
        <f t="shared" si="2"/>
        <v>S</v>
      </c>
      <c r="HG5" s="25" t="str">
        <f t="shared" si="2"/>
        <v>S</v>
      </c>
      <c r="HH5" s="25" t="str">
        <f t="shared" si="2"/>
        <v>S</v>
      </c>
      <c r="HI5" s="25" t="str">
        <f t="shared" si="2"/>
        <v>S</v>
      </c>
      <c r="HJ5" s="25" t="str">
        <f t="shared" si="2"/>
        <v>M</v>
      </c>
      <c r="HK5" s="25" t="str">
        <f t="shared" si="2"/>
        <v>S</v>
      </c>
      <c r="HL5" s="25" t="str">
        <f t="shared" si="2"/>
        <v>S</v>
      </c>
      <c r="HM5" s="25" t="str">
        <f t="shared" si="2"/>
        <v>S</v>
      </c>
      <c r="HN5" s="25" t="str">
        <f t="shared" si="2"/>
        <v>S</v>
      </c>
      <c r="HO5" s="25" t="str">
        <f t="shared" si="2"/>
        <v>S</v>
      </c>
      <c r="HP5" s="25" t="str">
        <f t="shared" si="2"/>
        <v>S</v>
      </c>
      <c r="HQ5" s="25" t="str">
        <f t="shared" si="2"/>
        <v>M</v>
      </c>
      <c r="HR5" s="25" t="str">
        <f t="shared" si="2"/>
        <v>S</v>
      </c>
      <c r="HS5" s="25" t="str">
        <f t="shared" si="2"/>
        <v>S</v>
      </c>
      <c r="HT5" s="25" t="str">
        <f t="shared" si="2"/>
        <v>S</v>
      </c>
      <c r="HU5" s="25" t="str">
        <f t="shared" si="2"/>
        <v>S</v>
      </c>
      <c r="HV5" s="25" t="str">
        <f t="shared" si="2"/>
        <v>S</v>
      </c>
      <c r="HW5" s="25" t="str">
        <f t="shared" si="2"/>
        <v>S</v>
      </c>
      <c r="HX5" s="25" t="str">
        <f t="shared" si="2"/>
        <v>M</v>
      </c>
      <c r="HY5" s="25" t="str">
        <f t="shared" si="2"/>
        <v>S</v>
      </c>
      <c r="HZ5" s="25" t="str">
        <f t="shared" si="2"/>
        <v>S</v>
      </c>
      <c r="IA5" s="25" t="str">
        <f t="shared" si="2"/>
        <v>S</v>
      </c>
      <c r="IB5" s="25" t="str">
        <f t="shared" si="2"/>
        <v>S</v>
      </c>
      <c r="IC5" s="25" t="str">
        <f t="shared" si="2"/>
        <v>S</v>
      </c>
      <c r="ID5" s="25" t="str">
        <f t="shared" si="2"/>
        <v>S</v>
      </c>
      <c r="IE5" s="25" t="str">
        <f t="shared" si="2"/>
        <v>M</v>
      </c>
      <c r="IF5" s="25" t="str">
        <f t="shared" si="2"/>
        <v>S</v>
      </c>
      <c r="IG5" s="25" t="str">
        <f t="shared" si="2"/>
        <v>S</v>
      </c>
      <c r="IH5" s="25" t="str">
        <f t="shared" si="2"/>
        <v>S</v>
      </c>
      <c r="II5" s="25" t="str">
        <f t="shared" si="2"/>
        <v>S</v>
      </c>
      <c r="IJ5" s="25" t="str">
        <f t="shared" si="2"/>
        <v>S</v>
      </c>
      <c r="IK5" s="25" t="str">
        <f t="shared" si="2"/>
        <v>S</v>
      </c>
      <c r="IL5" s="25" t="str">
        <f t="shared" si="2"/>
        <v>M</v>
      </c>
      <c r="IM5" s="25" t="str">
        <f t="shared" si="2"/>
        <v>S</v>
      </c>
      <c r="IN5" s="25" t="str">
        <f t="shared" si="2"/>
        <v>S</v>
      </c>
      <c r="IO5" s="25" t="str">
        <f t="shared" si="2"/>
        <v>S</v>
      </c>
      <c r="IP5" s="25" t="str">
        <f t="shared" si="2"/>
        <v>S</v>
      </c>
      <c r="IQ5" s="25" t="str">
        <f t="shared" si="2"/>
        <v>S</v>
      </c>
      <c r="IR5" s="25" t="str">
        <f t="shared" si="2"/>
        <v>S</v>
      </c>
      <c r="IS5" s="25" t="str">
        <f t="shared" si="2"/>
        <v>M</v>
      </c>
      <c r="IT5" s="25" t="str">
        <f t="shared" si="2"/>
        <v>S</v>
      </c>
      <c r="IU5" s="25" t="str">
        <f t="shared" si="2"/>
        <v>S</v>
      </c>
      <c r="IV5" s="25" t="str">
        <f t="shared" si="2"/>
        <v>S</v>
      </c>
      <c r="IW5" s="25" t="str">
        <f t="shared" si="2"/>
        <v>S</v>
      </c>
      <c r="IX5" s="25" t="str">
        <f t="shared" si="2"/>
        <v>S</v>
      </c>
      <c r="IY5" s="25" t="str">
        <f t="shared" si="2"/>
        <v>S</v>
      </c>
    </row>
    <row r="6" ht="22.5" customHeight="1">
      <c r="A6" s="26" t="s">
        <v>4</v>
      </c>
      <c r="B6" s="27" t="s">
        <v>5</v>
      </c>
      <c r="C6" s="28"/>
      <c r="D6" s="23" t="s">
        <v>6</v>
      </c>
      <c r="E6" s="23" t="s">
        <v>7</v>
      </c>
      <c r="F6" s="23" t="s">
        <v>8</v>
      </c>
      <c r="G6" s="24"/>
      <c r="H6" s="29"/>
      <c r="I6" s="29" t="s">
        <v>9</v>
      </c>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5"/>
      <c r="IV6" s="25"/>
      <c r="IW6" s="25"/>
      <c r="IX6" s="25"/>
      <c r="IY6" s="25"/>
    </row>
    <row r="7">
      <c r="A7" s="30" t="s">
        <v>10</v>
      </c>
      <c r="B7" s="31">
        <v>1.0</v>
      </c>
      <c r="C7" s="32" t="str">
        <f>IFERROR(__xludf.DUMMYFUNCTION("IFERROR(SPARKLINE(B7,{""charttype"",""bar"";""color1"",""gray"";""max"",1}),""-"")"),"")</f>
        <v/>
      </c>
      <c r="D7" s="33">
        <v>44802.0</v>
      </c>
      <c r="E7" s="34">
        <v>9.0</v>
      </c>
      <c r="F7" s="35">
        <f t="shared" ref="F7:F33" si="3">D7+E7</f>
        <v>44811</v>
      </c>
      <c r="G7" s="36"/>
      <c r="H7" s="37" t="s">
        <v>11</v>
      </c>
      <c r="I7" s="38"/>
      <c r="J7" s="38"/>
      <c r="K7" s="38"/>
      <c r="L7" s="38"/>
      <c r="M7" s="38"/>
      <c r="N7" s="38"/>
      <c r="O7" s="38"/>
      <c r="P7" s="38"/>
      <c r="Q7" s="38"/>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39"/>
      <c r="GA7" s="39"/>
      <c r="GB7" s="39"/>
      <c r="GC7" s="39"/>
      <c r="GD7" s="39"/>
      <c r="GE7" s="39"/>
      <c r="GF7" s="39"/>
      <c r="GG7" s="39"/>
      <c r="GH7" s="39"/>
      <c r="GI7" s="39"/>
      <c r="GJ7" s="39"/>
      <c r="GK7" s="39"/>
      <c r="GL7" s="39"/>
      <c r="GM7" s="39"/>
      <c r="GN7" s="39"/>
      <c r="GO7" s="39"/>
      <c r="GP7" s="39"/>
      <c r="GQ7" s="39"/>
      <c r="GR7" s="39"/>
      <c r="GS7" s="39"/>
      <c r="GT7" s="39"/>
      <c r="GU7" s="39"/>
      <c r="GV7" s="39"/>
      <c r="GW7" s="39"/>
      <c r="GX7" s="39"/>
      <c r="GY7" s="39"/>
      <c r="GZ7" s="39"/>
      <c r="HA7" s="39"/>
      <c r="HB7" s="39"/>
      <c r="HC7" s="39"/>
      <c r="HD7" s="39"/>
      <c r="HE7" s="39"/>
      <c r="HF7" s="39"/>
      <c r="HG7" s="39"/>
      <c r="HH7" s="39"/>
      <c r="HI7" s="39"/>
      <c r="HJ7" s="39"/>
      <c r="HK7" s="39"/>
      <c r="HL7" s="39"/>
      <c r="HM7" s="39"/>
      <c r="HN7" s="39"/>
      <c r="HO7" s="39"/>
      <c r="HP7" s="39"/>
      <c r="HQ7" s="39"/>
      <c r="HR7" s="39"/>
      <c r="HS7" s="39"/>
      <c r="HT7" s="39"/>
      <c r="HU7" s="39"/>
      <c r="HV7" s="39"/>
      <c r="HW7" s="39"/>
      <c r="HX7" s="39"/>
      <c r="HY7" s="39"/>
      <c r="HZ7" s="39"/>
      <c r="IA7" s="39"/>
      <c r="IB7" s="39"/>
      <c r="IC7" s="39"/>
      <c r="ID7" s="39"/>
      <c r="IE7" s="39"/>
      <c r="IF7" s="39"/>
      <c r="IG7" s="39"/>
      <c r="IH7" s="39"/>
      <c r="II7" s="39"/>
      <c r="IJ7" s="39"/>
      <c r="IK7" s="39"/>
      <c r="IL7" s="39"/>
      <c r="IM7" s="39"/>
      <c r="IN7" s="39"/>
      <c r="IO7" s="39"/>
      <c r="IP7" s="39"/>
      <c r="IQ7" s="39"/>
      <c r="IR7" s="39"/>
      <c r="IS7" s="39"/>
      <c r="IT7" s="39"/>
      <c r="IU7" s="39"/>
      <c r="IV7" s="39"/>
      <c r="IW7" s="39"/>
      <c r="IX7" s="39"/>
      <c r="IY7" s="39"/>
    </row>
    <row r="8">
      <c r="A8" s="30" t="s">
        <v>12</v>
      </c>
      <c r="B8" s="31">
        <v>1.0</v>
      </c>
      <c r="C8" s="32" t="str">
        <f>IFERROR(__xludf.DUMMYFUNCTION("IFERROR(SPARKLINE(B8,{""charttype"",""bar"";""color1"",""gray"";""max"",1}),""-"")"),"")</f>
        <v/>
      </c>
      <c r="D8" s="33">
        <v>44802.0</v>
      </c>
      <c r="E8" s="34">
        <v>9.0</v>
      </c>
      <c r="F8" s="35">
        <f t="shared" si="3"/>
        <v>44811</v>
      </c>
      <c r="G8" s="36"/>
      <c r="H8" s="37" t="s">
        <v>11</v>
      </c>
      <c r="I8" s="38"/>
      <c r="J8" s="38"/>
      <c r="K8" s="38"/>
      <c r="L8" s="38"/>
      <c r="M8" s="38"/>
      <c r="N8" s="38"/>
      <c r="O8" s="38"/>
      <c r="P8" s="38"/>
      <c r="Q8" s="38"/>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row>
    <row r="9">
      <c r="A9" s="30" t="s">
        <v>13</v>
      </c>
      <c r="B9" s="31">
        <v>1.0</v>
      </c>
      <c r="C9" s="32" t="str">
        <f>IFERROR(__xludf.DUMMYFUNCTION("IFERROR(SPARKLINE(B9,{""charttype"",""bar"";""color1"",""gray"";""max"",1}),""-"")"),"")</f>
        <v/>
      </c>
      <c r="D9" s="33">
        <v>44802.0</v>
      </c>
      <c r="E9" s="34">
        <v>9.0</v>
      </c>
      <c r="F9" s="35">
        <f t="shared" si="3"/>
        <v>44811</v>
      </c>
      <c r="G9" s="36"/>
      <c r="H9" s="37" t="s">
        <v>11</v>
      </c>
      <c r="I9" s="38"/>
      <c r="J9" s="38"/>
      <c r="K9" s="38"/>
      <c r="L9" s="38"/>
      <c r="M9" s="38"/>
      <c r="N9" s="38"/>
      <c r="O9" s="38"/>
      <c r="P9" s="38"/>
      <c r="Q9" s="38"/>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c r="IW9" s="39"/>
      <c r="IX9" s="39"/>
      <c r="IY9" s="39"/>
    </row>
    <row r="10">
      <c r="A10" s="30" t="s">
        <v>14</v>
      </c>
      <c r="B10" s="31">
        <v>1.0</v>
      </c>
      <c r="C10" s="32" t="str">
        <f>IFERROR(__xludf.DUMMYFUNCTION("IFERROR(SPARKLINE(B10,{""charttype"",""bar"";""color1"",""gray"";""max"",1}),""-"")"),"")</f>
        <v/>
      </c>
      <c r="D10" s="33">
        <v>44802.0</v>
      </c>
      <c r="E10" s="34">
        <v>9.0</v>
      </c>
      <c r="F10" s="35">
        <f t="shared" si="3"/>
        <v>44811</v>
      </c>
      <c r="G10" s="36"/>
      <c r="H10" s="37" t="s">
        <v>11</v>
      </c>
      <c r="I10" s="38"/>
      <c r="J10" s="38"/>
      <c r="K10" s="38"/>
      <c r="L10" s="38"/>
      <c r="M10" s="38"/>
      <c r="N10" s="38"/>
      <c r="O10" s="38"/>
      <c r="P10" s="38"/>
      <c r="Q10" s="38"/>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c r="IA10" s="39"/>
      <c r="IB10" s="39"/>
      <c r="IC10" s="39"/>
      <c r="ID10" s="39"/>
      <c r="IE10" s="39"/>
      <c r="IF10" s="39"/>
      <c r="IG10" s="39"/>
      <c r="IH10" s="39"/>
      <c r="II10" s="39"/>
      <c r="IJ10" s="39"/>
      <c r="IK10" s="39"/>
      <c r="IL10" s="39"/>
      <c r="IM10" s="39"/>
      <c r="IN10" s="39"/>
      <c r="IO10" s="39"/>
      <c r="IP10" s="39"/>
      <c r="IQ10" s="39"/>
      <c r="IR10" s="39"/>
      <c r="IS10" s="39"/>
      <c r="IT10" s="39"/>
      <c r="IU10" s="39"/>
      <c r="IV10" s="39"/>
      <c r="IW10" s="39"/>
      <c r="IX10" s="39"/>
      <c r="IY10" s="39"/>
    </row>
    <row r="11">
      <c r="A11" s="30" t="s">
        <v>15</v>
      </c>
      <c r="B11" s="31">
        <v>1.0</v>
      </c>
      <c r="C11" s="32" t="str">
        <f>IFERROR(__xludf.DUMMYFUNCTION("IFERROR(SPARKLINE(B11,{""charttype"",""bar"";""color1"",""gray"";""max"",1}),""-"")"),"")</f>
        <v/>
      </c>
      <c r="D11" s="33">
        <v>44802.0</v>
      </c>
      <c r="E11" s="34">
        <v>9.0</v>
      </c>
      <c r="F11" s="35">
        <f t="shared" si="3"/>
        <v>44811</v>
      </c>
      <c r="G11" s="36"/>
      <c r="H11" s="37" t="s">
        <v>11</v>
      </c>
      <c r="I11" s="38"/>
      <c r="J11" s="38"/>
      <c r="K11" s="38"/>
      <c r="L11" s="38"/>
      <c r="M11" s="38"/>
      <c r="N11" s="38"/>
      <c r="O11" s="38"/>
      <c r="P11" s="38"/>
      <c r="Q11" s="38"/>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row>
    <row r="12">
      <c r="A12" s="30" t="s">
        <v>16</v>
      </c>
      <c r="B12" s="31">
        <v>1.0</v>
      </c>
      <c r="C12" s="32" t="str">
        <f>IFERROR(__xludf.DUMMYFUNCTION("IFERROR(SPARKLINE(B12,{""charttype"",""bar"";""color1"",""gray"";""max"",1}),""-"")"),"")</f>
        <v/>
      </c>
      <c r="D12" s="33">
        <v>44802.0</v>
      </c>
      <c r="E12" s="34">
        <v>9.0</v>
      </c>
      <c r="F12" s="35">
        <f t="shared" si="3"/>
        <v>44811</v>
      </c>
      <c r="G12" s="36"/>
      <c r="H12" s="37" t="s">
        <v>11</v>
      </c>
      <c r="I12" s="38"/>
      <c r="J12" s="38"/>
      <c r="K12" s="38"/>
      <c r="L12" s="38"/>
      <c r="M12" s="38"/>
      <c r="N12" s="38"/>
      <c r="O12" s="38"/>
      <c r="P12" s="38"/>
      <c r="Q12" s="38"/>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row>
    <row r="13">
      <c r="A13" s="40" t="s">
        <v>17</v>
      </c>
      <c r="B13" s="41"/>
      <c r="C13" s="42" t="str">
        <f t="array" ref="C13">IFERROR(SPARKLINE(B13,{"charttype","bar";"color1","gray";"max",1}),"-")</f>
        <v>-</v>
      </c>
      <c r="D13" s="43">
        <f>MIN(D17:D33)</f>
        <v>44811</v>
      </c>
      <c r="E13" s="44">
        <v>7.0</v>
      </c>
      <c r="F13" s="45">
        <f t="shared" si="3"/>
        <v>44818</v>
      </c>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row>
    <row r="14" outlineLevel="1">
      <c r="A14" s="30" t="s">
        <v>10</v>
      </c>
      <c r="B14" s="31">
        <v>1.0</v>
      </c>
      <c r="C14" s="32" t="str">
        <f>IFERROR(__xludf.DUMMYFUNCTION("IFERROR(SPARKLINE(B14,{""charttype"",""bar"";""color1"",""gray"";""max"",1}),""-"")"),"")</f>
        <v/>
      </c>
      <c r="D14" s="47">
        <v>44811.0</v>
      </c>
      <c r="E14" s="48">
        <v>26.0</v>
      </c>
      <c r="F14" s="35">
        <f t="shared" si="3"/>
        <v>44837</v>
      </c>
      <c r="G14" s="39"/>
      <c r="H14" s="39"/>
      <c r="I14" s="39"/>
      <c r="J14" s="39"/>
      <c r="K14" s="39"/>
      <c r="L14" s="39"/>
      <c r="M14" s="39"/>
      <c r="N14" s="39"/>
      <c r="O14" s="39"/>
      <c r="P14" s="39"/>
      <c r="Q14" s="49" t="s">
        <v>18</v>
      </c>
      <c r="R14" s="39"/>
      <c r="S14" s="39"/>
      <c r="T14" s="39"/>
      <c r="U14" s="39"/>
      <c r="V14" s="39"/>
      <c r="W14" s="39"/>
      <c r="X14" s="39"/>
      <c r="Y14" s="39"/>
      <c r="Z14" s="39"/>
      <c r="AA14" s="39"/>
      <c r="AB14" s="39"/>
      <c r="AC14" s="39"/>
      <c r="AD14" s="39"/>
      <c r="AE14" s="39"/>
      <c r="AF14" s="39"/>
      <c r="AG14" s="39"/>
      <c r="AH14" s="39"/>
      <c r="AI14" s="39"/>
      <c r="AJ14" s="39"/>
      <c r="AK14" s="50"/>
      <c r="AL14" s="51"/>
      <c r="AM14" s="51"/>
      <c r="AN14" s="51"/>
      <c r="AO14" s="51"/>
      <c r="AP14" s="51"/>
      <c r="AQ14" s="51"/>
      <c r="AR14" s="51"/>
      <c r="AS14" s="39"/>
      <c r="AT14" s="39"/>
      <c r="AU14" s="39"/>
      <c r="AV14" s="39"/>
      <c r="AW14" s="39"/>
      <c r="AX14" s="39"/>
      <c r="AY14" s="39"/>
      <c r="AZ14" s="39"/>
      <c r="BA14" s="39"/>
      <c r="BB14" s="39"/>
      <c r="BC14" s="39"/>
      <c r="BD14" s="39"/>
      <c r="BE14" s="39"/>
      <c r="BF14" s="39"/>
      <c r="BG14" s="39"/>
      <c r="BH14" s="39"/>
      <c r="BI14" s="39"/>
      <c r="BJ14" s="39"/>
      <c r="BK14" s="39"/>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row>
    <row r="15" outlineLevel="1">
      <c r="A15" s="30" t="s">
        <v>10</v>
      </c>
      <c r="B15" s="31">
        <v>1.0</v>
      </c>
      <c r="C15" s="32" t="str">
        <f>IFERROR(__xludf.DUMMYFUNCTION("IFERROR(SPARKLINE(B15,{""charttype"",""bar"";""color1"",""gray"";""max"",1}),""-"")"),"")</f>
        <v/>
      </c>
      <c r="D15" s="47">
        <v>44831.0</v>
      </c>
      <c r="E15" s="48">
        <v>7.0</v>
      </c>
      <c r="F15" s="35">
        <f t="shared" si="3"/>
        <v>44838</v>
      </c>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53" t="s">
        <v>19</v>
      </c>
      <c r="AL15" s="51"/>
      <c r="AM15" s="51"/>
      <c r="AN15" s="51"/>
      <c r="AO15" s="51"/>
      <c r="AP15" s="51"/>
      <c r="AQ15" s="51"/>
      <c r="AR15" s="51"/>
      <c r="AS15" s="39"/>
      <c r="AT15" s="39"/>
      <c r="AU15" s="39"/>
      <c r="AV15" s="39"/>
      <c r="AW15" s="39"/>
      <c r="AX15" s="39"/>
      <c r="AY15" s="39"/>
      <c r="AZ15" s="39"/>
      <c r="BA15" s="39"/>
      <c r="BB15" s="39"/>
      <c r="BC15" s="39"/>
      <c r="BD15" s="39"/>
      <c r="BE15" s="39"/>
      <c r="BF15" s="39"/>
      <c r="BG15" s="39"/>
      <c r="BH15" s="39"/>
      <c r="BI15" s="39"/>
      <c r="BJ15" s="39"/>
      <c r="BK15" s="39"/>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row>
    <row r="16" outlineLevel="1">
      <c r="A16" s="30" t="s">
        <v>10</v>
      </c>
      <c r="B16" s="31">
        <v>1.0</v>
      </c>
      <c r="C16" s="32" t="str">
        <f>IFERROR(__xludf.DUMMYFUNCTION("IFERROR(SPARKLINE(B16,{""charttype"",""bar"";""color1"",""gray"";""max"",1}),""-"")"),"")</f>
        <v/>
      </c>
      <c r="D16" s="47">
        <v>44831.0</v>
      </c>
      <c r="E16" s="48">
        <v>7.0</v>
      </c>
      <c r="F16" s="35">
        <f t="shared" si="3"/>
        <v>44838</v>
      </c>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5" t="s">
        <v>20</v>
      </c>
      <c r="AL16" s="56"/>
      <c r="AM16" s="56"/>
      <c r="AN16" s="56"/>
      <c r="AO16" s="56"/>
      <c r="AP16" s="56"/>
      <c r="AQ16" s="56"/>
      <c r="AR16" s="56"/>
      <c r="AS16" s="54"/>
      <c r="AT16" s="54"/>
      <c r="AU16" s="54"/>
      <c r="AV16" s="54"/>
      <c r="AW16" s="54"/>
      <c r="AX16" s="54"/>
      <c r="AY16" s="54"/>
      <c r="AZ16" s="54"/>
      <c r="BA16" s="54"/>
      <c r="BB16" s="54"/>
      <c r="BC16" s="54"/>
      <c r="BD16" s="54"/>
      <c r="BE16" s="54"/>
      <c r="BF16" s="54"/>
      <c r="BG16" s="54"/>
      <c r="BH16" s="54"/>
      <c r="BI16" s="54"/>
      <c r="BJ16" s="54"/>
      <c r="BK16" s="54"/>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row>
    <row r="17" outlineLevel="1">
      <c r="A17" s="30" t="s">
        <v>12</v>
      </c>
      <c r="B17" s="31">
        <v>1.0</v>
      </c>
      <c r="C17" s="32" t="str">
        <f>IFERROR(__xludf.DUMMYFUNCTION("IFERROR(SPARKLINE(B17,{""charttype"",""bar"";""color1"",""gray"";""max"",1}),""-"")"),"")</f>
        <v/>
      </c>
      <c r="D17" s="47">
        <v>44831.0</v>
      </c>
      <c r="E17" s="34">
        <v>7.0</v>
      </c>
      <c r="F17" s="35">
        <f t="shared" si="3"/>
        <v>44838</v>
      </c>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57" t="s">
        <v>21</v>
      </c>
      <c r="AL17" s="58"/>
      <c r="AM17" s="58"/>
      <c r="AN17" s="59"/>
      <c r="AO17" s="58"/>
      <c r="AP17" s="58"/>
      <c r="AQ17" s="58"/>
      <c r="AR17" s="58"/>
      <c r="AS17" s="36"/>
      <c r="AT17" s="36"/>
      <c r="AU17" s="36"/>
      <c r="AV17" s="36"/>
      <c r="AW17" s="36"/>
      <c r="AX17" s="36"/>
      <c r="AY17" s="36"/>
      <c r="AZ17" s="36"/>
      <c r="BA17" s="36"/>
      <c r="BB17" s="36"/>
      <c r="BC17" s="36"/>
      <c r="BD17" s="36"/>
      <c r="BE17" s="36"/>
      <c r="BF17" s="36"/>
      <c r="BG17" s="36"/>
      <c r="BH17" s="36"/>
      <c r="BI17" s="36"/>
      <c r="BJ17" s="36"/>
      <c r="BK17" s="36"/>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row>
    <row r="18" outlineLevel="1">
      <c r="A18" s="30" t="s">
        <v>12</v>
      </c>
      <c r="B18" s="31">
        <v>1.0</v>
      </c>
      <c r="C18" s="32" t="str">
        <f>IFERROR(__xludf.DUMMYFUNCTION("IFERROR(SPARKLINE(B18,{""charttype"",""bar"";""color1"",""gray"";""max"",1}),""-"")"),"")</f>
        <v/>
      </c>
      <c r="D18" s="47">
        <v>44831.0</v>
      </c>
      <c r="E18" s="34">
        <v>7.0</v>
      </c>
      <c r="F18" s="35">
        <f t="shared" si="3"/>
        <v>44838</v>
      </c>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57" t="s">
        <v>22</v>
      </c>
      <c r="AL18" s="58"/>
      <c r="AM18" s="58"/>
      <c r="AN18" s="58"/>
      <c r="AO18" s="58"/>
      <c r="AP18" s="58"/>
      <c r="AQ18" s="58"/>
      <c r="AR18" s="58"/>
      <c r="AS18" s="36"/>
      <c r="AT18" s="36"/>
      <c r="AU18" s="36"/>
      <c r="AV18" s="36"/>
      <c r="AW18" s="36"/>
      <c r="AX18" s="36"/>
      <c r="AY18" s="36"/>
      <c r="AZ18" s="36"/>
      <c r="BA18" s="36"/>
      <c r="BB18" s="36"/>
      <c r="BC18" s="36"/>
      <c r="BD18" s="36"/>
      <c r="BE18" s="36"/>
      <c r="BF18" s="36"/>
      <c r="BG18" s="36"/>
      <c r="BH18" s="36"/>
      <c r="BI18" s="36"/>
      <c r="BJ18" s="36"/>
      <c r="BK18" s="36"/>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row>
    <row r="19" outlineLevel="1">
      <c r="A19" s="30" t="s">
        <v>12</v>
      </c>
      <c r="B19" s="60">
        <v>1.0</v>
      </c>
      <c r="C19" s="61" t="str">
        <f>IFERROR(__xludf.DUMMYFUNCTION("IFERROR(SPARKLINE(B19,{""charttype"",""bar"";""color1"",""gray"";""max"",1}),""-"")"),"")</f>
        <v/>
      </c>
      <c r="D19" s="62">
        <v>44831.0</v>
      </c>
      <c r="E19" s="63">
        <v>7.0</v>
      </c>
      <c r="F19" s="62">
        <f t="shared" si="3"/>
        <v>44838</v>
      </c>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5" t="s">
        <v>23</v>
      </c>
      <c r="AL19" s="66"/>
      <c r="AM19" s="66"/>
      <c r="AN19" s="66"/>
      <c r="AO19" s="66"/>
      <c r="AP19" s="66"/>
      <c r="AQ19" s="66"/>
      <c r="AR19" s="66"/>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c r="IA19" s="64"/>
      <c r="IB19" s="64"/>
      <c r="IC19" s="64"/>
      <c r="ID19" s="64"/>
      <c r="IE19" s="64"/>
      <c r="IF19" s="64"/>
      <c r="IG19" s="64"/>
      <c r="IH19" s="64"/>
      <c r="II19" s="64"/>
      <c r="IJ19" s="64"/>
      <c r="IK19" s="64"/>
      <c r="IL19" s="64"/>
      <c r="IM19" s="64"/>
      <c r="IN19" s="64"/>
      <c r="IO19" s="64"/>
      <c r="IP19" s="64"/>
      <c r="IQ19" s="64"/>
      <c r="IR19" s="64"/>
      <c r="IS19" s="64"/>
      <c r="IT19" s="64"/>
      <c r="IU19" s="64"/>
      <c r="IV19" s="64"/>
      <c r="IW19" s="64"/>
      <c r="IX19" s="64"/>
      <c r="IY19" s="64"/>
    </row>
    <row r="20" outlineLevel="1">
      <c r="A20" s="67" t="s">
        <v>12</v>
      </c>
      <c r="B20" s="68">
        <v>1.0</v>
      </c>
      <c r="C20" s="32" t="str">
        <f>IFERROR(__xludf.DUMMYFUNCTION("IFERROR(SPARKLINE(B20,{""charttype"",""bar"";""color1"",""gray"";""max"",1}),""-"")"),"")</f>
        <v/>
      </c>
      <c r="D20" s="62">
        <v>44831.0</v>
      </c>
      <c r="E20" s="69">
        <v>7.0</v>
      </c>
      <c r="F20" s="70">
        <f t="shared" si="3"/>
        <v>44838</v>
      </c>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71" t="s">
        <v>20</v>
      </c>
      <c r="AL20" s="58"/>
      <c r="AM20" s="58"/>
      <c r="AN20" s="58"/>
      <c r="AO20" s="58"/>
      <c r="AP20" s="58"/>
      <c r="AQ20" s="58"/>
      <c r="AR20" s="58"/>
      <c r="AS20" s="36"/>
      <c r="AT20" s="36"/>
      <c r="AU20" s="36"/>
      <c r="AV20" s="36"/>
      <c r="AW20" s="36"/>
      <c r="AX20" s="36"/>
      <c r="AY20" s="36"/>
      <c r="AZ20" s="36"/>
      <c r="BA20" s="36"/>
      <c r="BB20" s="36"/>
      <c r="BC20" s="36"/>
      <c r="BD20" s="36"/>
      <c r="BE20" s="36"/>
      <c r="BF20" s="36"/>
      <c r="BG20" s="36"/>
      <c r="BH20" s="36"/>
      <c r="BI20" s="36"/>
      <c r="BJ20" s="36"/>
      <c r="BK20" s="36"/>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c r="IA20" s="64"/>
      <c r="IB20" s="64"/>
      <c r="IC20" s="64"/>
      <c r="ID20" s="64"/>
      <c r="IE20" s="64"/>
      <c r="IF20" s="64"/>
      <c r="IG20" s="64"/>
      <c r="IH20" s="64"/>
      <c r="II20" s="64"/>
      <c r="IJ20" s="64"/>
      <c r="IK20" s="64"/>
      <c r="IL20" s="64"/>
      <c r="IM20" s="64"/>
      <c r="IN20" s="64"/>
      <c r="IO20" s="64"/>
      <c r="IP20" s="64"/>
      <c r="IQ20" s="64"/>
      <c r="IR20" s="64"/>
      <c r="IS20" s="64"/>
      <c r="IT20" s="64"/>
      <c r="IU20" s="64"/>
      <c r="IV20" s="64"/>
      <c r="IW20" s="64"/>
      <c r="IX20" s="64"/>
      <c r="IY20" s="64"/>
    </row>
    <row r="21" outlineLevel="1">
      <c r="A21" s="30" t="s">
        <v>12</v>
      </c>
      <c r="B21" s="31">
        <v>1.0</v>
      </c>
      <c r="C21" s="32" t="str">
        <f>IFERROR(__xludf.DUMMYFUNCTION("IFERROR(SPARKLINE(B21,{""charttype"",""bar"";""color1"",""gray"";""max"",1}),""-"")"),"")</f>
        <v/>
      </c>
      <c r="D21" s="47">
        <v>44831.0</v>
      </c>
      <c r="E21" s="34">
        <v>7.0</v>
      </c>
      <c r="F21" s="35">
        <f t="shared" si="3"/>
        <v>44838</v>
      </c>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57" t="s">
        <v>19</v>
      </c>
      <c r="AL21" s="58"/>
      <c r="AM21" s="58"/>
      <c r="AN21" s="58"/>
      <c r="AO21" s="58"/>
      <c r="AP21" s="58"/>
      <c r="AQ21" s="58"/>
      <c r="AR21" s="58"/>
      <c r="AS21" s="36"/>
      <c r="AT21" s="36"/>
      <c r="AU21" s="36"/>
      <c r="AV21" s="36"/>
      <c r="AW21" s="36"/>
      <c r="AX21" s="36"/>
      <c r="AY21" s="36"/>
      <c r="AZ21" s="36"/>
      <c r="BA21" s="36"/>
      <c r="BB21" s="36"/>
      <c r="BC21" s="36"/>
      <c r="BD21" s="36"/>
      <c r="BE21" s="36"/>
      <c r="BF21" s="36"/>
      <c r="BG21" s="36"/>
      <c r="BH21" s="36"/>
      <c r="BI21" s="36"/>
      <c r="BJ21" s="36"/>
      <c r="BK21" s="36"/>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row>
    <row r="22" outlineLevel="1">
      <c r="A22" s="30" t="s">
        <v>13</v>
      </c>
      <c r="B22" s="31">
        <v>1.0</v>
      </c>
      <c r="C22" s="32" t="str">
        <f>IFERROR(__xludf.DUMMYFUNCTION("IFERROR(SPARKLINE(B22,{""charttype"",""bar"";""color1"",""gray"";""max"",1}),""-"")"),"")</f>
        <v/>
      </c>
      <c r="D22" s="47">
        <v>44831.0</v>
      </c>
      <c r="E22" s="34">
        <v>7.0</v>
      </c>
      <c r="F22" s="35">
        <f t="shared" si="3"/>
        <v>44838</v>
      </c>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57" t="s">
        <v>22</v>
      </c>
      <c r="AL22" s="58"/>
      <c r="AM22" s="58"/>
      <c r="AN22" s="58"/>
      <c r="AO22" s="58"/>
      <c r="AP22" s="58"/>
      <c r="AQ22" s="58"/>
      <c r="AR22" s="58"/>
      <c r="AS22" s="36"/>
      <c r="AT22" s="36"/>
      <c r="AU22" s="36"/>
      <c r="AV22" s="36"/>
      <c r="AW22" s="36"/>
      <c r="AX22" s="36"/>
      <c r="AY22" s="36"/>
      <c r="AZ22" s="36"/>
      <c r="BA22" s="36"/>
      <c r="BB22" s="36"/>
      <c r="BC22" s="36"/>
      <c r="BD22" s="36"/>
      <c r="BE22" s="36"/>
      <c r="BF22" s="36"/>
      <c r="BG22" s="36"/>
      <c r="BH22" s="36"/>
      <c r="BI22" s="36"/>
      <c r="BJ22" s="36"/>
      <c r="BK22" s="36"/>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row>
    <row r="23" outlineLevel="1">
      <c r="A23" s="30" t="s">
        <v>13</v>
      </c>
      <c r="B23" s="31">
        <v>1.0</v>
      </c>
      <c r="C23" s="32" t="str">
        <f>IFERROR(__xludf.DUMMYFUNCTION("IFERROR(SPARKLINE(B23,{""charttype"",""bar"";""color1"",""gray"";""max"",1}),""-"")"),"")</f>
        <v/>
      </c>
      <c r="D23" s="47">
        <v>44831.0</v>
      </c>
      <c r="E23" s="34">
        <v>7.0</v>
      </c>
      <c r="F23" s="35">
        <f t="shared" si="3"/>
        <v>44838</v>
      </c>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57" t="s">
        <v>21</v>
      </c>
      <c r="AL23" s="58"/>
      <c r="AM23" s="58"/>
      <c r="AN23" s="58"/>
      <c r="AO23" s="58"/>
      <c r="AP23" s="58"/>
      <c r="AQ23" s="58"/>
      <c r="AR23" s="58"/>
      <c r="AS23" s="36"/>
      <c r="AT23" s="36"/>
      <c r="AU23" s="36"/>
      <c r="AV23" s="36"/>
      <c r="AW23" s="36"/>
      <c r="AX23" s="36"/>
      <c r="AY23" s="36"/>
      <c r="AZ23" s="36"/>
      <c r="BA23" s="36"/>
      <c r="BB23" s="36"/>
      <c r="BC23" s="36"/>
      <c r="BD23" s="36"/>
      <c r="BE23" s="36"/>
      <c r="BF23" s="36"/>
      <c r="BG23" s="36"/>
      <c r="BH23" s="36"/>
      <c r="BI23" s="36"/>
      <c r="BJ23" s="36"/>
      <c r="BK23" s="36"/>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row>
    <row r="24" outlineLevel="1">
      <c r="A24" s="67" t="s">
        <v>14</v>
      </c>
      <c r="B24" s="68">
        <v>1.0</v>
      </c>
      <c r="C24" s="32" t="str">
        <f>IFERROR(__xludf.DUMMYFUNCTION("IFERROR(SPARKLINE(B24,{""charttype"",""bar"";""color1"",""gray"";""max"",1}),""-"")"),"")</f>
        <v/>
      </c>
      <c r="D24" s="62">
        <v>44831.0</v>
      </c>
      <c r="E24" s="69">
        <v>7.0</v>
      </c>
      <c r="F24" s="70">
        <f t="shared" si="3"/>
        <v>44838</v>
      </c>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72" t="s">
        <v>22</v>
      </c>
      <c r="AL24" s="58"/>
      <c r="AM24" s="58"/>
      <c r="AN24" s="58"/>
      <c r="AO24" s="58"/>
      <c r="AP24" s="58"/>
      <c r="AQ24" s="58"/>
      <c r="AR24" s="58"/>
      <c r="AS24" s="36"/>
      <c r="AT24" s="36"/>
      <c r="AU24" s="36"/>
      <c r="AV24" s="36"/>
      <c r="AW24" s="36"/>
      <c r="AX24" s="36"/>
      <c r="AY24" s="36"/>
      <c r="AZ24" s="36"/>
      <c r="BA24" s="36"/>
      <c r="BB24" s="36"/>
      <c r="BC24" s="36"/>
      <c r="BD24" s="36"/>
      <c r="BE24" s="36"/>
      <c r="BF24" s="36"/>
      <c r="BG24" s="36"/>
      <c r="BH24" s="36"/>
      <c r="BI24" s="36"/>
      <c r="BJ24" s="36"/>
      <c r="BK24" s="36"/>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c r="IW24" s="64"/>
      <c r="IX24" s="64"/>
      <c r="IY24" s="64"/>
    </row>
    <row r="25" outlineLevel="1">
      <c r="A25" s="67" t="s">
        <v>14</v>
      </c>
      <c r="B25" s="68">
        <v>1.0</v>
      </c>
      <c r="C25" s="32" t="str">
        <f>IFERROR(__xludf.DUMMYFUNCTION("IFERROR(SPARKLINE(B25,{""charttype"",""bar"";""color1"",""gray"";""max"",1}),""-"")"),"")</f>
        <v/>
      </c>
      <c r="D25" s="62">
        <v>44831.0</v>
      </c>
      <c r="E25" s="69">
        <v>7.0</v>
      </c>
      <c r="F25" s="70">
        <f t="shared" si="3"/>
        <v>44838</v>
      </c>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72" t="s">
        <v>21</v>
      </c>
      <c r="AL25" s="58"/>
      <c r="AM25" s="58"/>
      <c r="AN25" s="58"/>
      <c r="AO25" s="58"/>
      <c r="AP25" s="58"/>
      <c r="AQ25" s="58"/>
      <c r="AR25" s="58"/>
      <c r="AS25" s="36"/>
      <c r="AT25" s="36"/>
      <c r="AU25" s="36"/>
      <c r="AV25" s="36"/>
      <c r="AW25" s="36"/>
      <c r="AX25" s="36"/>
      <c r="AY25" s="36"/>
      <c r="AZ25" s="36"/>
      <c r="BA25" s="36"/>
      <c r="BB25" s="36"/>
      <c r="BC25" s="36"/>
      <c r="BD25" s="36"/>
      <c r="BE25" s="36"/>
      <c r="BF25" s="36"/>
      <c r="BG25" s="36"/>
      <c r="BH25" s="36"/>
      <c r="BI25" s="36"/>
      <c r="BJ25" s="36"/>
      <c r="BK25" s="36"/>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c r="IA25" s="64"/>
      <c r="IB25" s="64"/>
      <c r="IC25" s="64"/>
      <c r="ID25" s="64"/>
      <c r="IE25" s="64"/>
      <c r="IF25" s="64"/>
      <c r="IG25" s="64"/>
      <c r="IH25" s="64"/>
      <c r="II25" s="64"/>
      <c r="IJ25" s="64"/>
      <c r="IK25" s="64"/>
      <c r="IL25" s="64"/>
      <c r="IM25" s="64"/>
      <c r="IN25" s="64"/>
      <c r="IO25" s="64"/>
      <c r="IP25" s="64"/>
      <c r="IQ25" s="64"/>
      <c r="IR25" s="64"/>
      <c r="IS25" s="64"/>
      <c r="IT25" s="64"/>
      <c r="IU25" s="64"/>
      <c r="IV25" s="64"/>
      <c r="IW25" s="64"/>
      <c r="IX25" s="64"/>
      <c r="IY25" s="64"/>
    </row>
    <row r="26" outlineLevel="1">
      <c r="A26" s="30" t="s">
        <v>15</v>
      </c>
      <c r="B26" s="31">
        <v>1.0</v>
      </c>
      <c r="C26" s="32" t="str">
        <f>IFERROR(__xludf.DUMMYFUNCTION("IFERROR(SPARKLINE(B26,{""charttype"",""bar"";""color1"",""gray"";""max"",1}),""-"")"),"")</f>
        <v/>
      </c>
      <c r="D26" s="47">
        <v>44831.0</v>
      </c>
      <c r="E26" s="34">
        <v>7.0</v>
      </c>
      <c r="F26" s="35">
        <f t="shared" si="3"/>
        <v>44838</v>
      </c>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57" t="s">
        <v>22</v>
      </c>
      <c r="AL26" s="58"/>
      <c r="AM26" s="58"/>
      <c r="AN26" s="58"/>
      <c r="AO26" s="58"/>
      <c r="AP26" s="58"/>
      <c r="AQ26" s="58"/>
      <c r="AR26" s="58"/>
      <c r="AS26" s="36"/>
      <c r="AT26" s="36"/>
      <c r="AU26" s="36"/>
      <c r="AV26" s="36"/>
      <c r="AW26" s="36"/>
      <c r="AX26" s="36"/>
      <c r="AY26" s="36"/>
      <c r="AZ26" s="36"/>
      <c r="BA26" s="36"/>
      <c r="BB26" s="36"/>
      <c r="BC26" s="36"/>
      <c r="BD26" s="36"/>
      <c r="BE26" s="36"/>
      <c r="BF26" s="36"/>
      <c r="BG26" s="36"/>
      <c r="BH26" s="36"/>
      <c r="BI26" s="36"/>
      <c r="BJ26" s="36"/>
      <c r="BK26" s="36"/>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row>
    <row r="27" outlineLevel="1">
      <c r="A27" s="67" t="s">
        <v>15</v>
      </c>
      <c r="B27" s="68">
        <v>1.0</v>
      </c>
      <c r="C27" s="32" t="str">
        <f>IFERROR(__xludf.DUMMYFUNCTION("IFERROR(SPARKLINE(B27,{""charttype"",""bar"";""color1"",""gray"";""max"",1}),""-"")"),"")</f>
        <v/>
      </c>
      <c r="D27" s="62">
        <v>44831.0</v>
      </c>
      <c r="E27" s="69">
        <v>7.0</v>
      </c>
      <c r="F27" s="70">
        <f t="shared" si="3"/>
        <v>44838</v>
      </c>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72" t="s">
        <v>19</v>
      </c>
      <c r="AL27" s="58"/>
      <c r="AM27" s="58"/>
      <c r="AN27" s="58"/>
      <c r="AO27" s="58"/>
      <c r="AP27" s="58"/>
      <c r="AQ27" s="58"/>
      <c r="AR27" s="58"/>
      <c r="AS27" s="36"/>
      <c r="AT27" s="36"/>
      <c r="AU27" s="36"/>
      <c r="AV27" s="36"/>
      <c r="AW27" s="36"/>
      <c r="AX27" s="36"/>
      <c r="AY27" s="36"/>
      <c r="AZ27" s="36"/>
      <c r="BA27" s="36"/>
      <c r="BB27" s="36"/>
      <c r="BC27" s="36"/>
      <c r="BD27" s="36"/>
      <c r="BE27" s="36"/>
      <c r="BF27" s="36"/>
      <c r="BG27" s="36"/>
      <c r="BH27" s="36"/>
      <c r="BI27" s="36"/>
      <c r="BJ27" s="36"/>
      <c r="BK27" s="36"/>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c r="IW27" s="64"/>
      <c r="IX27" s="64"/>
      <c r="IY27" s="64"/>
    </row>
    <row r="28" outlineLevel="1">
      <c r="A28" s="67" t="s">
        <v>15</v>
      </c>
      <c r="B28" s="68">
        <v>1.0</v>
      </c>
      <c r="C28" s="32" t="str">
        <f>IFERROR(__xludf.DUMMYFUNCTION("IFERROR(SPARKLINE(B28,{""charttype"",""bar"";""color1"",""gray"";""max"",1}),""-"")"),"")</f>
        <v/>
      </c>
      <c r="D28" s="62">
        <v>44831.0</v>
      </c>
      <c r="E28" s="69">
        <v>7.0</v>
      </c>
      <c r="F28" s="70">
        <f t="shared" si="3"/>
        <v>44838</v>
      </c>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71" t="s">
        <v>20</v>
      </c>
      <c r="AL28" s="58"/>
      <c r="AM28" s="58"/>
      <c r="AN28" s="58"/>
      <c r="AO28" s="58"/>
      <c r="AP28" s="58"/>
      <c r="AQ28" s="58"/>
      <c r="AR28" s="58"/>
      <c r="AS28" s="36"/>
      <c r="AT28" s="36"/>
      <c r="AU28" s="36"/>
      <c r="AV28" s="36"/>
      <c r="AW28" s="36"/>
      <c r="AX28" s="36"/>
      <c r="AY28" s="36"/>
      <c r="AZ28" s="36"/>
      <c r="BA28" s="36"/>
      <c r="BB28" s="36"/>
      <c r="BC28" s="36"/>
      <c r="BD28" s="36"/>
      <c r="BE28" s="36"/>
      <c r="BF28" s="36"/>
      <c r="BG28" s="36"/>
      <c r="BH28" s="36"/>
      <c r="BI28" s="36"/>
      <c r="BJ28" s="36"/>
      <c r="BK28" s="36"/>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c r="EM28" s="64"/>
      <c r="EN28" s="64"/>
      <c r="EO28" s="64"/>
      <c r="EP28" s="64"/>
      <c r="EQ28" s="64"/>
      <c r="ER28" s="64"/>
      <c r="ES28" s="64"/>
      <c r="ET28" s="64"/>
      <c r="EU28" s="64"/>
      <c r="EV28" s="64"/>
      <c r="EW28" s="64"/>
      <c r="EX28" s="64"/>
      <c r="EY28" s="64"/>
      <c r="EZ28" s="64"/>
      <c r="FA28" s="64"/>
      <c r="FB28" s="64"/>
      <c r="FC28" s="64"/>
      <c r="FD28" s="64"/>
      <c r="FE28" s="64"/>
      <c r="FF28" s="64"/>
      <c r="FG28" s="64"/>
      <c r="FH28" s="64"/>
      <c r="FI28" s="64"/>
      <c r="FJ28" s="64"/>
      <c r="FK28" s="64"/>
      <c r="FL28" s="64"/>
      <c r="FM28" s="64"/>
      <c r="FN28" s="64"/>
      <c r="FO28" s="64"/>
      <c r="FP28" s="64"/>
      <c r="FQ28" s="64"/>
      <c r="FR28" s="64"/>
      <c r="FS28" s="64"/>
      <c r="FT28" s="64"/>
      <c r="FU28" s="64"/>
      <c r="FV28" s="64"/>
      <c r="FW28" s="64"/>
      <c r="FX28" s="64"/>
      <c r="FY28" s="64"/>
      <c r="FZ28" s="64"/>
      <c r="GA28" s="64"/>
      <c r="GB28" s="64"/>
      <c r="GC28" s="64"/>
      <c r="GD28" s="64"/>
      <c r="GE28" s="64"/>
      <c r="GF28" s="64"/>
      <c r="GG28" s="64"/>
      <c r="GH28" s="64"/>
      <c r="GI28" s="64"/>
      <c r="GJ28" s="64"/>
      <c r="GK28" s="64"/>
      <c r="GL28" s="64"/>
      <c r="GM28" s="64"/>
      <c r="GN28" s="64"/>
      <c r="GO28" s="64"/>
      <c r="GP28" s="64"/>
      <c r="GQ28" s="64"/>
      <c r="GR28" s="64"/>
      <c r="GS28" s="64"/>
      <c r="GT28" s="64"/>
      <c r="GU28" s="64"/>
      <c r="GV28" s="64"/>
      <c r="GW28" s="64"/>
      <c r="GX28" s="64"/>
      <c r="GY28" s="64"/>
      <c r="GZ28" s="64"/>
      <c r="HA28" s="64"/>
      <c r="HB28" s="64"/>
      <c r="HC28" s="64"/>
      <c r="HD28" s="64"/>
      <c r="HE28" s="64"/>
      <c r="HF28" s="64"/>
      <c r="HG28" s="64"/>
      <c r="HH28" s="64"/>
      <c r="HI28" s="64"/>
      <c r="HJ28" s="64"/>
      <c r="HK28" s="64"/>
      <c r="HL28" s="64"/>
      <c r="HM28" s="64"/>
      <c r="HN28" s="64"/>
      <c r="HO28" s="64"/>
      <c r="HP28" s="64"/>
      <c r="HQ28" s="64"/>
      <c r="HR28" s="64"/>
      <c r="HS28" s="64"/>
      <c r="HT28" s="64"/>
      <c r="HU28" s="64"/>
      <c r="HV28" s="64"/>
      <c r="HW28" s="64"/>
      <c r="HX28" s="64"/>
      <c r="HY28" s="64"/>
      <c r="HZ28" s="64"/>
      <c r="IA28" s="64"/>
      <c r="IB28" s="64"/>
      <c r="IC28" s="64"/>
      <c r="ID28" s="64"/>
      <c r="IE28" s="64"/>
      <c r="IF28" s="64"/>
      <c r="IG28" s="64"/>
      <c r="IH28" s="64"/>
      <c r="II28" s="64"/>
      <c r="IJ28" s="64"/>
      <c r="IK28" s="64"/>
      <c r="IL28" s="64"/>
      <c r="IM28" s="64"/>
      <c r="IN28" s="64"/>
      <c r="IO28" s="64"/>
      <c r="IP28" s="64"/>
      <c r="IQ28" s="64"/>
      <c r="IR28" s="64"/>
      <c r="IS28" s="64"/>
      <c r="IT28" s="64"/>
      <c r="IU28" s="64"/>
      <c r="IV28" s="64"/>
      <c r="IW28" s="64"/>
      <c r="IX28" s="64"/>
      <c r="IY28" s="64"/>
    </row>
    <row r="29" outlineLevel="1">
      <c r="A29" s="30" t="s">
        <v>16</v>
      </c>
      <c r="B29" s="31">
        <v>1.0</v>
      </c>
      <c r="C29" s="32" t="str">
        <f>IFERROR(__xludf.DUMMYFUNCTION("IFERROR(SPARKLINE(B29,{""charttype"",""bar"";""color1"",""gray"";""max"",1}),""-"")"),"")</f>
        <v/>
      </c>
      <c r="D29" s="47">
        <v>44831.0</v>
      </c>
      <c r="E29" s="34">
        <v>7.0</v>
      </c>
      <c r="F29" s="35">
        <f t="shared" si="3"/>
        <v>44838</v>
      </c>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57" t="s">
        <v>24</v>
      </c>
      <c r="AL29" s="58"/>
      <c r="AM29" s="58"/>
      <c r="AN29" s="58"/>
      <c r="AO29" s="58"/>
      <c r="AP29" s="58"/>
      <c r="AQ29" s="58"/>
      <c r="AR29" s="58"/>
      <c r="AS29" s="36"/>
      <c r="AT29" s="36"/>
      <c r="AU29" s="36"/>
      <c r="AV29" s="36"/>
      <c r="AW29" s="36"/>
      <c r="AX29" s="36"/>
      <c r="AY29" s="36"/>
      <c r="AZ29" s="36"/>
      <c r="BA29" s="36"/>
      <c r="BB29" s="36"/>
      <c r="BC29" s="36"/>
      <c r="BD29" s="36"/>
      <c r="BE29" s="36"/>
      <c r="BF29" s="36"/>
      <c r="BG29" s="36"/>
      <c r="BH29" s="36"/>
      <c r="BI29" s="36"/>
      <c r="BJ29" s="36"/>
      <c r="BK29" s="36"/>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row>
    <row r="30" outlineLevel="1">
      <c r="A30" s="30" t="s">
        <v>16</v>
      </c>
      <c r="B30" s="31">
        <v>1.0</v>
      </c>
      <c r="C30" s="32" t="str">
        <f>IFERROR(__xludf.DUMMYFUNCTION("IFERROR(SPARKLINE(B30,{""charttype"",""bar"";""color1"",""gray"";""max"",1}),""-"")"),"")</f>
        <v/>
      </c>
      <c r="D30" s="47">
        <v>44811.0</v>
      </c>
      <c r="E30" s="48">
        <v>26.0</v>
      </c>
      <c r="F30" s="35">
        <f t="shared" si="3"/>
        <v>44837</v>
      </c>
      <c r="G30" s="39"/>
      <c r="H30" s="39"/>
      <c r="I30" s="39"/>
      <c r="J30" s="39"/>
      <c r="K30" s="39"/>
      <c r="L30" s="39"/>
      <c r="M30" s="39"/>
      <c r="N30" s="39"/>
      <c r="O30" s="39"/>
      <c r="P30" s="39"/>
      <c r="Q30" s="49" t="s">
        <v>18</v>
      </c>
      <c r="R30" s="39"/>
      <c r="S30" s="39"/>
      <c r="T30" s="39"/>
      <c r="U30" s="39"/>
      <c r="V30" s="39"/>
      <c r="W30" s="39"/>
      <c r="X30" s="39"/>
      <c r="Y30" s="39"/>
      <c r="Z30" s="39"/>
      <c r="AA30" s="39"/>
      <c r="AB30" s="39"/>
      <c r="AC30" s="39"/>
      <c r="AD30" s="39"/>
      <c r="AE30" s="39"/>
      <c r="AF30" s="39"/>
      <c r="AG30" s="39"/>
      <c r="AH30" s="39"/>
      <c r="AI30" s="39"/>
      <c r="AJ30" s="39"/>
      <c r="AK30" s="53"/>
      <c r="AL30" s="51"/>
      <c r="AM30" s="51"/>
      <c r="AN30" s="51"/>
      <c r="AO30" s="51"/>
      <c r="AP30" s="51"/>
      <c r="AQ30" s="51"/>
      <c r="AR30" s="51"/>
      <c r="AS30" s="39"/>
      <c r="AT30" s="39"/>
      <c r="AU30" s="39"/>
      <c r="AV30" s="39"/>
      <c r="AW30" s="39"/>
      <c r="AX30" s="39"/>
      <c r="AY30" s="39"/>
      <c r="AZ30" s="39"/>
      <c r="BA30" s="39"/>
      <c r="BB30" s="39"/>
      <c r="BC30" s="39"/>
      <c r="BD30" s="39"/>
      <c r="BE30" s="39"/>
      <c r="BF30" s="39"/>
      <c r="BG30" s="39"/>
      <c r="BH30" s="39"/>
      <c r="BI30" s="39"/>
      <c r="BJ30" s="39"/>
      <c r="BK30" s="39"/>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row>
    <row r="31" outlineLevel="1">
      <c r="A31" s="30" t="s">
        <v>16</v>
      </c>
      <c r="B31" s="31">
        <v>1.0</v>
      </c>
      <c r="C31" s="32" t="str">
        <f>IFERROR(__xludf.DUMMYFUNCTION("IFERROR(SPARKLINE(B31,{""charttype"",""bar"";""color1"",""gray"";""max"",1}),""-"")"),"")</f>
        <v/>
      </c>
      <c r="D31" s="47">
        <v>44831.0</v>
      </c>
      <c r="E31" s="34">
        <v>7.0</v>
      </c>
      <c r="F31" s="35">
        <f t="shared" si="3"/>
        <v>44838</v>
      </c>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57" t="s">
        <v>22</v>
      </c>
      <c r="AL31" s="58"/>
      <c r="AM31" s="58"/>
      <c r="AN31" s="58"/>
      <c r="AO31" s="58"/>
      <c r="AP31" s="58"/>
      <c r="AQ31" s="58"/>
      <c r="AR31" s="58"/>
      <c r="AS31" s="36"/>
      <c r="AT31" s="36"/>
      <c r="AU31" s="36"/>
      <c r="AV31" s="36"/>
      <c r="AW31" s="36"/>
      <c r="AX31" s="36"/>
      <c r="AY31" s="36"/>
      <c r="AZ31" s="36"/>
      <c r="BA31" s="36"/>
      <c r="BB31" s="36"/>
      <c r="BC31" s="36"/>
      <c r="BD31" s="36"/>
      <c r="BE31" s="36"/>
      <c r="BF31" s="36"/>
      <c r="BG31" s="36"/>
      <c r="BH31" s="36"/>
      <c r="BI31" s="36"/>
      <c r="BJ31" s="36"/>
      <c r="BK31" s="36"/>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row>
    <row r="32" outlineLevel="1">
      <c r="A32" s="30" t="s">
        <v>16</v>
      </c>
      <c r="B32" s="60">
        <v>1.0</v>
      </c>
      <c r="C32" s="61" t="str">
        <f>IFERROR(__xludf.DUMMYFUNCTION("IFERROR(SPARKLINE(B32,{""charttype"",""bar"";""color1"",""gray"";""max"",1}),""-"")"),"")</f>
        <v/>
      </c>
      <c r="D32" s="62">
        <v>44831.0</v>
      </c>
      <c r="E32" s="63">
        <v>7.0</v>
      </c>
      <c r="F32" s="62">
        <f t="shared" si="3"/>
        <v>44838</v>
      </c>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5" t="s">
        <v>19</v>
      </c>
      <c r="AL32" s="66"/>
      <c r="AM32" s="73"/>
      <c r="AN32" s="66"/>
      <c r="AO32" s="66"/>
      <c r="AP32" s="66"/>
      <c r="AQ32" s="66"/>
      <c r="AR32" s="66"/>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c r="IA32" s="64"/>
      <c r="IB32" s="64"/>
      <c r="IC32" s="64"/>
      <c r="ID32" s="64"/>
      <c r="IE32" s="64"/>
      <c r="IF32" s="64"/>
      <c r="IG32" s="64"/>
      <c r="IH32" s="64"/>
      <c r="II32" s="64"/>
      <c r="IJ32" s="64"/>
      <c r="IK32" s="64"/>
      <c r="IL32" s="64"/>
      <c r="IM32" s="64"/>
      <c r="IN32" s="64"/>
      <c r="IO32" s="64"/>
      <c r="IP32" s="64"/>
      <c r="IQ32" s="64"/>
      <c r="IR32" s="64"/>
      <c r="IS32" s="64"/>
      <c r="IT32" s="64"/>
      <c r="IU32" s="64"/>
      <c r="IV32" s="64"/>
      <c r="IW32" s="64"/>
      <c r="IX32" s="64"/>
      <c r="IY32" s="64"/>
    </row>
    <row r="33" outlineLevel="1">
      <c r="A33" s="74" t="s">
        <v>16</v>
      </c>
      <c r="B33" s="75">
        <v>1.0</v>
      </c>
      <c r="C33" s="76" t="str">
        <f>IFERROR(__xludf.DUMMYFUNCTION("IFERROR(SPARKLINE(B33,{""charttype"",""bar"";""color1"",""gray"";""max"",1}),""-"")"),"")</f>
        <v/>
      </c>
      <c r="D33" s="47">
        <v>44831.0</v>
      </c>
      <c r="E33" s="77">
        <v>7.0</v>
      </c>
      <c r="F33" s="78">
        <f t="shared" si="3"/>
        <v>44838</v>
      </c>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80" t="s">
        <v>20</v>
      </c>
      <c r="AL33" s="79"/>
      <c r="AM33" s="81"/>
      <c r="AN33" s="81"/>
      <c r="AO33" s="82"/>
      <c r="AP33" s="79"/>
      <c r="AQ33" s="79"/>
      <c r="AR33" s="79"/>
      <c r="AS33" s="79"/>
      <c r="AT33" s="79"/>
      <c r="AU33" s="79"/>
      <c r="AV33" s="79"/>
      <c r="AW33" s="79"/>
      <c r="AX33" s="79"/>
      <c r="AY33" s="79"/>
      <c r="AZ33" s="79"/>
      <c r="BA33" s="79"/>
      <c r="BB33" s="79"/>
      <c r="BC33" s="79"/>
      <c r="BD33" s="79"/>
      <c r="BE33" s="79"/>
      <c r="BF33" s="79"/>
      <c r="BG33" s="79"/>
      <c r="BH33" s="79"/>
      <c r="BI33" s="79"/>
      <c r="BJ33" s="79"/>
      <c r="BK33" s="79"/>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row>
    <row r="34" outlineLevel="1">
      <c r="A34" s="83" t="s">
        <v>25</v>
      </c>
      <c r="B34" s="84"/>
      <c r="C34" s="85" t="str">
        <f t="shared" ref="C34:C36" si="4">IFERROR(SPARKLINE(B34,{"charttype","bar";"color1","gray";"max",1}),"-")</f>
        <v>-</v>
      </c>
      <c r="D34" s="86"/>
      <c r="E34" s="87"/>
      <c r="F34" s="88"/>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79"/>
      <c r="FF34" s="79"/>
      <c r="FG34" s="79"/>
      <c r="FH34" s="79"/>
      <c r="FI34" s="79"/>
      <c r="FJ34" s="79"/>
      <c r="FK34" s="79"/>
      <c r="FL34" s="79"/>
      <c r="FM34" s="79"/>
      <c r="FN34" s="79"/>
      <c r="FO34" s="79"/>
      <c r="FP34" s="79"/>
      <c r="FQ34" s="79"/>
      <c r="FR34" s="79"/>
      <c r="FS34" s="79"/>
      <c r="FT34" s="79"/>
      <c r="FU34" s="79"/>
      <c r="FV34" s="79"/>
      <c r="FW34" s="79"/>
      <c r="FX34" s="79"/>
      <c r="FY34" s="79"/>
      <c r="FZ34" s="79"/>
      <c r="GA34" s="79"/>
      <c r="GB34" s="79"/>
      <c r="GC34" s="79"/>
      <c r="GD34" s="79"/>
      <c r="GE34" s="79"/>
      <c r="GF34" s="79"/>
      <c r="GG34" s="79"/>
      <c r="GH34" s="79"/>
      <c r="GI34" s="79"/>
      <c r="GJ34" s="79"/>
      <c r="GK34" s="79"/>
      <c r="GL34" s="79"/>
      <c r="GM34" s="79"/>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c r="IW34" s="79"/>
      <c r="IX34" s="79"/>
      <c r="IY34" s="79"/>
    </row>
    <row r="35" outlineLevel="1">
      <c r="A35" s="83" t="s">
        <v>26</v>
      </c>
      <c r="B35" s="84"/>
      <c r="C35" s="85" t="str">
        <f t="shared" si="4"/>
        <v>-</v>
      </c>
      <c r="D35" s="86"/>
      <c r="E35" s="87"/>
      <c r="F35" s="88"/>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c r="EI35" s="79"/>
      <c r="EJ35" s="79"/>
      <c r="EK35" s="79"/>
      <c r="EL35" s="79"/>
      <c r="EM35" s="79"/>
      <c r="EN35" s="79"/>
      <c r="EO35" s="79"/>
      <c r="EP35" s="79"/>
      <c r="EQ35" s="79"/>
      <c r="ER35" s="79"/>
      <c r="ES35" s="79"/>
      <c r="ET35" s="79"/>
      <c r="EU35" s="79"/>
      <c r="EV35" s="79"/>
      <c r="EW35" s="79"/>
      <c r="EX35" s="79"/>
      <c r="EY35" s="79"/>
      <c r="EZ35" s="79"/>
      <c r="FA35" s="79"/>
      <c r="FB35" s="79"/>
      <c r="FC35" s="79"/>
      <c r="FD35" s="79"/>
      <c r="FE35" s="79"/>
      <c r="FF35" s="79"/>
      <c r="FG35" s="79"/>
      <c r="FH35" s="79"/>
      <c r="FI35" s="79"/>
      <c r="FJ35" s="79"/>
      <c r="FK35" s="79"/>
      <c r="FL35" s="79"/>
      <c r="FM35" s="79"/>
      <c r="FN35" s="79"/>
      <c r="FO35" s="79"/>
      <c r="FP35" s="79"/>
      <c r="FQ35" s="79"/>
      <c r="FR35" s="79"/>
      <c r="FS35" s="79"/>
      <c r="FT35" s="79"/>
      <c r="FU35" s="79"/>
      <c r="FV35" s="79"/>
      <c r="FW35" s="79"/>
      <c r="FX35" s="79"/>
      <c r="FY35" s="79"/>
      <c r="FZ35" s="79"/>
      <c r="GA35" s="79"/>
      <c r="GB35" s="79"/>
      <c r="GC35" s="79"/>
      <c r="GD35" s="79"/>
      <c r="GE35" s="79"/>
      <c r="GF35" s="79"/>
      <c r="GG35" s="79"/>
      <c r="GH35" s="79"/>
      <c r="GI35" s="79"/>
      <c r="GJ35" s="79"/>
      <c r="GK35" s="79"/>
      <c r="GL35" s="79"/>
      <c r="GM35" s="79"/>
      <c r="GN35" s="79"/>
      <c r="GO35" s="79"/>
      <c r="GP35" s="79"/>
      <c r="GQ35" s="79"/>
      <c r="GR35" s="79"/>
      <c r="GS35" s="79"/>
      <c r="GT35" s="79"/>
      <c r="GU35" s="79"/>
      <c r="GV35" s="79"/>
      <c r="GW35" s="79"/>
      <c r="GX35" s="79"/>
      <c r="GY35" s="79"/>
      <c r="GZ35" s="79"/>
      <c r="HA35" s="79"/>
      <c r="HB35" s="79"/>
      <c r="HC35" s="79"/>
      <c r="HD35" s="79"/>
      <c r="HE35" s="79"/>
      <c r="HF35" s="79"/>
      <c r="HG35" s="79"/>
      <c r="HH35" s="79"/>
      <c r="HI35" s="79"/>
      <c r="HJ35" s="79"/>
      <c r="HK35" s="79"/>
      <c r="HL35" s="79"/>
      <c r="HM35" s="79"/>
      <c r="HN35" s="79"/>
      <c r="HO35" s="79"/>
      <c r="HP35" s="79"/>
      <c r="HQ35" s="79"/>
      <c r="HR35" s="79"/>
      <c r="HS35" s="79"/>
      <c r="HT35" s="79"/>
      <c r="HU35" s="79"/>
      <c r="HV35" s="79"/>
      <c r="HW35" s="79"/>
      <c r="HX35" s="79"/>
      <c r="HY35" s="79"/>
      <c r="HZ35" s="79"/>
      <c r="IA35" s="79"/>
      <c r="IB35" s="79"/>
      <c r="IC35" s="79"/>
      <c r="ID35" s="79"/>
      <c r="IE35" s="79"/>
      <c r="IF35" s="79"/>
      <c r="IG35" s="79"/>
      <c r="IH35" s="79"/>
      <c r="II35" s="79"/>
      <c r="IJ35" s="79"/>
      <c r="IK35" s="79"/>
      <c r="IL35" s="79"/>
      <c r="IM35" s="79"/>
      <c r="IN35" s="79"/>
      <c r="IO35" s="79"/>
      <c r="IP35" s="79"/>
      <c r="IQ35" s="79"/>
      <c r="IR35" s="79"/>
      <c r="IS35" s="79"/>
      <c r="IT35" s="79"/>
      <c r="IU35" s="79"/>
      <c r="IV35" s="79"/>
      <c r="IW35" s="79"/>
      <c r="IX35" s="79"/>
      <c r="IY35" s="79"/>
    </row>
    <row r="36" outlineLevel="1">
      <c r="A36" s="40" t="s">
        <v>27</v>
      </c>
      <c r="B36" s="41"/>
      <c r="C36" s="42" t="str">
        <f t="shared" si="4"/>
        <v>-</v>
      </c>
      <c r="D36" s="43">
        <f>MIN(D37:D48)</f>
        <v>44840</v>
      </c>
      <c r="E36" s="44">
        <v>12.0</v>
      </c>
      <c r="F36" s="45">
        <f t="shared" ref="F36:F62" si="5">D36+E36</f>
        <v>44852</v>
      </c>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c r="GU36" s="46"/>
      <c r="GV36" s="46"/>
      <c r="GW36" s="46"/>
      <c r="GX36" s="46"/>
      <c r="GY36" s="46"/>
      <c r="GZ36" s="46"/>
      <c r="HA36" s="46"/>
      <c r="HB36" s="46"/>
      <c r="HC36" s="46"/>
      <c r="HD36" s="46"/>
      <c r="HE36" s="46"/>
      <c r="HF36" s="46"/>
      <c r="HG36" s="46"/>
      <c r="HH36" s="46"/>
      <c r="HI36" s="46"/>
      <c r="HJ36" s="46"/>
      <c r="HK36" s="46"/>
      <c r="HL36" s="46"/>
      <c r="HM36" s="46"/>
      <c r="HN36" s="46"/>
      <c r="HO36" s="46"/>
      <c r="HP36" s="46"/>
      <c r="HQ36" s="46"/>
      <c r="HR36" s="46"/>
      <c r="HS36" s="46"/>
      <c r="HT36" s="46"/>
      <c r="HU36" s="46"/>
      <c r="HV36" s="46"/>
      <c r="HW36" s="46"/>
      <c r="HX36" s="46"/>
      <c r="HY36" s="46"/>
      <c r="HZ36" s="46"/>
      <c r="IA36" s="46"/>
      <c r="IB36" s="46"/>
      <c r="IC36" s="46"/>
      <c r="ID36" s="46"/>
      <c r="IE36" s="46"/>
      <c r="IF36" s="46"/>
      <c r="IG36" s="46"/>
      <c r="IH36" s="46"/>
      <c r="II36" s="46"/>
      <c r="IJ36" s="46"/>
      <c r="IK36" s="46"/>
      <c r="IL36" s="46"/>
      <c r="IM36" s="46"/>
      <c r="IN36" s="46"/>
      <c r="IO36" s="46"/>
      <c r="IP36" s="46"/>
      <c r="IQ36" s="46"/>
      <c r="IR36" s="46"/>
      <c r="IS36" s="46"/>
      <c r="IT36" s="46"/>
      <c r="IU36" s="46"/>
      <c r="IV36" s="46"/>
      <c r="IW36" s="46"/>
      <c r="IX36" s="46"/>
      <c r="IY36" s="46"/>
    </row>
    <row r="37" outlineLevel="1">
      <c r="A37" s="74" t="s">
        <v>10</v>
      </c>
      <c r="B37" s="75">
        <v>0.0</v>
      </c>
      <c r="C37" s="76" t="str">
        <f>IFERROR(__xludf.DUMMYFUNCTION("IFERROR(SPARKLINE(B37,{""charttype"",""bar"";""color1"",""gray"";""max"",1}),""-"")"),"")</f>
        <v/>
      </c>
      <c r="D37" s="89">
        <v>44840.0</v>
      </c>
      <c r="E37" s="77">
        <v>12.0</v>
      </c>
      <c r="F37" s="78">
        <f t="shared" si="5"/>
        <v>44852</v>
      </c>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1"/>
      <c r="AS37" s="92"/>
      <c r="AT37" s="93" t="s">
        <v>28</v>
      </c>
      <c r="AU37" s="90"/>
      <c r="AV37" s="90"/>
      <c r="AW37" s="90"/>
      <c r="AX37" s="91"/>
      <c r="AY37" s="90"/>
      <c r="AZ37" s="90"/>
      <c r="BA37" s="90"/>
      <c r="BB37" s="90"/>
      <c r="BC37" s="90"/>
      <c r="BD37" s="90"/>
      <c r="BE37" s="90"/>
      <c r="BF37" s="90"/>
      <c r="BG37" s="90"/>
      <c r="BH37" s="90"/>
      <c r="BI37" s="90"/>
      <c r="BJ37" s="90"/>
      <c r="BK37" s="90"/>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c r="FH37" s="94"/>
      <c r="FI37" s="94"/>
      <c r="FJ37" s="94"/>
      <c r="FK37" s="94"/>
      <c r="FL37" s="94"/>
      <c r="FM37" s="94"/>
      <c r="FN37" s="94"/>
      <c r="FO37" s="94"/>
      <c r="FP37" s="94"/>
      <c r="FQ37" s="94"/>
      <c r="FR37" s="94"/>
      <c r="FS37" s="94"/>
      <c r="FT37" s="94"/>
      <c r="FU37" s="94"/>
      <c r="FV37" s="94"/>
      <c r="FW37" s="94"/>
      <c r="FX37" s="94"/>
      <c r="FY37" s="94"/>
      <c r="FZ37" s="94"/>
      <c r="GA37" s="94"/>
      <c r="GB37" s="94"/>
      <c r="GC37" s="94"/>
      <c r="GD37" s="94"/>
      <c r="GE37" s="94"/>
      <c r="GF37" s="94"/>
      <c r="GG37" s="94"/>
      <c r="GH37" s="94"/>
      <c r="GI37" s="94"/>
      <c r="GJ37" s="94"/>
      <c r="GK37" s="94"/>
      <c r="GL37" s="94"/>
      <c r="GM37" s="94"/>
      <c r="GN37" s="94"/>
      <c r="GO37" s="94"/>
      <c r="GP37" s="94"/>
      <c r="GQ37" s="94"/>
      <c r="GR37" s="94"/>
      <c r="GS37" s="94"/>
      <c r="GT37" s="94"/>
      <c r="GU37" s="94"/>
      <c r="GV37" s="94"/>
      <c r="GW37" s="94"/>
      <c r="GX37" s="94"/>
      <c r="GY37" s="94"/>
      <c r="GZ37" s="94"/>
      <c r="HA37" s="94"/>
      <c r="HB37" s="94"/>
      <c r="HC37" s="94"/>
      <c r="HD37" s="94"/>
      <c r="HE37" s="94"/>
      <c r="HF37" s="94"/>
      <c r="HG37" s="94"/>
      <c r="HH37" s="94"/>
      <c r="HI37" s="94"/>
      <c r="HJ37" s="94"/>
      <c r="HK37" s="94"/>
      <c r="HL37" s="94"/>
      <c r="HM37" s="94"/>
      <c r="HN37" s="94"/>
      <c r="HO37" s="94"/>
      <c r="HP37" s="94"/>
      <c r="HQ37" s="94"/>
      <c r="HR37" s="94"/>
      <c r="HS37" s="94"/>
      <c r="HT37" s="94"/>
      <c r="HU37" s="94"/>
      <c r="HV37" s="94"/>
      <c r="HW37" s="94"/>
      <c r="HX37" s="94"/>
      <c r="HY37" s="94"/>
      <c r="HZ37" s="94"/>
      <c r="IA37" s="94"/>
      <c r="IB37" s="94"/>
      <c r="IC37" s="94"/>
      <c r="ID37" s="94"/>
      <c r="IE37" s="94"/>
      <c r="IF37" s="94"/>
      <c r="IG37" s="94"/>
      <c r="IH37" s="94"/>
      <c r="II37" s="94"/>
      <c r="IJ37" s="94"/>
      <c r="IK37" s="94"/>
      <c r="IL37" s="94"/>
      <c r="IM37" s="94"/>
      <c r="IN37" s="94"/>
      <c r="IO37" s="94"/>
      <c r="IP37" s="94"/>
      <c r="IQ37" s="94"/>
      <c r="IR37" s="94"/>
      <c r="IS37" s="94"/>
      <c r="IT37" s="94"/>
      <c r="IU37" s="94"/>
      <c r="IV37" s="94"/>
      <c r="IW37" s="94"/>
      <c r="IX37" s="94"/>
      <c r="IY37" s="94"/>
    </row>
    <row r="38" outlineLevel="1">
      <c r="A38" s="74" t="s">
        <v>10</v>
      </c>
      <c r="B38" s="75">
        <v>0.0</v>
      </c>
      <c r="C38" s="76" t="str">
        <f>IFERROR(__xludf.DUMMYFUNCTION("IFERROR(SPARKLINE(B38,{""charttype"",""bar"";""color1"",""gray"";""max"",1}),""-"")"),"")</f>
        <v/>
      </c>
      <c r="D38" s="89">
        <v>44840.0</v>
      </c>
      <c r="E38" s="77">
        <v>12.0</v>
      </c>
      <c r="F38" s="78">
        <f t="shared" si="5"/>
        <v>44852</v>
      </c>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1"/>
      <c r="AS38" s="95"/>
      <c r="AT38" s="92" t="s">
        <v>29</v>
      </c>
      <c r="AU38" s="91"/>
      <c r="AV38" s="90"/>
      <c r="AW38" s="90"/>
      <c r="AX38" s="91"/>
      <c r="AY38" s="90"/>
      <c r="AZ38" s="90"/>
      <c r="BA38" s="90"/>
      <c r="BB38" s="90"/>
      <c r="BC38" s="90"/>
      <c r="BD38" s="90"/>
      <c r="BE38" s="90"/>
      <c r="BF38" s="90"/>
      <c r="BG38" s="90"/>
      <c r="BH38" s="90"/>
      <c r="BI38" s="90"/>
      <c r="BJ38" s="90"/>
      <c r="BK38" s="90"/>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c r="FX38" s="94"/>
      <c r="FY38" s="94"/>
      <c r="FZ38" s="94"/>
      <c r="GA38" s="94"/>
      <c r="GB38" s="94"/>
      <c r="GC38" s="94"/>
      <c r="GD38" s="94"/>
      <c r="GE38" s="94"/>
      <c r="GF38" s="94"/>
      <c r="GG38" s="94"/>
      <c r="GH38" s="94"/>
      <c r="GI38" s="94"/>
      <c r="GJ38" s="94"/>
      <c r="GK38" s="94"/>
      <c r="GL38" s="94"/>
      <c r="GM38" s="94"/>
      <c r="GN38" s="94"/>
      <c r="GO38" s="94"/>
      <c r="GP38" s="94"/>
      <c r="GQ38" s="94"/>
      <c r="GR38" s="94"/>
      <c r="GS38" s="94"/>
      <c r="GT38" s="94"/>
      <c r="GU38" s="94"/>
      <c r="GV38" s="94"/>
      <c r="GW38" s="94"/>
      <c r="GX38" s="94"/>
      <c r="GY38" s="94"/>
      <c r="GZ38" s="94"/>
      <c r="HA38" s="94"/>
      <c r="HB38" s="94"/>
      <c r="HC38" s="94"/>
      <c r="HD38" s="94"/>
      <c r="HE38" s="94"/>
      <c r="HF38" s="94"/>
      <c r="HG38" s="94"/>
      <c r="HH38" s="94"/>
      <c r="HI38" s="94"/>
      <c r="HJ38" s="94"/>
      <c r="HK38" s="94"/>
      <c r="HL38" s="94"/>
      <c r="HM38" s="94"/>
      <c r="HN38" s="94"/>
      <c r="HO38" s="94"/>
      <c r="HP38" s="94"/>
      <c r="HQ38" s="94"/>
      <c r="HR38" s="94"/>
      <c r="HS38" s="94"/>
      <c r="HT38" s="94"/>
      <c r="HU38" s="94"/>
      <c r="HV38" s="94"/>
      <c r="HW38" s="94"/>
      <c r="HX38" s="94"/>
      <c r="HY38" s="94"/>
      <c r="HZ38" s="94"/>
      <c r="IA38" s="94"/>
      <c r="IB38" s="94"/>
      <c r="IC38" s="94"/>
      <c r="ID38" s="94"/>
      <c r="IE38" s="94"/>
      <c r="IF38" s="94"/>
      <c r="IG38" s="94"/>
      <c r="IH38" s="94"/>
      <c r="II38" s="94"/>
      <c r="IJ38" s="94"/>
      <c r="IK38" s="94"/>
      <c r="IL38" s="94"/>
      <c r="IM38" s="94"/>
      <c r="IN38" s="94"/>
      <c r="IO38" s="94"/>
      <c r="IP38" s="94"/>
      <c r="IQ38" s="94"/>
      <c r="IR38" s="94"/>
      <c r="IS38" s="94"/>
      <c r="IT38" s="94"/>
      <c r="IU38" s="94"/>
      <c r="IV38" s="94"/>
      <c r="IW38" s="94"/>
      <c r="IX38" s="94"/>
      <c r="IY38" s="94"/>
    </row>
    <row r="39" outlineLevel="1">
      <c r="A39" s="74" t="s">
        <v>12</v>
      </c>
      <c r="B39" s="75">
        <v>0.0</v>
      </c>
      <c r="C39" s="76" t="str">
        <f>IFERROR(__xludf.DUMMYFUNCTION("IFERROR(SPARKLINE(B39,{""charttype"",""bar"";""color1"",""gray"";""max"",1}),""-"")"),"")</f>
        <v/>
      </c>
      <c r="D39" s="89">
        <v>44840.0</v>
      </c>
      <c r="E39" s="77">
        <v>12.0</v>
      </c>
      <c r="F39" s="78">
        <f t="shared" si="5"/>
        <v>44852</v>
      </c>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1"/>
      <c r="AS39" s="95"/>
      <c r="AT39" s="80" t="s">
        <v>28</v>
      </c>
      <c r="AU39" s="91"/>
      <c r="AV39" s="90"/>
      <c r="AW39" s="90"/>
      <c r="AX39" s="91"/>
      <c r="AY39" s="90"/>
      <c r="AZ39" s="90"/>
      <c r="BA39" s="90"/>
      <c r="BB39" s="90"/>
      <c r="BC39" s="90"/>
      <c r="BD39" s="90"/>
      <c r="BE39" s="90"/>
      <c r="BF39" s="90"/>
      <c r="BG39" s="90"/>
      <c r="BH39" s="90"/>
      <c r="BI39" s="90"/>
      <c r="BJ39" s="90"/>
      <c r="BK39" s="90"/>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c r="FH39" s="94"/>
      <c r="FI39" s="94"/>
      <c r="FJ39" s="94"/>
      <c r="FK39" s="94"/>
      <c r="FL39" s="94"/>
      <c r="FM39" s="94"/>
      <c r="FN39" s="94"/>
      <c r="FO39" s="94"/>
      <c r="FP39" s="94"/>
      <c r="FQ39" s="94"/>
      <c r="FR39" s="94"/>
      <c r="FS39" s="94"/>
      <c r="FT39" s="94"/>
      <c r="FU39" s="94"/>
      <c r="FV39" s="94"/>
      <c r="FW39" s="94"/>
      <c r="FX39" s="94"/>
      <c r="FY39" s="94"/>
      <c r="FZ39" s="94"/>
      <c r="GA39" s="94"/>
      <c r="GB39" s="94"/>
      <c r="GC39" s="94"/>
      <c r="GD39" s="94"/>
      <c r="GE39" s="94"/>
      <c r="GF39" s="94"/>
      <c r="GG39" s="94"/>
      <c r="GH39" s="94"/>
      <c r="GI39" s="94"/>
      <c r="GJ39" s="94"/>
      <c r="GK39" s="94"/>
      <c r="GL39" s="94"/>
      <c r="GM39" s="94"/>
      <c r="GN39" s="94"/>
      <c r="GO39" s="94"/>
      <c r="GP39" s="94"/>
      <c r="GQ39" s="94"/>
      <c r="GR39" s="94"/>
      <c r="GS39" s="94"/>
      <c r="GT39" s="94"/>
      <c r="GU39" s="94"/>
      <c r="GV39" s="94"/>
      <c r="GW39" s="94"/>
      <c r="GX39" s="94"/>
      <c r="GY39" s="94"/>
      <c r="GZ39" s="94"/>
      <c r="HA39" s="94"/>
      <c r="HB39" s="94"/>
      <c r="HC39" s="94"/>
      <c r="HD39" s="94"/>
      <c r="HE39" s="94"/>
      <c r="HF39" s="94"/>
      <c r="HG39" s="94"/>
      <c r="HH39" s="94"/>
      <c r="HI39" s="94"/>
      <c r="HJ39" s="94"/>
      <c r="HK39" s="94"/>
      <c r="HL39" s="94"/>
      <c r="HM39" s="94"/>
      <c r="HN39" s="94"/>
      <c r="HO39" s="94"/>
      <c r="HP39" s="94"/>
      <c r="HQ39" s="94"/>
      <c r="HR39" s="94"/>
      <c r="HS39" s="94"/>
      <c r="HT39" s="94"/>
      <c r="HU39" s="94"/>
      <c r="HV39" s="94"/>
      <c r="HW39" s="94"/>
      <c r="HX39" s="94"/>
      <c r="HY39" s="94"/>
      <c r="HZ39" s="94"/>
      <c r="IA39" s="94"/>
      <c r="IB39" s="94"/>
      <c r="IC39" s="94"/>
      <c r="ID39" s="94"/>
      <c r="IE39" s="94"/>
      <c r="IF39" s="94"/>
      <c r="IG39" s="94"/>
      <c r="IH39" s="94"/>
      <c r="II39" s="94"/>
      <c r="IJ39" s="94"/>
      <c r="IK39" s="94"/>
      <c r="IL39" s="94"/>
      <c r="IM39" s="94"/>
      <c r="IN39" s="94"/>
      <c r="IO39" s="94"/>
      <c r="IP39" s="94"/>
      <c r="IQ39" s="94"/>
      <c r="IR39" s="94"/>
      <c r="IS39" s="94"/>
      <c r="IT39" s="94"/>
      <c r="IU39" s="94"/>
      <c r="IV39" s="94"/>
      <c r="IW39" s="94"/>
      <c r="IX39" s="94"/>
      <c r="IY39" s="94"/>
    </row>
    <row r="40" outlineLevel="1">
      <c r="A40" s="74" t="s">
        <v>12</v>
      </c>
      <c r="B40" s="75">
        <v>0.0</v>
      </c>
      <c r="C40" s="76" t="str">
        <f>IFERROR(__xludf.DUMMYFUNCTION("IFERROR(SPARKLINE(B40,{""charttype"",""bar"";""color1"",""gray"";""max"",1}),""-"")"),"")</f>
        <v/>
      </c>
      <c r="D40" s="89">
        <v>44840.0</v>
      </c>
      <c r="E40" s="77">
        <v>12.0</v>
      </c>
      <c r="F40" s="78">
        <f t="shared" si="5"/>
        <v>44852</v>
      </c>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0"/>
      <c r="AO40" s="90"/>
      <c r="AP40" s="90"/>
      <c r="AQ40" s="90"/>
      <c r="AR40" s="91"/>
      <c r="AS40" s="95"/>
      <c r="AT40" s="92" t="s">
        <v>29</v>
      </c>
      <c r="AU40" s="91"/>
      <c r="AV40" s="90"/>
      <c r="AW40" s="90"/>
      <c r="AX40" s="91"/>
      <c r="AY40" s="90"/>
      <c r="AZ40" s="90"/>
      <c r="BA40" s="90"/>
      <c r="BB40" s="90"/>
      <c r="BC40" s="90"/>
      <c r="BD40" s="90"/>
      <c r="BE40" s="90"/>
      <c r="BF40" s="90"/>
      <c r="BG40" s="90"/>
      <c r="BH40" s="90"/>
      <c r="BI40" s="90"/>
      <c r="BJ40" s="90"/>
      <c r="BK40" s="90"/>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c r="FH40" s="94"/>
      <c r="FI40" s="94"/>
      <c r="FJ40" s="94"/>
      <c r="FK40" s="94"/>
      <c r="FL40" s="94"/>
      <c r="FM40" s="94"/>
      <c r="FN40" s="94"/>
      <c r="FO40" s="94"/>
      <c r="FP40" s="94"/>
      <c r="FQ40" s="94"/>
      <c r="FR40" s="94"/>
      <c r="FS40" s="94"/>
      <c r="FT40" s="94"/>
      <c r="FU40" s="94"/>
      <c r="FV40" s="94"/>
      <c r="FW40" s="94"/>
      <c r="FX40" s="94"/>
      <c r="FY40" s="94"/>
      <c r="FZ40" s="94"/>
      <c r="GA40" s="94"/>
      <c r="GB40" s="94"/>
      <c r="GC40" s="94"/>
      <c r="GD40" s="94"/>
      <c r="GE40" s="94"/>
      <c r="GF40" s="94"/>
      <c r="GG40" s="94"/>
      <c r="GH40" s="94"/>
      <c r="GI40" s="94"/>
      <c r="GJ40" s="94"/>
      <c r="GK40" s="94"/>
      <c r="GL40" s="94"/>
      <c r="GM40" s="94"/>
      <c r="GN40" s="94"/>
      <c r="GO40" s="94"/>
      <c r="GP40" s="94"/>
      <c r="GQ40" s="94"/>
      <c r="GR40" s="94"/>
      <c r="GS40" s="94"/>
      <c r="GT40" s="94"/>
      <c r="GU40" s="94"/>
      <c r="GV40" s="94"/>
      <c r="GW40" s="94"/>
      <c r="GX40" s="94"/>
      <c r="GY40" s="94"/>
      <c r="GZ40" s="94"/>
      <c r="HA40" s="94"/>
      <c r="HB40" s="94"/>
      <c r="HC40" s="94"/>
      <c r="HD40" s="94"/>
      <c r="HE40" s="94"/>
      <c r="HF40" s="94"/>
      <c r="HG40" s="94"/>
      <c r="HH40" s="94"/>
      <c r="HI40" s="94"/>
      <c r="HJ40" s="94"/>
      <c r="HK40" s="94"/>
      <c r="HL40" s="94"/>
      <c r="HM40" s="94"/>
      <c r="HN40" s="94"/>
      <c r="HO40" s="94"/>
      <c r="HP40" s="94"/>
      <c r="HQ40" s="94"/>
      <c r="HR40" s="94"/>
      <c r="HS40" s="94"/>
      <c r="HT40" s="94"/>
      <c r="HU40" s="94"/>
      <c r="HV40" s="94"/>
      <c r="HW40" s="94"/>
      <c r="HX40" s="94"/>
      <c r="HY40" s="94"/>
      <c r="HZ40" s="94"/>
      <c r="IA40" s="94"/>
      <c r="IB40" s="94"/>
      <c r="IC40" s="94"/>
      <c r="ID40" s="94"/>
      <c r="IE40" s="94"/>
      <c r="IF40" s="94"/>
      <c r="IG40" s="94"/>
      <c r="IH40" s="94"/>
      <c r="II40" s="94"/>
      <c r="IJ40" s="94"/>
      <c r="IK40" s="94"/>
      <c r="IL40" s="94"/>
      <c r="IM40" s="94"/>
      <c r="IN40" s="94"/>
      <c r="IO40" s="94"/>
      <c r="IP40" s="94"/>
      <c r="IQ40" s="94"/>
      <c r="IR40" s="94"/>
      <c r="IS40" s="94"/>
      <c r="IT40" s="94"/>
      <c r="IU40" s="94"/>
      <c r="IV40" s="94"/>
      <c r="IW40" s="94"/>
      <c r="IX40" s="94"/>
      <c r="IY40" s="94"/>
    </row>
    <row r="41" outlineLevel="1">
      <c r="A41" s="74" t="s">
        <v>13</v>
      </c>
      <c r="B41" s="75">
        <v>0.0</v>
      </c>
      <c r="C41" s="76" t="str">
        <f>IFERROR(__xludf.DUMMYFUNCTION("IFERROR(SPARKLINE(B41,{""charttype"",""bar"";""color1"",""gray"";""max"",1}),""-"")"),"")</f>
        <v/>
      </c>
      <c r="D41" s="89">
        <v>44840.0</v>
      </c>
      <c r="E41" s="77">
        <v>12.0</v>
      </c>
      <c r="F41" s="78">
        <f t="shared" si="5"/>
        <v>44852</v>
      </c>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1"/>
      <c r="AS41" s="95"/>
      <c r="AT41" s="80" t="s">
        <v>28</v>
      </c>
      <c r="AU41" s="90"/>
      <c r="AV41" s="90"/>
      <c r="AW41" s="90"/>
      <c r="AX41" s="90"/>
      <c r="AY41" s="90"/>
      <c r="AZ41" s="90"/>
      <c r="BA41" s="90"/>
      <c r="BB41" s="90"/>
      <c r="BC41" s="90"/>
      <c r="BD41" s="90"/>
      <c r="BE41" s="90"/>
      <c r="BF41" s="90"/>
      <c r="BG41" s="90"/>
      <c r="BH41" s="90"/>
      <c r="BI41" s="90"/>
      <c r="BJ41" s="90"/>
      <c r="BK41" s="90"/>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4"/>
      <c r="EF41" s="94"/>
      <c r="EG41" s="94"/>
      <c r="EH41" s="94"/>
      <c r="EI41" s="94"/>
      <c r="EJ41" s="94"/>
      <c r="EK41" s="94"/>
      <c r="EL41" s="94"/>
      <c r="EM41" s="94"/>
      <c r="EN41" s="94"/>
      <c r="EO41" s="94"/>
      <c r="EP41" s="94"/>
      <c r="EQ41" s="94"/>
      <c r="ER41" s="94"/>
      <c r="ES41" s="94"/>
      <c r="ET41" s="94"/>
      <c r="EU41" s="94"/>
      <c r="EV41" s="94"/>
      <c r="EW41" s="94"/>
      <c r="EX41" s="94"/>
      <c r="EY41" s="94"/>
      <c r="EZ41" s="94"/>
      <c r="FA41" s="94"/>
      <c r="FB41" s="94"/>
      <c r="FC41" s="94"/>
      <c r="FD41" s="94"/>
      <c r="FE41" s="94"/>
      <c r="FF41" s="94"/>
      <c r="FG41" s="94"/>
      <c r="FH41" s="94"/>
      <c r="FI41" s="94"/>
      <c r="FJ41" s="94"/>
      <c r="FK41" s="94"/>
      <c r="FL41" s="94"/>
      <c r="FM41" s="94"/>
      <c r="FN41" s="94"/>
      <c r="FO41" s="94"/>
      <c r="FP41" s="94"/>
      <c r="FQ41" s="94"/>
      <c r="FR41" s="94"/>
      <c r="FS41" s="94"/>
      <c r="FT41" s="94"/>
      <c r="FU41" s="94"/>
      <c r="FV41" s="94"/>
      <c r="FW41" s="94"/>
      <c r="FX41" s="94"/>
      <c r="FY41" s="94"/>
      <c r="FZ41" s="94"/>
      <c r="GA41" s="94"/>
      <c r="GB41" s="94"/>
      <c r="GC41" s="94"/>
      <c r="GD41" s="94"/>
      <c r="GE41" s="94"/>
      <c r="GF41" s="94"/>
      <c r="GG41" s="94"/>
      <c r="GH41" s="94"/>
      <c r="GI41" s="94"/>
      <c r="GJ41" s="94"/>
      <c r="GK41" s="94"/>
      <c r="GL41" s="94"/>
      <c r="GM41" s="94"/>
      <c r="GN41" s="94"/>
      <c r="GO41" s="94"/>
      <c r="GP41" s="94"/>
      <c r="GQ41" s="94"/>
      <c r="GR41" s="94"/>
      <c r="GS41" s="94"/>
      <c r="GT41" s="94"/>
      <c r="GU41" s="94"/>
      <c r="GV41" s="94"/>
      <c r="GW41" s="94"/>
      <c r="GX41" s="94"/>
      <c r="GY41" s="94"/>
      <c r="GZ41" s="94"/>
      <c r="HA41" s="94"/>
      <c r="HB41" s="94"/>
      <c r="HC41" s="94"/>
      <c r="HD41" s="94"/>
      <c r="HE41" s="94"/>
      <c r="HF41" s="94"/>
      <c r="HG41" s="94"/>
      <c r="HH41" s="94"/>
      <c r="HI41" s="94"/>
      <c r="HJ41" s="94"/>
      <c r="HK41" s="94"/>
      <c r="HL41" s="94"/>
      <c r="HM41" s="94"/>
      <c r="HN41" s="94"/>
      <c r="HO41" s="94"/>
      <c r="HP41" s="94"/>
      <c r="HQ41" s="94"/>
      <c r="HR41" s="94"/>
      <c r="HS41" s="94"/>
      <c r="HT41" s="94"/>
      <c r="HU41" s="94"/>
      <c r="HV41" s="94"/>
      <c r="HW41" s="94"/>
      <c r="HX41" s="94"/>
      <c r="HY41" s="94"/>
      <c r="HZ41" s="94"/>
      <c r="IA41" s="94"/>
      <c r="IB41" s="94"/>
      <c r="IC41" s="94"/>
      <c r="ID41" s="94"/>
      <c r="IE41" s="94"/>
      <c r="IF41" s="94"/>
      <c r="IG41" s="94"/>
      <c r="IH41" s="94"/>
      <c r="II41" s="94"/>
      <c r="IJ41" s="94"/>
      <c r="IK41" s="94"/>
      <c r="IL41" s="94"/>
      <c r="IM41" s="94"/>
      <c r="IN41" s="94"/>
      <c r="IO41" s="94"/>
      <c r="IP41" s="94"/>
      <c r="IQ41" s="94"/>
      <c r="IR41" s="94"/>
      <c r="IS41" s="94"/>
      <c r="IT41" s="94"/>
      <c r="IU41" s="94"/>
      <c r="IV41" s="94"/>
      <c r="IW41" s="94"/>
      <c r="IX41" s="94"/>
      <c r="IY41" s="94"/>
    </row>
    <row r="42" outlineLevel="1">
      <c r="A42" s="74" t="s">
        <v>13</v>
      </c>
      <c r="B42" s="75">
        <v>0.0</v>
      </c>
      <c r="C42" s="76" t="str">
        <f>IFERROR(__xludf.DUMMYFUNCTION("IFERROR(SPARKLINE(B42,{""charttype"",""bar"";""color1"",""gray"";""max"",1}),""-"")"),"")</f>
        <v/>
      </c>
      <c r="D42" s="89">
        <v>44840.0</v>
      </c>
      <c r="E42" s="77">
        <v>12.0</v>
      </c>
      <c r="F42" s="78">
        <f t="shared" si="5"/>
        <v>44852</v>
      </c>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1"/>
      <c r="AS42" s="95"/>
      <c r="AT42" s="80" t="s">
        <v>29</v>
      </c>
      <c r="AU42" s="90"/>
      <c r="AV42" s="90"/>
      <c r="AW42" s="90"/>
      <c r="AX42" s="90"/>
      <c r="AY42" s="90"/>
      <c r="AZ42" s="90"/>
      <c r="BA42" s="90"/>
      <c r="BB42" s="90"/>
      <c r="BC42" s="90"/>
      <c r="BD42" s="90"/>
      <c r="BE42" s="90"/>
      <c r="BF42" s="90"/>
      <c r="BG42" s="90"/>
      <c r="BH42" s="90"/>
      <c r="BI42" s="90"/>
      <c r="BJ42" s="90"/>
      <c r="BK42" s="90"/>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c r="FX42" s="94"/>
      <c r="FY42" s="94"/>
      <c r="FZ42" s="94"/>
      <c r="GA42" s="94"/>
      <c r="GB42" s="94"/>
      <c r="GC42" s="94"/>
      <c r="GD42" s="94"/>
      <c r="GE42" s="94"/>
      <c r="GF42" s="94"/>
      <c r="GG42" s="94"/>
      <c r="GH42" s="94"/>
      <c r="GI42" s="94"/>
      <c r="GJ42" s="94"/>
      <c r="GK42" s="94"/>
      <c r="GL42" s="94"/>
      <c r="GM42" s="94"/>
      <c r="GN42" s="94"/>
      <c r="GO42" s="94"/>
      <c r="GP42" s="94"/>
      <c r="GQ42" s="94"/>
      <c r="GR42" s="94"/>
      <c r="GS42" s="94"/>
      <c r="GT42" s="94"/>
      <c r="GU42" s="94"/>
      <c r="GV42" s="94"/>
      <c r="GW42" s="94"/>
      <c r="GX42" s="94"/>
      <c r="GY42" s="94"/>
      <c r="GZ42" s="94"/>
      <c r="HA42" s="94"/>
      <c r="HB42" s="94"/>
      <c r="HC42" s="94"/>
      <c r="HD42" s="94"/>
      <c r="HE42" s="94"/>
      <c r="HF42" s="94"/>
      <c r="HG42" s="94"/>
      <c r="HH42" s="94"/>
      <c r="HI42" s="94"/>
      <c r="HJ42" s="94"/>
      <c r="HK42" s="94"/>
      <c r="HL42" s="94"/>
      <c r="HM42" s="94"/>
      <c r="HN42" s="94"/>
      <c r="HO42" s="94"/>
      <c r="HP42" s="94"/>
      <c r="HQ42" s="94"/>
      <c r="HR42" s="94"/>
      <c r="HS42" s="94"/>
      <c r="HT42" s="94"/>
      <c r="HU42" s="94"/>
      <c r="HV42" s="94"/>
      <c r="HW42" s="94"/>
      <c r="HX42" s="94"/>
      <c r="HY42" s="94"/>
      <c r="HZ42" s="94"/>
      <c r="IA42" s="94"/>
      <c r="IB42" s="94"/>
      <c r="IC42" s="94"/>
      <c r="ID42" s="94"/>
      <c r="IE42" s="94"/>
      <c r="IF42" s="94"/>
      <c r="IG42" s="94"/>
      <c r="IH42" s="94"/>
      <c r="II42" s="94"/>
      <c r="IJ42" s="94"/>
      <c r="IK42" s="94"/>
      <c r="IL42" s="94"/>
      <c r="IM42" s="94"/>
      <c r="IN42" s="94"/>
      <c r="IO42" s="94"/>
      <c r="IP42" s="94"/>
      <c r="IQ42" s="94"/>
      <c r="IR42" s="94"/>
      <c r="IS42" s="94"/>
      <c r="IT42" s="94"/>
      <c r="IU42" s="94"/>
      <c r="IV42" s="94"/>
      <c r="IW42" s="94"/>
      <c r="IX42" s="94"/>
      <c r="IY42" s="94"/>
    </row>
    <row r="43">
      <c r="A43" s="96" t="s">
        <v>14</v>
      </c>
      <c r="B43" s="75">
        <v>0.0</v>
      </c>
      <c r="C43" s="76" t="str">
        <f>IFERROR(__xludf.DUMMYFUNCTION("IFERROR(SPARKLINE(B43,{""charttype"",""bar"";""color1"",""gray"";""max"",1}),""-"")"),"")</f>
        <v/>
      </c>
      <c r="D43" s="89">
        <v>44840.0</v>
      </c>
      <c r="E43" s="77">
        <v>12.0</v>
      </c>
      <c r="F43" s="78">
        <f t="shared" si="5"/>
        <v>44852</v>
      </c>
      <c r="G43" s="90"/>
      <c r="H43" s="90"/>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1"/>
      <c r="AS43" s="95"/>
      <c r="AT43" s="80" t="s">
        <v>28</v>
      </c>
      <c r="AU43" s="90"/>
      <c r="AV43" s="90"/>
      <c r="AW43" s="90"/>
      <c r="AX43" s="90"/>
      <c r="AY43" s="90"/>
      <c r="AZ43" s="90"/>
      <c r="BA43" s="90"/>
      <c r="BB43" s="90"/>
      <c r="BC43" s="90"/>
      <c r="BD43" s="90"/>
      <c r="BE43" s="90"/>
      <c r="BF43" s="90"/>
      <c r="BG43" s="90"/>
      <c r="BH43" s="90"/>
      <c r="BI43" s="90"/>
      <c r="BJ43" s="90"/>
      <c r="BK43" s="90"/>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4"/>
      <c r="EF43" s="94"/>
      <c r="EG43" s="94"/>
      <c r="EH43" s="94"/>
      <c r="EI43" s="94"/>
      <c r="EJ43" s="94"/>
      <c r="EK43" s="94"/>
      <c r="EL43" s="94"/>
      <c r="EM43" s="94"/>
      <c r="EN43" s="94"/>
      <c r="EO43" s="94"/>
      <c r="EP43" s="94"/>
      <c r="EQ43" s="94"/>
      <c r="ER43" s="94"/>
      <c r="ES43" s="94"/>
      <c r="ET43" s="94"/>
      <c r="EU43" s="94"/>
      <c r="EV43" s="94"/>
      <c r="EW43" s="94"/>
      <c r="EX43" s="94"/>
      <c r="EY43" s="94"/>
      <c r="EZ43" s="94"/>
      <c r="FA43" s="94"/>
      <c r="FB43" s="94"/>
      <c r="FC43" s="94"/>
      <c r="FD43" s="94"/>
      <c r="FE43" s="94"/>
      <c r="FF43" s="94"/>
      <c r="FG43" s="94"/>
      <c r="FH43" s="94"/>
      <c r="FI43" s="94"/>
      <c r="FJ43" s="94"/>
      <c r="FK43" s="94"/>
      <c r="FL43" s="94"/>
      <c r="FM43" s="94"/>
      <c r="FN43" s="94"/>
      <c r="FO43" s="94"/>
      <c r="FP43" s="94"/>
      <c r="FQ43" s="94"/>
      <c r="FR43" s="94"/>
      <c r="FS43" s="94"/>
      <c r="FT43" s="94"/>
      <c r="FU43" s="94"/>
      <c r="FV43" s="94"/>
      <c r="FW43" s="94"/>
      <c r="FX43" s="94"/>
      <c r="FY43" s="94"/>
      <c r="FZ43" s="94"/>
      <c r="GA43" s="94"/>
      <c r="GB43" s="94"/>
      <c r="GC43" s="94"/>
      <c r="GD43" s="94"/>
      <c r="GE43" s="94"/>
      <c r="GF43" s="94"/>
      <c r="GG43" s="94"/>
      <c r="GH43" s="94"/>
      <c r="GI43" s="94"/>
      <c r="GJ43" s="94"/>
      <c r="GK43" s="94"/>
      <c r="GL43" s="94"/>
      <c r="GM43" s="94"/>
      <c r="GN43" s="94"/>
      <c r="GO43" s="94"/>
      <c r="GP43" s="94"/>
      <c r="GQ43" s="94"/>
      <c r="GR43" s="94"/>
      <c r="GS43" s="94"/>
      <c r="GT43" s="94"/>
      <c r="GU43" s="94"/>
      <c r="GV43" s="94"/>
      <c r="GW43" s="94"/>
      <c r="GX43" s="94"/>
      <c r="GY43" s="94"/>
      <c r="GZ43" s="94"/>
      <c r="HA43" s="94"/>
      <c r="HB43" s="94"/>
      <c r="HC43" s="94"/>
      <c r="HD43" s="94"/>
      <c r="HE43" s="94"/>
      <c r="HF43" s="94"/>
      <c r="HG43" s="94"/>
      <c r="HH43" s="94"/>
      <c r="HI43" s="94"/>
      <c r="HJ43" s="94"/>
      <c r="HK43" s="94"/>
      <c r="HL43" s="94"/>
      <c r="HM43" s="94"/>
      <c r="HN43" s="94"/>
      <c r="HO43" s="94"/>
      <c r="HP43" s="94"/>
      <c r="HQ43" s="94"/>
      <c r="HR43" s="94"/>
      <c r="HS43" s="94"/>
      <c r="HT43" s="94"/>
      <c r="HU43" s="94"/>
      <c r="HV43" s="94"/>
      <c r="HW43" s="94"/>
      <c r="HX43" s="94"/>
      <c r="HY43" s="94"/>
      <c r="HZ43" s="94"/>
      <c r="IA43" s="94"/>
      <c r="IB43" s="94"/>
      <c r="IC43" s="94"/>
      <c r="ID43" s="94"/>
      <c r="IE43" s="94"/>
      <c r="IF43" s="94"/>
      <c r="IG43" s="94"/>
      <c r="IH43" s="94"/>
      <c r="II43" s="94"/>
      <c r="IJ43" s="94"/>
      <c r="IK43" s="94"/>
      <c r="IL43" s="94"/>
      <c r="IM43" s="94"/>
      <c r="IN43" s="94"/>
      <c r="IO43" s="94"/>
      <c r="IP43" s="94"/>
      <c r="IQ43" s="94"/>
      <c r="IR43" s="94"/>
      <c r="IS43" s="94"/>
      <c r="IT43" s="94"/>
      <c r="IU43" s="94"/>
      <c r="IV43" s="94"/>
      <c r="IW43" s="94"/>
      <c r="IX43" s="94"/>
      <c r="IY43" s="94"/>
    </row>
    <row r="44" outlineLevel="1">
      <c r="A44" s="74" t="s">
        <v>14</v>
      </c>
      <c r="B44" s="75">
        <v>0.0</v>
      </c>
      <c r="C44" s="76" t="str">
        <f>IFERROR(__xludf.DUMMYFUNCTION("IFERROR(SPARKLINE(B44,{""charttype"",""bar"";""color1"",""gray"";""max"",1}),""-"")"),"")</f>
        <v/>
      </c>
      <c r="D44" s="89">
        <v>44840.0</v>
      </c>
      <c r="E44" s="77">
        <v>12.0</v>
      </c>
      <c r="F44" s="78">
        <f t="shared" si="5"/>
        <v>44852</v>
      </c>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1"/>
      <c r="AS44" s="95"/>
      <c r="AT44" s="80" t="s">
        <v>29</v>
      </c>
      <c r="AU44" s="90"/>
      <c r="AV44" s="90"/>
      <c r="AW44" s="90"/>
      <c r="AX44" s="90"/>
      <c r="AY44" s="90"/>
      <c r="AZ44" s="90"/>
      <c r="BA44" s="90"/>
      <c r="BB44" s="90"/>
      <c r="BC44" s="90"/>
      <c r="BD44" s="90"/>
      <c r="BE44" s="90"/>
      <c r="BF44" s="90"/>
      <c r="BG44" s="90"/>
      <c r="BH44" s="90"/>
      <c r="BI44" s="90"/>
      <c r="BJ44" s="90"/>
      <c r="BK44" s="90"/>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c r="FH44" s="94"/>
      <c r="FI44" s="94"/>
      <c r="FJ44" s="94"/>
      <c r="FK44" s="94"/>
      <c r="FL44" s="94"/>
      <c r="FM44" s="94"/>
      <c r="FN44" s="94"/>
      <c r="FO44" s="94"/>
      <c r="FP44" s="94"/>
      <c r="FQ44" s="94"/>
      <c r="FR44" s="94"/>
      <c r="FS44" s="94"/>
      <c r="FT44" s="94"/>
      <c r="FU44" s="94"/>
      <c r="FV44" s="94"/>
      <c r="FW44" s="94"/>
      <c r="FX44" s="94"/>
      <c r="FY44" s="94"/>
      <c r="FZ44" s="94"/>
      <c r="GA44" s="94"/>
      <c r="GB44" s="94"/>
      <c r="GC44" s="94"/>
      <c r="GD44" s="94"/>
      <c r="GE44" s="94"/>
      <c r="GF44" s="94"/>
      <c r="GG44" s="94"/>
      <c r="GH44" s="94"/>
      <c r="GI44" s="94"/>
      <c r="GJ44" s="94"/>
      <c r="GK44" s="94"/>
      <c r="GL44" s="94"/>
      <c r="GM44" s="94"/>
      <c r="GN44" s="94"/>
      <c r="GO44" s="94"/>
      <c r="GP44" s="94"/>
      <c r="GQ44" s="94"/>
      <c r="GR44" s="94"/>
      <c r="GS44" s="94"/>
      <c r="GT44" s="94"/>
      <c r="GU44" s="94"/>
      <c r="GV44" s="94"/>
      <c r="GW44" s="94"/>
      <c r="GX44" s="94"/>
      <c r="GY44" s="94"/>
      <c r="GZ44" s="94"/>
      <c r="HA44" s="94"/>
      <c r="HB44" s="94"/>
      <c r="HC44" s="94"/>
      <c r="HD44" s="94"/>
      <c r="HE44" s="94"/>
      <c r="HF44" s="94"/>
      <c r="HG44" s="94"/>
      <c r="HH44" s="94"/>
      <c r="HI44" s="94"/>
      <c r="HJ44" s="94"/>
      <c r="HK44" s="94"/>
      <c r="HL44" s="94"/>
      <c r="HM44" s="94"/>
      <c r="HN44" s="94"/>
      <c r="HO44" s="94"/>
      <c r="HP44" s="94"/>
      <c r="HQ44" s="94"/>
      <c r="HR44" s="94"/>
      <c r="HS44" s="94"/>
      <c r="HT44" s="94"/>
      <c r="HU44" s="94"/>
      <c r="HV44" s="94"/>
      <c r="HW44" s="94"/>
      <c r="HX44" s="94"/>
      <c r="HY44" s="94"/>
      <c r="HZ44" s="94"/>
      <c r="IA44" s="94"/>
      <c r="IB44" s="94"/>
      <c r="IC44" s="94"/>
      <c r="ID44" s="94"/>
      <c r="IE44" s="94"/>
      <c r="IF44" s="94"/>
      <c r="IG44" s="94"/>
      <c r="IH44" s="94"/>
      <c r="II44" s="94"/>
      <c r="IJ44" s="94"/>
      <c r="IK44" s="94"/>
      <c r="IL44" s="94"/>
      <c r="IM44" s="94"/>
      <c r="IN44" s="94"/>
      <c r="IO44" s="94"/>
      <c r="IP44" s="94"/>
      <c r="IQ44" s="94"/>
      <c r="IR44" s="94"/>
      <c r="IS44" s="94"/>
      <c r="IT44" s="94"/>
      <c r="IU44" s="94"/>
      <c r="IV44" s="94"/>
      <c r="IW44" s="94"/>
      <c r="IX44" s="94"/>
      <c r="IY44" s="94"/>
    </row>
    <row r="45" outlineLevel="1">
      <c r="A45" s="74" t="s">
        <v>15</v>
      </c>
      <c r="B45" s="75">
        <v>0.0</v>
      </c>
      <c r="C45" s="76" t="str">
        <f>IFERROR(__xludf.DUMMYFUNCTION("IFERROR(SPARKLINE(B45,{""charttype"",""bar"";""color1"",""gray"";""max"",1}),""-"")"),"")</f>
        <v/>
      </c>
      <c r="D45" s="89">
        <v>44840.0</v>
      </c>
      <c r="E45" s="77">
        <v>12.0</v>
      </c>
      <c r="F45" s="78">
        <f t="shared" si="5"/>
        <v>44852</v>
      </c>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1"/>
      <c r="AS45" s="95"/>
      <c r="AT45" s="80" t="s">
        <v>28</v>
      </c>
      <c r="AU45" s="90"/>
      <c r="AV45" s="90"/>
      <c r="AW45" s="90"/>
      <c r="AX45" s="90"/>
      <c r="AY45" s="90"/>
      <c r="AZ45" s="90"/>
      <c r="BA45" s="90"/>
      <c r="BB45" s="90"/>
      <c r="BC45" s="90"/>
      <c r="BD45" s="90"/>
      <c r="BE45" s="90"/>
      <c r="BF45" s="90"/>
      <c r="BG45" s="90"/>
      <c r="BH45" s="90"/>
      <c r="BI45" s="90"/>
      <c r="BJ45" s="90"/>
      <c r="BK45" s="90"/>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c r="FH45" s="94"/>
      <c r="FI45" s="94"/>
      <c r="FJ45" s="94"/>
      <c r="FK45" s="94"/>
      <c r="FL45" s="94"/>
      <c r="FM45" s="94"/>
      <c r="FN45" s="94"/>
      <c r="FO45" s="94"/>
      <c r="FP45" s="94"/>
      <c r="FQ45" s="94"/>
      <c r="FR45" s="94"/>
      <c r="FS45" s="94"/>
      <c r="FT45" s="94"/>
      <c r="FU45" s="94"/>
      <c r="FV45" s="94"/>
      <c r="FW45" s="94"/>
      <c r="FX45" s="94"/>
      <c r="FY45" s="94"/>
      <c r="FZ45" s="94"/>
      <c r="GA45" s="94"/>
      <c r="GB45" s="94"/>
      <c r="GC45" s="94"/>
      <c r="GD45" s="94"/>
      <c r="GE45" s="94"/>
      <c r="GF45" s="94"/>
      <c r="GG45" s="94"/>
      <c r="GH45" s="94"/>
      <c r="GI45" s="94"/>
      <c r="GJ45" s="94"/>
      <c r="GK45" s="94"/>
      <c r="GL45" s="94"/>
      <c r="GM45" s="94"/>
      <c r="GN45" s="94"/>
      <c r="GO45" s="94"/>
      <c r="GP45" s="94"/>
      <c r="GQ45" s="94"/>
      <c r="GR45" s="94"/>
      <c r="GS45" s="94"/>
      <c r="GT45" s="94"/>
      <c r="GU45" s="94"/>
      <c r="GV45" s="94"/>
      <c r="GW45" s="94"/>
      <c r="GX45" s="94"/>
      <c r="GY45" s="94"/>
      <c r="GZ45" s="94"/>
      <c r="HA45" s="94"/>
      <c r="HB45" s="94"/>
      <c r="HC45" s="94"/>
      <c r="HD45" s="94"/>
      <c r="HE45" s="94"/>
      <c r="HF45" s="94"/>
      <c r="HG45" s="94"/>
      <c r="HH45" s="94"/>
      <c r="HI45" s="94"/>
      <c r="HJ45" s="94"/>
      <c r="HK45" s="94"/>
      <c r="HL45" s="94"/>
      <c r="HM45" s="94"/>
      <c r="HN45" s="94"/>
      <c r="HO45" s="94"/>
      <c r="HP45" s="94"/>
      <c r="HQ45" s="94"/>
      <c r="HR45" s="94"/>
      <c r="HS45" s="94"/>
      <c r="HT45" s="94"/>
      <c r="HU45" s="94"/>
      <c r="HV45" s="94"/>
      <c r="HW45" s="94"/>
      <c r="HX45" s="94"/>
      <c r="HY45" s="94"/>
      <c r="HZ45" s="94"/>
      <c r="IA45" s="94"/>
      <c r="IB45" s="94"/>
      <c r="IC45" s="94"/>
      <c r="ID45" s="94"/>
      <c r="IE45" s="94"/>
      <c r="IF45" s="94"/>
      <c r="IG45" s="94"/>
      <c r="IH45" s="94"/>
      <c r="II45" s="94"/>
      <c r="IJ45" s="94"/>
      <c r="IK45" s="94"/>
      <c r="IL45" s="94"/>
      <c r="IM45" s="94"/>
      <c r="IN45" s="94"/>
      <c r="IO45" s="94"/>
      <c r="IP45" s="94"/>
      <c r="IQ45" s="94"/>
      <c r="IR45" s="94"/>
      <c r="IS45" s="94"/>
      <c r="IT45" s="94"/>
      <c r="IU45" s="94"/>
      <c r="IV45" s="94"/>
      <c r="IW45" s="94"/>
      <c r="IX45" s="94"/>
      <c r="IY45" s="94"/>
    </row>
    <row r="46" outlineLevel="1">
      <c r="A46" s="74" t="s">
        <v>15</v>
      </c>
      <c r="B46" s="75">
        <v>0.0</v>
      </c>
      <c r="C46" s="76" t="str">
        <f>IFERROR(__xludf.DUMMYFUNCTION("IFERROR(SPARKLINE(B46,{""charttype"",""bar"";""color1"",""gray"";""max"",1}),""-"")"),"")</f>
        <v/>
      </c>
      <c r="D46" s="89">
        <v>44840.0</v>
      </c>
      <c r="E46" s="77">
        <v>12.0</v>
      </c>
      <c r="F46" s="78">
        <f t="shared" si="5"/>
        <v>44852</v>
      </c>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1"/>
      <c r="AS46" s="95"/>
      <c r="AT46" s="80" t="s">
        <v>29</v>
      </c>
      <c r="AU46" s="90"/>
      <c r="AV46" s="90"/>
      <c r="AW46" s="90"/>
      <c r="AX46" s="90"/>
      <c r="AY46" s="90"/>
      <c r="AZ46" s="90"/>
      <c r="BA46" s="90"/>
      <c r="BB46" s="90"/>
      <c r="BC46" s="90"/>
      <c r="BD46" s="90"/>
      <c r="BE46" s="90"/>
      <c r="BF46" s="90"/>
      <c r="BG46" s="90"/>
      <c r="BH46" s="90"/>
      <c r="BI46" s="90"/>
      <c r="BJ46" s="90"/>
      <c r="BK46" s="90"/>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c r="FX46" s="94"/>
      <c r="FY46" s="94"/>
      <c r="FZ46" s="94"/>
      <c r="GA46" s="94"/>
      <c r="GB46" s="94"/>
      <c r="GC46" s="94"/>
      <c r="GD46" s="94"/>
      <c r="GE46" s="94"/>
      <c r="GF46" s="94"/>
      <c r="GG46" s="94"/>
      <c r="GH46" s="94"/>
      <c r="GI46" s="94"/>
      <c r="GJ46" s="94"/>
      <c r="GK46" s="94"/>
      <c r="GL46" s="94"/>
      <c r="GM46" s="94"/>
      <c r="GN46" s="94"/>
      <c r="GO46" s="94"/>
      <c r="GP46" s="94"/>
      <c r="GQ46" s="94"/>
      <c r="GR46" s="94"/>
      <c r="GS46" s="94"/>
      <c r="GT46" s="94"/>
      <c r="GU46" s="94"/>
      <c r="GV46" s="94"/>
      <c r="GW46" s="94"/>
      <c r="GX46" s="94"/>
      <c r="GY46" s="94"/>
      <c r="GZ46" s="94"/>
      <c r="HA46" s="94"/>
      <c r="HB46" s="94"/>
      <c r="HC46" s="94"/>
      <c r="HD46" s="94"/>
      <c r="HE46" s="94"/>
      <c r="HF46" s="94"/>
      <c r="HG46" s="94"/>
      <c r="HH46" s="94"/>
      <c r="HI46" s="94"/>
      <c r="HJ46" s="94"/>
      <c r="HK46" s="94"/>
      <c r="HL46" s="94"/>
      <c r="HM46" s="94"/>
      <c r="HN46" s="94"/>
      <c r="HO46" s="94"/>
      <c r="HP46" s="94"/>
      <c r="HQ46" s="94"/>
      <c r="HR46" s="94"/>
      <c r="HS46" s="94"/>
      <c r="HT46" s="94"/>
      <c r="HU46" s="94"/>
      <c r="HV46" s="94"/>
      <c r="HW46" s="94"/>
      <c r="HX46" s="94"/>
      <c r="HY46" s="94"/>
      <c r="HZ46" s="94"/>
      <c r="IA46" s="94"/>
      <c r="IB46" s="94"/>
      <c r="IC46" s="94"/>
      <c r="ID46" s="94"/>
      <c r="IE46" s="94"/>
      <c r="IF46" s="94"/>
      <c r="IG46" s="94"/>
      <c r="IH46" s="94"/>
      <c r="II46" s="94"/>
      <c r="IJ46" s="94"/>
      <c r="IK46" s="94"/>
      <c r="IL46" s="94"/>
      <c r="IM46" s="94"/>
      <c r="IN46" s="94"/>
      <c r="IO46" s="94"/>
      <c r="IP46" s="94"/>
      <c r="IQ46" s="94"/>
      <c r="IR46" s="94"/>
      <c r="IS46" s="94"/>
      <c r="IT46" s="94"/>
      <c r="IU46" s="94"/>
      <c r="IV46" s="94"/>
      <c r="IW46" s="94"/>
      <c r="IX46" s="94"/>
      <c r="IY46" s="94"/>
    </row>
    <row r="47" outlineLevel="1">
      <c r="A47" s="74" t="s">
        <v>16</v>
      </c>
      <c r="B47" s="75">
        <v>0.0</v>
      </c>
      <c r="C47" s="76" t="str">
        <f>IFERROR(__xludf.DUMMYFUNCTION("IFERROR(SPARKLINE(B47,{""charttype"",""bar"";""color1"",""gray"";""max"",1}),""-"")"),"")</f>
        <v/>
      </c>
      <c r="D47" s="89">
        <v>44840.0</v>
      </c>
      <c r="E47" s="77">
        <v>12.0</v>
      </c>
      <c r="F47" s="78">
        <f t="shared" si="5"/>
        <v>44852</v>
      </c>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1"/>
      <c r="AS47" s="95"/>
      <c r="AT47" s="80" t="s">
        <v>28</v>
      </c>
      <c r="AU47" s="90"/>
      <c r="AV47" s="90"/>
      <c r="AW47" s="90"/>
      <c r="AX47" s="90"/>
      <c r="AY47" s="90"/>
      <c r="AZ47" s="90"/>
      <c r="BA47" s="90"/>
      <c r="BB47" s="90"/>
      <c r="BC47" s="90"/>
      <c r="BD47" s="90"/>
      <c r="BE47" s="90"/>
      <c r="BF47" s="90"/>
      <c r="BG47" s="90"/>
      <c r="BH47" s="90"/>
      <c r="BI47" s="90"/>
      <c r="BJ47" s="90"/>
      <c r="BK47" s="90"/>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4"/>
      <c r="IV47" s="94"/>
      <c r="IW47" s="94"/>
      <c r="IX47" s="94"/>
      <c r="IY47" s="94"/>
    </row>
    <row r="48" outlineLevel="1">
      <c r="A48" s="74" t="s">
        <v>16</v>
      </c>
      <c r="B48" s="75">
        <v>0.0</v>
      </c>
      <c r="C48" s="76" t="str">
        <f>IFERROR(__xludf.DUMMYFUNCTION("IFERROR(SPARKLINE(B48,{""charttype"",""bar"";""color1"",""gray"";""max"",1}),""-"")"),"")</f>
        <v/>
      </c>
      <c r="D48" s="89">
        <v>44840.0</v>
      </c>
      <c r="E48" s="77">
        <v>12.0</v>
      </c>
      <c r="F48" s="78">
        <f t="shared" si="5"/>
        <v>44852</v>
      </c>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1"/>
      <c r="AS48" s="95"/>
      <c r="AT48" s="80" t="s">
        <v>29</v>
      </c>
      <c r="AU48" s="90"/>
      <c r="AV48" s="90"/>
      <c r="AW48" s="90"/>
      <c r="AX48" s="90"/>
      <c r="AY48" s="90"/>
      <c r="AZ48" s="90"/>
      <c r="BA48" s="90"/>
      <c r="BB48" s="90"/>
      <c r="BC48" s="90"/>
      <c r="BD48" s="90"/>
      <c r="BE48" s="90"/>
      <c r="BF48" s="90"/>
      <c r="BG48" s="90"/>
      <c r="BH48" s="90"/>
      <c r="BI48" s="90"/>
      <c r="BJ48" s="90"/>
      <c r="BK48" s="90"/>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4"/>
      <c r="IV48" s="94"/>
      <c r="IW48" s="94"/>
      <c r="IX48" s="94"/>
      <c r="IY48" s="94"/>
    </row>
    <row r="49" outlineLevel="1">
      <c r="A49" s="40" t="s">
        <v>30</v>
      </c>
      <c r="B49" s="41"/>
      <c r="C49" s="42" t="str">
        <f t="array" ref="C49">IFERROR(SPARKLINE(B49,{"charttype","bar";"color1","gray";"max",1}),"-")</f>
        <v>-</v>
      </c>
      <c r="D49" s="43">
        <f>MIN(D50:D55)</f>
        <v>44854</v>
      </c>
      <c r="E49" s="44">
        <v>10.0</v>
      </c>
      <c r="F49" s="45">
        <f t="shared" si="5"/>
        <v>44864</v>
      </c>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7"/>
      <c r="CK49" s="97"/>
      <c r="CL49" s="97"/>
      <c r="CM49" s="97"/>
      <c r="CN49" s="97"/>
      <c r="CO49" s="97"/>
      <c r="CP49" s="97"/>
      <c r="CQ49" s="97"/>
      <c r="CR49" s="97"/>
      <c r="CS49" s="97"/>
      <c r="CT49" s="97"/>
      <c r="CU49" s="97"/>
      <c r="CV49" s="97"/>
      <c r="CW49" s="97"/>
      <c r="CX49" s="97"/>
      <c r="CY49" s="97"/>
      <c r="CZ49" s="97"/>
      <c r="DA49" s="97"/>
      <c r="DB49" s="97"/>
      <c r="DC49" s="97"/>
      <c r="DD49" s="97"/>
      <c r="DE49" s="97"/>
      <c r="DF49" s="97"/>
      <c r="DG49" s="97"/>
      <c r="DH49" s="97"/>
      <c r="DI49" s="97"/>
      <c r="DJ49" s="97"/>
      <c r="DK49" s="97"/>
      <c r="DL49" s="97"/>
      <c r="DM49" s="97"/>
      <c r="DN49" s="97"/>
      <c r="DO49" s="97"/>
      <c r="DP49" s="97"/>
      <c r="DQ49" s="97"/>
      <c r="DR49" s="97"/>
      <c r="DS49" s="97"/>
      <c r="DT49" s="97"/>
      <c r="DU49" s="97"/>
      <c r="DV49" s="97"/>
      <c r="DW49" s="97"/>
      <c r="DX49" s="97"/>
      <c r="DY49" s="97"/>
      <c r="DZ49" s="97"/>
      <c r="EA49" s="97"/>
      <c r="EB49" s="97"/>
      <c r="EC49" s="97"/>
      <c r="ED49" s="97"/>
      <c r="EE49" s="97"/>
      <c r="EF49" s="97"/>
      <c r="EG49" s="97"/>
      <c r="EH49" s="97"/>
      <c r="EI49" s="97"/>
      <c r="EJ49" s="97"/>
      <c r="EK49" s="97"/>
      <c r="EL49" s="97"/>
      <c r="EM49" s="97"/>
      <c r="EN49" s="97"/>
      <c r="EO49" s="97"/>
      <c r="EP49" s="97"/>
      <c r="EQ49" s="97"/>
      <c r="ER49" s="97"/>
      <c r="ES49" s="97"/>
      <c r="ET49" s="97"/>
      <c r="EU49" s="97"/>
      <c r="EV49" s="97"/>
      <c r="EW49" s="97"/>
      <c r="EX49" s="97"/>
      <c r="EY49" s="97"/>
      <c r="EZ49" s="97"/>
      <c r="FA49" s="97"/>
      <c r="FB49" s="97"/>
      <c r="FC49" s="97"/>
      <c r="FD49" s="97"/>
      <c r="FE49" s="97"/>
      <c r="FF49" s="97"/>
      <c r="FG49" s="97"/>
      <c r="FH49" s="97"/>
      <c r="FI49" s="97"/>
      <c r="FJ49" s="97"/>
      <c r="FK49" s="97"/>
      <c r="FL49" s="97"/>
      <c r="FM49" s="97"/>
      <c r="FN49" s="97"/>
      <c r="FO49" s="97"/>
      <c r="FP49" s="97"/>
      <c r="FQ49" s="97"/>
      <c r="FR49" s="97"/>
      <c r="FS49" s="97"/>
      <c r="FT49" s="97"/>
      <c r="FU49" s="97"/>
      <c r="FV49" s="97"/>
      <c r="FW49" s="97"/>
      <c r="FX49" s="97"/>
      <c r="FY49" s="97"/>
      <c r="FZ49" s="97"/>
      <c r="GA49" s="97"/>
      <c r="GB49" s="97"/>
      <c r="GC49" s="97"/>
      <c r="GD49" s="97"/>
      <c r="GE49" s="97"/>
      <c r="GF49" s="97"/>
      <c r="GG49" s="97"/>
      <c r="GH49" s="97"/>
      <c r="GI49" s="97"/>
      <c r="GJ49" s="97"/>
      <c r="GK49" s="97"/>
      <c r="GL49" s="97"/>
      <c r="GM49" s="97"/>
      <c r="GN49" s="97"/>
      <c r="GO49" s="97"/>
      <c r="GP49" s="97"/>
      <c r="GQ49" s="97"/>
      <c r="GR49" s="97"/>
      <c r="GS49" s="97"/>
      <c r="GT49" s="97"/>
      <c r="GU49" s="97"/>
      <c r="GV49" s="97"/>
      <c r="GW49" s="97"/>
      <c r="GX49" s="97"/>
      <c r="GY49" s="97"/>
      <c r="GZ49" s="97"/>
      <c r="HA49" s="97"/>
      <c r="HB49" s="97"/>
      <c r="HC49" s="97"/>
      <c r="HD49" s="97"/>
      <c r="HE49" s="97"/>
      <c r="HF49" s="97"/>
      <c r="HG49" s="97"/>
      <c r="HH49" s="97"/>
      <c r="HI49" s="97"/>
      <c r="HJ49" s="97"/>
      <c r="HK49" s="97"/>
      <c r="HL49" s="97"/>
      <c r="HM49" s="97"/>
      <c r="HN49" s="97"/>
      <c r="HO49" s="97"/>
      <c r="HP49" s="97"/>
      <c r="HQ49" s="97"/>
      <c r="HR49" s="97"/>
      <c r="HS49" s="97"/>
      <c r="HT49" s="97"/>
      <c r="HU49" s="97"/>
      <c r="HV49" s="97"/>
      <c r="HW49" s="97"/>
      <c r="HX49" s="97"/>
      <c r="HY49" s="97"/>
      <c r="HZ49" s="97"/>
      <c r="IA49" s="97"/>
      <c r="IB49" s="97"/>
      <c r="IC49" s="97"/>
      <c r="ID49" s="97"/>
      <c r="IE49" s="97"/>
      <c r="IF49" s="97"/>
      <c r="IG49" s="97"/>
      <c r="IH49" s="97"/>
      <c r="II49" s="97"/>
      <c r="IJ49" s="97"/>
      <c r="IK49" s="97"/>
      <c r="IL49" s="97"/>
      <c r="IM49" s="97"/>
      <c r="IN49" s="97"/>
      <c r="IO49" s="97"/>
      <c r="IP49" s="97"/>
      <c r="IQ49" s="97"/>
      <c r="IR49" s="97"/>
      <c r="IS49" s="97"/>
      <c r="IT49" s="97"/>
      <c r="IU49" s="97"/>
      <c r="IV49" s="97"/>
      <c r="IW49" s="97"/>
      <c r="IX49" s="97"/>
      <c r="IY49" s="97"/>
    </row>
    <row r="50" outlineLevel="1">
      <c r="A50" s="74" t="s">
        <v>10</v>
      </c>
      <c r="B50" s="75">
        <v>0.0</v>
      </c>
      <c r="C50" s="76" t="str">
        <f>IFERROR(__xludf.DUMMYFUNCTION("IFERROR(SPARKLINE(B50,{""charttype"",""bar"";""color1"",""gray"";""max"",1}),""-"")"),"")</f>
        <v/>
      </c>
      <c r="D50" s="89">
        <v>44854.0</v>
      </c>
      <c r="E50" s="77">
        <v>10.0</v>
      </c>
      <c r="F50" s="78">
        <f t="shared" si="5"/>
        <v>44864</v>
      </c>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1"/>
      <c r="BG50" s="90"/>
      <c r="BH50" s="80" t="s">
        <v>31</v>
      </c>
      <c r="BI50" s="91"/>
      <c r="BJ50" s="90"/>
      <c r="BK50" s="90"/>
      <c r="BL50" s="98"/>
      <c r="BM50" s="98"/>
      <c r="BN50" s="98"/>
      <c r="BO50" s="98"/>
      <c r="BP50" s="98"/>
      <c r="BQ50" s="98"/>
      <c r="BR50" s="98"/>
      <c r="BS50" s="98"/>
      <c r="BT50" s="98"/>
      <c r="BU50" s="98"/>
      <c r="BV50" s="98"/>
      <c r="BW50" s="98"/>
      <c r="BX50" s="98"/>
      <c r="BY50" s="98"/>
      <c r="BZ50" s="98"/>
      <c r="CA50" s="98"/>
      <c r="CB50" s="98"/>
      <c r="CC50" s="98"/>
      <c r="CD50" s="98"/>
      <c r="CE50" s="98"/>
      <c r="CF50" s="98"/>
      <c r="CG50" s="98"/>
      <c r="CH50" s="98"/>
      <c r="CI50" s="98"/>
      <c r="CJ50" s="98"/>
      <c r="CK50" s="98"/>
      <c r="CL50" s="98"/>
      <c r="CM50" s="98"/>
      <c r="CN50" s="98"/>
      <c r="CO50" s="98"/>
      <c r="CP50" s="98"/>
      <c r="CQ50" s="98"/>
      <c r="CR50" s="98"/>
      <c r="CS50" s="98"/>
      <c r="CT50" s="98"/>
      <c r="CU50" s="98"/>
      <c r="CV50" s="98"/>
      <c r="CW50" s="98"/>
      <c r="CX50" s="98"/>
      <c r="CY50" s="98"/>
      <c r="CZ50" s="98"/>
      <c r="DA50" s="98"/>
      <c r="DB50" s="98"/>
      <c r="DC50" s="98"/>
      <c r="DD50" s="98"/>
      <c r="DE50" s="98"/>
      <c r="DF50" s="98"/>
      <c r="DG50" s="98"/>
      <c r="DH50" s="98"/>
      <c r="DI50" s="98"/>
      <c r="DJ50" s="98"/>
      <c r="DK50" s="98"/>
      <c r="DL50" s="98"/>
      <c r="DM50" s="98"/>
      <c r="DN50" s="98"/>
      <c r="DO50" s="98"/>
      <c r="DP50" s="98"/>
      <c r="DQ50" s="98"/>
      <c r="DR50" s="98"/>
      <c r="DS50" s="98"/>
      <c r="DT50" s="98"/>
      <c r="DU50" s="98"/>
      <c r="DV50" s="98"/>
      <c r="DW50" s="98"/>
      <c r="DX50" s="98"/>
      <c r="DY50" s="98"/>
      <c r="DZ50" s="98"/>
      <c r="EA50" s="98"/>
      <c r="EB50" s="98"/>
      <c r="EC50" s="98"/>
      <c r="ED50" s="98"/>
      <c r="EE50" s="98"/>
      <c r="EF50" s="98"/>
      <c r="EG50" s="98"/>
      <c r="EH50" s="98"/>
      <c r="EI50" s="98"/>
      <c r="EJ50" s="98"/>
      <c r="EK50" s="98"/>
      <c r="EL50" s="98"/>
      <c r="EM50" s="98"/>
      <c r="EN50" s="98"/>
      <c r="EO50" s="98"/>
      <c r="EP50" s="98"/>
      <c r="EQ50" s="98"/>
      <c r="ER50" s="98"/>
      <c r="ES50" s="98"/>
      <c r="ET50" s="98"/>
      <c r="EU50" s="98"/>
      <c r="EV50" s="98"/>
      <c r="EW50" s="98"/>
      <c r="EX50" s="98"/>
      <c r="EY50" s="98"/>
      <c r="EZ50" s="98"/>
      <c r="FA50" s="98"/>
      <c r="FB50" s="98"/>
      <c r="FC50" s="98"/>
      <c r="FD50" s="98"/>
      <c r="FE50" s="98"/>
      <c r="FF50" s="98"/>
      <c r="FG50" s="98"/>
      <c r="FH50" s="98"/>
      <c r="FI50" s="98"/>
      <c r="FJ50" s="98"/>
      <c r="FK50" s="98"/>
      <c r="FL50" s="98"/>
      <c r="FM50" s="98"/>
      <c r="FN50" s="98"/>
      <c r="FO50" s="98"/>
      <c r="FP50" s="98"/>
      <c r="FQ50" s="98"/>
      <c r="FR50" s="98"/>
      <c r="FS50" s="98"/>
      <c r="FT50" s="98"/>
      <c r="FU50" s="98"/>
      <c r="FV50" s="98"/>
      <c r="FW50" s="98"/>
      <c r="FX50" s="98"/>
      <c r="FY50" s="98"/>
      <c r="FZ50" s="98"/>
      <c r="GA50" s="98"/>
      <c r="GB50" s="98"/>
      <c r="GC50" s="98"/>
      <c r="GD50" s="98"/>
      <c r="GE50" s="98"/>
      <c r="GF50" s="98"/>
      <c r="GG50" s="98"/>
      <c r="GH50" s="98"/>
      <c r="GI50" s="98"/>
      <c r="GJ50" s="98"/>
      <c r="GK50" s="98"/>
      <c r="GL50" s="98"/>
      <c r="GM50" s="98"/>
      <c r="GN50" s="98"/>
      <c r="GO50" s="98"/>
      <c r="GP50" s="98"/>
      <c r="GQ50" s="98"/>
      <c r="GR50" s="98"/>
      <c r="GS50" s="98"/>
      <c r="GT50" s="98"/>
      <c r="GU50" s="98"/>
      <c r="GV50" s="98"/>
      <c r="GW50" s="98"/>
      <c r="GX50" s="98"/>
      <c r="GY50" s="98"/>
      <c r="GZ50" s="98"/>
      <c r="HA50" s="98"/>
      <c r="HB50" s="98"/>
      <c r="HC50" s="98"/>
      <c r="HD50" s="98"/>
      <c r="HE50" s="98"/>
      <c r="HF50" s="98"/>
      <c r="HG50" s="98"/>
      <c r="HH50" s="98"/>
      <c r="HI50" s="98"/>
      <c r="HJ50" s="98"/>
      <c r="HK50" s="98"/>
      <c r="HL50" s="98"/>
      <c r="HM50" s="98"/>
      <c r="HN50" s="98"/>
      <c r="HO50" s="98"/>
      <c r="HP50" s="98"/>
      <c r="HQ50" s="98"/>
      <c r="HR50" s="98"/>
      <c r="HS50" s="98"/>
      <c r="HT50" s="98"/>
      <c r="HU50" s="98"/>
      <c r="HV50" s="98"/>
      <c r="HW50" s="98"/>
      <c r="HX50" s="98"/>
      <c r="HY50" s="98"/>
      <c r="HZ50" s="98"/>
      <c r="IA50" s="98"/>
      <c r="IB50" s="98"/>
      <c r="IC50" s="98"/>
      <c r="ID50" s="98"/>
      <c r="IE50" s="98"/>
      <c r="IF50" s="98"/>
      <c r="IG50" s="98"/>
      <c r="IH50" s="98"/>
      <c r="II50" s="98"/>
      <c r="IJ50" s="98"/>
      <c r="IK50" s="98"/>
      <c r="IL50" s="98"/>
      <c r="IM50" s="98"/>
      <c r="IN50" s="98"/>
      <c r="IO50" s="98"/>
      <c r="IP50" s="98"/>
      <c r="IQ50" s="98"/>
      <c r="IR50" s="98"/>
      <c r="IS50" s="98"/>
      <c r="IT50" s="98"/>
      <c r="IU50" s="98"/>
      <c r="IV50" s="98"/>
      <c r="IW50" s="98"/>
      <c r="IX50" s="98"/>
      <c r="IY50" s="98"/>
    </row>
    <row r="51" outlineLevel="1">
      <c r="A51" s="74" t="s">
        <v>12</v>
      </c>
      <c r="B51" s="75">
        <v>0.0</v>
      </c>
      <c r="C51" s="76" t="str">
        <f>IFERROR(__xludf.DUMMYFUNCTION("IFERROR(SPARKLINE(B51,{""charttype"",""bar"";""color1"",""gray"";""max"",1}),""-"")"),"")</f>
        <v/>
      </c>
      <c r="D51" s="89">
        <v>44854.0</v>
      </c>
      <c r="E51" s="77">
        <v>10.0</v>
      </c>
      <c r="F51" s="78">
        <f t="shared" si="5"/>
        <v>44864</v>
      </c>
      <c r="G51" s="9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1"/>
      <c r="BG51" s="90"/>
      <c r="BH51" s="80" t="s">
        <v>31</v>
      </c>
      <c r="BI51" s="91"/>
      <c r="BJ51" s="90"/>
      <c r="BK51" s="90"/>
      <c r="BL51" s="98"/>
      <c r="BM51" s="98"/>
      <c r="BN51" s="98"/>
      <c r="BO51" s="98"/>
      <c r="BP51" s="98"/>
      <c r="BQ51" s="98"/>
      <c r="BR51" s="98"/>
      <c r="BS51" s="98"/>
      <c r="BT51" s="98"/>
      <c r="BU51" s="98"/>
      <c r="BV51" s="98"/>
      <c r="BW51" s="98"/>
      <c r="BX51" s="98"/>
      <c r="BY51" s="98"/>
      <c r="BZ51" s="98"/>
      <c r="CA51" s="98"/>
      <c r="CB51" s="98"/>
      <c r="CC51" s="98"/>
      <c r="CD51" s="98"/>
      <c r="CE51" s="98"/>
      <c r="CF51" s="98"/>
      <c r="CG51" s="98"/>
      <c r="CH51" s="98"/>
      <c r="CI51" s="98"/>
      <c r="CJ51" s="98"/>
      <c r="CK51" s="98"/>
      <c r="CL51" s="98"/>
      <c r="CM51" s="98"/>
      <c r="CN51" s="98"/>
      <c r="CO51" s="98"/>
      <c r="CP51" s="98"/>
      <c r="CQ51" s="98"/>
      <c r="CR51" s="98"/>
      <c r="CS51" s="98"/>
      <c r="CT51" s="98"/>
      <c r="CU51" s="98"/>
      <c r="CV51" s="98"/>
      <c r="CW51" s="98"/>
      <c r="CX51" s="98"/>
      <c r="CY51" s="98"/>
      <c r="CZ51" s="98"/>
      <c r="DA51" s="98"/>
      <c r="DB51" s="98"/>
      <c r="DC51" s="98"/>
      <c r="DD51" s="98"/>
      <c r="DE51" s="98"/>
      <c r="DF51" s="98"/>
      <c r="DG51" s="98"/>
      <c r="DH51" s="98"/>
      <c r="DI51" s="98"/>
      <c r="DJ51" s="98"/>
      <c r="DK51" s="98"/>
      <c r="DL51" s="98"/>
      <c r="DM51" s="98"/>
      <c r="DN51" s="98"/>
      <c r="DO51" s="98"/>
      <c r="DP51" s="98"/>
      <c r="DQ51" s="98"/>
      <c r="DR51" s="98"/>
      <c r="DS51" s="98"/>
      <c r="DT51" s="98"/>
      <c r="DU51" s="98"/>
      <c r="DV51" s="98"/>
      <c r="DW51" s="98"/>
      <c r="DX51" s="98"/>
      <c r="DY51" s="98"/>
      <c r="DZ51" s="98"/>
      <c r="EA51" s="98"/>
      <c r="EB51" s="98"/>
      <c r="EC51" s="98"/>
      <c r="ED51" s="98"/>
      <c r="EE51" s="98"/>
      <c r="EF51" s="98"/>
      <c r="EG51" s="98"/>
      <c r="EH51" s="98"/>
      <c r="EI51" s="98"/>
      <c r="EJ51" s="98"/>
      <c r="EK51" s="98"/>
      <c r="EL51" s="98"/>
      <c r="EM51" s="98"/>
      <c r="EN51" s="98"/>
      <c r="EO51" s="98"/>
      <c r="EP51" s="98"/>
      <c r="EQ51" s="98"/>
      <c r="ER51" s="98"/>
      <c r="ES51" s="98"/>
      <c r="ET51" s="98"/>
      <c r="EU51" s="98"/>
      <c r="EV51" s="98"/>
      <c r="EW51" s="98"/>
      <c r="EX51" s="98"/>
      <c r="EY51" s="98"/>
      <c r="EZ51" s="98"/>
      <c r="FA51" s="98"/>
      <c r="FB51" s="98"/>
      <c r="FC51" s="98"/>
      <c r="FD51" s="98"/>
      <c r="FE51" s="98"/>
      <c r="FF51" s="98"/>
      <c r="FG51" s="98"/>
      <c r="FH51" s="98"/>
      <c r="FI51" s="98"/>
      <c r="FJ51" s="98"/>
      <c r="FK51" s="98"/>
      <c r="FL51" s="98"/>
      <c r="FM51" s="98"/>
      <c r="FN51" s="98"/>
      <c r="FO51" s="98"/>
      <c r="FP51" s="98"/>
      <c r="FQ51" s="98"/>
      <c r="FR51" s="98"/>
      <c r="FS51" s="98"/>
      <c r="FT51" s="98"/>
      <c r="FU51" s="98"/>
      <c r="FV51" s="98"/>
      <c r="FW51" s="98"/>
      <c r="FX51" s="98"/>
      <c r="FY51" s="98"/>
      <c r="FZ51" s="98"/>
      <c r="GA51" s="98"/>
      <c r="GB51" s="98"/>
      <c r="GC51" s="98"/>
      <c r="GD51" s="98"/>
      <c r="GE51" s="98"/>
      <c r="GF51" s="98"/>
      <c r="GG51" s="98"/>
      <c r="GH51" s="98"/>
      <c r="GI51" s="98"/>
      <c r="GJ51" s="98"/>
      <c r="GK51" s="98"/>
      <c r="GL51" s="98"/>
      <c r="GM51" s="98"/>
      <c r="GN51" s="98"/>
      <c r="GO51" s="98"/>
      <c r="GP51" s="98"/>
      <c r="GQ51" s="98"/>
      <c r="GR51" s="98"/>
      <c r="GS51" s="98"/>
      <c r="GT51" s="98"/>
      <c r="GU51" s="98"/>
      <c r="GV51" s="98"/>
      <c r="GW51" s="98"/>
      <c r="GX51" s="98"/>
      <c r="GY51" s="98"/>
      <c r="GZ51" s="98"/>
      <c r="HA51" s="98"/>
      <c r="HB51" s="98"/>
      <c r="HC51" s="98"/>
      <c r="HD51" s="98"/>
      <c r="HE51" s="98"/>
      <c r="HF51" s="98"/>
      <c r="HG51" s="98"/>
      <c r="HH51" s="98"/>
      <c r="HI51" s="98"/>
      <c r="HJ51" s="98"/>
      <c r="HK51" s="98"/>
      <c r="HL51" s="98"/>
      <c r="HM51" s="98"/>
      <c r="HN51" s="98"/>
      <c r="HO51" s="98"/>
      <c r="HP51" s="98"/>
      <c r="HQ51" s="98"/>
      <c r="HR51" s="98"/>
      <c r="HS51" s="98"/>
      <c r="HT51" s="98"/>
      <c r="HU51" s="98"/>
      <c r="HV51" s="98"/>
      <c r="HW51" s="98"/>
      <c r="HX51" s="98"/>
      <c r="HY51" s="98"/>
      <c r="HZ51" s="98"/>
      <c r="IA51" s="98"/>
      <c r="IB51" s="98"/>
      <c r="IC51" s="98"/>
      <c r="ID51" s="98"/>
      <c r="IE51" s="98"/>
      <c r="IF51" s="98"/>
      <c r="IG51" s="98"/>
      <c r="IH51" s="98"/>
      <c r="II51" s="98"/>
      <c r="IJ51" s="98"/>
      <c r="IK51" s="98"/>
      <c r="IL51" s="98"/>
      <c r="IM51" s="98"/>
      <c r="IN51" s="98"/>
      <c r="IO51" s="98"/>
      <c r="IP51" s="98"/>
      <c r="IQ51" s="98"/>
      <c r="IR51" s="98"/>
      <c r="IS51" s="98"/>
      <c r="IT51" s="98"/>
      <c r="IU51" s="98"/>
      <c r="IV51" s="98"/>
      <c r="IW51" s="98"/>
      <c r="IX51" s="98"/>
      <c r="IY51" s="98"/>
    </row>
    <row r="52">
      <c r="A52" s="74" t="s">
        <v>13</v>
      </c>
      <c r="B52" s="75">
        <v>0.0</v>
      </c>
      <c r="C52" s="76" t="str">
        <f>IFERROR(__xludf.DUMMYFUNCTION("IFERROR(SPARKLINE(B52,{""charttype"",""bar"";""color1"",""gray"";""max"",1}),""-"")"),"")</f>
        <v/>
      </c>
      <c r="D52" s="89">
        <v>44854.0</v>
      </c>
      <c r="E52" s="77">
        <v>10.0</v>
      </c>
      <c r="F52" s="78">
        <f t="shared" si="5"/>
        <v>44864</v>
      </c>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0"/>
      <c r="AU52" s="91"/>
      <c r="AV52" s="90"/>
      <c r="AW52" s="90"/>
      <c r="AX52" s="91"/>
      <c r="AY52" s="90"/>
      <c r="AZ52" s="90"/>
      <c r="BA52" s="90"/>
      <c r="BB52" s="90"/>
      <c r="BC52" s="90"/>
      <c r="BD52" s="90"/>
      <c r="BE52" s="90"/>
      <c r="BF52" s="91"/>
      <c r="BG52" s="90"/>
      <c r="BH52" s="80" t="s">
        <v>31</v>
      </c>
      <c r="BI52" s="90"/>
      <c r="BJ52" s="90"/>
      <c r="BK52" s="90"/>
      <c r="BL52" s="99"/>
      <c r="BM52" s="99"/>
      <c r="BN52" s="99"/>
      <c r="BO52" s="99"/>
      <c r="BP52" s="99"/>
      <c r="BQ52" s="99"/>
      <c r="BR52" s="99"/>
      <c r="BS52" s="99"/>
      <c r="BT52" s="99"/>
      <c r="BU52" s="99"/>
      <c r="BV52" s="99"/>
      <c r="BW52" s="99"/>
      <c r="BX52" s="99"/>
      <c r="BY52" s="99"/>
      <c r="BZ52" s="99"/>
      <c r="CA52" s="99"/>
      <c r="CB52" s="99"/>
      <c r="CC52" s="99"/>
      <c r="CD52" s="99"/>
      <c r="CE52" s="99"/>
      <c r="CF52" s="99"/>
      <c r="CG52" s="99"/>
      <c r="CH52" s="99"/>
      <c r="CI52" s="99"/>
      <c r="CJ52" s="99"/>
      <c r="CK52" s="99"/>
      <c r="CL52" s="99"/>
      <c r="CM52" s="99"/>
      <c r="CN52" s="99"/>
      <c r="CO52" s="99"/>
      <c r="CP52" s="99"/>
      <c r="CQ52" s="99"/>
      <c r="CR52" s="99"/>
      <c r="CS52" s="99"/>
      <c r="CT52" s="99"/>
      <c r="CU52" s="99"/>
      <c r="CV52" s="99"/>
      <c r="CW52" s="99"/>
      <c r="CX52" s="99"/>
      <c r="CY52" s="99"/>
      <c r="CZ52" s="99"/>
      <c r="DA52" s="99"/>
      <c r="DB52" s="99"/>
      <c r="DC52" s="99"/>
      <c r="DD52" s="99"/>
      <c r="DE52" s="99"/>
      <c r="DF52" s="99"/>
      <c r="DG52" s="99"/>
      <c r="DH52" s="99"/>
      <c r="DI52" s="99"/>
      <c r="DJ52" s="99"/>
      <c r="DK52" s="99"/>
      <c r="DL52" s="99"/>
      <c r="DM52" s="99"/>
      <c r="DN52" s="99"/>
      <c r="DO52" s="99"/>
      <c r="DP52" s="99"/>
      <c r="DQ52" s="99"/>
      <c r="DR52" s="99"/>
      <c r="DS52" s="99"/>
      <c r="DT52" s="99"/>
      <c r="DU52" s="99"/>
      <c r="DV52" s="99"/>
      <c r="DW52" s="99"/>
      <c r="DX52" s="99"/>
      <c r="DY52" s="99"/>
      <c r="DZ52" s="99"/>
      <c r="EA52" s="99"/>
      <c r="EB52" s="99"/>
      <c r="EC52" s="99"/>
      <c r="ED52" s="99"/>
      <c r="EE52" s="99"/>
      <c r="EF52" s="99"/>
      <c r="EG52" s="99"/>
      <c r="EH52" s="99"/>
      <c r="EI52" s="99"/>
      <c r="EJ52" s="99"/>
      <c r="EK52" s="99"/>
      <c r="EL52" s="99"/>
      <c r="EM52" s="99"/>
      <c r="EN52" s="99"/>
      <c r="EO52" s="99"/>
      <c r="EP52" s="99"/>
      <c r="EQ52" s="99"/>
      <c r="ER52" s="99"/>
      <c r="ES52" s="99"/>
      <c r="ET52" s="99"/>
      <c r="EU52" s="99"/>
      <c r="EV52" s="99"/>
      <c r="EW52" s="99"/>
      <c r="EX52" s="99"/>
      <c r="EY52" s="99"/>
      <c r="EZ52" s="99"/>
      <c r="FA52" s="99"/>
      <c r="FB52" s="99"/>
      <c r="FC52" s="99"/>
      <c r="FD52" s="99"/>
      <c r="FE52" s="99"/>
      <c r="FF52" s="99"/>
      <c r="FG52" s="99"/>
      <c r="FH52" s="99"/>
      <c r="FI52" s="99"/>
      <c r="FJ52" s="99"/>
      <c r="FK52" s="99"/>
      <c r="FL52" s="99"/>
      <c r="FM52" s="99"/>
      <c r="FN52" s="99"/>
      <c r="FO52" s="99"/>
      <c r="FP52" s="99"/>
      <c r="FQ52" s="99"/>
      <c r="FR52" s="99"/>
      <c r="FS52" s="99"/>
      <c r="FT52" s="99"/>
      <c r="FU52" s="99"/>
      <c r="FV52" s="99"/>
      <c r="FW52" s="99"/>
      <c r="FX52" s="99"/>
      <c r="FY52" s="99"/>
      <c r="FZ52" s="99"/>
      <c r="GA52" s="99"/>
      <c r="GB52" s="99"/>
      <c r="GC52" s="99"/>
      <c r="GD52" s="99"/>
      <c r="GE52" s="99"/>
      <c r="GF52" s="99"/>
      <c r="GG52" s="99"/>
      <c r="GH52" s="99"/>
      <c r="GI52" s="99"/>
      <c r="GJ52" s="99"/>
      <c r="GK52" s="99"/>
      <c r="GL52" s="99"/>
      <c r="GM52" s="99"/>
      <c r="GN52" s="99"/>
      <c r="GO52" s="99"/>
      <c r="GP52" s="99"/>
      <c r="GQ52" s="99"/>
      <c r="GR52" s="99"/>
      <c r="GS52" s="99"/>
      <c r="GT52" s="99"/>
      <c r="GU52" s="99"/>
      <c r="GV52" s="99"/>
      <c r="GW52" s="99"/>
      <c r="GX52" s="99"/>
      <c r="GY52" s="99"/>
      <c r="GZ52" s="99"/>
      <c r="HA52" s="99"/>
      <c r="HB52" s="99"/>
      <c r="HC52" s="99"/>
      <c r="HD52" s="99"/>
      <c r="HE52" s="99"/>
      <c r="HF52" s="99"/>
      <c r="HG52" s="99"/>
      <c r="HH52" s="99"/>
      <c r="HI52" s="99"/>
      <c r="HJ52" s="99"/>
      <c r="HK52" s="99"/>
      <c r="HL52" s="99"/>
      <c r="HM52" s="99"/>
      <c r="HN52" s="99"/>
      <c r="HO52" s="99"/>
      <c r="HP52" s="99"/>
      <c r="HQ52" s="99"/>
      <c r="HR52" s="99"/>
      <c r="HS52" s="99"/>
      <c r="HT52" s="99"/>
      <c r="HU52" s="99"/>
      <c r="HV52" s="99"/>
      <c r="HW52" s="99"/>
      <c r="HX52" s="99"/>
      <c r="HY52" s="99"/>
      <c r="HZ52" s="99"/>
      <c r="IA52" s="99"/>
      <c r="IB52" s="99"/>
      <c r="IC52" s="99"/>
      <c r="ID52" s="99"/>
      <c r="IE52" s="99"/>
      <c r="IF52" s="99"/>
      <c r="IG52" s="99"/>
      <c r="IH52" s="99"/>
      <c r="II52" s="99"/>
      <c r="IJ52" s="99"/>
      <c r="IK52" s="99"/>
      <c r="IL52" s="99"/>
      <c r="IM52" s="99"/>
      <c r="IN52" s="99"/>
      <c r="IO52" s="99"/>
      <c r="IP52" s="99"/>
      <c r="IQ52" s="99"/>
      <c r="IR52" s="99"/>
      <c r="IS52" s="99"/>
      <c r="IT52" s="99"/>
      <c r="IU52" s="99"/>
      <c r="IV52" s="99"/>
      <c r="IW52" s="99"/>
      <c r="IX52" s="99"/>
      <c r="IY52" s="99"/>
    </row>
    <row r="53">
      <c r="A53" s="74" t="s">
        <v>14</v>
      </c>
      <c r="B53" s="75">
        <v>0.0</v>
      </c>
      <c r="C53" s="76" t="str">
        <f>IFERROR(__xludf.DUMMYFUNCTION("IFERROR(SPARKLINE(B53,{""charttype"",""bar"";""color1"",""gray"";""max"",1}),""-"")"),"")</f>
        <v/>
      </c>
      <c r="D53" s="89">
        <v>44854.0</v>
      </c>
      <c r="E53" s="77">
        <v>10.0</v>
      </c>
      <c r="F53" s="78">
        <f t="shared" si="5"/>
        <v>44864</v>
      </c>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0"/>
      <c r="AT53" s="90"/>
      <c r="AU53" s="91"/>
      <c r="AV53" s="90"/>
      <c r="AW53" s="90"/>
      <c r="AX53" s="91"/>
      <c r="AY53" s="90"/>
      <c r="AZ53" s="90"/>
      <c r="BA53" s="90"/>
      <c r="BB53" s="90"/>
      <c r="BC53" s="90"/>
      <c r="BD53" s="90"/>
      <c r="BE53" s="90"/>
      <c r="BF53" s="91"/>
      <c r="BG53" s="90"/>
      <c r="BH53" s="80" t="s">
        <v>32</v>
      </c>
      <c r="BI53" s="90"/>
      <c r="BJ53" s="90"/>
      <c r="BK53" s="90"/>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99"/>
      <c r="CJ53" s="99"/>
      <c r="CK53" s="99"/>
      <c r="CL53" s="99"/>
      <c r="CM53" s="99"/>
      <c r="CN53" s="99"/>
      <c r="CO53" s="99"/>
      <c r="CP53" s="99"/>
      <c r="CQ53" s="99"/>
      <c r="CR53" s="99"/>
      <c r="CS53" s="99"/>
      <c r="CT53" s="99"/>
      <c r="CU53" s="99"/>
      <c r="CV53" s="99"/>
      <c r="CW53" s="99"/>
      <c r="CX53" s="99"/>
      <c r="CY53" s="99"/>
      <c r="CZ53" s="99"/>
      <c r="DA53" s="99"/>
      <c r="DB53" s="99"/>
      <c r="DC53" s="99"/>
      <c r="DD53" s="99"/>
      <c r="DE53" s="99"/>
      <c r="DF53" s="99"/>
      <c r="DG53" s="99"/>
      <c r="DH53" s="99"/>
      <c r="DI53" s="99"/>
      <c r="DJ53" s="99"/>
      <c r="DK53" s="99"/>
      <c r="DL53" s="99"/>
      <c r="DM53" s="99"/>
      <c r="DN53" s="99"/>
      <c r="DO53" s="99"/>
      <c r="DP53" s="99"/>
      <c r="DQ53" s="99"/>
      <c r="DR53" s="99"/>
      <c r="DS53" s="99"/>
      <c r="DT53" s="99"/>
      <c r="DU53" s="99"/>
      <c r="DV53" s="99"/>
      <c r="DW53" s="99"/>
      <c r="DX53" s="99"/>
      <c r="DY53" s="99"/>
      <c r="DZ53" s="99"/>
      <c r="EA53" s="99"/>
      <c r="EB53" s="99"/>
      <c r="EC53" s="99"/>
      <c r="ED53" s="99"/>
      <c r="EE53" s="99"/>
      <c r="EF53" s="99"/>
      <c r="EG53" s="99"/>
      <c r="EH53" s="99"/>
      <c r="EI53" s="99"/>
      <c r="EJ53" s="99"/>
      <c r="EK53" s="99"/>
      <c r="EL53" s="99"/>
      <c r="EM53" s="99"/>
      <c r="EN53" s="99"/>
      <c r="EO53" s="99"/>
      <c r="EP53" s="99"/>
      <c r="EQ53" s="99"/>
      <c r="ER53" s="99"/>
      <c r="ES53" s="99"/>
      <c r="ET53" s="99"/>
      <c r="EU53" s="99"/>
      <c r="EV53" s="99"/>
      <c r="EW53" s="99"/>
      <c r="EX53" s="99"/>
      <c r="EY53" s="99"/>
      <c r="EZ53" s="99"/>
      <c r="FA53" s="99"/>
      <c r="FB53" s="99"/>
      <c r="FC53" s="99"/>
      <c r="FD53" s="99"/>
      <c r="FE53" s="99"/>
      <c r="FF53" s="99"/>
      <c r="FG53" s="99"/>
      <c r="FH53" s="99"/>
      <c r="FI53" s="99"/>
      <c r="FJ53" s="99"/>
      <c r="FK53" s="99"/>
      <c r="FL53" s="99"/>
      <c r="FM53" s="99"/>
      <c r="FN53" s="99"/>
      <c r="FO53" s="99"/>
      <c r="FP53" s="99"/>
      <c r="FQ53" s="99"/>
      <c r="FR53" s="99"/>
      <c r="FS53" s="99"/>
      <c r="FT53" s="99"/>
      <c r="FU53" s="99"/>
      <c r="FV53" s="99"/>
      <c r="FW53" s="99"/>
      <c r="FX53" s="99"/>
      <c r="FY53" s="99"/>
      <c r="FZ53" s="99"/>
      <c r="GA53" s="99"/>
      <c r="GB53" s="99"/>
      <c r="GC53" s="99"/>
      <c r="GD53" s="99"/>
      <c r="GE53" s="99"/>
      <c r="GF53" s="99"/>
      <c r="GG53" s="99"/>
      <c r="GH53" s="99"/>
      <c r="GI53" s="99"/>
      <c r="GJ53" s="99"/>
      <c r="GK53" s="99"/>
      <c r="GL53" s="99"/>
      <c r="GM53" s="99"/>
      <c r="GN53" s="99"/>
      <c r="GO53" s="99"/>
      <c r="GP53" s="99"/>
      <c r="GQ53" s="99"/>
      <c r="GR53" s="99"/>
      <c r="GS53" s="99"/>
      <c r="GT53" s="99"/>
      <c r="GU53" s="99"/>
      <c r="GV53" s="99"/>
      <c r="GW53" s="99"/>
      <c r="GX53" s="99"/>
      <c r="GY53" s="99"/>
      <c r="GZ53" s="99"/>
      <c r="HA53" s="99"/>
      <c r="HB53" s="99"/>
      <c r="HC53" s="99"/>
      <c r="HD53" s="99"/>
      <c r="HE53" s="99"/>
      <c r="HF53" s="99"/>
      <c r="HG53" s="99"/>
      <c r="HH53" s="99"/>
      <c r="HI53" s="99"/>
      <c r="HJ53" s="99"/>
      <c r="HK53" s="99"/>
      <c r="HL53" s="99"/>
      <c r="HM53" s="99"/>
      <c r="HN53" s="99"/>
      <c r="HO53" s="99"/>
      <c r="HP53" s="99"/>
      <c r="HQ53" s="99"/>
      <c r="HR53" s="99"/>
      <c r="HS53" s="99"/>
      <c r="HT53" s="99"/>
      <c r="HU53" s="99"/>
      <c r="HV53" s="99"/>
      <c r="HW53" s="99"/>
      <c r="HX53" s="99"/>
      <c r="HY53" s="99"/>
      <c r="HZ53" s="99"/>
      <c r="IA53" s="99"/>
      <c r="IB53" s="99"/>
      <c r="IC53" s="99"/>
      <c r="ID53" s="99"/>
      <c r="IE53" s="99"/>
      <c r="IF53" s="99"/>
      <c r="IG53" s="99"/>
      <c r="IH53" s="99"/>
      <c r="II53" s="99"/>
      <c r="IJ53" s="99"/>
      <c r="IK53" s="99"/>
      <c r="IL53" s="99"/>
      <c r="IM53" s="99"/>
      <c r="IN53" s="99"/>
      <c r="IO53" s="99"/>
      <c r="IP53" s="99"/>
      <c r="IQ53" s="99"/>
      <c r="IR53" s="99"/>
      <c r="IS53" s="99"/>
      <c r="IT53" s="99"/>
      <c r="IU53" s="99"/>
      <c r="IV53" s="99"/>
      <c r="IW53" s="99"/>
      <c r="IX53" s="99"/>
      <c r="IY53" s="99"/>
    </row>
    <row r="54">
      <c r="A54" s="74" t="s">
        <v>15</v>
      </c>
      <c r="B54" s="75">
        <v>0.0</v>
      </c>
      <c r="C54" s="76" t="str">
        <f>IFERROR(__xludf.DUMMYFUNCTION("IFERROR(SPARKLINE(B54,{""charttype"",""bar"";""color1"",""gray"";""max"",1}),""-"")"),"")</f>
        <v/>
      </c>
      <c r="D54" s="89">
        <v>44854.0</v>
      </c>
      <c r="E54" s="77">
        <v>10.0</v>
      </c>
      <c r="F54" s="78">
        <f t="shared" si="5"/>
        <v>44864</v>
      </c>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0"/>
      <c r="AP54" s="90"/>
      <c r="AQ54" s="90"/>
      <c r="AR54" s="90"/>
      <c r="AS54" s="90"/>
      <c r="AT54" s="90"/>
      <c r="AU54" s="91"/>
      <c r="AV54" s="90"/>
      <c r="AW54" s="90"/>
      <c r="AX54" s="91"/>
      <c r="AY54" s="90"/>
      <c r="AZ54" s="90"/>
      <c r="BA54" s="90"/>
      <c r="BB54" s="90"/>
      <c r="BC54" s="90"/>
      <c r="BD54" s="90"/>
      <c r="BE54" s="90"/>
      <c r="BF54" s="100"/>
      <c r="BG54" s="90"/>
      <c r="BH54" s="80" t="s">
        <v>32</v>
      </c>
      <c r="BI54" s="90"/>
      <c r="BJ54" s="90"/>
      <c r="BK54" s="90"/>
      <c r="BL54" s="99"/>
      <c r="BM54" s="99"/>
      <c r="BN54" s="99"/>
      <c r="BO54" s="99"/>
      <c r="BP54" s="99"/>
      <c r="BQ54" s="99"/>
      <c r="BR54" s="99"/>
      <c r="BS54" s="99"/>
      <c r="BT54" s="99"/>
      <c r="BU54" s="99"/>
      <c r="BV54" s="99"/>
      <c r="BW54" s="99"/>
      <c r="BX54" s="99"/>
      <c r="BY54" s="99"/>
      <c r="BZ54" s="99"/>
      <c r="CA54" s="99"/>
      <c r="CB54" s="99"/>
      <c r="CC54" s="99"/>
      <c r="CD54" s="99"/>
      <c r="CE54" s="99"/>
      <c r="CF54" s="99"/>
      <c r="CG54" s="99"/>
      <c r="CH54" s="99"/>
      <c r="CI54" s="99"/>
      <c r="CJ54" s="99"/>
      <c r="CK54" s="99"/>
      <c r="CL54" s="99"/>
      <c r="CM54" s="99"/>
      <c r="CN54" s="99"/>
      <c r="CO54" s="99"/>
      <c r="CP54" s="99"/>
      <c r="CQ54" s="99"/>
      <c r="CR54" s="99"/>
      <c r="CS54" s="99"/>
      <c r="CT54" s="99"/>
      <c r="CU54" s="99"/>
      <c r="CV54" s="99"/>
      <c r="CW54" s="99"/>
      <c r="CX54" s="99"/>
      <c r="CY54" s="99"/>
      <c r="CZ54" s="99"/>
      <c r="DA54" s="99"/>
      <c r="DB54" s="99"/>
      <c r="DC54" s="99"/>
      <c r="DD54" s="99"/>
      <c r="DE54" s="99"/>
      <c r="DF54" s="99"/>
      <c r="DG54" s="99"/>
      <c r="DH54" s="99"/>
      <c r="DI54" s="99"/>
      <c r="DJ54" s="99"/>
      <c r="DK54" s="99"/>
      <c r="DL54" s="99"/>
      <c r="DM54" s="99"/>
      <c r="DN54" s="99"/>
      <c r="DO54" s="99"/>
      <c r="DP54" s="99"/>
      <c r="DQ54" s="99"/>
      <c r="DR54" s="99"/>
      <c r="DS54" s="99"/>
      <c r="DT54" s="99"/>
      <c r="DU54" s="99"/>
      <c r="DV54" s="99"/>
      <c r="DW54" s="99"/>
      <c r="DX54" s="99"/>
      <c r="DY54" s="99"/>
      <c r="DZ54" s="99"/>
      <c r="EA54" s="99"/>
      <c r="EB54" s="99"/>
      <c r="EC54" s="99"/>
      <c r="ED54" s="99"/>
      <c r="EE54" s="99"/>
      <c r="EF54" s="99"/>
      <c r="EG54" s="99"/>
      <c r="EH54" s="99"/>
      <c r="EI54" s="99"/>
      <c r="EJ54" s="99"/>
      <c r="EK54" s="99"/>
      <c r="EL54" s="99"/>
      <c r="EM54" s="99"/>
      <c r="EN54" s="99"/>
      <c r="EO54" s="99"/>
      <c r="EP54" s="99"/>
      <c r="EQ54" s="99"/>
      <c r="ER54" s="99"/>
      <c r="ES54" s="99"/>
      <c r="ET54" s="99"/>
      <c r="EU54" s="99"/>
      <c r="EV54" s="99"/>
      <c r="EW54" s="99"/>
      <c r="EX54" s="99"/>
      <c r="EY54" s="99"/>
      <c r="EZ54" s="99"/>
      <c r="FA54" s="99"/>
      <c r="FB54" s="99"/>
      <c r="FC54" s="99"/>
      <c r="FD54" s="99"/>
      <c r="FE54" s="99"/>
      <c r="FF54" s="99"/>
      <c r="FG54" s="99"/>
      <c r="FH54" s="99"/>
      <c r="FI54" s="99"/>
      <c r="FJ54" s="99"/>
      <c r="FK54" s="99"/>
      <c r="FL54" s="99"/>
      <c r="FM54" s="99"/>
      <c r="FN54" s="99"/>
      <c r="FO54" s="99"/>
      <c r="FP54" s="99"/>
      <c r="FQ54" s="99"/>
      <c r="FR54" s="99"/>
      <c r="FS54" s="99"/>
      <c r="FT54" s="99"/>
      <c r="FU54" s="99"/>
      <c r="FV54" s="99"/>
      <c r="FW54" s="99"/>
      <c r="FX54" s="99"/>
      <c r="FY54" s="99"/>
      <c r="FZ54" s="99"/>
      <c r="GA54" s="99"/>
      <c r="GB54" s="99"/>
      <c r="GC54" s="99"/>
      <c r="GD54" s="99"/>
      <c r="GE54" s="99"/>
      <c r="GF54" s="99"/>
      <c r="GG54" s="99"/>
      <c r="GH54" s="99"/>
      <c r="GI54" s="99"/>
      <c r="GJ54" s="99"/>
      <c r="GK54" s="99"/>
      <c r="GL54" s="99"/>
      <c r="GM54" s="99"/>
      <c r="GN54" s="99"/>
      <c r="GO54" s="99"/>
      <c r="GP54" s="99"/>
      <c r="GQ54" s="99"/>
      <c r="GR54" s="99"/>
      <c r="GS54" s="99"/>
      <c r="GT54" s="99"/>
      <c r="GU54" s="99"/>
      <c r="GV54" s="99"/>
      <c r="GW54" s="99"/>
      <c r="GX54" s="99"/>
      <c r="GY54" s="99"/>
      <c r="GZ54" s="99"/>
      <c r="HA54" s="99"/>
      <c r="HB54" s="99"/>
      <c r="HC54" s="99"/>
      <c r="HD54" s="99"/>
      <c r="HE54" s="99"/>
      <c r="HF54" s="99"/>
      <c r="HG54" s="99"/>
      <c r="HH54" s="99"/>
      <c r="HI54" s="99"/>
      <c r="HJ54" s="99"/>
      <c r="HK54" s="99"/>
      <c r="HL54" s="99"/>
      <c r="HM54" s="99"/>
      <c r="HN54" s="99"/>
      <c r="HO54" s="99"/>
      <c r="HP54" s="99"/>
      <c r="HQ54" s="99"/>
      <c r="HR54" s="99"/>
      <c r="HS54" s="99"/>
      <c r="HT54" s="99"/>
      <c r="HU54" s="99"/>
      <c r="HV54" s="99"/>
      <c r="HW54" s="99"/>
      <c r="HX54" s="99"/>
      <c r="HY54" s="99"/>
      <c r="HZ54" s="99"/>
      <c r="IA54" s="99"/>
      <c r="IB54" s="99"/>
      <c r="IC54" s="99"/>
      <c r="ID54" s="99"/>
      <c r="IE54" s="99"/>
      <c r="IF54" s="99"/>
      <c r="IG54" s="99"/>
      <c r="IH54" s="99"/>
      <c r="II54" s="99"/>
      <c r="IJ54" s="99"/>
      <c r="IK54" s="99"/>
      <c r="IL54" s="99"/>
      <c r="IM54" s="99"/>
      <c r="IN54" s="99"/>
      <c r="IO54" s="99"/>
      <c r="IP54" s="99"/>
      <c r="IQ54" s="99"/>
      <c r="IR54" s="99"/>
      <c r="IS54" s="99"/>
      <c r="IT54" s="99"/>
      <c r="IU54" s="99"/>
      <c r="IV54" s="99"/>
      <c r="IW54" s="99"/>
      <c r="IX54" s="99"/>
      <c r="IY54" s="99"/>
    </row>
    <row r="55">
      <c r="A55" s="74" t="s">
        <v>16</v>
      </c>
      <c r="B55" s="75">
        <v>0.0</v>
      </c>
      <c r="C55" s="76" t="str">
        <f>IFERROR(__xludf.DUMMYFUNCTION("IFERROR(SPARKLINE(B55,{""charttype"",""bar"";""color1"",""gray"";""max"",1}),""-"")"),"")</f>
        <v/>
      </c>
      <c r="D55" s="89">
        <v>44854.0</v>
      </c>
      <c r="E55" s="77">
        <v>10.0</v>
      </c>
      <c r="F55" s="78">
        <f t="shared" si="5"/>
        <v>44864</v>
      </c>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1"/>
      <c r="BG55" s="90"/>
      <c r="BH55" s="80" t="s">
        <v>32</v>
      </c>
      <c r="BI55" s="90"/>
      <c r="BJ55" s="90"/>
      <c r="BK55" s="90"/>
      <c r="BL55" s="98"/>
      <c r="BM55" s="98"/>
      <c r="BN55" s="98"/>
      <c r="BO55" s="98"/>
      <c r="BP55" s="98"/>
      <c r="BQ55" s="98"/>
      <c r="BR55" s="98"/>
      <c r="BS55" s="98"/>
      <c r="BT55" s="98"/>
      <c r="BU55" s="98"/>
      <c r="BV55" s="98"/>
      <c r="BW55" s="98"/>
      <c r="BX55" s="98"/>
      <c r="BY55" s="98"/>
      <c r="BZ55" s="98"/>
      <c r="CA55" s="98"/>
      <c r="CB55" s="98"/>
      <c r="CC55" s="98"/>
      <c r="CD55" s="98"/>
      <c r="CE55" s="98"/>
      <c r="CF55" s="98"/>
      <c r="CG55" s="98"/>
      <c r="CH55" s="98"/>
      <c r="CI55" s="98"/>
      <c r="CJ55" s="98"/>
      <c r="CK55" s="98"/>
      <c r="CL55" s="98"/>
      <c r="CM55" s="98"/>
      <c r="CN55" s="98"/>
      <c r="CO55" s="98"/>
      <c r="CP55" s="98"/>
      <c r="CQ55" s="98"/>
      <c r="CR55" s="98"/>
      <c r="CS55" s="98"/>
      <c r="CT55" s="98"/>
      <c r="CU55" s="98"/>
      <c r="CV55" s="98"/>
      <c r="CW55" s="98"/>
      <c r="CX55" s="98"/>
      <c r="CY55" s="98"/>
      <c r="CZ55" s="98"/>
      <c r="DA55" s="98"/>
      <c r="DB55" s="98"/>
      <c r="DC55" s="98"/>
      <c r="DD55" s="98"/>
      <c r="DE55" s="98"/>
      <c r="DF55" s="98"/>
      <c r="DG55" s="98"/>
      <c r="DH55" s="98"/>
      <c r="DI55" s="98"/>
      <c r="DJ55" s="98"/>
      <c r="DK55" s="98"/>
      <c r="DL55" s="98"/>
      <c r="DM55" s="98"/>
      <c r="DN55" s="98"/>
      <c r="DO55" s="98"/>
      <c r="DP55" s="98"/>
      <c r="DQ55" s="98"/>
      <c r="DR55" s="98"/>
      <c r="DS55" s="98"/>
      <c r="DT55" s="98"/>
      <c r="DU55" s="98"/>
      <c r="DV55" s="98"/>
      <c r="DW55" s="98"/>
      <c r="DX55" s="98"/>
      <c r="DY55" s="98"/>
      <c r="DZ55" s="98"/>
      <c r="EA55" s="98"/>
      <c r="EB55" s="98"/>
      <c r="EC55" s="98"/>
      <c r="ED55" s="98"/>
      <c r="EE55" s="98"/>
      <c r="EF55" s="98"/>
      <c r="EG55" s="98"/>
      <c r="EH55" s="98"/>
      <c r="EI55" s="98"/>
      <c r="EJ55" s="98"/>
      <c r="EK55" s="98"/>
      <c r="EL55" s="98"/>
      <c r="EM55" s="98"/>
      <c r="EN55" s="98"/>
      <c r="EO55" s="98"/>
      <c r="EP55" s="98"/>
      <c r="EQ55" s="98"/>
      <c r="ER55" s="98"/>
      <c r="ES55" s="98"/>
      <c r="ET55" s="98"/>
      <c r="EU55" s="98"/>
      <c r="EV55" s="98"/>
      <c r="EW55" s="98"/>
      <c r="EX55" s="98"/>
      <c r="EY55" s="98"/>
      <c r="EZ55" s="98"/>
      <c r="FA55" s="98"/>
      <c r="FB55" s="98"/>
      <c r="FC55" s="98"/>
      <c r="FD55" s="98"/>
      <c r="FE55" s="98"/>
      <c r="FF55" s="98"/>
      <c r="FG55" s="98"/>
      <c r="FH55" s="98"/>
      <c r="FI55" s="98"/>
      <c r="FJ55" s="98"/>
      <c r="FK55" s="98"/>
      <c r="FL55" s="98"/>
      <c r="FM55" s="98"/>
      <c r="FN55" s="98"/>
      <c r="FO55" s="98"/>
      <c r="FP55" s="98"/>
      <c r="FQ55" s="98"/>
      <c r="FR55" s="98"/>
      <c r="FS55" s="98"/>
      <c r="FT55" s="98"/>
      <c r="FU55" s="98"/>
      <c r="FV55" s="98"/>
      <c r="FW55" s="98"/>
      <c r="FX55" s="98"/>
      <c r="FY55" s="98"/>
      <c r="FZ55" s="98"/>
      <c r="GA55" s="98"/>
      <c r="GB55" s="98"/>
      <c r="GC55" s="98"/>
      <c r="GD55" s="98"/>
      <c r="GE55" s="98"/>
      <c r="GF55" s="98"/>
      <c r="GG55" s="98"/>
      <c r="GH55" s="98"/>
      <c r="GI55" s="98"/>
      <c r="GJ55" s="98"/>
      <c r="GK55" s="98"/>
      <c r="GL55" s="98"/>
      <c r="GM55" s="98"/>
      <c r="GN55" s="98"/>
      <c r="GO55" s="98"/>
      <c r="GP55" s="98"/>
      <c r="GQ55" s="98"/>
      <c r="GR55" s="98"/>
      <c r="GS55" s="98"/>
      <c r="GT55" s="98"/>
      <c r="GU55" s="98"/>
      <c r="GV55" s="98"/>
      <c r="GW55" s="98"/>
      <c r="GX55" s="98"/>
      <c r="GY55" s="98"/>
      <c r="GZ55" s="98"/>
      <c r="HA55" s="98"/>
      <c r="HB55" s="98"/>
      <c r="HC55" s="98"/>
      <c r="HD55" s="98"/>
      <c r="HE55" s="98"/>
      <c r="HF55" s="98"/>
      <c r="HG55" s="98"/>
      <c r="HH55" s="98"/>
      <c r="HI55" s="98"/>
      <c r="HJ55" s="98"/>
      <c r="HK55" s="98"/>
      <c r="HL55" s="98"/>
      <c r="HM55" s="98"/>
      <c r="HN55" s="98"/>
      <c r="HO55" s="98"/>
      <c r="HP55" s="98"/>
      <c r="HQ55" s="98"/>
      <c r="HR55" s="98"/>
      <c r="HS55" s="98"/>
      <c r="HT55" s="98"/>
      <c r="HU55" s="98"/>
      <c r="HV55" s="98"/>
      <c r="HW55" s="98"/>
      <c r="HX55" s="98"/>
      <c r="HY55" s="98"/>
      <c r="HZ55" s="98"/>
      <c r="IA55" s="98"/>
      <c r="IB55" s="98"/>
      <c r="IC55" s="98"/>
      <c r="ID55" s="98"/>
      <c r="IE55" s="98"/>
      <c r="IF55" s="98"/>
      <c r="IG55" s="98"/>
      <c r="IH55" s="98"/>
      <c r="II55" s="98"/>
      <c r="IJ55" s="98"/>
      <c r="IK55" s="98"/>
      <c r="IL55" s="98"/>
      <c r="IM55" s="98"/>
      <c r="IN55" s="98"/>
      <c r="IO55" s="98"/>
      <c r="IP55" s="98"/>
      <c r="IQ55" s="98"/>
      <c r="IR55" s="98"/>
      <c r="IS55" s="98"/>
      <c r="IT55" s="98"/>
      <c r="IU55" s="98"/>
      <c r="IV55" s="98"/>
      <c r="IW55" s="98"/>
      <c r="IX55" s="98"/>
      <c r="IY55" s="98"/>
    </row>
    <row r="56">
      <c r="A56" s="40" t="s">
        <v>33</v>
      </c>
      <c r="B56" s="41"/>
      <c r="C56" s="42" t="str">
        <f t="array" ref="C56">IFERROR(SPARKLINE(B56,{"charttype","bar";"color1","gray";"max",1}),"-")</f>
        <v>-</v>
      </c>
      <c r="D56" s="43">
        <f>MIN(D57:D62)</f>
        <v>44866</v>
      </c>
      <c r="E56" s="44">
        <v>7.0</v>
      </c>
      <c r="F56" s="45">
        <f t="shared" si="5"/>
        <v>44873</v>
      </c>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97"/>
      <c r="BM56" s="97"/>
      <c r="BN56" s="97"/>
      <c r="BO56" s="97"/>
      <c r="BP56" s="97"/>
      <c r="BQ56" s="97"/>
      <c r="BR56" s="97"/>
      <c r="BS56" s="97"/>
      <c r="BT56" s="97"/>
      <c r="BU56" s="97"/>
      <c r="BV56" s="97"/>
      <c r="BW56" s="97"/>
      <c r="BX56" s="97"/>
      <c r="BY56" s="97"/>
      <c r="BZ56" s="97"/>
      <c r="CA56" s="97"/>
      <c r="CB56" s="97"/>
      <c r="CC56" s="97"/>
      <c r="CD56" s="97"/>
      <c r="CE56" s="97"/>
      <c r="CF56" s="97"/>
      <c r="CG56" s="97"/>
      <c r="CH56" s="97"/>
      <c r="CI56" s="97"/>
      <c r="CJ56" s="97"/>
      <c r="CK56" s="97"/>
      <c r="CL56" s="97"/>
      <c r="CM56" s="97"/>
      <c r="CN56" s="97"/>
      <c r="CO56" s="97"/>
      <c r="CP56" s="97"/>
      <c r="CQ56" s="97"/>
      <c r="CR56" s="97"/>
      <c r="CS56" s="97"/>
      <c r="CT56" s="97"/>
      <c r="CU56" s="97"/>
      <c r="CV56" s="97"/>
      <c r="CW56" s="97"/>
      <c r="CX56" s="97"/>
      <c r="CY56" s="97"/>
      <c r="CZ56" s="97"/>
      <c r="DA56" s="97"/>
      <c r="DB56" s="97"/>
      <c r="DC56" s="97"/>
      <c r="DD56" s="97"/>
      <c r="DE56" s="97"/>
      <c r="DF56" s="97"/>
      <c r="DG56" s="97"/>
      <c r="DH56" s="97"/>
      <c r="DI56" s="97"/>
      <c r="DJ56" s="97"/>
      <c r="DK56" s="97"/>
      <c r="DL56" s="97"/>
      <c r="DM56" s="97"/>
      <c r="DN56" s="97"/>
      <c r="DO56" s="97"/>
      <c r="DP56" s="97"/>
      <c r="DQ56" s="97"/>
      <c r="DR56" s="97"/>
      <c r="DS56" s="97"/>
      <c r="DT56" s="97"/>
      <c r="DU56" s="97"/>
      <c r="DV56" s="97"/>
      <c r="DW56" s="97"/>
      <c r="DX56" s="97"/>
      <c r="DY56" s="97"/>
      <c r="DZ56" s="97"/>
      <c r="EA56" s="97"/>
      <c r="EB56" s="97"/>
      <c r="EC56" s="97"/>
      <c r="ED56" s="97"/>
      <c r="EE56" s="97"/>
      <c r="EF56" s="97"/>
      <c r="EG56" s="97"/>
      <c r="EH56" s="97"/>
      <c r="EI56" s="97"/>
      <c r="EJ56" s="97"/>
      <c r="EK56" s="97"/>
      <c r="EL56" s="97"/>
      <c r="EM56" s="97"/>
      <c r="EN56" s="97"/>
      <c r="EO56" s="97"/>
      <c r="EP56" s="97"/>
      <c r="EQ56" s="97"/>
      <c r="ER56" s="97"/>
      <c r="ES56" s="97"/>
      <c r="ET56" s="97"/>
      <c r="EU56" s="97"/>
      <c r="EV56" s="97"/>
      <c r="EW56" s="97"/>
      <c r="EX56" s="97"/>
      <c r="EY56" s="97"/>
      <c r="EZ56" s="97"/>
      <c r="FA56" s="97"/>
      <c r="FB56" s="97"/>
      <c r="FC56" s="97"/>
      <c r="FD56" s="97"/>
      <c r="FE56" s="97"/>
      <c r="FF56" s="97"/>
      <c r="FG56" s="97"/>
      <c r="FH56" s="97"/>
      <c r="FI56" s="97"/>
      <c r="FJ56" s="97"/>
      <c r="FK56" s="97"/>
      <c r="FL56" s="97"/>
      <c r="FM56" s="97"/>
      <c r="FN56" s="97"/>
      <c r="FO56" s="97"/>
      <c r="FP56" s="97"/>
      <c r="FQ56" s="97"/>
      <c r="FR56" s="97"/>
      <c r="FS56" s="97"/>
      <c r="FT56" s="97"/>
      <c r="FU56" s="97"/>
      <c r="FV56" s="97"/>
      <c r="FW56" s="97"/>
      <c r="FX56" s="97"/>
      <c r="FY56" s="97"/>
      <c r="FZ56" s="97"/>
      <c r="GA56" s="97"/>
      <c r="GB56" s="97"/>
      <c r="GC56" s="97"/>
      <c r="GD56" s="97"/>
      <c r="GE56" s="97"/>
      <c r="GF56" s="97"/>
      <c r="GG56" s="97"/>
      <c r="GH56" s="97"/>
      <c r="GI56" s="97"/>
      <c r="GJ56" s="97"/>
      <c r="GK56" s="97"/>
      <c r="GL56" s="97"/>
      <c r="GM56" s="97"/>
      <c r="GN56" s="97"/>
      <c r="GO56" s="97"/>
      <c r="GP56" s="97"/>
      <c r="GQ56" s="97"/>
      <c r="GR56" s="97"/>
      <c r="GS56" s="97"/>
      <c r="GT56" s="97"/>
      <c r="GU56" s="97"/>
      <c r="GV56" s="97"/>
      <c r="GW56" s="97"/>
      <c r="GX56" s="97"/>
      <c r="GY56" s="97"/>
      <c r="GZ56" s="97"/>
      <c r="HA56" s="97"/>
      <c r="HB56" s="97"/>
      <c r="HC56" s="97"/>
      <c r="HD56" s="97"/>
      <c r="HE56" s="97"/>
      <c r="HF56" s="97"/>
      <c r="HG56" s="97"/>
      <c r="HH56" s="97"/>
      <c r="HI56" s="97"/>
      <c r="HJ56" s="97"/>
      <c r="HK56" s="97"/>
      <c r="HL56" s="97"/>
      <c r="HM56" s="97"/>
      <c r="HN56" s="97"/>
      <c r="HO56" s="97"/>
      <c r="HP56" s="97"/>
      <c r="HQ56" s="97"/>
      <c r="HR56" s="97"/>
      <c r="HS56" s="97"/>
      <c r="HT56" s="97"/>
      <c r="HU56" s="97"/>
      <c r="HV56" s="97"/>
      <c r="HW56" s="97"/>
      <c r="HX56" s="97"/>
      <c r="HY56" s="97"/>
      <c r="HZ56" s="97"/>
      <c r="IA56" s="97"/>
      <c r="IB56" s="97"/>
      <c r="IC56" s="97"/>
      <c r="ID56" s="97"/>
      <c r="IE56" s="97"/>
      <c r="IF56" s="97"/>
      <c r="IG56" s="97"/>
      <c r="IH56" s="97"/>
      <c r="II56" s="97"/>
      <c r="IJ56" s="97"/>
      <c r="IK56" s="97"/>
      <c r="IL56" s="97"/>
      <c r="IM56" s="97"/>
      <c r="IN56" s="97"/>
      <c r="IO56" s="97"/>
      <c r="IP56" s="97"/>
      <c r="IQ56" s="97"/>
      <c r="IR56" s="97"/>
      <c r="IS56" s="97"/>
      <c r="IT56" s="97"/>
      <c r="IU56" s="97"/>
      <c r="IV56" s="97"/>
      <c r="IW56" s="97"/>
      <c r="IX56" s="97"/>
      <c r="IY56" s="97"/>
    </row>
    <row r="57">
      <c r="A57" s="74" t="s">
        <v>10</v>
      </c>
      <c r="B57" s="75">
        <v>0.0</v>
      </c>
      <c r="C57" s="76" t="str">
        <f>IFERROR(__xludf.DUMMYFUNCTION("IFERROR(SPARKLINE(B57,{""charttype"",""bar"";""color1"",""gray"";""max"",1}),""-"")"),"")</f>
        <v/>
      </c>
      <c r="D57" s="101">
        <v>44866.0</v>
      </c>
      <c r="E57" s="77">
        <v>7.0</v>
      </c>
      <c r="F57" s="78">
        <f t="shared" si="5"/>
        <v>44873</v>
      </c>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8"/>
      <c r="BM57" s="98"/>
      <c r="BN57" s="98"/>
      <c r="BO57" s="98"/>
      <c r="BP57" s="98"/>
      <c r="BQ57" s="98"/>
      <c r="BR57" s="98"/>
      <c r="BS57" s="98"/>
      <c r="BT57" s="102" t="s">
        <v>34</v>
      </c>
      <c r="BU57" s="98"/>
      <c r="BV57" s="98"/>
      <c r="BW57" s="98"/>
      <c r="BX57" s="98"/>
      <c r="BY57" s="98"/>
      <c r="BZ57" s="98"/>
      <c r="CA57" s="98"/>
      <c r="CB57" s="98"/>
      <c r="CC57" s="98"/>
      <c r="CD57" s="98"/>
      <c r="CE57" s="98"/>
      <c r="CF57" s="98"/>
      <c r="CG57" s="98"/>
      <c r="CH57" s="98"/>
      <c r="CI57" s="98"/>
      <c r="CJ57" s="98"/>
      <c r="CK57" s="98"/>
      <c r="CL57" s="98"/>
      <c r="CM57" s="98"/>
      <c r="CN57" s="98"/>
      <c r="CO57" s="98"/>
      <c r="CP57" s="98"/>
      <c r="CQ57" s="98"/>
      <c r="CR57" s="98"/>
      <c r="CS57" s="98"/>
      <c r="CT57" s="98"/>
      <c r="CU57" s="98"/>
      <c r="CV57" s="98"/>
      <c r="CW57" s="98"/>
      <c r="CX57" s="98"/>
      <c r="CY57" s="98"/>
      <c r="CZ57" s="98"/>
      <c r="DA57" s="98"/>
      <c r="DB57" s="98"/>
      <c r="DC57" s="98"/>
      <c r="DD57" s="98"/>
      <c r="DE57" s="98"/>
      <c r="DF57" s="98"/>
      <c r="DG57" s="98"/>
      <c r="DH57" s="98"/>
      <c r="DI57" s="98"/>
      <c r="DJ57" s="98"/>
      <c r="DK57" s="98"/>
      <c r="DL57" s="98"/>
      <c r="DM57" s="98"/>
      <c r="DN57" s="98"/>
      <c r="DO57" s="98"/>
      <c r="DP57" s="98"/>
      <c r="DQ57" s="98"/>
      <c r="DR57" s="98"/>
      <c r="DS57" s="98"/>
      <c r="DT57" s="98"/>
      <c r="DU57" s="98"/>
      <c r="DV57" s="98"/>
      <c r="DW57" s="98"/>
      <c r="DX57" s="98"/>
      <c r="DY57" s="98"/>
      <c r="DZ57" s="98"/>
      <c r="EA57" s="98"/>
      <c r="EB57" s="98"/>
      <c r="EC57" s="98"/>
      <c r="ED57" s="98"/>
      <c r="EE57" s="98"/>
      <c r="EF57" s="98"/>
      <c r="EG57" s="98"/>
      <c r="EH57" s="98"/>
      <c r="EI57" s="98"/>
      <c r="EJ57" s="98"/>
      <c r="EK57" s="98"/>
      <c r="EL57" s="98"/>
      <c r="EM57" s="98"/>
      <c r="EN57" s="98"/>
      <c r="EO57" s="98"/>
      <c r="EP57" s="98"/>
      <c r="EQ57" s="98"/>
      <c r="ER57" s="98"/>
      <c r="ES57" s="98"/>
      <c r="ET57" s="98"/>
      <c r="EU57" s="98"/>
      <c r="EV57" s="98"/>
      <c r="EW57" s="98"/>
      <c r="EX57" s="98"/>
      <c r="EY57" s="98"/>
      <c r="EZ57" s="98"/>
      <c r="FA57" s="98"/>
      <c r="FB57" s="98"/>
      <c r="FC57" s="98"/>
      <c r="FD57" s="98"/>
      <c r="FE57" s="98"/>
      <c r="FF57" s="98"/>
      <c r="FG57" s="98"/>
      <c r="FH57" s="98"/>
      <c r="FI57" s="98"/>
      <c r="FJ57" s="98"/>
      <c r="FK57" s="98"/>
      <c r="FL57" s="98"/>
      <c r="FM57" s="98"/>
      <c r="FN57" s="98"/>
      <c r="FO57" s="98"/>
      <c r="FP57" s="98"/>
      <c r="FQ57" s="98"/>
      <c r="FR57" s="98"/>
      <c r="FS57" s="98"/>
      <c r="FT57" s="98"/>
      <c r="FU57" s="98"/>
      <c r="FV57" s="98"/>
      <c r="FW57" s="98"/>
      <c r="FX57" s="98"/>
      <c r="FY57" s="98"/>
      <c r="FZ57" s="98"/>
      <c r="GA57" s="98"/>
      <c r="GB57" s="98"/>
      <c r="GC57" s="98"/>
      <c r="GD57" s="98"/>
      <c r="GE57" s="98"/>
      <c r="GF57" s="98"/>
      <c r="GG57" s="98"/>
      <c r="GH57" s="98"/>
      <c r="GI57" s="98"/>
      <c r="GJ57" s="98"/>
      <c r="GK57" s="98"/>
      <c r="GL57" s="98"/>
      <c r="GM57" s="98"/>
      <c r="GN57" s="98"/>
      <c r="GO57" s="98"/>
      <c r="GP57" s="98"/>
      <c r="GQ57" s="98"/>
      <c r="GR57" s="98"/>
      <c r="GS57" s="98"/>
      <c r="GT57" s="98"/>
      <c r="GU57" s="98"/>
      <c r="GV57" s="98"/>
      <c r="GW57" s="98"/>
      <c r="GX57" s="98"/>
      <c r="GY57" s="98"/>
      <c r="GZ57" s="98"/>
      <c r="HA57" s="98"/>
      <c r="HB57" s="98"/>
      <c r="HC57" s="98"/>
      <c r="HD57" s="98"/>
      <c r="HE57" s="98"/>
      <c r="HF57" s="98"/>
      <c r="HG57" s="98"/>
      <c r="HH57" s="98"/>
      <c r="HI57" s="98"/>
      <c r="HJ57" s="98"/>
      <c r="HK57" s="98"/>
      <c r="HL57" s="98"/>
      <c r="HM57" s="98"/>
      <c r="HN57" s="98"/>
      <c r="HO57" s="98"/>
      <c r="HP57" s="98"/>
      <c r="HQ57" s="98"/>
      <c r="HR57" s="98"/>
      <c r="HS57" s="98"/>
      <c r="HT57" s="98"/>
      <c r="HU57" s="98"/>
      <c r="HV57" s="98"/>
      <c r="HW57" s="98"/>
      <c r="HX57" s="98"/>
      <c r="HY57" s="98"/>
      <c r="HZ57" s="98"/>
      <c r="IA57" s="98"/>
      <c r="IB57" s="98"/>
      <c r="IC57" s="98"/>
      <c r="ID57" s="98"/>
      <c r="IE57" s="98"/>
      <c r="IF57" s="98"/>
      <c r="IG57" s="98"/>
      <c r="IH57" s="98"/>
      <c r="II57" s="98"/>
      <c r="IJ57" s="98"/>
      <c r="IK57" s="98"/>
      <c r="IL57" s="98"/>
      <c r="IM57" s="98"/>
      <c r="IN57" s="98"/>
      <c r="IO57" s="98"/>
      <c r="IP57" s="98"/>
      <c r="IQ57" s="98"/>
      <c r="IR57" s="98"/>
      <c r="IS57" s="98"/>
      <c r="IT57" s="98"/>
      <c r="IU57" s="98"/>
      <c r="IV57" s="98"/>
      <c r="IW57" s="98"/>
      <c r="IX57" s="98"/>
      <c r="IY57" s="98"/>
    </row>
    <row r="58">
      <c r="A58" s="74" t="s">
        <v>12</v>
      </c>
      <c r="B58" s="75">
        <v>0.0</v>
      </c>
      <c r="C58" s="76" t="str">
        <f>IFERROR(__xludf.DUMMYFUNCTION("IFERROR(SPARKLINE(B58,{""charttype"",""bar"";""color1"",""gray"";""max"",1}),""-"")"),"")</f>
        <v/>
      </c>
      <c r="D58" s="101">
        <v>44866.0</v>
      </c>
      <c r="E58" s="77">
        <v>7.0</v>
      </c>
      <c r="F58" s="78">
        <f t="shared" si="5"/>
        <v>44873</v>
      </c>
      <c r="G58" s="90"/>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8"/>
      <c r="BM58" s="98"/>
      <c r="BN58" s="98"/>
      <c r="BO58" s="98"/>
      <c r="BP58" s="98"/>
      <c r="BQ58" s="98"/>
      <c r="BR58" s="98"/>
      <c r="BS58" s="98"/>
      <c r="BT58" s="102" t="s">
        <v>35</v>
      </c>
      <c r="BU58" s="98"/>
      <c r="BV58" s="98"/>
      <c r="BW58" s="98"/>
      <c r="BX58" s="98"/>
      <c r="BY58" s="98"/>
      <c r="BZ58" s="98"/>
      <c r="CA58" s="98"/>
      <c r="CB58" s="98"/>
      <c r="CC58" s="98"/>
      <c r="CD58" s="98"/>
      <c r="CE58" s="98"/>
      <c r="CF58" s="98"/>
      <c r="CG58" s="98"/>
      <c r="CH58" s="98"/>
      <c r="CI58" s="98"/>
      <c r="CJ58" s="98"/>
      <c r="CK58" s="98"/>
      <c r="CL58" s="98"/>
      <c r="CM58" s="98"/>
      <c r="CN58" s="98"/>
      <c r="CO58" s="98"/>
      <c r="CP58" s="98"/>
      <c r="CQ58" s="98"/>
      <c r="CR58" s="98"/>
      <c r="CS58" s="98"/>
      <c r="CT58" s="98"/>
      <c r="CU58" s="98"/>
      <c r="CV58" s="98"/>
      <c r="CW58" s="98"/>
      <c r="CX58" s="98"/>
      <c r="CY58" s="98"/>
      <c r="CZ58" s="98"/>
      <c r="DA58" s="98"/>
      <c r="DB58" s="98"/>
      <c r="DC58" s="98"/>
      <c r="DD58" s="98"/>
      <c r="DE58" s="98"/>
      <c r="DF58" s="98"/>
      <c r="DG58" s="98"/>
      <c r="DH58" s="98"/>
      <c r="DI58" s="98"/>
      <c r="DJ58" s="98"/>
      <c r="DK58" s="98"/>
      <c r="DL58" s="98"/>
      <c r="DM58" s="98"/>
      <c r="DN58" s="98"/>
      <c r="DO58" s="98"/>
      <c r="DP58" s="98"/>
      <c r="DQ58" s="98"/>
      <c r="DR58" s="98"/>
      <c r="DS58" s="98"/>
      <c r="DT58" s="98"/>
      <c r="DU58" s="98"/>
      <c r="DV58" s="98"/>
      <c r="DW58" s="98"/>
      <c r="DX58" s="98"/>
      <c r="DY58" s="98"/>
      <c r="DZ58" s="98"/>
      <c r="EA58" s="98"/>
      <c r="EB58" s="98"/>
      <c r="EC58" s="98"/>
      <c r="ED58" s="98"/>
      <c r="EE58" s="98"/>
      <c r="EF58" s="98"/>
      <c r="EG58" s="98"/>
      <c r="EH58" s="98"/>
      <c r="EI58" s="98"/>
      <c r="EJ58" s="98"/>
      <c r="EK58" s="98"/>
      <c r="EL58" s="98"/>
      <c r="EM58" s="98"/>
      <c r="EN58" s="98"/>
      <c r="EO58" s="98"/>
      <c r="EP58" s="98"/>
      <c r="EQ58" s="98"/>
      <c r="ER58" s="98"/>
      <c r="ES58" s="98"/>
      <c r="ET58" s="98"/>
      <c r="EU58" s="98"/>
      <c r="EV58" s="98"/>
      <c r="EW58" s="98"/>
      <c r="EX58" s="98"/>
      <c r="EY58" s="98"/>
      <c r="EZ58" s="98"/>
      <c r="FA58" s="98"/>
      <c r="FB58" s="98"/>
      <c r="FC58" s="98"/>
      <c r="FD58" s="98"/>
      <c r="FE58" s="98"/>
      <c r="FF58" s="98"/>
      <c r="FG58" s="98"/>
      <c r="FH58" s="98"/>
      <c r="FI58" s="98"/>
      <c r="FJ58" s="98"/>
      <c r="FK58" s="98"/>
      <c r="FL58" s="98"/>
      <c r="FM58" s="98"/>
      <c r="FN58" s="98"/>
      <c r="FO58" s="98"/>
      <c r="FP58" s="98"/>
      <c r="FQ58" s="98"/>
      <c r="FR58" s="98"/>
      <c r="FS58" s="98"/>
      <c r="FT58" s="98"/>
      <c r="FU58" s="98"/>
      <c r="FV58" s="98"/>
      <c r="FW58" s="98"/>
      <c r="FX58" s="98"/>
      <c r="FY58" s="98"/>
      <c r="FZ58" s="98"/>
      <c r="GA58" s="98"/>
      <c r="GB58" s="98"/>
      <c r="GC58" s="98"/>
      <c r="GD58" s="98"/>
      <c r="GE58" s="98"/>
      <c r="GF58" s="98"/>
      <c r="GG58" s="98"/>
      <c r="GH58" s="98"/>
      <c r="GI58" s="98"/>
      <c r="GJ58" s="98"/>
      <c r="GK58" s="98"/>
      <c r="GL58" s="98"/>
      <c r="GM58" s="98"/>
      <c r="GN58" s="98"/>
      <c r="GO58" s="98"/>
      <c r="GP58" s="98"/>
      <c r="GQ58" s="98"/>
      <c r="GR58" s="98"/>
      <c r="GS58" s="98"/>
      <c r="GT58" s="98"/>
      <c r="GU58" s="98"/>
      <c r="GV58" s="98"/>
      <c r="GW58" s="98"/>
      <c r="GX58" s="98"/>
      <c r="GY58" s="98"/>
      <c r="GZ58" s="98"/>
      <c r="HA58" s="98"/>
      <c r="HB58" s="98"/>
      <c r="HC58" s="98"/>
      <c r="HD58" s="98"/>
      <c r="HE58" s="98"/>
      <c r="HF58" s="98"/>
      <c r="HG58" s="98"/>
      <c r="HH58" s="98"/>
      <c r="HI58" s="98"/>
      <c r="HJ58" s="98"/>
      <c r="HK58" s="98"/>
      <c r="HL58" s="98"/>
      <c r="HM58" s="98"/>
      <c r="HN58" s="98"/>
      <c r="HO58" s="98"/>
      <c r="HP58" s="98"/>
      <c r="HQ58" s="98"/>
      <c r="HR58" s="98"/>
      <c r="HS58" s="98"/>
      <c r="HT58" s="98"/>
      <c r="HU58" s="98"/>
      <c r="HV58" s="98"/>
      <c r="HW58" s="98"/>
      <c r="HX58" s="98"/>
      <c r="HY58" s="98"/>
      <c r="HZ58" s="98"/>
      <c r="IA58" s="98"/>
      <c r="IB58" s="98"/>
      <c r="IC58" s="98"/>
      <c r="ID58" s="98"/>
      <c r="IE58" s="98"/>
      <c r="IF58" s="98"/>
      <c r="IG58" s="98"/>
      <c r="IH58" s="98"/>
      <c r="II58" s="98"/>
      <c r="IJ58" s="98"/>
      <c r="IK58" s="98"/>
      <c r="IL58" s="98"/>
      <c r="IM58" s="98"/>
      <c r="IN58" s="98"/>
      <c r="IO58" s="98"/>
      <c r="IP58" s="98"/>
      <c r="IQ58" s="98"/>
      <c r="IR58" s="98"/>
      <c r="IS58" s="98"/>
      <c r="IT58" s="98"/>
      <c r="IU58" s="98"/>
      <c r="IV58" s="98"/>
      <c r="IW58" s="98"/>
      <c r="IX58" s="98"/>
      <c r="IY58" s="98"/>
    </row>
    <row r="59">
      <c r="A59" s="74" t="s">
        <v>13</v>
      </c>
      <c r="B59" s="75">
        <v>0.0</v>
      </c>
      <c r="C59" s="76" t="str">
        <f>IFERROR(__xludf.DUMMYFUNCTION("IFERROR(SPARKLINE(B59,{""charttype"",""bar"";""color1"",""gray"";""max"",1}),""-"")"),"")</f>
        <v/>
      </c>
      <c r="D59" s="101">
        <v>44866.0</v>
      </c>
      <c r="E59" s="77">
        <v>7.0</v>
      </c>
      <c r="F59" s="78">
        <f t="shared" si="5"/>
        <v>44873</v>
      </c>
      <c r="G59" s="90"/>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8"/>
      <c r="BM59" s="98"/>
      <c r="BN59" s="98"/>
      <c r="BO59" s="98"/>
      <c r="BP59" s="98"/>
      <c r="BQ59" s="98"/>
      <c r="BR59" s="98"/>
      <c r="BS59" s="98"/>
      <c r="BT59" s="102" t="s">
        <v>34</v>
      </c>
      <c r="BU59" s="98"/>
      <c r="BV59" s="98"/>
      <c r="BW59" s="98"/>
      <c r="BX59" s="98"/>
      <c r="BY59" s="98"/>
      <c r="BZ59" s="98"/>
      <c r="CA59" s="98"/>
      <c r="CB59" s="98"/>
      <c r="CC59" s="98"/>
      <c r="CD59" s="98"/>
      <c r="CE59" s="98"/>
      <c r="CF59" s="98"/>
      <c r="CG59" s="98"/>
      <c r="CH59" s="98"/>
      <c r="CI59" s="98"/>
      <c r="CJ59" s="98"/>
      <c r="CK59" s="98"/>
      <c r="CL59" s="98"/>
      <c r="CM59" s="98"/>
      <c r="CN59" s="98"/>
      <c r="CO59" s="98"/>
      <c r="CP59" s="98"/>
      <c r="CQ59" s="98"/>
      <c r="CR59" s="98"/>
      <c r="CS59" s="98"/>
      <c r="CT59" s="98"/>
      <c r="CU59" s="98"/>
      <c r="CV59" s="98"/>
      <c r="CW59" s="98"/>
      <c r="CX59" s="98"/>
      <c r="CY59" s="98"/>
      <c r="CZ59" s="98"/>
      <c r="DA59" s="98"/>
      <c r="DB59" s="98"/>
      <c r="DC59" s="98"/>
      <c r="DD59" s="98"/>
      <c r="DE59" s="98"/>
      <c r="DF59" s="98"/>
      <c r="DG59" s="98"/>
      <c r="DH59" s="98"/>
      <c r="DI59" s="98"/>
      <c r="DJ59" s="98"/>
      <c r="DK59" s="98"/>
      <c r="DL59" s="98"/>
      <c r="DM59" s="98"/>
      <c r="DN59" s="98"/>
      <c r="DO59" s="98"/>
      <c r="DP59" s="98"/>
      <c r="DQ59" s="98"/>
      <c r="DR59" s="98"/>
      <c r="DS59" s="98"/>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8"/>
      <c r="GG59" s="98"/>
      <c r="GH59" s="98"/>
      <c r="GI59" s="98"/>
      <c r="GJ59" s="98"/>
      <c r="GK59" s="98"/>
      <c r="GL59" s="98"/>
      <c r="GM59" s="98"/>
      <c r="GN59" s="98"/>
      <c r="GO59" s="98"/>
      <c r="GP59" s="98"/>
      <c r="GQ59" s="98"/>
      <c r="GR59" s="98"/>
      <c r="GS59" s="98"/>
      <c r="GT59" s="98"/>
      <c r="GU59" s="98"/>
      <c r="GV59" s="98"/>
      <c r="GW59" s="98"/>
      <c r="GX59" s="98"/>
      <c r="GY59" s="98"/>
      <c r="GZ59" s="98"/>
      <c r="HA59" s="98"/>
      <c r="HB59" s="98"/>
      <c r="HC59" s="98"/>
      <c r="HD59" s="98"/>
      <c r="HE59" s="98"/>
      <c r="HF59" s="98"/>
      <c r="HG59" s="98"/>
      <c r="HH59" s="98"/>
      <c r="HI59" s="98"/>
      <c r="HJ59" s="98"/>
      <c r="HK59" s="98"/>
      <c r="HL59" s="98"/>
      <c r="HM59" s="98"/>
      <c r="HN59" s="98"/>
      <c r="HO59" s="98"/>
      <c r="HP59" s="98"/>
      <c r="HQ59" s="98"/>
      <c r="HR59" s="98"/>
      <c r="HS59" s="98"/>
      <c r="HT59" s="98"/>
      <c r="HU59" s="98"/>
      <c r="HV59" s="98"/>
      <c r="HW59" s="98"/>
      <c r="HX59" s="98"/>
      <c r="HY59" s="98"/>
      <c r="HZ59" s="98"/>
      <c r="IA59" s="98"/>
      <c r="IB59" s="98"/>
      <c r="IC59" s="98"/>
      <c r="ID59" s="98"/>
      <c r="IE59" s="98"/>
      <c r="IF59" s="98"/>
      <c r="IG59" s="98"/>
      <c r="IH59" s="98"/>
      <c r="II59" s="98"/>
      <c r="IJ59" s="98"/>
      <c r="IK59" s="98"/>
      <c r="IL59" s="98"/>
      <c r="IM59" s="98"/>
      <c r="IN59" s="98"/>
      <c r="IO59" s="98"/>
      <c r="IP59" s="98"/>
      <c r="IQ59" s="98"/>
      <c r="IR59" s="98"/>
      <c r="IS59" s="98"/>
      <c r="IT59" s="98"/>
      <c r="IU59" s="98"/>
      <c r="IV59" s="98"/>
      <c r="IW59" s="98"/>
      <c r="IX59" s="98"/>
      <c r="IY59" s="98"/>
    </row>
    <row r="60">
      <c r="A60" s="74" t="s">
        <v>14</v>
      </c>
      <c r="B60" s="75">
        <v>0.0</v>
      </c>
      <c r="C60" s="76" t="str">
        <f>IFERROR(__xludf.DUMMYFUNCTION("IFERROR(SPARKLINE(B60,{""charttype"",""bar"";""color1"",""gray"";""max"",1}),""-"")"),"")</f>
        <v/>
      </c>
      <c r="D60" s="101">
        <v>44866.0</v>
      </c>
      <c r="E60" s="77">
        <v>7.0</v>
      </c>
      <c r="F60" s="78">
        <f t="shared" si="5"/>
        <v>44873</v>
      </c>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8"/>
      <c r="BM60" s="98"/>
      <c r="BN60" s="98"/>
      <c r="BO60" s="98"/>
      <c r="BP60" s="98"/>
      <c r="BQ60" s="98"/>
      <c r="BR60" s="98"/>
      <c r="BS60" s="98"/>
      <c r="BT60" s="102" t="s">
        <v>34</v>
      </c>
      <c r="BU60" s="98"/>
      <c r="BV60" s="98"/>
      <c r="BW60" s="98"/>
      <c r="BX60" s="98"/>
      <c r="BY60" s="98"/>
      <c r="BZ60" s="98"/>
      <c r="CA60" s="98"/>
      <c r="CB60" s="98"/>
      <c r="CC60" s="98"/>
      <c r="CD60" s="98"/>
      <c r="CE60" s="98"/>
      <c r="CF60" s="98"/>
      <c r="CG60" s="98"/>
      <c r="CH60" s="98"/>
      <c r="CI60" s="98"/>
      <c r="CJ60" s="98"/>
      <c r="CK60" s="98"/>
      <c r="CL60" s="98"/>
      <c r="CM60" s="98"/>
      <c r="CN60" s="98"/>
      <c r="CO60" s="98"/>
      <c r="CP60" s="98"/>
      <c r="CQ60" s="98"/>
      <c r="CR60" s="98"/>
      <c r="CS60" s="98"/>
      <c r="CT60" s="98"/>
      <c r="CU60" s="98"/>
      <c r="CV60" s="98"/>
      <c r="CW60" s="98"/>
      <c r="CX60" s="98"/>
      <c r="CY60" s="98"/>
      <c r="CZ60" s="98"/>
      <c r="DA60" s="98"/>
      <c r="DB60" s="98"/>
      <c r="DC60" s="98"/>
      <c r="DD60" s="98"/>
      <c r="DE60" s="98"/>
      <c r="DF60" s="98"/>
      <c r="DG60" s="98"/>
      <c r="DH60" s="98"/>
      <c r="DI60" s="98"/>
      <c r="DJ60" s="98"/>
      <c r="DK60" s="98"/>
      <c r="DL60" s="98"/>
      <c r="DM60" s="98"/>
      <c r="DN60" s="98"/>
      <c r="DO60" s="98"/>
      <c r="DP60" s="98"/>
      <c r="DQ60" s="98"/>
      <c r="DR60" s="98"/>
      <c r="DS60" s="98"/>
      <c r="DT60" s="98"/>
      <c r="DU60" s="98"/>
      <c r="DV60" s="98"/>
      <c r="DW60" s="98"/>
      <c r="DX60" s="98"/>
      <c r="DY60" s="98"/>
      <c r="DZ60" s="98"/>
      <c r="EA60" s="98"/>
      <c r="EB60" s="98"/>
      <c r="EC60" s="98"/>
      <c r="ED60" s="98"/>
      <c r="EE60" s="98"/>
      <c r="EF60" s="98"/>
      <c r="EG60" s="98"/>
      <c r="EH60" s="98"/>
      <c r="EI60" s="98"/>
      <c r="EJ60" s="98"/>
      <c r="EK60" s="98"/>
      <c r="EL60" s="98"/>
      <c r="EM60" s="98"/>
      <c r="EN60" s="98"/>
      <c r="EO60" s="98"/>
      <c r="EP60" s="98"/>
      <c r="EQ60" s="98"/>
      <c r="ER60" s="98"/>
      <c r="ES60" s="98"/>
      <c r="ET60" s="98"/>
      <c r="EU60" s="98"/>
      <c r="EV60" s="98"/>
      <c r="EW60" s="98"/>
      <c r="EX60" s="98"/>
      <c r="EY60" s="98"/>
      <c r="EZ60" s="98"/>
      <c r="FA60" s="98"/>
      <c r="FB60" s="98"/>
      <c r="FC60" s="98"/>
      <c r="FD60" s="98"/>
      <c r="FE60" s="98"/>
      <c r="FF60" s="98"/>
      <c r="FG60" s="98"/>
      <c r="FH60" s="98"/>
      <c r="FI60" s="98"/>
      <c r="FJ60" s="98"/>
      <c r="FK60" s="98"/>
      <c r="FL60" s="98"/>
      <c r="FM60" s="98"/>
      <c r="FN60" s="98"/>
      <c r="FO60" s="98"/>
      <c r="FP60" s="98"/>
      <c r="FQ60" s="98"/>
      <c r="FR60" s="98"/>
      <c r="FS60" s="98"/>
      <c r="FT60" s="98"/>
      <c r="FU60" s="98"/>
      <c r="FV60" s="98"/>
      <c r="FW60" s="98"/>
      <c r="FX60" s="98"/>
      <c r="FY60" s="98"/>
      <c r="FZ60" s="98"/>
      <c r="GA60" s="98"/>
      <c r="GB60" s="98"/>
      <c r="GC60" s="98"/>
      <c r="GD60" s="98"/>
      <c r="GE60" s="98"/>
      <c r="GF60" s="98"/>
      <c r="GG60" s="98"/>
      <c r="GH60" s="98"/>
      <c r="GI60" s="98"/>
      <c r="GJ60" s="98"/>
      <c r="GK60" s="98"/>
      <c r="GL60" s="98"/>
      <c r="GM60" s="98"/>
      <c r="GN60" s="98"/>
      <c r="GO60" s="98"/>
      <c r="GP60" s="98"/>
      <c r="GQ60" s="98"/>
      <c r="GR60" s="98"/>
      <c r="GS60" s="98"/>
      <c r="GT60" s="98"/>
      <c r="GU60" s="98"/>
      <c r="GV60" s="98"/>
      <c r="GW60" s="98"/>
      <c r="GX60" s="98"/>
      <c r="GY60" s="98"/>
      <c r="GZ60" s="98"/>
      <c r="HA60" s="98"/>
      <c r="HB60" s="98"/>
      <c r="HC60" s="98"/>
      <c r="HD60" s="98"/>
      <c r="HE60" s="98"/>
      <c r="HF60" s="98"/>
      <c r="HG60" s="98"/>
      <c r="HH60" s="98"/>
      <c r="HI60" s="98"/>
      <c r="HJ60" s="98"/>
      <c r="HK60" s="98"/>
      <c r="HL60" s="98"/>
      <c r="HM60" s="98"/>
      <c r="HN60" s="98"/>
      <c r="HO60" s="98"/>
      <c r="HP60" s="98"/>
      <c r="HQ60" s="98"/>
      <c r="HR60" s="98"/>
      <c r="HS60" s="98"/>
      <c r="HT60" s="98"/>
      <c r="HU60" s="98"/>
      <c r="HV60" s="98"/>
      <c r="HW60" s="98"/>
      <c r="HX60" s="98"/>
      <c r="HY60" s="98"/>
      <c r="HZ60" s="98"/>
      <c r="IA60" s="98"/>
      <c r="IB60" s="98"/>
      <c r="IC60" s="98"/>
      <c r="ID60" s="98"/>
      <c r="IE60" s="98"/>
      <c r="IF60" s="98"/>
      <c r="IG60" s="98"/>
      <c r="IH60" s="98"/>
      <c r="II60" s="98"/>
      <c r="IJ60" s="98"/>
      <c r="IK60" s="98"/>
      <c r="IL60" s="98"/>
      <c r="IM60" s="98"/>
      <c r="IN60" s="98"/>
      <c r="IO60" s="98"/>
      <c r="IP60" s="98"/>
      <c r="IQ60" s="98"/>
      <c r="IR60" s="98"/>
      <c r="IS60" s="98"/>
      <c r="IT60" s="98"/>
      <c r="IU60" s="98"/>
      <c r="IV60" s="98"/>
      <c r="IW60" s="98"/>
      <c r="IX60" s="98"/>
      <c r="IY60" s="98"/>
    </row>
    <row r="61">
      <c r="A61" s="74" t="s">
        <v>15</v>
      </c>
      <c r="B61" s="75">
        <v>0.0</v>
      </c>
      <c r="C61" s="76" t="str">
        <f>IFERROR(__xludf.DUMMYFUNCTION("IFERROR(SPARKLINE(B61,{""charttype"",""bar"";""color1"",""gray"";""max"",1}),""-"")"),"")</f>
        <v/>
      </c>
      <c r="D61" s="101">
        <v>44866.0</v>
      </c>
      <c r="E61" s="77">
        <v>7.0</v>
      </c>
      <c r="F61" s="78">
        <f t="shared" si="5"/>
        <v>44873</v>
      </c>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8"/>
      <c r="BM61" s="98"/>
      <c r="BN61" s="98"/>
      <c r="BO61" s="98"/>
      <c r="BP61" s="98"/>
      <c r="BQ61" s="98"/>
      <c r="BR61" s="98"/>
      <c r="BS61" s="98"/>
      <c r="BT61" s="102" t="s">
        <v>35</v>
      </c>
      <c r="BU61" s="98"/>
      <c r="BV61" s="98"/>
      <c r="BW61" s="98"/>
      <c r="BX61" s="98"/>
      <c r="BY61" s="98"/>
      <c r="BZ61" s="98"/>
      <c r="CA61" s="98"/>
      <c r="CB61" s="98"/>
      <c r="CC61" s="98"/>
      <c r="CD61" s="98"/>
      <c r="CE61" s="98"/>
      <c r="CF61" s="98"/>
      <c r="CG61" s="98"/>
      <c r="CH61" s="98"/>
      <c r="CI61" s="98"/>
      <c r="CJ61" s="98"/>
      <c r="CK61" s="98"/>
      <c r="CL61" s="98"/>
      <c r="CM61" s="98"/>
      <c r="CN61" s="98"/>
      <c r="CO61" s="98"/>
      <c r="CP61" s="98"/>
      <c r="CQ61" s="98"/>
      <c r="CR61" s="98"/>
      <c r="CS61" s="98"/>
      <c r="CT61" s="98"/>
      <c r="CU61" s="98"/>
      <c r="CV61" s="98"/>
      <c r="CW61" s="98"/>
      <c r="CX61" s="98"/>
      <c r="CY61" s="98"/>
      <c r="CZ61" s="98"/>
      <c r="DA61" s="98"/>
      <c r="DB61" s="98"/>
      <c r="DC61" s="98"/>
      <c r="DD61" s="98"/>
      <c r="DE61" s="98"/>
      <c r="DF61" s="98"/>
      <c r="DG61" s="98"/>
      <c r="DH61" s="98"/>
      <c r="DI61" s="98"/>
      <c r="DJ61" s="98"/>
      <c r="DK61" s="98"/>
      <c r="DL61" s="98"/>
      <c r="DM61" s="98"/>
      <c r="DN61" s="98"/>
      <c r="DO61" s="98"/>
      <c r="DP61" s="98"/>
      <c r="DQ61" s="98"/>
      <c r="DR61" s="98"/>
      <c r="DS61" s="98"/>
      <c r="DT61" s="98"/>
      <c r="DU61" s="98"/>
      <c r="DV61" s="98"/>
      <c r="DW61" s="98"/>
      <c r="DX61" s="98"/>
      <c r="DY61" s="98"/>
      <c r="DZ61" s="98"/>
      <c r="EA61" s="98"/>
      <c r="EB61" s="98"/>
      <c r="EC61" s="98"/>
      <c r="ED61" s="98"/>
      <c r="EE61" s="98"/>
      <c r="EF61" s="98"/>
      <c r="EG61" s="98"/>
      <c r="EH61" s="98"/>
      <c r="EI61" s="98"/>
      <c r="EJ61" s="98"/>
      <c r="EK61" s="98"/>
      <c r="EL61" s="98"/>
      <c r="EM61" s="98"/>
      <c r="EN61" s="98"/>
      <c r="EO61" s="98"/>
      <c r="EP61" s="98"/>
      <c r="EQ61" s="98"/>
      <c r="ER61" s="98"/>
      <c r="ES61" s="98"/>
      <c r="ET61" s="98"/>
      <c r="EU61" s="98"/>
      <c r="EV61" s="98"/>
      <c r="EW61" s="98"/>
      <c r="EX61" s="98"/>
      <c r="EY61" s="98"/>
      <c r="EZ61" s="98"/>
      <c r="FA61" s="98"/>
      <c r="FB61" s="98"/>
      <c r="FC61" s="98"/>
      <c r="FD61" s="98"/>
      <c r="FE61" s="98"/>
      <c r="FF61" s="98"/>
      <c r="FG61" s="98"/>
      <c r="FH61" s="98"/>
      <c r="FI61" s="98"/>
      <c r="FJ61" s="98"/>
      <c r="FK61" s="98"/>
      <c r="FL61" s="98"/>
      <c r="FM61" s="98"/>
      <c r="FN61" s="98"/>
      <c r="FO61" s="98"/>
      <c r="FP61" s="98"/>
      <c r="FQ61" s="98"/>
      <c r="FR61" s="98"/>
      <c r="FS61" s="98"/>
      <c r="FT61" s="98"/>
      <c r="FU61" s="98"/>
      <c r="FV61" s="98"/>
      <c r="FW61" s="98"/>
      <c r="FX61" s="98"/>
      <c r="FY61" s="98"/>
      <c r="FZ61" s="98"/>
      <c r="GA61" s="98"/>
      <c r="GB61" s="98"/>
      <c r="GC61" s="98"/>
      <c r="GD61" s="98"/>
      <c r="GE61" s="98"/>
      <c r="GF61" s="98"/>
      <c r="GG61" s="98"/>
      <c r="GH61" s="98"/>
      <c r="GI61" s="98"/>
      <c r="GJ61" s="98"/>
      <c r="GK61" s="98"/>
      <c r="GL61" s="98"/>
      <c r="GM61" s="98"/>
      <c r="GN61" s="98"/>
      <c r="GO61" s="98"/>
      <c r="GP61" s="98"/>
      <c r="GQ61" s="98"/>
      <c r="GR61" s="98"/>
      <c r="GS61" s="98"/>
      <c r="GT61" s="98"/>
      <c r="GU61" s="98"/>
      <c r="GV61" s="98"/>
      <c r="GW61" s="98"/>
      <c r="GX61" s="98"/>
      <c r="GY61" s="98"/>
      <c r="GZ61" s="98"/>
      <c r="HA61" s="98"/>
      <c r="HB61" s="98"/>
      <c r="HC61" s="98"/>
      <c r="HD61" s="98"/>
      <c r="HE61" s="98"/>
      <c r="HF61" s="98"/>
      <c r="HG61" s="98"/>
      <c r="HH61" s="98"/>
      <c r="HI61" s="98"/>
      <c r="HJ61" s="98"/>
      <c r="HK61" s="98"/>
      <c r="HL61" s="98"/>
      <c r="HM61" s="98"/>
      <c r="HN61" s="98"/>
      <c r="HO61" s="98"/>
      <c r="HP61" s="98"/>
      <c r="HQ61" s="98"/>
      <c r="HR61" s="98"/>
      <c r="HS61" s="98"/>
      <c r="HT61" s="98"/>
      <c r="HU61" s="98"/>
      <c r="HV61" s="98"/>
      <c r="HW61" s="98"/>
      <c r="HX61" s="98"/>
      <c r="HY61" s="98"/>
      <c r="HZ61" s="98"/>
      <c r="IA61" s="98"/>
      <c r="IB61" s="98"/>
      <c r="IC61" s="98"/>
      <c r="ID61" s="98"/>
      <c r="IE61" s="98"/>
      <c r="IF61" s="98"/>
      <c r="IG61" s="98"/>
      <c r="IH61" s="98"/>
      <c r="II61" s="98"/>
      <c r="IJ61" s="98"/>
      <c r="IK61" s="98"/>
      <c r="IL61" s="98"/>
      <c r="IM61" s="98"/>
      <c r="IN61" s="98"/>
      <c r="IO61" s="98"/>
      <c r="IP61" s="98"/>
      <c r="IQ61" s="98"/>
      <c r="IR61" s="98"/>
      <c r="IS61" s="98"/>
      <c r="IT61" s="98"/>
      <c r="IU61" s="98"/>
      <c r="IV61" s="98"/>
      <c r="IW61" s="98"/>
      <c r="IX61" s="98"/>
      <c r="IY61" s="98"/>
    </row>
    <row r="62">
      <c r="A62" s="67" t="s">
        <v>16</v>
      </c>
      <c r="B62" s="75">
        <v>0.0</v>
      </c>
      <c r="C62" s="76" t="str">
        <f>IFERROR(__xludf.DUMMYFUNCTION("IFERROR(SPARKLINE(B62,{""charttype"",""bar"";""color1"",""gray"";""max"",1}),""-"")"),"")</f>
        <v/>
      </c>
      <c r="D62" s="101">
        <v>44866.0</v>
      </c>
      <c r="E62" s="77">
        <v>7.0</v>
      </c>
      <c r="F62" s="78">
        <f t="shared" si="5"/>
        <v>44873</v>
      </c>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8"/>
      <c r="BM62" s="98"/>
      <c r="BN62" s="98"/>
      <c r="BO62" s="98"/>
      <c r="BP62" s="98"/>
      <c r="BQ62" s="98"/>
      <c r="BR62" s="98"/>
      <c r="BS62" s="98"/>
      <c r="BT62" s="102" t="s">
        <v>35</v>
      </c>
      <c r="BU62" s="98"/>
      <c r="BV62" s="98"/>
      <c r="BW62" s="98"/>
      <c r="BX62" s="98"/>
      <c r="BY62" s="98"/>
      <c r="BZ62" s="98"/>
      <c r="CA62" s="98"/>
      <c r="CB62" s="98"/>
      <c r="CC62" s="98"/>
      <c r="CD62" s="98"/>
      <c r="CE62" s="98"/>
      <c r="CF62" s="98"/>
      <c r="CG62" s="98"/>
      <c r="CH62" s="98"/>
      <c r="CI62" s="98"/>
      <c r="CJ62" s="98"/>
      <c r="CK62" s="98"/>
      <c r="CL62" s="98"/>
      <c r="CM62" s="98"/>
      <c r="CN62" s="98"/>
      <c r="CO62" s="98"/>
      <c r="CP62" s="98"/>
      <c r="CQ62" s="98"/>
      <c r="CR62" s="98"/>
      <c r="CS62" s="98"/>
      <c r="CT62" s="98"/>
      <c r="CU62" s="98"/>
      <c r="CV62" s="98"/>
      <c r="CW62" s="98"/>
      <c r="CX62" s="98"/>
      <c r="CY62" s="98"/>
      <c r="CZ62" s="98"/>
      <c r="DA62" s="98"/>
      <c r="DB62" s="98"/>
      <c r="DC62" s="98"/>
      <c r="DD62" s="98"/>
      <c r="DE62" s="98"/>
      <c r="DF62" s="98"/>
      <c r="DG62" s="98"/>
      <c r="DH62" s="98"/>
      <c r="DI62" s="98"/>
      <c r="DJ62" s="98"/>
      <c r="DK62" s="98"/>
      <c r="DL62" s="98"/>
      <c r="DM62" s="98"/>
      <c r="DN62" s="98"/>
      <c r="DO62" s="98"/>
      <c r="DP62" s="98"/>
      <c r="DQ62" s="98"/>
      <c r="DR62" s="98"/>
      <c r="DS62" s="98"/>
      <c r="DT62" s="98"/>
      <c r="DU62" s="98"/>
      <c r="DV62" s="98"/>
      <c r="DW62" s="98"/>
      <c r="DX62" s="98"/>
      <c r="DY62" s="98"/>
      <c r="DZ62" s="98"/>
      <c r="EA62" s="98"/>
      <c r="EB62" s="98"/>
      <c r="EC62" s="98"/>
      <c r="ED62" s="98"/>
      <c r="EE62" s="98"/>
      <c r="EF62" s="98"/>
      <c r="EG62" s="98"/>
      <c r="EH62" s="98"/>
      <c r="EI62" s="98"/>
      <c r="EJ62" s="98"/>
      <c r="EK62" s="98"/>
      <c r="EL62" s="98"/>
      <c r="EM62" s="98"/>
      <c r="EN62" s="98"/>
      <c r="EO62" s="98"/>
      <c r="EP62" s="98"/>
      <c r="EQ62" s="98"/>
      <c r="ER62" s="98"/>
      <c r="ES62" s="98"/>
      <c r="ET62" s="98"/>
      <c r="EU62" s="98"/>
      <c r="EV62" s="98"/>
      <c r="EW62" s="98"/>
      <c r="EX62" s="98"/>
      <c r="EY62" s="98"/>
      <c r="EZ62" s="98"/>
      <c r="FA62" s="98"/>
      <c r="FB62" s="98"/>
      <c r="FC62" s="98"/>
      <c r="FD62" s="98"/>
      <c r="FE62" s="98"/>
      <c r="FF62" s="98"/>
      <c r="FG62" s="98"/>
      <c r="FH62" s="98"/>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8"/>
      <c r="GG62" s="98"/>
      <c r="GH62" s="98"/>
      <c r="GI62" s="98"/>
      <c r="GJ62" s="98"/>
      <c r="GK62" s="98"/>
      <c r="GL62" s="98"/>
      <c r="GM62" s="98"/>
      <c r="GN62" s="98"/>
      <c r="GO62" s="98"/>
      <c r="GP62" s="98"/>
      <c r="GQ62" s="98"/>
      <c r="GR62" s="98"/>
      <c r="GS62" s="98"/>
      <c r="GT62" s="98"/>
      <c r="GU62" s="98"/>
      <c r="GV62" s="98"/>
      <c r="GW62" s="98"/>
      <c r="GX62" s="98"/>
      <c r="GY62" s="98"/>
      <c r="GZ62" s="98"/>
      <c r="HA62" s="98"/>
      <c r="HB62" s="98"/>
      <c r="HC62" s="98"/>
      <c r="HD62" s="98"/>
      <c r="HE62" s="98"/>
      <c r="HF62" s="98"/>
      <c r="HG62" s="98"/>
      <c r="HH62" s="98"/>
      <c r="HI62" s="98"/>
      <c r="HJ62" s="98"/>
      <c r="HK62" s="98"/>
      <c r="HL62" s="98"/>
      <c r="HM62" s="98"/>
      <c r="HN62" s="98"/>
      <c r="HO62" s="98"/>
      <c r="HP62" s="98"/>
      <c r="HQ62" s="98"/>
      <c r="HR62" s="98"/>
      <c r="HS62" s="98"/>
      <c r="HT62" s="98"/>
      <c r="HU62" s="98"/>
      <c r="HV62" s="98"/>
      <c r="HW62" s="98"/>
      <c r="HX62" s="98"/>
      <c r="HY62" s="98"/>
      <c r="HZ62" s="98"/>
      <c r="IA62" s="98"/>
      <c r="IB62" s="98"/>
      <c r="IC62" s="98"/>
      <c r="ID62" s="98"/>
      <c r="IE62" s="98"/>
      <c r="IF62" s="98"/>
      <c r="IG62" s="98"/>
      <c r="IH62" s="98"/>
      <c r="II62" s="98"/>
      <c r="IJ62" s="98"/>
      <c r="IK62" s="98"/>
      <c r="IL62" s="98"/>
      <c r="IM62" s="98"/>
      <c r="IN62" s="98"/>
      <c r="IO62" s="98"/>
      <c r="IP62" s="98"/>
      <c r="IQ62" s="98"/>
      <c r="IR62" s="98"/>
      <c r="IS62" s="98"/>
      <c r="IT62" s="98"/>
      <c r="IU62" s="98"/>
      <c r="IV62" s="98"/>
      <c r="IW62" s="98"/>
      <c r="IX62" s="98"/>
      <c r="IY62" s="98"/>
    </row>
    <row r="63">
      <c r="A63" s="83" t="s">
        <v>36</v>
      </c>
      <c r="B63" s="84"/>
      <c r="C63" s="85" t="str">
        <f t="shared" ref="C63:C65" si="6">IFERROR(SPARKLINE(B63,{"charttype","bar";"color1","gray";"max",1}),"-")</f>
        <v>-</v>
      </c>
      <c r="D63" s="86"/>
      <c r="E63" s="87"/>
      <c r="F63" s="88"/>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c r="CB63" s="90"/>
      <c r="CC63" s="90"/>
      <c r="CD63" s="90"/>
      <c r="CE63" s="90"/>
      <c r="CF63" s="90"/>
      <c r="CG63" s="90"/>
      <c r="CH63" s="90"/>
      <c r="CI63" s="90"/>
      <c r="CJ63" s="90"/>
      <c r="CK63" s="90"/>
      <c r="CL63" s="90"/>
      <c r="CM63" s="90"/>
      <c r="CN63" s="90"/>
      <c r="CO63" s="90"/>
      <c r="CP63" s="90"/>
      <c r="CQ63" s="90"/>
      <c r="CR63" s="90"/>
      <c r="CS63" s="90"/>
      <c r="CT63" s="90"/>
      <c r="CU63" s="90"/>
      <c r="CV63" s="90"/>
      <c r="CW63" s="90"/>
      <c r="CX63" s="90"/>
      <c r="CY63" s="90"/>
      <c r="CZ63" s="90"/>
      <c r="DA63" s="90"/>
      <c r="DB63" s="90"/>
      <c r="DC63" s="90"/>
      <c r="DD63" s="90"/>
      <c r="DE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0"/>
      <c r="EQ63" s="90"/>
      <c r="ER63" s="90"/>
      <c r="ES63" s="90"/>
      <c r="ET63" s="90"/>
      <c r="EU63" s="90"/>
      <c r="EV63" s="90"/>
      <c r="EW63" s="90"/>
      <c r="EX63" s="90"/>
      <c r="EY63" s="90"/>
      <c r="EZ63" s="90"/>
      <c r="FA63" s="90"/>
      <c r="FB63" s="90"/>
      <c r="FC63" s="90"/>
      <c r="FD63" s="90"/>
      <c r="FE63" s="90"/>
      <c r="FF63" s="90"/>
      <c r="FG63" s="90"/>
      <c r="FH63" s="90"/>
      <c r="FI63" s="90"/>
      <c r="FJ63" s="90"/>
      <c r="FK63" s="90"/>
      <c r="FL63" s="90"/>
      <c r="FM63" s="90"/>
      <c r="FN63" s="90"/>
      <c r="FO63" s="90"/>
      <c r="FP63" s="90"/>
      <c r="FQ63" s="90"/>
      <c r="FR63" s="90"/>
      <c r="FS63" s="90"/>
      <c r="FT63" s="90"/>
      <c r="FU63" s="90"/>
      <c r="FV63" s="90"/>
      <c r="FW63" s="90"/>
      <c r="FX63" s="90"/>
      <c r="FY63" s="90"/>
      <c r="FZ63" s="90"/>
      <c r="GA63" s="90"/>
      <c r="GB63" s="90"/>
      <c r="GC63" s="90"/>
      <c r="GD63" s="90"/>
      <c r="GE63" s="90"/>
      <c r="GF63" s="90"/>
      <c r="GG63" s="90"/>
      <c r="GH63" s="90"/>
      <c r="GI63" s="90"/>
      <c r="GJ63" s="90"/>
      <c r="GK63" s="90"/>
      <c r="GL63" s="90"/>
      <c r="GM63" s="90"/>
      <c r="GN63" s="90"/>
      <c r="GO63" s="90"/>
      <c r="GP63" s="90"/>
      <c r="GQ63" s="90"/>
      <c r="GR63" s="90"/>
      <c r="GS63" s="90"/>
      <c r="GT63" s="90"/>
      <c r="GU63" s="90"/>
      <c r="GV63" s="90"/>
      <c r="GW63" s="90"/>
      <c r="GX63" s="90"/>
      <c r="GY63" s="90"/>
      <c r="GZ63" s="90"/>
      <c r="HA63" s="90"/>
      <c r="HB63" s="90"/>
      <c r="HC63" s="90"/>
      <c r="HD63" s="90"/>
      <c r="HE63" s="90"/>
      <c r="HF63" s="90"/>
      <c r="HG63" s="90"/>
      <c r="HH63" s="90"/>
      <c r="HI63" s="90"/>
      <c r="HJ63" s="90"/>
      <c r="HK63" s="90"/>
      <c r="HL63" s="90"/>
      <c r="HM63" s="90"/>
      <c r="HN63" s="90"/>
      <c r="HO63" s="90"/>
      <c r="HP63" s="90"/>
      <c r="HQ63" s="90"/>
      <c r="HR63" s="90"/>
      <c r="HS63" s="90"/>
      <c r="HT63" s="90"/>
      <c r="HU63" s="90"/>
      <c r="HV63" s="90"/>
      <c r="HW63" s="90"/>
      <c r="HX63" s="90"/>
      <c r="HY63" s="90"/>
      <c r="HZ63" s="90"/>
      <c r="IA63" s="90"/>
      <c r="IB63" s="90"/>
      <c r="IC63" s="90"/>
      <c r="ID63" s="90"/>
      <c r="IE63" s="90"/>
      <c r="IF63" s="90"/>
      <c r="IG63" s="90"/>
      <c r="IH63" s="90"/>
      <c r="II63" s="90"/>
      <c r="IJ63" s="90"/>
      <c r="IK63" s="90"/>
      <c r="IL63" s="90"/>
      <c r="IM63" s="90"/>
      <c r="IN63" s="90"/>
      <c r="IO63" s="90"/>
      <c r="IP63" s="90"/>
      <c r="IQ63" s="90"/>
      <c r="IR63" s="90"/>
      <c r="IS63" s="90"/>
      <c r="IT63" s="90"/>
      <c r="IU63" s="90"/>
      <c r="IV63" s="90"/>
      <c r="IW63" s="90"/>
      <c r="IX63" s="90"/>
      <c r="IY63" s="90"/>
    </row>
    <row r="64">
      <c r="A64" s="83" t="s">
        <v>37</v>
      </c>
      <c r="B64" s="84"/>
      <c r="C64" s="85" t="str">
        <f t="shared" si="6"/>
        <v>-</v>
      </c>
      <c r="D64" s="86"/>
      <c r="E64" s="87"/>
      <c r="F64" s="88"/>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0"/>
      <c r="BP64" s="90"/>
      <c r="BQ64" s="90"/>
      <c r="BR64" s="90"/>
      <c r="BS64" s="90"/>
      <c r="BT64" s="90"/>
      <c r="BU64" s="90"/>
      <c r="BV64" s="90"/>
      <c r="BW64" s="90"/>
      <c r="BX64" s="90"/>
      <c r="BY64" s="90"/>
      <c r="BZ64" s="90"/>
      <c r="CA64" s="90"/>
      <c r="CB64" s="90"/>
      <c r="CC64" s="90"/>
      <c r="CD64" s="90"/>
      <c r="CE64" s="90"/>
      <c r="CF64" s="90"/>
      <c r="CG64" s="90"/>
      <c r="CH64" s="90"/>
      <c r="CI64" s="90"/>
      <c r="CJ64" s="90"/>
      <c r="CK64" s="90"/>
      <c r="CL64" s="90"/>
      <c r="CM64" s="90"/>
      <c r="CN64" s="90"/>
      <c r="CO64" s="90"/>
      <c r="CP64" s="90"/>
      <c r="CQ64" s="90"/>
      <c r="CR64" s="90"/>
      <c r="CS64" s="90"/>
      <c r="CT64" s="90"/>
      <c r="CU64" s="90"/>
      <c r="CV64" s="90"/>
      <c r="CW64" s="90"/>
      <c r="CX64" s="90"/>
      <c r="CY64" s="90"/>
      <c r="CZ64" s="90"/>
      <c r="DA64" s="90"/>
      <c r="DB64" s="90"/>
      <c r="DC64" s="90"/>
      <c r="DD64" s="90"/>
      <c r="DE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0"/>
      <c r="EP64" s="90"/>
      <c r="EQ64" s="90"/>
      <c r="ER64" s="90"/>
      <c r="ES64" s="90"/>
      <c r="ET64" s="90"/>
      <c r="EU64" s="90"/>
      <c r="EV64" s="90"/>
      <c r="EW64" s="90"/>
      <c r="EX64" s="90"/>
      <c r="EY64" s="90"/>
      <c r="EZ64" s="90"/>
      <c r="FA64" s="90"/>
      <c r="FB64" s="90"/>
      <c r="FC64" s="90"/>
      <c r="FD64" s="90"/>
      <c r="FE64" s="90"/>
      <c r="FF64" s="90"/>
      <c r="FG64" s="90"/>
      <c r="FH64" s="90"/>
      <c r="FI64" s="90"/>
      <c r="FJ64" s="90"/>
      <c r="FK64" s="90"/>
      <c r="FL64" s="90"/>
      <c r="FM64" s="90"/>
      <c r="FN64" s="90"/>
      <c r="FO64" s="90"/>
      <c r="FP64" s="90"/>
      <c r="FQ64" s="90"/>
      <c r="FR64" s="90"/>
      <c r="FS64" s="90"/>
      <c r="FT64" s="90"/>
      <c r="FU64" s="90"/>
      <c r="FV64" s="90"/>
      <c r="FW64" s="90"/>
      <c r="FX64" s="90"/>
      <c r="FY64" s="90"/>
      <c r="FZ64" s="90"/>
      <c r="GA64" s="90"/>
      <c r="GB64" s="90"/>
      <c r="GC64" s="90"/>
      <c r="GD64" s="90"/>
      <c r="GE64" s="90"/>
      <c r="GF64" s="90"/>
      <c r="GG64" s="90"/>
      <c r="GH64" s="90"/>
      <c r="GI64" s="90"/>
      <c r="GJ64" s="90"/>
      <c r="GK64" s="90"/>
      <c r="GL64" s="90"/>
      <c r="GM64" s="90"/>
      <c r="GN64" s="90"/>
      <c r="GO64" s="90"/>
      <c r="GP64" s="90"/>
      <c r="GQ64" s="90"/>
      <c r="GR64" s="90"/>
      <c r="GS64" s="90"/>
      <c r="GT64" s="90"/>
      <c r="GU64" s="90"/>
      <c r="GV64" s="90"/>
      <c r="GW64" s="90"/>
      <c r="GX64" s="90"/>
      <c r="GY64" s="90"/>
      <c r="GZ64" s="90"/>
      <c r="HA64" s="90"/>
      <c r="HB64" s="90"/>
      <c r="HC64" s="90"/>
      <c r="HD64" s="90"/>
      <c r="HE64" s="90"/>
      <c r="HF64" s="90"/>
      <c r="HG64" s="90"/>
      <c r="HH64" s="90"/>
      <c r="HI64" s="90"/>
      <c r="HJ64" s="90"/>
      <c r="HK64" s="90"/>
      <c r="HL64" s="90"/>
      <c r="HM64" s="90"/>
      <c r="HN64" s="90"/>
      <c r="HO64" s="90"/>
      <c r="HP64" s="90"/>
      <c r="HQ64" s="90"/>
      <c r="HR64" s="90"/>
      <c r="HS64" s="90"/>
      <c r="HT64" s="90"/>
      <c r="HU64" s="90"/>
      <c r="HV64" s="90"/>
      <c r="HW64" s="90"/>
      <c r="HX64" s="90"/>
      <c r="HY64" s="90"/>
      <c r="HZ64" s="90"/>
      <c r="IA64" s="90"/>
      <c r="IB64" s="90"/>
      <c r="IC64" s="90"/>
      <c r="ID64" s="90"/>
      <c r="IE64" s="90"/>
      <c r="IF64" s="90"/>
      <c r="IG64" s="90"/>
      <c r="IH64" s="90"/>
      <c r="II64" s="90"/>
      <c r="IJ64" s="90"/>
      <c r="IK64" s="90"/>
      <c r="IL64" s="90"/>
      <c r="IM64" s="90"/>
      <c r="IN64" s="90"/>
      <c r="IO64" s="90"/>
      <c r="IP64" s="90"/>
      <c r="IQ64" s="90"/>
      <c r="IR64" s="90"/>
      <c r="IS64" s="90"/>
      <c r="IT64" s="90"/>
      <c r="IU64" s="90"/>
      <c r="IV64" s="90"/>
      <c r="IW64" s="90"/>
      <c r="IX64" s="90"/>
      <c r="IY64" s="90"/>
    </row>
    <row r="65">
      <c r="A65" s="40" t="s">
        <v>38</v>
      </c>
      <c r="B65" s="41"/>
      <c r="C65" s="42" t="str">
        <f t="shared" si="6"/>
        <v>-</v>
      </c>
      <c r="D65" s="43">
        <f>MIN(D66:D72)</f>
        <v>44875</v>
      </c>
      <c r="E65" s="44">
        <v>12.0</v>
      </c>
      <c r="F65" s="45">
        <f t="shared" ref="F65:F84" si="7">D65+E65</f>
        <v>44887</v>
      </c>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97"/>
      <c r="BM65" s="97"/>
      <c r="BN65" s="97"/>
      <c r="BO65" s="97"/>
      <c r="BP65" s="97"/>
      <c r="BQ65" s="97"/>
      <c r="BR65" s="97"/>
      <c r="BS65" s="97"/>
      <c r="BT65" s="97"/>
      <c r="BU65" s="97"/>
      <c r="BV65" s="97"/>
      <c r="BW65" s="97"/>
      <c r="BX65" s="97"/>
      <c r="BY65" s="97"/>
      <c r="BZ65" s="97"/>
      <c r="CA65" s="97"/>
      <c r="CB65" s="97"/>
      <c r="CC65" s="97"/>
      <c r="CD65" s="97"/>
      <c r="CE65" s="97"/>
      <c r="CF65" s="97"/>
      <c r="CG65" s="97"/>
      <c r="CH65" s="97"/>
      <c r="CI65" s="97"/>
      <c r="CJ65" s="97"/>
      <c r="CK65" s="97"/>
      <c r="CL65" s="97"/>
      <c r="CM65" s="97"/>
      <c r="CN65" s="97"/>
      <c r="CO65" s="97"/>
      <c r="CP65" s="97"/>
      <c r="CQ65" s="97"/>
      <c r="CR65" s="97"/>
      <c r="CS65" s="97"/>
      <c r="CT65" s="97"/>
      <c r="CU65" s="97"/>
      <c r="CV65" s="97"/>
      <c r="CW65" s="97"/>
      <c r="CX65" s="97"/>
      <c r="CY65" s="97"/>
      <c r="CZ65" s="97"/>
      <c r="DA65" s="97"/>
      <c r="DB65" s="97"/>
      <c r="DC65" s="97"/>
      <c r="DD65" s="97"/>
      <c r="DE65" s="97"/>
      <c r="DF65" s="97"/>
      <c r="DG65" s="97"/>
      <c r="DH65" s="97"/>
      <c r="DI65" s="97"/>
      <c r="DJ65" s="97"/>
      <c r="DK65" s="97"/>
      <c r="DL65" s="97"/>
      <c r="DM65" s="97"/>
      <c r="DN65" s="97"/>
      <c r="DO65" s="97"/>
      <c r="DP65" s="97"/>
      <c r="DQ65" s="97"/>
      <c r="DR65" s="97"/>
      <c r="DS65" s="97"/>
      <c r="DT65" s="97"/>
      <c r="DU65" s="97"/>
      <c r="DV65" s="97"/>
      <c r="DW65" s="97"/>
      <c r="DX65" s="97"/>
      <c r="DY65" s="97"/>
      <c r="DZ65" s="97"/>
      <c r="EA65" s="97"/>
      <c r="EB65" s="97"/>
      <c r="EC65" s="97"/>
      <c r="ED65" s="97"/>
      <c r="EE65" s="97"/>
      <c r="EF65" s="97"/>
      <c r="EG65" s="97"/>
      <c r="EH65" s="97"/>
      <c r="EI65" s="97"/>
      <c r="EJ65" s="97"/>
      <c r="EK65" s="97"/>
      <c r="EL65" s="97"/>
      <c r="EM65" s="97"/>
      <c r="EN65" s="97"/>
      <c r="EO65" s="97"/>
      <c r="EP65" s="97"/>
      <c r="EQ65" s="97"/>
      <c r="ER65" s="97"/>
      <c r="ES65" s="97"/>
      <c r="ET65" s="97"/>
      <c r="EU65" s="97"/>
      <c r="EV65" s="97"/>
      <c r="EW65" s="97"/>
      <c r="EX65" s="97"/>
      <c r="EY65" s="97"/>
      <c r="EZ65" s="97"/>
      <c r="FA65" s="97"/>
      <c r="FB65" s="97"/>
      <c r="FC65" s="97"/>
      <c r="FD65" s="97"/>
      <c r="FE65" s="97"/>
      <c r="FF65" s="97"/>
      <c r="FG65" s="97"/>
      <c r="FH65" s="97"/>
      <c r="FI65" s="97"/>
      <c r="FJ65" s="97"/>
      <c r="FK65" s="97"/>
      <c r="FL65" s="97"/>
      <c r="FM65" s="97"/>
      <c r="FN65" s="97"/>
      <c r="FO65" s="97"/>
      <c r="FP65" s="97"/>
      <c r="FQ65" s="97"/>
      <c r="FR65" s="97"/>
      <c r="FS65" s="97"/>
      <c r="FT65" s="97"/>
      <c r="FU65" s="97"/>
      <c r="FV65" s="97"/>
      <c r="FW65" s="97"/>
      <c r="FX65" s="97"/>
      <c r="FY65" s="97"/>
      <c r="FZ65" s="97"/>
      <c r="GA65" s="97"/>
      <c r="GB65" s="97"/>
      <c r="GC65" s="97"/>
      <c r="GD65" s="97"/>
      <c r="GE65" s="97"/>
      <c r="GF65" s="97"/>
      <c r="GG65" s="97"/>
      <c r="GH65" s="97"/>
      <c r="GI65" s="97"/>
      <c r="GJ65" s="97"/>
      <c r="GK65" s="97"/>
      <c r="GL65" s="97"/>
      <c r="GM65" s="97"/>
      <c r="GN65" s="97"/>
      <c r="GO65" s="97"/>
      <c r="GP65" s="97"/>
      <c r="GQ65" s="97"/>
      <c r="GR65" s="97"/>
      <c r="GS65" s="97"/>
      <c r="GT65" s="97"/>
      <c r="GU65" s="97"/>
      <c r="GV65" s="97"/>
      <c r="GW65" s="97"/>
      <c r="GX65" s="97"/>
      <c r="GY65" s="97"/>
      <c r="GZ65" s="97"/>
      <c r="HA65" s="97"/>
      <c r="HB65" s="97"/>
      <c r="HC65" s="97"/>
      <c r="HD65" s="97"/>
      <c r="HE65" s="97"/>
      <c r="HF65" s="97"/>
      <c r="HG65" s="97"/>
      <c r="HH65" s="97"/>
      <c r="HI65" s="97"/>
      <c r="HJ65" s="97"/>
      <c r="HK65" s="97"/>
      <c r="HL65" s="97"/>
      <c r="HM65" s="97"/>
      <c r="HN65" s="97"/>
      <c r="HO65" s="97"/>
      <c r="HP65" s="97"/>
      <c r="HQ65" s="97"/>
      <c r="HR65" s="97"/>
      <c r="HS65" s="97"/>
      <c r="HT65" s="97"/>
      <c r="HU65" s="97"/>
      <c r="HV65" s="97"/>
      <c r="HW65" s="97"/>
      <c r="HX65" s="97"/>
      <c r="HY65" s="97"/>
      <c r="HZ65" s="97"/>
      <c r="IA65" s="97"/>
      <c r="IB65" s="97"/>
      <c r="IC65" s="97"/>
      <c r="ID65" s="97"/>
      <c r="IE65" s="97"/>
      <c r="IF65" s="97"/>
      <c r="IG65" s="97"/>
      <c r="IH65" s="97"/>
      <c r="II65" s="97"/>
      <c r="IJ65" s="97"/>
      <c r="IK65" s="97"/>
      <c r="IL65" s="97"/>
      <c r="IM65" s="97"/>
      <c r="IN65" s="97"/>
      <c r="IO65" s="97"/>
      <c r="IP65" s="97"/>
      <c r="IQ65" s="97"/>
      <c r="IR65" s="97"/>
      <c r="IS65" s="97"/>
      <c r="IT65" s="97"/>
      <c r="IU65" s="97"/>
      <c r="IV65" s="97"/>
      <c r="IW65" s="97"/>
      <c r="IX65" s="97"/>
      <c r="IY65" s="97"/>
    </row>
    <row r="66">
      <c r="A66" s="74" t="s">
        <v>10</v>
      </c>
      <c r="B66" s="75">
        <v>0.0</v>
      </c>
      <c r="C66" s="76" t="str">
        <f>IFERROR(__xludf.DUMMYFUNCTION("IFERROR(SPARKLINE(B66,{""charttype"",""bar"";""color1"",""gray"";""max"",1}),""-"")"),"")</f>
        <v/>
      </c>
      <c r="D66" s="101">
        <v>44875.0</v>
      </c>
      <c r="E66" s="77">
        <v>12.0</v>
      </c>
      <c r="F66" s="78">
        <f t="shared" si="7"/>
        <v>44887</v>
      </c>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8"/>
      <c r="BM66" s="98"/>
      <c r="BN66" s="98"/>
      <c r="BO66" s="98"/>
      <c r="BP66" s="98"/>
      <c r="BQ66" s="98"/>
      <c r="BR66" s="98"/>
      <c r="BS66" s="98"/>
      <c r="BT66" s="98"/>
      <c r="BU66" s="98"/>
      <c r="BV66" s="98"/>
      <c r="BW66" s="98"/>
      <c r="BX66" s="98"/>
      <c r="BY66" s="98"/>
      <c r="BZ66" s="98"/>
      <c r="CA66" s="103"/>
      <c r="CB66" s="98"/>
      <c r="CC66" s="102" t="s">
        <v>39</v>
      </c>
      <c r="CD66" s="98"/>
      <c r="CE66" s="103"/>
      <c r="CF66" s="98"/>
      <c r="CG66" s="98"/>
      <c r="CH66" s="98"/>
      <c r="CI66" s="98"/>
      <c r="CJ66" s="98"/>
      <c r="CK66" s="98"/>
      <c r="CL66" s="98"/>
      <c r="CM66" s="98"/>
      <c r="CN66" s="98"/>
      <c r="CO66" s="98"/>
      <c r="CP66" s="98"/>
      <c r="CQ66" s="98"/>
      <c r="CR66" s="98"/>
      <c r="CS66" s="98"/>
      <c r="CT66" s="98"/>
      <c r="CU66" s="98"/>
      <c r="CV66" s="98"/>
      <c r="CW66" s="98"/>
      <c r="CX66" s="98"/>
      <c r="CY66" s="98"/>
      <c r="CZ66" s="98"/>
      <c r="DA66" s="98"/>
      <c r="DB66" s="98"/>
      <c r="DC66" s="98"/>
      <c r="DD66" s="98"/>
      <c r="DE66" s="98"/>
      <c r="DF66" s="98"/>
      <c r="DG66" s="98"/>
      <c r="DH66" s="98"/>
      <c r="DI66" s="98"/>
      <c r="DJ66" s="98"/>
      <c r="DK66" s="98"/>
      <c r="DL66" s="98"/>
      <c r="DM66" s="98"/>
      <c r="DN66" s="98"/>
      <c r="DO66" s="98"/>
      <c r="DP66" s="98"/>
      <c r="DQ66" s="98"/>
      <c r="DR66" s="98"/>
      <c r="DS66" s="98"/>
      <c r="DT66" s="98"/>
      <c r="DU66" s="98"/>
      <c r="DV66" s="98"/>
      <c r="DW66" s="98"/>
      <c r="DX66" s="98"/>
      <c r="DY66" s="98"/>
      <c r="DZ66" s="98"/>
      <c r="EA66" s="98"/>
      <c r="EB66" s="98"/>
      <c r="EC66" s="98"/>
      <c r="ED66" s="98"/>
      <c r="EE66" s="98"/>
      <c r="EF66" s="98"/>
      <c r="EG66" s="98"/>
      <c r="EH66" s="98"/>
      <c r="EI66" s="98"/>
      <c r="EJ66" s="98"/>
      <c r="EK66" s="98"/>
      <c r="EL66" s="98"/>
      <c r="EM66" s="98"/>
      <c r="EN66" s="98"/>
      <c r="EO66" s="98"/>
      <c r="EP66" s="98"/>
      <c r="EQ66" s="98"/>
      <c r="ER66" s="98"/>
      <c r="ES66" s="98"/>
      <c r="ET66" s="98"/>
      <c r="EU66" s="98"/>
      <c r="EV66" s="98"/>
      <c r="EW66" s="98"/>
      <c r="EX66" s="98"/>
      <c r="EY66" s="98"/>
      <c r="EZ66" s="98"/>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8"/>
      <c r="GG66" s="98"/>
      <c r="GH66" s="98"/>
      <c r="GI66" s="98"/>
      <c r="GJ66" s="98"/>
      <c r="GK66" s="98"/>
      <c r="GL66" s="98"/>
      <c r="GM66" s="98"/>
      <c r="GN66" s="98"/>
      <c r="GO66" s="98"/>
      <c r="GP66" s="98"/>
      <c r="GQ66" s="98"/>
      <c r="GR66" s="98"/>
      <c r="GS66" s="98"/>
      <c r="GT66" s="98"/>
      <c r="GU66" s="98"/>
      <c r="GV66" s="98"/>
      <c r="GW66" s="98"/>
      <c r="GX66" s="98"/>
      <c r="GY66" s="98"/>
      <c r="GZ66" s="98"/>
      <c r="HA66" s="98"/>
      <c r="HB66" s="98"/>
      <c r="HC66" s="98"/>
      <c r="HD66" s="98"/>
      <c r="HE66" s="98"/>
      <c r="HF66" s="98"/>
      <c r="HG66" s="98"/>
      <c r="HH66" s="98"/>
      <c r="HI66" s="98"/>
      <c r="HJ66" s="98"/>
      <c r="HK66" s="98"/>
      <c r="HL66" s="98"/>
      <c r="HM66" s="98"/>
      <c r="HN66" s="98"/>
      <c r="HO66" s="98"/>
      <c r="HP66" s="98"/>
      <c r="HQ66" s="98"/>
      <c r="HR66" s="98"/>
      <c r="HS66" s="98"/>
      <c r="HT66" s="98"/>
      <c r="HU66" s="98"/>
      <c r="HV66" s="98"/>
      <c r="HW66" s="98"/>
      <c r="HX66" s="98"/>
      <c r="HY66" s="98"/>
      <c r="HZ66" s="98"/>
      <c r="IA66" s="98"/>
      <c r="IB66" s="98"/>
      <c r="IC66" s="98"/>
      <c r="ID66" s="98"/>
      <c r="IE66" s="98"/>
      <c r="IF66" s="98"/>
      <c r="IG66" s="98"/>
      <c r="IH66" s="98"/>
      <c r="II66" s="98"/>
      <c r="IJ66" s="98"/>
      <c r="IK66" s="98"/>
      <c r="IL66" s="98"/>
      <c r="IM66" s="98"/>
      <c r="IN66" s="98"/>
      <c r="IO66" s="98"/>
      <c r="IP66" s="98"/>
      <c r="IQ66" s="98"/>
      <c r="IR66" s="98"/>
      <c r="IS66" s="98"/>
      <c r="IT66" s="98"/>
      <c r="IU66" s="98"/>
      <c r="IV66" s="98"/>
      <c r="IW66" s="98"/>
      <c r="IX66" s="98"/>
      <c r="IY66" s="98"/>
    </row>
    <row r="67">
      <c r="A67" s="74" t="s">
        <v>13</v>
      </c>
      <c r="B67" s="75">
        <v>0.0</v>
      </c>
      <c r="C67" s="76" t="str">
        <f>IFERROR(__xludf.DUMMYFUNCTION("IFERROR(SPARKLINE(B67,{""charttype"",""bar"";""color1"",""gray"";""max"",1}),""-"")"),"")</f>
        <v/>
      </c>
      <c r="D67" s="101">
        <v>44875.0</v>
      </c>
      <c r="E67" s="77">
        <v>12.0</v>
      </c>
      <c r="F67" s="78">
        <f t="shared" si="7"/>
        <v>44887</v>
      </c>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8"/>
      <c r="BM67" s="98"/>
      <c r="BN67" s="98"/>
      <c r="BO67" s="98"/>
      <c r="BP67" s="98"/>
      <c r="BQ67" s="98"/>
      <c r="BR67" s="98"/>
      <c r="BS67" s="98"/>
      <c r="BT67" s="98"/>
      <c r="BU67" s="98"/>
      <c r="BV67" s="98"/>
      <c r="BW67" s="98"/>
      <c r="BX67" s="98"/>
      <c r="BY67" s="98"/>
      <c r="BZ67" s="98"/>
      <c r="CA67" s="103"/>
      <c r="CB67" s="98"/>
      <c r="CC67" s="102" t="s">
        <v>40</v>
      </c>
      <c r="CD67" s="98"/>
      <c r="CE67" s="103"/>
      <c r="CF67" s="98"/>
      <c r="CG67" s="98"/>
      <c r="CH67" s="98"/>
      <c r="CI67" s="98"/>
      <c r="CJ67" s="98"/>
      <c r="CK67" s="98"/>
      <c r="CL67" s="98"/>
      <c r="CM67" s="98"/>
      <c r="CN67" s="98"/>
      <c r="CO67" s="98"/>
      <c r="CP67" s="98"/>
      <c r="CQ67" s="98"/>
      <c r="CR67" s="98"/>
      <c r="CS67" s="98"/>
      <c r="CT67" s="98"/>
      <c r="CU67" s="98"/>
      <c r="CV67" s="98"/>
      <c r="CW67" s="98"/>
      <c r="CX67" s="98"/>
      <c r="CY67" s="98"/>
      <c r="CZ67" s="98"/>
      <c r="DA67" s="98"/>
      <c r="DB67" s="98"/>
      <c r="DC67" s="98"/>
      <c r="DD67" s="98"/>
      <c r="DE67" s="98"/>
      <c r="DF67" s="98"/>
      <c r="DG67" s="98"/>
      <c r="DH67" s="98"/>
      <c r="DI67" s="98"/>
      <c r="DJ67" s="98"/>
      <c r="DK67" s="98"/>
      <c r="DL67" s="98"/>
      <c r="DM67" s="98"/>
      <c r="DN67" s="98"/>
      <c r="DO67" s="98"/>
      <c r="DP67" s="98"/>
      <c r="DQ67" s="98"/>
      <c r="DR67" s="98"/>
      <c r="DS67" s="98"/>
      <c r="DT67" s="98"/>
      <c r="DU67" s="98"/>
      <c r="DV67" s="98"/>
      <c r="DW67" s="98"/>
      <c r="DX67" s="98"/>
      <c r="DY67" s="98"/>
      <c r="DZ67" s="98"/>
      <c r="EA67" s="98"/>
      <c r="EB67" s="98"/>
      <c r="EC67" s="98"/>
      <c r="ED67" s="98"/>
      <c r="EE67" s="98"/>
      <c r="EF67" s="98"/>
      <c r="EG67" s="98"/>
      <c r="EH67" s="98"/>
      <c r="EI67" s="98"/>
      <c r="EJ67" s="98"/>
      <c r="EK67" s="98"/>
      <c r="EL67" s="98"/>
      <c r="EM67" s="98"/>
      <c r="EN67" s="98"/>
      <c r="EO67" s="98"/>
      <c r="EP67" s="98"/>
      <c r="EQ67" s="98"/>
      <c r="ER67" s="98"/>
      <c r="ES67" s="98"/>
      <c r="ET67" s="98"/>
      <c r="EU67" s="98"/>
      <c r="EV67" s="98"/>
      <c r="EW67" s="98"/>
      <c r="EX67" s="98"/>
      <c r="EY67" s="98"/>
      <c r="EZ67" s="98"/>
      <c r="FA67" s="98"/>
      <c r="FB67" s="98"/>
      <c r="FC67" s="98"/>
      <c r="FD67" s="98"/>
      <c r="FE67" s="98"/>
      <c r="FF67" s="98"/>
      <c r="FG67" s="98"/>
      <c r="FH67" s="98"/>
      <c r="FI67" s="98"/>
      <c r="FJ67" s="98"/>
      <c r="FK67" s="98"/>
      <c r="FL67" s="98"/>
      <c r="FM67" s="98"/>
      <c r="FN67" s="98"/>
      <c r="FO67" s="98"/>
      <c r="FP67" s="98"/>
      <c r="FQ67" s="98"/>
      <c r="FR67" s="98"/>
      <c r="FS67" s="98"/>
      <c r="FT67" s="98"/>
      <c r="FU67" s="98"/>
      <c r="FV67" s="98"/>
      <c r="FW67" s="98"/>
      <c r="FX67" s="98"/>
      <c r="FY67" s="98"/>
      <c r="FZ67" s="98"/>
      <c r="GA67" s="98"/>
      <c r="GB67" s="98"/>
      <c r="GC67" s="98"/>
      <c r="GD67" s="98"/>
      <c r="GE67" s="98"/>
      <c r="GF67" s="98"/>
      <c r="GG67" s="98"/>
      <c r="GH67" s="98"/>
      <c r="GI67" s="98"/>
      <c r="GJ67" s="98"/>
      <c r="GK67" s="98"/>
      <c r="GL67" s="98"/>
      <c r="GM67" s="98"/>
      <c r="GN67" s="98"/>
      <c r="GO67" s="98"/>
      <c r="GP67" s="98"/>
      <c r="GQ67" s="98"/>
      <c r="GR67" s="98"/>
      <c r="GS67" s="98"/>
      <c r="GT67" s="98"/>
      <c r="GU67" s="98"/>
      <c r="GV67" s="98"/>
      <c r="GW67" s="98"/>
      <c r="GX67" s="98"/>
      <c r="GY67" s="98"/>
      <c r="GZ67" s="98"/>
      <c r="HA67" s="98"/>
      <c r="HB67" s="98"/>
      <c r="HC67" s="98"/>
      <c r="HD67" s="98"/>
      <c r="HE67" s="98"/>
      <c r="HF67" s="98"/>
      <c r="HG67" s="98"/>
      <c r="HH67" s="98"/>
      <c r="HI67" s="98"/>
      <c r="HJ67" s="98"/>
      <c r="HK67" s="98"/>
      <c r="HL67" s="98"/>
      <c r="HM67" s="98"/>
      <c r="HN67" s="98"/>
      <c r="HO67" s="98"/>
      <c r="HP67" s="98"/>
      <c r="HQ67" s="98"/>
      <c r="HR67" s="98"/>
      <c r="HS67" s="98"/>
      <c r="HT67" s="98"/>
      <c r="HU67" s="98"/>
      <c r="HV67" s="98"/>
      <c r="HW67" s="98"/>
      <c r="HX67" s="98"/>
      <c r="HY67" s="98"/>
      <c r="HZ67" s="98"/>
      <c r="IA67" s="98"/>
      <c r="IB67" s="98"/>
      <c r="IC67" s="98"/>
      <c r="ID67" s="98"/>
      <c r="IE67" s="98"/>
      <c r="IF67" s="98"/>
      <c r="IG67" s="98"/>
      <c r="IH67" s="98"/>
      <c r="II67" s="98"/>
      <c r="IJ67" s="98"/>
      <c r="IK67" s="98"/>
      <c r="IL67" s="98"/>
      <c r="IM67" s="98"/>
      <c r="IN67" s="98"/>
      <c r="IO67" s="98"/>
      <c r="IP67" s="98"/>
      <c r="IQ67" s="98"/>
      <c r="IR67" s="98"/>
      <c r="IS67" s="98"/>
      <c r="IT67" s="98"/>
      <c r="IU67" s="98"/>
      <c r="IV67" s="98"/>
      <c r="IW67" s="98"/>
      <c r="IX67" s="98"/>
      <c r="IY67" s="98"/>
    </row>
    <row r="68">
      <c r="A68" s="74" t="s">
        <v>12</v>
      </c>
      <c r="B68" s="75">
        <v>0.0</v>
      </c>
      <c r="C68" s="76" t="str">
        <f>IFERROR(__xludf.DUMMYFUNCTION("IFERROR(SPARKLINE(B68,{""charttype"",""bar"";""color1"",""gray"";""max"",1}),""-"")"),"")</f>
        <v/>
      </c>
      <c r="D68" s="101">
        <v>44875.0</v>
      </c>
      <c r="E68" s="77">
        <v>12.0</v>
      </c>
      <c r="F68" s="78">
        <f t="shared" si="7"/>
        <v>44887</v>
      </c>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8"/>
      <c r="BM68" s="98"/>
      <c r="BN68" s="98"/>
      <c r="BO68" s="98"/>
      <c r="BP68" s="98"/>
      <c r="BQ68" s="98"/>
      <c r="BR68" s="98"/>
      <c r="BS68" s="98"/>
      <c r="BT68" s="98"/>
      <c r="BU68" s="98"/>
      <c r="BV68" s="98"/>
      <c r="BW68" s="98"/>
      <c r="BX68" s="98"/>
      <c r="BY68" s="98"/>
      <c r="BZ68" s="98"/>
      <c r="CA68" s="103"/>
      <c r="CB68" s="98"/>
      <c r="CC68" s="102" t="s">
        <v>41</v>
      </c>
      <c r="CD68" s="98"/>
      <c r="CE68" s="103"/>
      <c r="CF68" s="98"/>
      <c r="CG68" s="98"/>
      <c r="CH68" s="98"/>
      <c r="CI68" s="98"/>
      <c r="CJ68" s="98"/>
      <c r="CK68" s="98"/>
      <c r="CL68" s="98"/>
      <c r="CM68" s="98"/>
      <c r="CN68" s="98"/>
      <c r="CO68" s="98"/>
      <c r="CP68" s="98"/>
      <c r="CQ68" s="98"/>
      <c r="CR68" s="98"/>
      <c r="CS68" s="98"/>
      <c r="CT68" s="98"/>
      <c r="CU68" s="98"/>
      <c r="CV68" s="98"/>
      <c r="CW68" s="98"/>
      <c r="CX68" s="98"/>
      <c r="CY68" s="98"/>
      <c r="CZ68" s="98"/>
      <c r="DA68" s="98"/>
      <c r="DB68" s="98"/>
      <c r="DC68" s="98"/>
      <c r="DD68" s="98"/>
      <c r="DE68" s="98"/>
      <c r="DF68" s="98"/>
      <c r="DG68" s="98"/>
      <c r="DH68" s="98"/>
      <c r="DI68" s="98"/>
      <c r="DJ68" s="98"/>
      <c r="DK68" s="98"/>
      <c r="DL68" s="98"/>
      <c r="DM68" s="98"/>
      <c r="DN68" s="98"/>
      <c r="DO68" s="98"/>
      <c r="DP68" s="98"/>
      <c r="DQ68" s="98"/>
      <c r="DR68" s="98"/>
      <c r="DS68" s="98"/>
      <c r="DT68" s="98"/>
      <c r="DU68" s="98"/>
      <c r="DV68" s="98"/>
      <c r="DW68" s="98"/>
      <c r="DX68" s="98"/>
      <c r="DY68" s="98"/>
      <c r="DZ68" s="98"/>
      <c r="EA68" s="98"/>
      <c r="EB68" s="98"/>
      <c r="EC68" s="98"/>
      <c r="ED68" s="98"/>
      <c r="EE68" s="98"/>
      <c r="EF68" s="98"/>
      <c r="EG68" s="98"/>
      <c r="EH68" s="98"/>
      <c r="EI68" s="98"/>
      <c r="EJ68" s="98"/>
      <c r="EK68" s="98"/>
      <c r="EL68" s="98"/>
      <c r="EM68" s="98"/>
      <c r="EN68" s="98"/>
      <c r="EO68" s="98"/>
      <c r="EP68" s="98"/>
      <c r="EQ68" s="98"/>
      <c r="ER68" s="98"/>
      <c r="ES68" s="98"/>
      <c r="ET68" s="98"/>
      <c r="EU68" s="98"/>
      <c r="EV68" s="98"/>
      <c r="EW68" s="98"/>
      <c r="EX68" s="98"/>
      <c r="EY68" s="98"/>
      <c r="EZ68" s="98"/>
      <c r="FA68" s="98"/>
      <c r="FB68" s="98"/>
      <c r="FC68" s="98"/>
      <c r="FD68" s="98"/>
      <c r="FE68" s="98"/>
      <c r="FF68" s="98"/>
      <c r="FG68" s="98"/>
      <c r="FH68" s="98"/>
      <c r="FI68" s="98"/>
      <c r="FJ68" s="98"/>
      <c r="FK68" s="98"/>
      <c r="FL68" s="98"/>
      <c r="FM68" s="98"/>
      <c r="FN68" s="98"/>
      <c r="FO68" s="98"/>
      <c r="FP68" s="98"/>
      <c r="FQ68" s="98"/>
      <c r="FR68" s="98"/>
      <c r="FS68" s="98"/>
      <c r="FT68" s="98"/>
      <c r="FU68" s="98"/>
      <c r="FV68" s="98"/>
      <c r="FW68" s="98"/>
      <c r="FX68" s="98"/>
      <c r="FY68" s="98"/>
      <c r="FZ68" s="98"/>
      <c r="GA68" s="98"/>
      <c r="GB68" s="98"/>
      <c r="GC68" s="98"/>
      <c r="GD68" s="98"/>
      <c r="GE68" s="98"/>
      <c r="GF68" s="98"/>
      <c r="GG68" s="98"/>
      <c r="GH68" s="98"/>
      <c r="GI68" s="98"/>
      <c r="GJ68" s="98"/>
      <c r="GK68" s="98"/>
      <c r="GL68" s="98"/>
      <c r="GM68" s="98"/>
      <c r="GN68" s="98"/>
      <c r="GO68" s="98"/>
      <c r="GP68" s="98"/>
      <c r="GQ68" s="98"/>
      <c r="GR68" s="98"/>
      <c r="GS68" s="98"/>
      <c r="GT68" s="98"/>
      <c r="GU68" s="98"/>
      <c r="GV68" s="98"/>
      <c r="GW68" s="98"/>
      <c r="GX68" s="98"/>
      <c r="GY68" s="98"/>
      <c r="GZ68" s="98"/>
      <c r="HA68" s="98"/>
      <c r="HB68" s="98"/>
      <c r="HC68" s="98"/>
      <c r="HD68" s="98"/>
      <c r="HE68" s="98"/>
      <c r="HF68" s="98"/>
      <c r="HG68" s="98"/>
      <c r="HH68" s="98"/>
      <c r="HI68" s="98"/>
      <c r="HJ68" s="98"/>
      <c r="HK68" s="98"/>
      <c r="HL68" s="98"/>
      <c r="HM68" s="98"/>
      <c r="HN68" s="98"/>
      <c r="HO68" s="98"/>
      <c r="HP68" s="98"/>
      <c r="HQ68" s="98"/>
      <c r="HR68" s="98"/>
      <c r="HS68" s="98"/>
      <c r="HT68" s="98"/>
      <c r="HU68" s="98"/>
      <c r="HV68" s="98"/>
      <c r="HW68" s="98"/>
      <c r="HX68" s="98"/>
      <c r="HY68" s="98"/>
      <c r="HZ68" s="98"/>
      <c r="IA68" s="98"/>
      <c r="IB68" s="98"/>
      <c r="IC68" s="98"/>
      <c r="ID68" s="98"/>
      <c r="IE68" s="98"/>
      <c r="IF68" s="98"/>
      <c r="IG68" s="98"/>
      <c r="IH68" s="98"/>
      <c r="II68" s="98"/>
      <c r="IJ68" s="98"/>
      <c r="IK68" s="98"/>
      <c r="IL68" s="98"/>
      <c r="IM68" s="98"/>
      <c r="IN68" s="98"/>
      <c r="IO68" s="98"/>
      <c r="IP68" s="98"/>
      <c r="IQ68" s="98"/>
      <c r="IR68" s="98"/>
      <c r="IS68" s="98"/>
      <c r="IT68" s="98"/>
      <c r="IU68" s="98"/>
      <c r="IV68" s="98"/>
      <c r="IW68" s="98"/>
      <c r="IX68" s="98"/>
      <c r="IY68" s="98"/>
    </row>
    <row r="69">
      <c r="A69" s="67" t="s">
        <v>15</v>
      </c>
      <c r="B69" s="68">
        <v>0.0</v>
      </c>
      <c r="C69" s="32" t="str">
        <f>IFERROR(__xludf.DUMMYFUNCTION("IFERROR(SPARKLINE(B69,{""charttype"",""bar"";""color1"",""gray"";""max"",1}),""-"")"),"")</f>
        <v/>
      </c>
      <c r="D69" s="101">
        <v>44875.0</v>
      </c>
      <c r="E69" s="104">
        <v>12.0</v>
      </c>
      <c r="F69" s="70">
        <f t="shared" si="7"/>
        <v>44887</v>
      </c>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6"/>
      <c r="CB69" s="105"/>
      <c r="CC69" s="107" t="s">
        <v>42</v>
      </c>
      <c r="CD69" s="108"/>
      <c r="CE69" s="108"/>
      <c r="CF69" s="108"/>
      <c r="CG69" s="108"/>
      <c r="CH69" s="108"/>
      <c r="CI69" s="108"/>
      <c r="CJ69" s="108"/>
      <c r="CK69" s="108"/>
      <c r="CL69" s="108"/>
      <c r="CM69" s="108"/>
      <c r="CN69" s="108"/>
      <c r="CO69" s="108"/>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c r="GQ69" s="105"/>
      <c r="GR69" s="105"/>
      <c r="GS69" s="105"/>
      <c r="GT69" s="105"/>
      <c r="GU69" s="105"/>
      <c r="GV69" s="105"/>
      <c r="GW69" s="105"/>
      <c r="GX69" s="105"/>
      <c r="GY69" s="105"/>
      <c r="GZ69" s="105"/>
      <c r="HA69" s="105"/>
      <c r="HB69" s="105"/>
      <c r="HC69" s="105"/>
      <c r="HD69" s="105"/>
      <c r="HE69" s="105"/>
      <c r="HF69" s="105"/>
      <c r="HG69" s="105"/>
      <c r="HH69" s="105"/>
      <c r="HI69" s="105"/>
      <c r="HJ69" s="105"/>
      <c r="HK69" s="105"/>
      <c r="HL69" s="105"/>
      <c r="HM69" s="105"/>
      <c r="HN69" s="105"/>
      <c r="HO69" s="105"/>
      <c r="HP69" s="105"/>
      <c r="HQ69" s="105"/>
      <c r="HR69" s="105"/>
      <c r="HS69" s="105"/>
      <c r="HT69" s="105"/>
      <c r="HU69" s="105"/>
      <c r="HV69" s="105"/>
      <c r="HW69" s="105"/>
      <c r="HX69" s="105"/>
      <c r="HY69" s="105"/>
      <c r="HZ69" s="105"/>
      <c r="IA69" s="105"/>
      <c r="IB69" s="105"/>
      <c r="IC69" s="105"/>
      <c r="ID69" s="105"/>
      <c r="IE69" s="105"/>
      <c r="IF69" s="105"/>
      <c r="IG69" s="105"/>
      <c r="IH69" s="105"/>
      <c r="II69" s="105"/>
      <c r="IJ69" s="105"/>
      <c r="IK69" s="105"/>
      <c r="IL69" s="105"/>
      <c r="IM69" s="105"/>
      <c r="IN69" s="105"/>
      <c r="IO69" s="105"/>
      <c r="IP69" s="105"/>
      <c r="IQ69" s="105"/>
      <c r="IR69" s="105"/>
      <c r="IS69" s="105"/>
      <c r="IT69" s="105"/>
      <c r="IU69" s="105"/>
      <c r="IV69" s="105"/>
      <c r="IW69" s="105"/>
      <c r="IX69" s="105"/>
      <c r="IY69" s="105"/>
    </row>
    <row r="70">
      <c r="A70" s="67" t="s">
        <v>12</v>
      </c>
      <c r="B70" s="68">
        <v>0.0</v>
      </c>
      <c r="C70" s="32" t="str">
        <f>IFERROR(__xludf.DUMMYFUNCTION("IFERROR(SPARKLINE(B70,{""charttype"",""bar"";""color1"",""gray"";""max"",1}),""-"")"),"")</f>
        <v/>
      </c>
      <c r="D70" s="101">
        <v>44880.0</v>
      </c>
      <c r="E70" s="104">
        <v>10.0</v>
      </c>
      <c r="F70" s="70">
        <f t="shared" si="7"/>
        <v>44890</v>
      </c>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9"/>
      <c r="CB70" s="110"/>
      <c r="CC70" s="110"/>
      <c r="CD70" s="110"/>
      <c r="CE70" s="110"/>
      <c r="CF70" s="110"/>
      <c r="CG70" s="110"/>
      <c r="CH70" s="111" t="s">
        <v>43</v>
      </c>
      <c r="CI70" s="110"/>
      <c r="CJ70" s="108"/>
      <c r="CK70" s="108"/>
      <c r="CL70" s="108"/>
      <c r="CM70" s="108"/>
      <c r="CN70" s="108"/>
      <c r="CO70" s="108"/>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c r="GQ70" s="105"/>
      <c r="GR70" s="105"/>
      <c r="GS70" s="105"/>
      <c r="GT70" s="105"/>
      <c r="GU70" s="105"/>
      <c r="GV70" s="105"/>
      <c r="GW70" s="105"/>
      <c r="GX70" s="105"/>
      <c r="GY70" s="105"/>
      <c r="GZ70" s="105"/>
      <c r="HA70" s="105"/>
      <c r="HB70" s="105"/>
      <c r="HC70" s="105"/>
      <c r="HD70" s="105"/>
      <c r="HE70" s="105"/>
      <c r="HF70" s="105"/>
      <c r="HG70" s="105"/>
      <c r="HH70" s="105"/>
      <c r="HI70" s="105"/>
      <c r="HJ70" s="105"/>
      <c r="HK70" s="105"/>
      <c r="HL70" s="105"/>
      <c r="HM70" s="105"/>
      <c r="HN70" s="105"/>
      <c r="HO70" s="105"/>
      <c r="HP70" s="105"/>
      <c r="HQ70" s="105"/>
      <c r="HR70" s="105"/>
      <c r="HS70" s="105"/>
      <c r="HT70" s="105"/>
      <c r="HU70" s="105"/>
      <c r="HV70" s="105"/>
      <c r="HW70" s="105"/>
      <c r="HX70" s="105"/>
      <c r="HY70" s="105"/>
      <c r="HZ70" s="105"/>
      <c r="IA70" s="105"/>
      <c r="IB70" s="105"/>
      <c r="IC70" s="105"/>
      <c r="ID70" s="105"/>
      <c r="IE70" s="105"/>
      <c r="IF70" s="105"/>
      <c r="IG70" s="105"/>
      <c r="IH70" s="105"/>
      <c r="II70" s="105"/>
      <c r="IJ70" s="105"/>
      <c r="IK70" s="105"/>
      <c r="IL70" s="105"/>
      <c r="IM70" s="105"/>
      <c r="IN70" s="105"/>
      <c r="IO70" s="105"/>
      <c r="IP70" s="105"/>
      <c r="IQ70" s="105"/>
      <c r="IR70" s="105"/>
      <c r="IS70" s="105"/>
      <c r="IT70" s="105"/>
      <c r="IU70" s="105"/>
      <c r="IV70" s="105"/>
      <c r="IW70" s="105"/>
      <c r="IX70" s="105"/>
      <c r="IY70" s="105"/>
    </row>
    <row r="71">
      <c r="A71" s="67" t="s">
        <v>14</v>
      </c>
      <c r="B71" s="68">
        <v>0.0</v>
      </c>
      <c r="C71" s="32" t="str">
        <f>IFERROR(__xludf.DUMMYFUNCTION("IFERROR(SPARKLINE(B71,{""charttype"",""bar"";""color1"",""gray"";""max"",1}),""-"")"),"")</f>
        <v/>
      </c>
      <c r="D71" s="101">
        <v>44880.0</v>
      </c>
      <c r="E71" s="104">
        <v>10.0</v>
      </c>
      <c r="F71" s="70">
        <f t="shared" si="7"/>
        <v>44890</v>
      </c>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9"/>
      <c r="CB71" s="110"/>
      <c r="CC71" s="110"/>
      <c r="CD71" s="110"/>
      <c r="CE71" s="110"/>
      <c r="CF71" s="110"/>
      <c r="CG71" s="110"/>
      <c r="CH71" s="112" t="s">
        <v>44</v>
      </c>
      <c r="CI71" s="108"/>
      <c r="CJ71" s="108"/>
      <c r="CK71" s="108"/>
      <c r="CL71" s="108"/>
      <c r="CM71" s="108"/>
      <c r="CN71" s="108"/>
      <c r="CO71" s="108"/>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05"/>
      <c r="DL71" s="105"/>
      <c r="DM71" s="105"/>
      <c r="DN71" s="105"/>
      <c r="DO71" s="105"/>
      <c r="DP71" s="105"/>
      <c r="DQ71" s="105"/>
      <c r="DR71" s="105"/>
      <c r="DS71" s="105"/>
      <c r="DT71" s="105"/>
      <c r="DU71" s="105"/>
      <c r="DV71" s="105"/>
      <c r="DW71" s="105"/>
      <c r="DX71" s="105"/>
      <c r="DY71" s="105"/>
      <c r="DZ71" s="105"/>
      <c r="EA71" s="105"/>
      <c r="EB71" s="105"/>
      <c r="EC71" s="105"/>
      <c r="ED71" s="105"/>
      <c r="EE71" s="105"/>
      <c r="EF71" s="105"/>
      <c r="EG71" s="105"/>
      <c r="EH71" s="105"/>
      <c r="EI71" s="105"/>
      <c r="EJ71" s="105"/>
      <c r="EK71" s="105"/>
      <c r="EL71" s="105"/>
      <c r="EM71" s="105"/>
      <c r="EN71" s="105"/>
      <c r="EO71" s="105"/>
      <c r="EP71" s="105"/>
      <c r="EQ71" s="105"/>
      <c r="ER71" s="105"/>
      <c r="ES71" s="105"/>
      <c r="ET71" s="105"/>
      <c r="EU71" s="105"/>
      <c r="EV71" s="105"/>
      <c r="EW71" s="105"/>
      <c r="EX71" s="105"/>
      <c r="EY71" s="105"/>
      <c r="EZ71" s="105"/>
      <c r="FA71" s="105"/>
      <c r="FB71" s="105"/>
      <c r="FC71" s="105"/>
      <c r="FD71" s="105"/>
      <c r="FE71" s="105"/>
      <c r="FF71" s="105"/>
      <c r="FG71" s="105"/>
      <c r="FH71" s="105"/>
      <c r="FI71" s="105"/>
      <c r="FJ71" s="105"/>
      <c r="FK71" s="105"/>
      <c r="FL71" s="105"/>
      <c r="FM71" s="105"/>
      <c r="FN71" s="105"/>
      <c r="FO71" s="105"/>
      <c r="FP71" s="105"/>
      <c r="FQ71" s="105"/>
      <c r="FR71" s="105"/>
      <c r="FS71" s="105"/>
      <c r="FT71" s="105"/>
      <c r="FU71" s="105"/>
      <c r="FV71" s="105"/>
      <c r="FW71" s="105"/>
      <c r="FX71" s="105"/>
      <c r="FY71" s="105"/>
      <c r="FZ71" s="105"/>
      <c r="GA71" s="105"/>
      <c r="GB71" s="105"/>
      <c r="GC71" s="105"/>
      <c r="GD71" s="105"/>
      <c r="GE71" s="105"/>
      <c r="GF71" s="105"/>
      <c r="GG71" s="105"/>
      <c r="GH71" s="105"/>
      <c r="GI71" s="105"/>
      <c r="GJ71" s="105"/>
      <c r="GK71" s="105"/>
      <c r="GL71" s="105"/>
      <c r="GM71" s="105"/>
      <c r="GN71" s="105"/>
      <c r="GO71" s="105"/>
      <c r="GP71" s="105"/>
      <c r="GQ71" s="105"/>
      <c r="GR71" s="105"/>
      <c r="GS71" s="105"/>
      <c r="GT71" s="105"/>
      <c r="GU71" s="105"/>
      <c r="GV71" s="105"/>
      <c r="GW71" s="105"/>
      <c r="GX71" s="105"/>
      <c r="GY71" s="105"/>
      <c r="GZ71" s="105"/>
      <c r="HA71" s="105"/>
      <c r="HB71" s="105"/>
      <c r="HC71" s="105"/>
      <c r="HD71" s="105"/>
      <c r="HE71" s="105"/>
      <c r="HF71" s="105"/>
      <c r="HG71" s="105"/>
      <c r="HH71" s="105"/>
      <c r="HI71" s="105"/>
      <c r="HJ71" s="105"/>
      <c r="HK71" s="105"/>
      <c r="HL71" s="105"/>
      <c r="HM71" s="105"/>
      <c r="HN71" s="105"/>
      <c r="HO71" s="105"/>
      <c r="HP71" s="105"/>
      <c r="HQ71" s="105"/>
      <c r="HR71" s="105"/>
      <c r="HS71" s="105"/>
      <c r="HT71" s="105"/>
      <c r="HU71" s="105"/>
      <c r="HV71" s="105"/>
      <c r="HW71" s="105"/>
      <c r="HX71" s="105"/>
      <c r="HY71" s="105"/>
      <c r="HZ71" s="105"/>
      <c r="IA71" s="105"/>
      <c r="IB71" s="105"/>
      <c r="IC71" s="105"/>
      <c r="ID71" s="105"/>
      <c r="IE71" s="105"/>
      <c r="IF71" s="105"/>
      <c r="IG71" s="105"/>
      <c r="IH71" s="105"/>
      <c r="II71" s="105"/>
      <c r="IJ71" s="105"/>
      <c r="IK71" s="105"/>
      <c r="IL71" s="105"/>
      <c r="IM71" s="105"/>
      <c r="IN71" s="105"/>
      <c r="IO71" s="105"/>
      <c r="IP71" s="105"/>
      <c r="IQ71" s="105"/>
      <c r="IR71" s="105"/>
      <c r="IS71" s="105"/>
      <c r="IT71" s="105"/>
      <c r="IU71" s="105"/>
      <c r="IV71" s="105"/>
      <c r="IW71" s="105"/>
      <c r="IX71" s="105"/>
      <c r="IY71" s="105"/>
    </row>
    <row r="72">
      <c r="A72" s="67" t="s">
        <v>16</v>
      </c>
      <c r="B72" s="68">
        <v>0.0</v>
      </c>
      <c r="C72" s="32" t="str">
        <f>IFERROR(__xludf.DUMMYFUNCTION("IFERROR(SPARKLINE(B72,{""charttype"",""bar"";""color1"",""gray"";""max"",1}),""-"")"),"")</f>
        <v/>
      </c>
      <c r="D72" s="101">
        <v>44875.0</v>
      </c>
      <c r="E72" s="104">
        <v>12.0</v>
      </c>
      <c r="F72" s="70">
        <f t="shared" si="7"/>
        <v>44887</v>
      </c>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13"/>
      <c r="CB72" s="105"/>
      <c r="CC72" s="114" t="s">
        <v>41</v>
      </c>
      <c r="CD72" s="105"/>
      <c r="CE72" s="105"/>
      <c r="CF72" s="108"/>
      <c r="CG72" s="108"/>
      <c r="CH72" s="108"/>
      <c r="CI72" s="108"/>
      <c r="CJ72" s="108"/>
      <c r="CK72" s="108"/>
      <c r="CL72" s="108"/>
      <c r="CM72" s="108"/>
      <c r="CN72" s="108"/>
      <c r="CO72" s="108"/>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c r="GQ72" s="105"/>
      <c r="GR72" s="105"/>
      <c r="GS72" s="105"/>
      <c r="GT72" s="105"/>
      <c r="GU72" s="105"/>
      <c r="GV72" s="105"/>
      <c r="GW72" s="105"/>
      <c r="GX72" s="105"/>
      <c r="GY72" s="105"/>
      <c r="GZ72" s="105"/>
      <c r="HA72" s="105"/>
      <c r="HB72" s="105"/>
      <c r="HC72" s="105"/>
      <c r="HD72" s="105"/>
      <c r="HE72" s="105"/>
      <c r="HF72" s="105"/>
      <c r="HG72" s="105"/>
      <c r="HH72" s="105"/>
      <c r="HI72" s="105"/>
      <c r="HJ72" s="105"/>
      <c r="HK72" s="105"/>
      <c r="HL72" s="105"/>
      <c r="HM72" s="105"/>
      <c r="HN72" s="105"/>
      <c r="HO72" s="105"/>
      <c r="HP72" s="105"/>
      <c r="HQ72" s="105"/>
      <c r="HR72" s="105"/>
      <c r="HS72" s="105"/>
      <c r="HT72" s="105"/>
      <c r="HU72" s="105"/>
      <c r="HV72" s="105"/>
      <c r="HW72" s="105"/>
      <c r="HX72" s="105"/>
      <c r="HY72" s="105"/>
      <c r="HZ72" s="105"/>
      <c r="IA72" s="105"/>
      <c r="IB72" s="105"/>
      <c r="IC72" s="105"/>
      <c r="ID72" s="105"/>
      <c r="IE72" s="105"/>
      <c r="IF72" s="105"/>
      <c r="IG72" s="105"/>
      <c r="IH72" s="105"/>
      <c r="II72" s="105"/>
      <c r="IJ72" s="105"/>
      <c r="IK72" s="105"/>
      <c r="IL72" s="105"/>
      <c r="IM72" s="105"/>
      <c r="IN72" s="105"/>
      <c r="IO72" s="105"/>
      <c r="IP72" s="105"/>
      <c r="IQ72" s="105"/>
      <c r="IR72" s="105"/>
      <c r="IS72" s="105"/>
      <c r="IT72" s="105"/>
      <c r="IU72" s="105"/>
      <c r="IV72" s="105"/>
      <c r="IW72" s="105"/>
      <c r="IX72" s="105"/>
      <c r="IY72" s="105"/>
    </row>
    <row r="73">
      <c r="A73" s="40" t="s">
        <v>45</v>
      </c>
      <c r="B73" s="41"/>
      <c r="C73" s="42" t="str">
        <f t="array" ref="C73">IFERROR(SPARKLINE(B73,{"charttype","bar";"color1","gray";"max",1}),"-")</f>
        <v>-</v>
      </c>
      <c r="D73" s="43">
        <f>MIN(D75:D84)</f>
        <v>44889</v>
      </c>
      <c r="E73" s="44">
        <v>12.0</v>
      </c>
      <c r="F73" s="45">
        <f t="shared" si="7"/>
        <v>44901</v>
      </c>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97"/>
      <c r="BM73" s="97"/>
      <c r="BN73" s="97"/>
      <c r="BO73" s="97"/>
      <c r="BP73" s="97"/>
      <c r="BQ73" s="97"/>
      <c r="BR73" s="97"/>
      <c r="BS73" s="97"/>
      <c r="BT73" s="97"/>
      <c r="BU73" s="97"/>
      <c r="BV73" s="97"/>
      <c r="BW73" s="97"/>
      <c r="BX73" s="97"/>
      <c r="BY73" s="97"/>
      <c r="BZ73" s="97"/>
      <c r="CA73" s="97"/>
      <c r="CB73" s="97"/>
      <c r="CC73" s="97"/>
      <c r="CD73" s="97"/>
      <c r="CE73" s="97"/>
      <c r="CF73" s="97"/>
      <c r="CG73" s="97"/>
      <c r="CH73" s="97"/>
      <c r="CI73" s="97"/>
      <c r="CJ73" s="97"/>
      <c r="CK73" s="97"/>
      <c r="CL73" s="97"/>
      <c r="CM73" s="97"/>
      <c r="CN73" s="97"/>
      <c r="CO73" s="97"/>
      <c r="CP73" s="97"/>
      <c r="CQ73" s="97"/>
      <c r="CR73" s="97"/>
      <c r="CS73" s="97"/>
      <c r="CT73" s="97"/>
      <c r="CU73" s="97"/>
      <c r="CV73" s="97"/>
      <c r="CW73" s="97"/>
      <c r="CX73" s="97"/>
      <c r="CY73" s="97"/>
      <c r="CZ73" s="97"/>
      <c r="DA73" s="97"/>
      <c r="DB73" s="97"/>
      <c r="DC73" s="97"/>
      <c r="DD73" s="97"/>
      <c r="DE73" s="97"/>
      <c r="DF73" s="97"/>
      <c r="DG73" s="97"/>
      <c r="DH73" s="97"/>
      <c r="DI73" s="97"/>
      <c r="DJ73" s="97"/>
      <c r="DK73" s="97"/>
      <c r="DL73" s="97"/>
      <c r="DM73" s="97"/>
      <c r="DN73" s="97"/>
      <c r="DO73" s="97"/>
      <c r="DP73" s="97"/>
      <c r="DQ73" s="97"/>
      <c r="DR73" s="97"/>
      <c r="DS73" s="97"/>
      <c r="DT73" s="97"/>
      <c r="DU73" s="97"/>
      <c r="DV73" s="97"/>
      <c r="DW73" s="97"/>
      <c r="DX73" s="97"/>
      <c r="DY73" s="97"/>
      <c r="DZ73" s="97"/>
      <c r="EA73" s="97"/>
      <c r="EB73" s="97"/>
      <c r="EC73" s="97"/>
      <c r="ED73" s="97"/>
      <c r="EE73" s="97"/>
      <c r="EF73" s="97"/>
      <c r="EG73" s="97"/>
      <c r="EH73" s="97"/>
      <c r="EI73" s="97"/>
      <c r="EJ73" s="97"/>
      <c r="EK73" s="97"/>
      <c r="EL73" s="97"/>
      <c r="EM73" s="97"/>
      <c r="EN73" s="97"/>
      <c r="EO73" s="97"/>
      <c r="EP73" s="97"/>
      <c r="EQ73" s="97"/>
      <c r="ER73" s="97"/>
      <c r="ES73" s="97"/>
      <c r="ET73" s="97"/>
      <c r="EU73" s="97"/>
      <c r="EV73" s="97"/>
      <c r="EW73" s="97"/>
      <c r="EX73" s="97"/>
      <c r="EY73" s="97"/>
      <c r="EZ73" s="97"/>
      <c r="FA73" s="97"/>
      <c r="FB73" s="97"/>
      <c r="FC73" s="97"/>
      <c r="FD73" s="97"/>
      <c r="FE73" s="97"/>
      <c r="FF73" s="97"/>
      <c r="FG73" s="97"/>
      <c r="FH73" s="97"/>
      <c r="FI73" s="97"/>
      <c r="FJ73" s="97"/>
      <c r="FK73" s="97"/>
      <c r="FL73" s="97"/>
      <c r="FM73" s="97"/>
      <c r="FN73" s="97"/>
      <c r="FO73" s="97"/>
      <c r="FP73" s="97"/>
      <c r="FQ73" s="97"/>
      <c r="FR73" s="97"/>
      <c r="FS73" s="97"/>
      <c r="FT73" s="97"/>
      <c r="FU73" s="97"/>
      <c r="FV73" s="97"/>
      <c r="FW73" s="97"/>
      <c r="FX73" s="97"/>
      <c r="FY73" s="97"/>
      <c r="FZ73" s="97"/>
      <c r="GA73" s="97"/>
      <c r="GB73" s="97"/>
      <c r="GC73" s="97"/>
      <c r="GD73" s="97"/>
      <c r="GE73" s="97"/>
      <c r="GF73" s="97"/>
      <c r="GG73" s="97"/>
      <c r="GH73" s="97"/>
      <c r="GI73" s="97"/>
      <c r="GJ73" s="97"/>
      <c r="GK73" s="97"/>
      <c r="GL73" s="97"/>
      <c r="GM73" s="97"/>
      <c r="GN73" s="97"/>
      <c r="GO73" s="97"/>
      <c r="GP73" s="97"/>
      <c r="GQ73" s="97"/>
      <c r="GR73" s="97"/>
      <c r="GS73" s="97"/>
      <c r="GT73" s="97"/>
      <c r="GU73" s="97"/>
      <c r="GV73" s="97"/>
      <c r="GW73" s="97"/>
      <c r="GX73" s="97"/>
      <c r="GY73" s="97"/>
      <c r="GZ73" s="97"/>
      <c r="HA73" s="97"/>
      <c r="HB73" s="97"/>
      <c r="HC73" s="97"/>
      <c r="HD73" s="97"/>
      <c r="HE73" s="97"/>
      <c r="HF73" s="97"/>
      <c r="HG73" s="97"/>
      <c r="HH73" s="97"/>
      <c r="HI73" s="97"/>
      <c r="HJ73" s="97"/>
      <c r="HK73" s="97"/>
      <c r="HL73" s="97"/>
      <c r="HM73" s="97"/>
      <c r="HN73" s="97"/>
      <c r="HO73" s="97"/>
      <c r="HP73" s="97"/>
      <c r="HQ73" s="97"/>
      <c r="HR73" s="97"/>
      <c r="HS73" s="97"/>
      <c r="HT73" s="97"/>
      <c r="HU73" s="97"/>
      <c r="HV73" s="97"/>
      <c r="HW73" s="97"/>
      <c r="HX73" s="97"/>
      <c r="HY73" s="97"/>
      <c r="HZ73" s="97"/>
      <c r="IA73" s="97"/>
      <c r="IB73" s="97"/>
      <c r="IC73" s="97"/>
      <c r="ID73" s="97"/>
      <c r="IE73" s="97"/>
      <c r="IF73" s="97"/>
      <c r="IG73" s="97"/>
      <c r="IH73" s="97"/>
      <c r="II73" s="97"/>
      <c r="IJ73" s="97"/>
      <c r="IK73" s="97"/>
      <c r="IL73" s="97"/>
      <c r="IM73" s="97"/>
      <c r="IN73" s="97"/>
      <c r="IO73" s="97"/>
      <c r="IP73" s="97"/>
      <c r="IQ73" s="97"/>
      <c r="IR73" s="97"/>
      <c r="IS73" s="97"/>
      <c r="IT73" s="97"/>
      <c r="IU73" s="97"/>
      <c r="IV73" s="97"/>
      <c r="IW73" s="97"/>
      <c r="IX73" s="97"/>
      <c r="IY73" s="97"/>
    </row>
    <row r="74">
      <c r="A74" s="74" t="s">
        <v>14</v>
      </c>
      <c r="B74" s="75">
        <v>0.0</v>
      </c>
      <c r="C74" s="76" t="str">
        <f>IFERROR(__xludf.DUMMYFUNCTION("IFERROR(SPARKLINE(B74,{""charttype"",""bar"";""color1"",""gray"";""max"",1}),""-"")"),"")</f>
        <v/>
      </c>
      <c r="D74" s="101">
        <v>44889.0</v>
      </c>
      <c r="E74" s="77">
        <v>12.0</v>
      </c>
      <c r="F74" s="78">
        <f t="shared" si="7"/>
        <v>44901</v>
      </c>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98"/>
      <c r="CN74" s="98"/>
      <c r="CO74" s="103"/>
      <c r="CP74" s="98"/>
      <c r="CQ74" s="102" t="s">
        <v>46</v>
      </c>
      <c r="CR74" s="115"/>
      <c r="CS74" s="103"/>
      <c r="CT74" s="98"/>
      <c r="CU74" s="98"/>
      <c r="CV74" s="98"/>
      <c r="CW74" s="98"/>
      <c r="CX74" s="98"/>
      <c r="CY74" s="98"/>
      <c r="CZ74" s="98"/>
      <c r="DA74" s="98"/>
      <c r="DB74" s="98"/>
      <c r="DC74" s="98"/>
      <c r="DD74" s="98"/>
      <c r="DE74" s="98"/>
      <c r="DF74" s="98"/>
      <c r="DG74" s="98"/>
      <c r="DH74" s="98"/>
      <c r="DI74" s="98"/>
      <c r="DJ74" s="98"/>
      <c r="DK74" s="98"/>
      <c r="DL74" s="98"/>
      <c r="DM74" s="98"/>
      <c r="DN74" s="98"/>
      <c r="DO74" s="98"/>
      <c r="DP74" s="98"/>
      <c r="DQ74" s="98"/>
      <c r="DR74" s="98"/>
      <c r="DS74" s="98"/>
      <c r="DT74" s="98"/>
      <c r="DU74" s="98"/>
      <c r="DV74" s="98"/>
      <c r="DW74" s="98"/>
      <c r="DX74" s="98"/>
      <c r="DY74" s="98"/>
      <c r="DZ74" s="98"/>
      <c r="EA74" s="98"/>
      <c r="EB74" s="98"/>
      <c r="EC74" s="98"/>
      <c r="ED74" s="98"/>
      <c r="EE74" s="98"/>
      <c r="EF74" s="98"/>
      <c r="EG74" s="98"/>
      <c r="EH74" s="98"/>
      <c r="EI74" s="98"/>
      <c r="EJ74" s="98"/>
      <c r="EK74" s="98"/>
      <c r="EL74" s="98"/>
      <c r="EM74" s="98"/>
      <c r="EN74" s="98"/>
      <c r="EO74" s="98"/>
      <c r="EP74" s="98"/>
      <c r="EQ74" s="98"/>
      <c r="ER74" s="98"/>
      <c r="ES74" s="98"/>
      <c r="ET74" s="98"/>
      <c r="EU74" s="98"/>
      <c r="EV74" s="98"/>
      <c r="EW74" s="98"/>
      <c r="EX74" s="98"/>
      <c r="EY74" s="98"/>
      <c r="EZ74" s="98"/>
      <c r="FA74" s="98"/>
      <c r="FB74" s="98"/>
      <c r="FC74" s="98"/>
      <c r="FD74" s="98"/>
      <c r="FE74" s="98"/>
      <c r="FF74" s="98"/>
      <c r="FG74" s="98"/>
      <c r="FH74" s="98"/>
      <c r="FI74" s="98"/>
      <c r="FJ74" s="98"/>
      <c r="FK74" s="98"/>
      <c r="FL74" s="98"/>
      <c r="FM74" s="98"/>
      <c r="FN74" s="98"/>
      <c r="FO74" s="98"/>
      <c r="FP74" s="98"/>
      <c r="FQ74" s="98"/>
      <c r="FR74" s="98"/>
      <c r="FS74" s="98"/>
      <c r="FT74" s="98"/>
      <c r="FU74" s="98"/>
      <c r="FV74" s="98"/>
      <c r="FW74" s="98"/>
      <c r="FX74" s="98"/>
      <c r="FY74" s="98"/>
      <c r="FZ74" s="98"/>
      <c r="GA74" s="98"/>
      <c r="GB74" s="98"/>
      <c r="GC74" s="98"/>
      <c r="GD74" s="98"/>
      <c r="GE74" s="98"/>
      <c r="GF74" s="98"/>
      <c r="GG74" s="98"/>
      <c r="GH74" s="98"/>
      <c r="GI74" s="98"/>
      <c r="GJ74" s="98"/>
      <c r="GK74" s="98"/>
      <c r="GL74" s="98"/>
      <c r="GM74" s="98"/>
      <c r="GN74" s="98"/>
      <c r="GO74" s="98"/>
      <c r="GP74" s="98"/>
      <c r="GQ74" s="98"/>
      <c r="GR74" s="98"/>
      <c r="GS74" s="98"/>
      <c r="GT74" s="98"/>
      <c r="GU74" s="98"/>
      <c r="GV74" s="98"/>
      <c r="GW74" s="98"/>
      <c r="GX74" s="98"/>
      <c r="GY74" s="98"/>
      <c r="GZ74" s="98"/>
      <c r="HA74" s="98"/>
      <c r="HB74" s="98"/>
      <c r="HC74" s="98"/>
      <c r="HD74" s="98"/>
      <c r="HE74" s="98"/>
      <c r="HF74" s="98"/>
      <c r="HG74" s="98"/>
      <c r="HH74" s="98"/>
      <c r="HI74" s="98"/>
      <c r="HJ74" s="98"/>
      <c r="HK74" s="98"/>
      <c r="HL74" s="98"/>
      <c r="HM74" s="98"/>
      <c r="HN74" s="98"/>
      <c r="HO74" s="98"/>
      <c r="HP74" s="98"/>
      <c r="HQ74" s="98"/>
      <c r="HR74" s="98"/>
      <c r="HS74" s="98"/>
      <c r="HT74" s="98"/>
      <c r="HU74" s="98"/>
      <c r="HV74" s="98"/>
      <c r="HW74" s="98"/>
      <c r="HX74" s="98"/>
      <c r="HY74" s="98"/>
      <c r="HZ74" s="98"/>
      <c r="IA74" s="98"/>
      <c r="IB74" s="98"/>
      <c r="IC74" s="98"/>
      <c r="ID74" s="98"/>
      <c r="IE74" s="98"/>
      <c r="IF74" s="98"/>
      <c r="IG74" s="98"/>
      <c r="IH74" s="98"/>
      <c r="II74" s="98"/>
      <c r="IJ74" s="98"/>
      <c r="IK74" s="98"/>
      <c r="IL74" s="98"/>
      <c r="IM74" s="98"/>
      <c r="IN74" s="98"/>
      <c r="IO74" s="98"/>
      <c r="IP74" s="98"/>
      <c r="IQ74" s="98"/>
      <c r="IR74" s="98"/>
      <c r="IS74" s="98"/>
      <c r="IT74" s="98"/>
      <c r="IU74" s="98"/>
      <c r="IV74" s="98"/>
      <c r="IW74" s="98"/>
      <c r="IX74" s="98"/>
      <c r="IY74" s="98"/>
    </row>
    <row r="75">
      <c r="A75" s="74" t="s">
        <v>14</v>
      </c>
      <c r="B75" s="75">
        <v>0.0</v>
      </c>
      <c r="C75" s="76" t="str">
        <f>IFERROR(__xludf.DUMMYFUNCTION("IFERROR(SPARKLINE(B75,{""charttype"",""bar"";""color1"",""gray"";""max"",1}),""-"")"),"")</f>
        <v/>
      </c>
      <c r="D75" s="101">
        <v>44889.0</v>
      </c>
      <c r="E75" s="77">
        <v>12.0</v>
      </c>
      <c r="F75" s="78">
        <f t="shared" si="7"/>
        <v>44901</v>
      </c>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98"/>
      <c r="CN75" s="98"/>
      <c r="CO75" s="103"/>
      <c r="CP75" s="98"/>
      <c r="CQ75" s="102" t="s">
        <v>47</v>
      </c>
      <c r="CR75" s="115"/>
      <c r="CS75" s="103"/>
      <c r="CT75" s="98"/>
      <c r="CU75" s="98"/>
      <c r="CV75" s="98"/>
      <c r="CW75" s="98"/>
      <c r="CX75" s="98"/>
      <c r="CY75" s="98"/>
      <c r="CZ75" s="98"/>
      <c r="DA75" s="98"/>
      <c r="DB75" s="98"/>
      <c r="DC75" s="98"/>
      <c r="DD75" s="98"/>
      <c r="DE75" s="98"/>
      <c r="DF75" s="98"/>
      <c r="DG75" s="98"/>
      <c r="DH75" s="98"/>
      <c r="DI75" s="98"/>
      <c r="DJ75" s="98"/>
      <c r="DK75" s="98"/>
      <c r="DL75" s="98"/>
      <c r="DM75" s="98"/>
      <c r="DN75" s="98"/>
      <c r="DO75" s="98"/>
      <c r="DP75" s="98"/>
      <c r="DQ75" s="98"/>
      <c r="DR75" s="98"/>
      <c r="DS75" s="98"/>
      <c r="DT75" s="98"/>
      <c r="DU75" s="98"/>
      <c r="DV75" s="98"/>
      <c r="DW75" s="98"/>
      <c r="DX75" s="98"/>
      <c r="DY75" s="98"/>
      <c r="DZ75" s="98"/>
      <c r="EA75" s="98"/>
      <c r="EB75" s="98"/>
      <c r="EC75" s="98"/>
      <c r="ED75" s="98"/>
      <c r="EE75" s="98"/>
      <c r="EF75" s="98"/>
      <c r="EG75" s="98"/>
      <c r="EH75" s="98"/>
      <c r="EI75" s="98"/>
      <c r="EJ75" s="98"/>
      <c r="EK75" s="98"/>
      <c r="EL75" s="98"/>
      <c r="EM75" s="98"/>
      <c r="EN75" s="98"/>
      <c r="EO75" s="98"/>
      <c r="EP75" s="98"/>
      <c r="EQ75" s="98"/>
      <c r="ER75" s="98"/>
      <c r="ES75" s="98"/>
      <c r="ET75" s="98"/>
      <c r="EU75" s="98"/>
      <c r="EV75" s="98"/>
      <c r="EW75" s="98"/>
      <c r="EX75" s="98"/>
      <c r="EY75" s="98"/>
      <c r="EZ75" s="98"/>
      <c r="FA75" s="98"/>
      <c r="FB75" s="98"/>
      <c r="FC75" s="98"/>
      <c r="FD75" s="98"/>
      <c r="FE75" s="98"/>
      <c r="FF75" s="98"/>
      <c r="FG75" s="98"/>
      <c r="FH75" s="98"/>
      <c r="FI75" s="98"/>
      <c r="FJ75" s="98"/>
      <c r="FK75" s="98"/>
      <c r="FL75" s="98"/>
      <c r="FM75" s="98"/>
      <c r="FN75" s="98"/>
      <c r="FO75" s="98"/>
      <c r="FP75" s="98"/>
      <c r="FQ75" s="98"/>
      <c r="FR75" s="98"/>
      <c r="FS75" s="98"/>
      <c r="FT75" s="98"/>
      <c r="FU75" s="98"/>
      <c r="FV75" s="98"/>
      <c r="FW75" s="98"/>
      <c r="FX75" s="98"/>
      <c r="FY75" s="98"/>
      <c r="FZ75" s="98"/>
      <c r="GA75" s="98"/>
      <c r="GB75" s="98"/>
      <c r="GC75" s="98"/>
      <c r="GD75" s="98"/>
      <c r="GE75" s="98"/>
      <c r="GF75" s="98"/>
      <c r="GG75" s="98"/>
      <c r="GH75" s="98"/>
      <c r="GI75" s="98"/>
      <c r="GJ75" s="98"/>
      <c r="GK75" s="98"/>
      <c r="GL75" s="98"/>
      <c r="GM75" s="98"/>
      <c r="GN75" s="98"/>
      <c r="GO75" s="98"/>
      <c r="GP75" s="98"/>
      <c r="GQ75" s="98"/>
      <c r="GR75" s="98"/>
      <c r="GS75" s="98"/>
      <c r="GT75" s="98"/>
      <c r="GU75" s="98"/>
      <c r="GV75" s="98"/>
      <c r="GW75" s="98"/>
      <c r="GX75" s="98"/>
      <c r="GY75" s="98"/>
      <c r="GZ75" s="98"/>
      <c r="HA75" s="98"/>
      <c r="HB75" s="98"/>
      <c r="HC75" s="98"/>
      <c r="HD75" s="98"/>
      <c r="HE75" s="98"/>
      <c r="HF75" s="98"/>
      <c r="HG75" s="98"/>
      <c r="HH75" s="98"/>
      <c r="HI75" s="98"/>
      <c r="HJ75" s="98"/>
      <c r="HK75" s="98"/>
      <c r="HL75" s="98"/>
      <c r="HM75" s="98"/>
      <c r="HN75" s="98"/>
      <c r="HO75" s="98"/>
      <c r="HP75" s="98"/>
      <c r="HQ75" s="98"/>
      <c r="HR75" s="98"/>
      <c r="HS75" s="98"/>
      <c r="HT75" s="98"/>
      <c r="HU75" s="98"/>
      <c r="HV75" s="98"/>
      <c r="HW75" s="98"/>
      <c r="HX75" s="98"/>
      <c r="HY75" s="98"/>
      <c r="HZ75" s="98"/>
      <c r="IA75" s="98"/>
      <c r="IB75" s="98"/>
      <c r="IC75" s="98"/>
      <c r="ID75" s="98"/>
      <c r="IE75" s="98"/>
      <c r="IF75" s="98"/>
      <c r="IG75" s="98"/>
      <c r="IH75" s="98"/>
      <c r="II75" s="98"/>
      <c r="IJ75" s="98"/>
      <c r="IK75" s="98"/>
      <c r="IL75" s="98"/>
      <c r="IM75" s="98"/>
      <c r="IN75" s="98"/>
      <c r="IO75" s="98"/>
      <c r="IP75" s="98"/>
      <c r="IQ75" s="98"/>
      <c r="IR75" s="98"/>
      <c r="IS75" s="98"/>
      <c r="IT75" s="98"/>
      <c r="IU75" s="98"/>
      <c r="IV75" s="98"/>
      <c r="IW75" s="98"/>
      <c r="IX75" s="98"/>
      <c r="IY75" s="98"/>
    </row>
    <row r="76">
      <c r="A76" s="74" t="s">
        <v>48</v>
      </c>
      <c r="B76" s="75">
        <v>0.0</v>
      </c>
      <c r="C76" s="76" t="str">
        <f>IFERROR(__xludf.DUMMYFUNCTION("IFERROR(SPARKLINE(B76,{""charttype"",""bar"";""color1"",""gray"";""max"",1}),""-"")"),"")</f>
        <v/>
      </c>
      <c r="D76" s="101">
        <v>44889.0</v>
      </c>
      <c r="E76" s="77">
        <v>12.0</v>
      </c>
      <c r="F76" s="78">
        <f t="shared" si="7"/>
        <v>44901</v>
      </c>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8"/>
      <c r="BM76" s="98"/>
      <c r="BN76" s="98"/>
      <c r="BO76" s="98"/>
      <c r="BP76" s="98"/>
      <c r="BQ76" s="98"/>
      <c r="BR76" s="98"/>
      <c r="BS76" s="98"/>
      <c r="BT76" s="98"/>
      <c r="BU76" s="98"/>
      <c r="BV76" s="98"/>
      <c r="BW76" s="98"/>
      <c r="BX76" s="98"/>
      <c r="BY76" s="98"/>
      <c r="BZ76" s="98"/>
      <c r="CA76" s="98"/>
      <c r="CB76" s="98"/>
      <c r="CC76" s="98"/>
      <c r="CD76" s="98"/>
      <c r="CE76" s="98"/>
      <c r="CF76" s="98"/>
      <c r="CG76" s="98"/>
      <c r="CH76" s="98"/>
      <c r="CI76" s="98"/>
      <c r="CJ76" s="98"/>
      <c r="CK76" s="98"/>
      <c r="CL76" s="98"/>
      <c r="CM76" s="98"/>
      <c r="CN76" s="98"/>
      <c r="CO76" s="103"/>
      <c r="CP76" s="98"/>
      <c r="CQ76" s="102" t="s">
        <v>46</v>
      </c>
      <c r="CR76" s="116"/>
      <c r="CS76" s="98"/>
      <c r="CT76" s="98"/>
      <c r="CU76" s="98"/>
      <c r="CV76" s="98"/>
      <c r="CW76" s="98"/>
      <c r="CX76" s="98"/>
      <c r="CY76" s="98"/>
      <c r="CZ76" s="98"/>
      <c r="DA76" s="98"/>
      <c r="DB76" s="98"/>
      <c r="DC76" s="98"/>
      <c r="DD76" s="98"/>
      <c r="DE76" s="98"/>
      <c r="DF76" s="98"/>
      <c r="DG76" s="98"/>
      <c r="DH76" s="98"/>
      <c r="DI76" s="98"/>
      <c r="DJ76" s="98"/>
      <c r="DK76" s="98"/>
      <c r="DL76" s="98"/>
      <c r="DM76" s="98"/>
      <c r="DN76" s="98"/>
      <c r="DO76" s="98"/>
      <c r="DP76" s="98"/>
      <c r="DQ76" s="98"/>
      <c r="DR76" s="98"/>
      <c r="DS76" s="98"/>
      <c r="DT76" s="98"/>
      <c r="DU76" s="98"/>
      <c r="DV76" s="98"/>
      <c r="DW76" s="98"/>
      <c r="DX76" s="98"/>
      <c r="DY76" s="98"/>
      <c r="DZ76" s="98"/>
      <c r="EA76" s="98"/>
      <c r="EB76" s="98"/>
      <c r="EC76" s="98"/>
      <c r="ED76" s="98"/>
      <c r="EE76" s="98"/>
      <c r="EF76" s="98"/>
      <c r="EG76" s="98"/>
      <c r="EH76" s="98"/>
      <c r="EI76" s="98"/>
      <c r="EJ76" s="98"/>
      <c r="EK76" s="98"/>
      <c r="EL76" s="98"/>
      <c r="EM76" s="98"/>
      <c r="EN76" s="98"/>
      <c r="EO76" s="98"/>
      <c r="EP76" s="98"/>
      <c r="EQ76" s="98"/>
      <c r="ER76" s="98"/>
      <c r="ES76" s="98"/>
      <c r="ET76" s="98"/>
      <c r="EU76" s="98"/>
      <c r="EV76" s="98"/>
      <c r="EW76" s="98"/>
      <c r="EX76" s="98"/>
      <c r="EY76" s="98"/>
      <c r="EZ76" s="98"/>
      <c r="FA76" s="98"/>
      <c r="FB76" s="98"/>
      <c r="FC76" s="98"/>
      <c r="FD76" s="98"/>
      <c r="FE76" s="98"/>
      <c r="FF76" s="98"/>
      <c r="FG76" s="98"/>
      <c r="FH76" s="98"/>
      <c r="FI76" s="98"/>
      <c r="FJ76" s="98"/>
      <c r="FK76" s="98"/>
      <c r="FL76" s="98"/>
      <c r="FM76" s="98"/>
      <c r="FN76" s="98"/>
      <c r="FO76" s="98"/>
      <c r="FP76" s="98"/>
      <c r="FQ76" s="98"/>
      <c r="FR76" s="98"/>
      <c r="FS76" s="98"/>
      <c r="FT76" s="98"/>
      <c r="FU76" s="98"/>
      <c r="FV76" s="98"/>
      <c r="FW76" s="98"/>
      <c r="FX76" s="98"/>
      <c r="FY76" s="98"/>
      <c r="FZ76" s="98"/>
      <c r="GA76" s="98"/>
      <c r="GB76" s="98"/>
      <c r="GC76" s="98"/>
      <c r="GD76" s="98"/>
      <c r="GE76" s="98"/>
      <c r="GF76" s="98"/>
      <c r="GG76" s="98"/>
      <c r="GH76" s="98"/>
      <c r="GI76" s="98"/>
      <c r="GJ76" s="98"/>
      <c r="GK76" s="98"/>
      <c r="GL76" s="98"/>
      <c r="GM76" s="98"/>
      <c r="GN76" s="98"/>
      <c r="GO76" s="98"/>
      <c r="GP76" s="98"/>
      <c r="GQ76" s="98"/>
      <c r="GR76" s="98"/>
      <c r="GS76" s="98"/>
      <c r="GT76" s="98"/>
      <c r="GU76" s="98"/>
      <c r="GV76" s="98"/>
      <c r="GW76" s="98"/>
      <c r="GX76" s="98"/>
      <c r="GY76" s="98"/>
      <c r="GZ76" s="98"/>
      <c r="HA76" s="98"/>
      <c r="HB76" s="98"/>
      <c r="HC76" s="98"/>
      <c r="HD76" s="98"/>
      <c r="HE76" s="98"/>
      <c r="HF76" s="98"/>
      <c r="HG76" s="98"/>
      <c r="HH76" s="98"/>
      <c r="HI76" s="98"/>
      <c r="HJ76" s="98"/>
      <c r="HK76" s="98"/>
      <c r="HL76" s="98"/>
      <c r="HM76" s="98"/>
      <c r="HN76" s="98"/>
      <c r="HO76" s="98"/>
      <c r="HP76" s="98"/>
      <c r="HQ76" s="98"/>
      <c r="HR76" s="98"/>
      <c r="HS76" s="98"/>
      <c r="HT76" s="98"/>
      <c r="HU76" s="98"/>
      <c r="HV76" s="98"/>
      <c r="HW76" s="98"/>
      <c r="HX76" s="98"/>
      <c r="HY76" s="98"/>
      <c r="HZ76" s="98"/>
      <c r="IA76" s="98"/>
      <c r="IB76" s="98"/>
      <c r="IC76" s="98"/>
      <c r="ID76" s="98"/>
      <c r="IE76" s="98"/>
      <c r="IF76" s="98"/>
      <c r="IG76" s="98"/>
      <c r="IH76" s="98"/>
      <c r="II76" s="98"/>
      <c r="IJ76" s="98"/>
      <c r="IK76" s="98"/>
      <c r="IL76" s="98"/>
      <c r="IM76" s="98"/>
      <c r="IN76" s="98"/>
      <c r="IO76" s="98"/>
      <c r="IP76" s="98"/>
      <c r="IQ76" s="98"/>
      <c r="IR76" s="98"/>
      <c r="IS76" s="98"/>
      <c r="IT76" s="98"/>
      <c r="IU76" s="98"/>
      <c r="IV76" s="98"/>
      <c r="IW76" s="98"/>
      <c r="IX76" s="98"/>
      <c r="IY76" s="98"/>
    </row>
    <row r="77">
      <c r="A77" s="74" t="s">
        <v>10</v>
      </c>
      <c r="B77" s="75">
        <v>0.0</v>
      </c>
      <c r="C77" s="76" t="str">
        <f>IFERROR(__xludf.DUMMYFUNCTION("IFERROR(SPARKLINE(B77,{""charttype"",""bar"";""color1"",""gray"";""max"",1}),""-"")"),"")</f>
        <v/>
      </c>
      <c r="D77" s="101">
        <v>44889.0</v>
      </c>
      <c r="E77" s="77">
        <v>12.0</v>
      </c>
      <c r="F77" s="78">
        <f t="shared" si="7"/>
        <v>44901</v>
      </c>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8"/>
      <c r="BM77" s="98"/>
      <c r="BN77" s="98"/>
      <c r="BO77" s="98"/>
      <c r="BP77" s="98"/>
      <c r="BQ77" s="98"/>
      <c r="BR77" s="98"/>
      <c r="BS77" s="98"/>
      <c r="BT77" s="98"/>
      <c r="BU77" s="98"/>
      <c r="BV77" s="98"/>
      <c r="BW77" s="98"/>
      <c r="BX77" s="98"/>
      <c r="BY77" s="98"/>
      <c r="BZ77" s="98"/>
      <c r="CA77" s="98"/>
      <c r="CB77" s="98"/>
      <c r="CC77" s="98"/>
      <c r="CD77" s="98"/>
      <c r="CE77" s="98"/>
      <c r="CF77" s="98"/>
      <c r="CG77" s="98"/>
      <c r="CH77" s="98"/>
      <c r="CI77" s="98"/>
      <c r="CJ77" s="98"/>
      <c r="CK77" s="98"/>
      <c r="CL77" s="98"/>
      <c r="CM77" s="98"/>
      <c r="CN77" s="98"/>
      <c r="CO77" s="103"/>
      <c r="CP77" s="98"/>
      <c r="CQ77" s="102" t="s">
        <v>47</v>
      </c>
      <c r="CR77" s="116"/>
      <c r="CS77" s="98"/>
      <c r="CT77" s="98"/>
      <c r="CU77" s="98"/>
      <c r="CV77" s="98"/>
      <c r="CW77" s="98"/>
      <c r="CX77" s="98"/>
      <c r="CY77" s="98"/>
      <c r="CZ77" s="98"/>
      <c r="DA77" s="98"/>
      <c r="DB77" s="98"/>
      <c r="DC77" s="98"/>
      <c r="DD77" s="98"/>
      <c r="DE77" s="98"/>
      <c r="DF77" s="98"/>
      <c r="DG77" s="98"/>
      <c r="DH77" s="98"/>
      <c r="DI77" s="98"/>
      <c r="DJ77" s="98"/>
      <c r="DK77" s="98"/>
      <c r="DL77" s="98"/>
      <c r="DM77" s="98"/>
      <c r="DN77" s="98"/>
      <c r="DO77" s="98"/>
      <c r="DP77" s="98"/>
      <c r="DQ77" s="98"/>
      <c r="DR77" s="98"/>
      <c r="DS77" s="98"/>
      <c r="DT77" s="98"/>
      <c r="DU77" s="98"/>
      <c r="DV77" s="98"/>
      <c r="DW77" s="98"/>
      <c r="DX77" s="98"/>
      <c r="DY77" s="98"/>
      <c r="DZ77" s="98"/>
      <c r="EA77" s="98"/>
      <c r="EB77" s="98"/>
      <c r="EC77" s="98"/>
      <c r="ED77" s="98"/>
      <c r="EE77" s="98"/>
      <c r="EF77" s="98"/>
      <c r="EG77" s="98"/>
      <c r="EH77" s="98"/>
      <c r="EI77" s="98"/>
      <c r="EJ77" s="98"/>
      <c r="EK77" s="98"/>
      <c r="EL77" s="98"/>
      <c r="EM77" s="98"/>
      <c r="EN77" s="98"/>
      <c r="EO77" s="98"/>
      <c r="EP77" s="98"/>
      <c r="EQ77" s="98"/>
      <c r="ER77" s="98"/>
      <c r="ES77" s="98"/>
      <c r="ET77" s="98"/>
      <c r="EU77" s="98"/>
      <c r="EV77" s="98"/>
      <c r="EW77" s="98"/>
      <c r="EX77" s="98"/>
      <c r="EY77" s="98"/>
      <c r="EZ77" s="98"/>
      <c r="FA77" s="98"/>
      <c r="FB77" s="98"/>
      <c r="FC77" s="98"/>
      <c r="FD77" s="98"/>
      <c r="FE77" s="98"/>
      <c r="FF77" s="98"/>
      <c r="FG77" s="98"/>
      <c r="FH77" s="98"/>
      <c r="FI77" s="98"/>
      <c r="FJ77" s="98"/>
      <c r="FK77" s="98"/>
      <c r="FL77" s="98"/>
      <c r="FM77" s="98"/>
      <c r="FN77" s="98"/>
      <c r="FO77" s="98"/>
      <c r="FP77" s="98"/>
      <c r="FQ77" s="98"/>
      <c r="FR77" s="98"/>
      <c r="FS77" s="98"/>
      <c r="FT77" s="98"/>
      <c r="FU77" s="98"/>
      <c r="FV77" s="98"/>
      <c r="FW77" s="98"/>
      <c r="FX77" s="98"/>
      <c r="FY77" s="98"/>
      <c r="FZ77" s="98"/>
      <c r="GA77" s="98"/>
      <c r="GB77" s="98"/>
      <c r="GC77" s="98"/>
      <c r="GD77" s="98"/>
      <c r="GE77" s="98"/>
      <c r="GF77" s="98"/>
      <c r="GG77" s="98"/>
      <c r="GH77" s="98"/>
      <c r="GI77" s="98"/>
      <c r="GJ77" s="98"/>
      <c r="GK77" s="98"/>
      <c r="GL77" s="98"/>
      <c r="GM77" s="98"/>
      <c r="GN77" s="98"/>
      <c r="GO77" s="98"/>
      <c r="GP77" s="98"/>
      <c r="GQ77" s="98"/>
      <c r="GR77" s="98"/>
      <c r="GS77" s="98"/>
      <c r="GT77" s="98"/>
      <c r="GU77" s="98"/>
      <c r="GV77" s="98"/>
      <c r="GW77" s="98"/>
      <c r="GX77" s="98"/>
      <c r="GY77" s="98"/>
      <c r="GZ77" s="98"/>
      <c r="HA77" s="98"/>
      <c r="HB77" s="98"/>
      <c r="HC77" s="98"/>
      <c r="HD77" s="98"/>
      <c r="HE77" s="98"/>
      <c r="HF77" s="98"/>
      <c r="HG77" s="98"/>
      <c r="HH77" s="98"/>
      <c r="HI77" s="98"/>
      <c r="HJ77" s="98"/>
      <c r="HK77" s="98"/>
      <c r="HL77" s="98"/>
      <c r="HM77" s="98"/>
      <c r="HN77" s="98"/>
      <c r="HO77" s="98"/>
      <c r="HP77" s="98"/>
      <c r="HQ77" s="98"/>
      <c r="HR77" s="98"/>
      <c r="HS77" s="98"/>
      <c r="HT77" s="98"/>
      <c r="HU77" s="98"/>
      <c r="HV77" s="98"/>
      <c r="HW77" s="98"/>
      <c r="HX77" s="98"/>
      <c r="HY77" s="98"/>
      <c r="HZ77" s="98"/>
      <c r="IA77" s="98"/>
      <c r="IB77" s="98"/>
      <c r="IC77" s="98"/>
      <c r="ID77" s="98"/>
      <c r="IE77" s="98"/>
      <c r="IF77" s="98"/>
      <c r="IG77" s="98"/>
      <c r="IH77" s="98"/>
      <c r="II77" s="98"/>
      <c r="IJ77" s="98"/>
      <c r="IK77" s="98"/>
      <c r="IL77" s="98"/>
      <c r="IM77" s="98"/>
      <c r="IN77" s="98"/>
      <c r="IO77" s="98"/>
      <c r="IP77" s="98"/>
      <c r="IQ77" s="98"/>
      <c r="IR77" s="98"/>
      <c r="IS77" s="98"/>
      <c r="IT77" s="98"/>
      <c r="IU77" s="98"/>
      <c r="IV77" s="98"/>
      <c r="IW77" s="98"/>
      <c r="IX77" s="98"/>
      <c r="IY77" s="98"/>
    </row>
    <row r="78">
      <c r="A78" s="74" t="s">
        <v>12</v>
      </c>
      <c r="B78" s="75">
        <v>0.0</v>
      </c>
      <c r="C78" s="76" t="str">
        <f>IFERROR(__xludf.DUMMYFUNCTION("IFERROR(SPARKLINE(B78,{""charttype"",""bar"";""color1"",""gray"";""max"",1}),""-"")"),"")</f>
        <v/>
      </c>
      <c r="D78" s="101">
        <v>44889.0</v>
      </c>
      <c r="E78" s="77">
        <v>12.0</v>
      </c>
      <c r="F78" s="78">
        <f t="shared" si="7"/>
        <v>44901</v>
      </c>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8"/>
      <c r="BM78" s="98"/>
      <c r="BN78" s="98"/>
      <c r="BO78" s="98"/>
      <c r="BP78" s="98"/>
      <c r="BQ78" s="98"/>
      <c r="BR78" s="98"/>
      <c r="BS78" s="98"/>
      <c r="BT78" s="98"/>
      <c r="BU78" s="98"/>
      <c r="BV78" s="98"/>
      <c r="BW78" s="98"/>
      <c r="BX78" s="98"/>
      <c r="BY78" s="98"/>
      <c r="BZ78" s="98"/>
      <c r="CA78" s="98"/>
      <c r="CB78" s="98"/>
      <c r="CC78" s="98"/>
      <c r="CD78" s="98"/>
      <c r="CE78" s="98"/>
      <c r="CF78" s="98"/>
      <c r="CG78" s="98"/>
      <c r="CH78" s="98"/>
      <c r="CI78" s="98"/>
      <c r="CJ78" s="98"/>
      <c r="CK78" s="98"/>
      <c r="CL78" s="98"/>
      <c r="CM78" s="98"/>
      <c r="CN78" s="98"/>
      <c r="CO78" s="103"/>
      <c r="CP78" s="98"/>
      <c r="CQ78" s="102" t="s">
        <v>49</v>
      </c>
      <c r="CR78" s="115"/>
      <c r="CS78" s="98"/>
      <c r="CT78" s="98"/>
      <c r="CU78" s="98"/>
      <c r="CV78" s="98"/>
      <c r="CW78" s="98"/>
      <c r="CX78" s="98"/>
      <c r="CY78" s="98"/>
      <c r="CZ78" s="98"/>
      <c r="DA78" s="98"/>
      <c r="DB78" s="98"/>
      <c r="DC78" s="98"/>
      <c r="DD78" s="98"/>
      <c r="DE78" s="98"/>
      <c r="DF78" s="98"/>
      <c r="DG78" s="98"/>
      <c r="DH78" s="98"/>
      <c r="DI78" s="98"/>
      <c r="DJ78" s="98"/>
      <c r="DK78" s="98"/>
      <c r="DL78" s="98"/>
      <c r="DM78" s="98"/>
      <c r="DN78" s="98"/>
      <c r="DO78" s="98"/>
      <c r="DP78" s="98"/>
      <c r="DQ78" s="98"/>
      <c r="DR78" s="98"/>
      <c r="DS78" s="98"/>
      <c r="DT78" s="98"/>
      <c r="DU78" s="98"/>
      <c r="DV78" s="98"/>
      <c r="DW78" s="98"/>
      <c r="DX78" s="98"/>
      <c r="DY78" s="98"/>
      <c r="DZ78" s="98"/>
      <c r="EA78" s="98"/>
      <c r="EB78" s="98"/>
      <c r="EC78" s="98"/>
      <c r="ED78" s="98"/>
      <c r="EE78" s="98"/>
      <c r="EF78" s="98"/>
      <c r="EG78" s="98"/>
      <c r="EH78" s="98"/>
      <c r="EI78" s="98"/>
      <c r="EJ78" s="98"/>
      <c r="EK78" s="98"/>
      <c r="EL78" s="98"/>
      <c r="EM78" s="98"/>
      <c r="EN78" s="98"/>
      <c r="EO78" s="98"/>
      <c r="EP78" s="98"/>
      <c r="EQ78" s="98"/>
      <c r="ER78" s="98"/>
      <c r="ES78" s="98"/>
      <c r="ET78" s="98"/>
      <c r="EU78" s="98"/>
      <c r="EV78" s="98"/>
      <c r="EW78" s="98"/>
      <c r="EX78" s="98"/>
      <c r="EY78" s="98"/>
      <c r="EZ78" s="98"/>
      <c r="FA78" s="98"/>
      <c r="FB78" s="98"/>
      <c r="FC78" s="98"/>
      <c r="FD78" s="98"/>
      <c r="FE78" s="98"/>
      <c r="FF78" s="98"/>
      <c r="FG78" s="98"/>
      <c r="FH78" s="98"/>
      <c r="FI78" s="98"/>
      <c r="FJ78" s="98"/>
      <c r="FK78" s="98"/>
      <c r="FL78" s="98"/>
      <c r="FM78" s="98"/>
      <c r="FN78" s="98"/>
      <c r="FO78" s="98"/>
      <c r="FP78" s="98"/>
      <c r="FQ78" s="98"/>
      <c r="FR78" s="98"/>
      <c r="FS78" s="98"/>
      <c r="FT78" s="98"/>
      <c r="FU78" s="98"/>
      <c r="FV78" s="98"/>
      <c r="FW78" s="98"/>
      <c r="FX78" s="98"/>
      <c r="FY78" s="98"/>
      <c r="FZ78" s="98"/>
      <c r="GA78" s="98"/>
      <c r="GB78" s="98"/>
      <c r="GC78" s="98"/>
      <c r="GD78" s="98"/>
      <c r="GE78" s="98"/>
      <c r="GF78" s="98"/>
      <c r="GG78" s="98"/>
      <c r="GH78" s="98"/>
      <c r="GI78" s="98"/>
      <c r="GJ78" s="98"/>
      <c r="GK78" s="98"/>
      <c r="GL78" s="98"/>
      <c r="GM78" s="98"/>
      <c r="GN78" s="98"/>
      <c r="GO78" s="98"/>
      <c r="GP78" s="98"/>
      <c r="GQ78" s="98"/>
      <c r="GR78" s="98"/>
      <c r="GS78" s="98"/>
      <c r="GT78" s="98"/>
      <c r="GU78" s="98"/>
      <c r="GV78" s="98"/>
      <c r="GW78" s="98"/>
      <c r="GX78" s="98"/>
      <c r="GY78" s="98"/>
      <c r="GZ78" s="98"/>
      <c r="HA78" s="98"/>
      <c r="HB78" s="98"/>
      <c r="HC78" s="98"/>
      <c r="HD78" s="98"/>
      <c r="HE78" s="98"/>
      <c r="HF78" s="98"/>
      <c r="HG78" s="98"/>
      <c r="HH78" s="98"/>
      <c r="HI78" s="98"/>
      <c r="HJ78" s="98"/>
      <c r="HK78" s="98"/>
      <c r="HL78" s="98"/>
      <c r="HM78" s="98"/>
      <c r="HN78" s="98"/>
      <c r="HO78" s="98"/>
      <c r="HP78" s="98"/>
      <c r="HQ78" s="98"/>
      <c r="HR78" s="98"/>
      <c r="HS78" s="98"/>
      <c r="HT78" s="98"/>
      <c r="HU78" s="98"/>
      <c r="HV78" s="98"/>
      <c r="HW78" s="98"/>
      <c r="HX78" s="98"/>
      <c r="HY78" s="98"/>
      <c r="HZ78" s="98"/>
      <c r="IA78" s="98"/>
      <c r="IB78" s="98"/>
      <c r="IC78" s="98"/>
      <c r="ID78" s="98"/>
      <c r="IE78" s="98"/>
      <c r="IF78" s="98"/>
      <c r="IG78" s="98"/>
      <c r="IH78" s="98"/>
      <c r="II78" s="98"/>
      <c r="IJ78" s="98"/>
      <c r="IK78" s="98"/>
      <c r="IL78" s="98"/>
      <c r="IM78" s="98"/>
      <c r="IN78" s="98"/>
      <c r="IO78" s="98"/>
      <c r="IP78" s="98"/>
      <c r="IQ78" s="98"/>
      <c r="IR78" s="98"/>
      <c r="IS78" s="98"/>
      <c r="IT78" s="98"/>
      <c r="IU78" s="98"/>
      <c r="IV78" s="98"/>
      <c r="IW78" s="98"/>
      <c r="IX78" s="98"/>
      <c r="IY78" s="98"/>
    </row>
    <row r="79">
      <c r="A79" s="74" t="s">
        <v>12</v>
      </c>
      <c r="B79" s="75">
        <v>0.0</v>
      </c>
      <c r="C79" s="76" t="str">
        <f>IFERROR(__xludf.DUMMYFUNCTION("IFERROR(SPARKLINE(B79,{""charttype"",""bar"";""color1"",""gray"";""max"",1}),""-"")"),"")</f>
        <v/>
      </c>
      <c r="D79" s="101">
        <v>44889.0</v>
      </c>
      <c r="E79" s="77">
        <v>12.0</v>
      </c>
      <c r="F79" s="78">
        <f t="shared" si="7"/>
        <v>44901</v>
      </c>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8"/>
      <c r="BM79" s="98"/>
      <c r="BN79" s="98"/>
      <c r="BO79" s="98"/>
      <c r="BP79" s="98"/>
      <c r="BQ79" s="98"/>
      <c r="BR79" s="98"/>
      <c r="BS79" s="98"/>
      <c r="BT79" s="98"/>
      <c r="BU79" s="98"/>
      <c r="BV79" s="98"/>
      <c r="BW79" s="98"/>
      <c r="BX79" s="98"/>
      <c r="BY79" s="98"/>
      <c r="BZ79" s="98"/>
      <c r="CA79" s="98"/>
      <c r="CB79" s="98"/>
      <c r="CC79" s="98"/>
      <c r="CD79" s="98"/>
      <c r="CE79" s="98"/>
      <c r="CF79" s="98"/>
      <c r="CG79" s="98"/>
      <c r="CH79" s="98"/>
      <c r="CI79" s="98"/>
      <c r="CJ79" s="98"/>
      <c r="CK79" s="98"/>
      <c r="CL79" s="98"/>
      <c r="CM79" s="98"/>
      <c r="CN79" s="98"/>
      <c r="CO79" s="103"/>
      <c r="CP79" s="98"/>
      <c r="CQ79" s="102" t="s">
        <v>47</v>
      </c>
      <c r="CR79" s="115"/>
      <c r="CS79" s="98"/>
      <c r="CT79" s="98"/>
      <c r="CU79" s="98"/>
      <c r="CV79" s="98"/>
      <c r="CW79" s="98"/>
      <c r="CX79" s="98"/>
      <c r="CY79" s="98"/>
      <c r="CZ79" s="98"/>
      <c r="DA79" s="98"/>
      <c r="DB79" s="98"/>
      <c r="DC79" s="98"/>
      <c r="DD79" s="98"/>
      <c r="DE79" s="98"/>
      <c r="DF79" s="98"/>
      <c r="DG79" s="98"/>
      <c r="DH79" s="98"/>
      <c r="DI79" s="98"/>
      <c r="DJ79" s="98"/>
      <c r="DK79" s="98"/>
      <c r="DL79" s="98"/>
      <c r="DM79" s="98"/>
      <c r="DN79" s="98"/>
      <c r="DO79" s="98"/>
      <c r="DP79" s="98"/>
      <c r="DQ79" s="98"/>
      <c r="DR79" s="98"/>
      <c r="DS79" s="98"/>
      <c r="DT79" s="98"/>
      <c r="DU79" s="98"/>
      <c r="DV79" s="98"/>
      <c r="DW79" s="98"/>
      <c r="DX79" s="98"/>
      <c r="DY79" s="98"/>
      <c r="DZ79" s="98"/>
      <c r="EA79" s="98"/>
      <c r="EB79" s="98"/>
      <c r="EC79" s="98"/>
      <c r="ED79" s="98"/>
      <c r="EE79" s="98"/>
      <c r="EF79" s="98"/>
      <c r="EG79" s="98"/>
      <c r="EH79" s="98"/>
      <c r="EI79" s="98"/>
      <c r="EJ79" s="98"/>
      <c r="EK79" s="98"/>
      <c r="EL79" s="98"/>
      <c r="EM79" s="98"/>
      <c r="EN79" s="98"/>
      <c r="EO79" s="98"/>
      <c r="EP79" s="98"/>
      <c r="EQ79" s="98"/>
      <c r="ER79" s="98"/>
      <c r="ES79" s="98"/>
      <c r="ET79" s="98"/>
      <c r="EU79" s="98"/>
      <c r="EV79" s="98"/>
      <c r="EW79" s="98"/>
      <c r="EX79" s="98"/>
      <c r="EY79" s="98"/>
      <c r="EZ79" s="98"/>
      <c r="FA79" s="98"/>
      <c r="FB79" s="98"/>
      <c r="FC79" s="98"/>
      <c r="FD79" s="98"/>
      <c r="FE79" s="98"/>
      <c r="FF79" s="98"/>
      <c r="FG79" s="98"/>
      <c r="FH79" s="98"/>
      <c r="FI79" s="98"/>
      <c r="FJ79" s="98"/>
      <c r="FK79" s="98"/>
      <c r="FL79" s="98"/>
      <c r="FM79" s="98"/>
      <c r="FN79" s="98"/>
      <c r="FO79" s="98"/>
      <c r="FP79" s="98"/>
      <c r="FQ79" s="98"/>
      <c r="FR79" s="98"/>
      <c r="FS79" s="98"/>
      <c r="FT79" s="98"/>
      <c r="FU79" s="98"/>
      <c r="FV79" s="98"/>
      <c r="FW79" s="98"/>
      <c r="FX79" s="98"/>
      <c r="FY79" s="98"/>
      <c r="FZ79" s="98"/>
      <c r="GA79" s="98"/>
      <c r="GB79" s="98"/>
      <c r="GC79" s="98"/>
      <c r="GD79" s="98"/>
      <c r="GE79" s="98"/>
      <c r="GF79" s="98"/>
      <c r="GG79" s="98"/>
      <c r="GH79" s="98"/>
      <c r="GI79" s="98"/>
      <c r="GJ79" s="98"/>
      <c r="GK79" s="98"/>
      <c r="GL79" s="98"/>
      <c r="GM79" s="98"/>
      <c r="GN79" s="98"/>
      <c r="GO79" s="98"/>
      <c r="GP79" s="98"/>
      <c r="GQ79" s="98"/>
      <c r="GR79" s="98"/>
      <c r="GS79" s="98"/>
      <c r="GT79" s="98"/>
      <c r="GU79" s="98"/>
      <c r="GV79" s="98"/>
      <c r="GW79" s="98"/>
      <c r="GX79" s="98"/>
      <c r="GY79" s="98"/>
      <c r="GZ79" s="98"/>
      <c r="HA79" s="98"/>
      <c r="HB79" s="98"/>
      <c r="HC79" s="98"/>
      <c r="HD79" s="98"/>
      <c r="HE79" s="98"/>
      <c r="HF79" s="98"/>
      <c r="HG79" s="98"/>
      <c r="HH79" s="98"/>
      <c r="HI79" s="98"/>
      <c r="HJ79" s="98"/>
      <c r="HK79" s="98"/>
      <c r="HL79" s="98"/>
      <c r="HM79" s="98"/>
      <c r="HN79" s="98"/>
      <c r="HO79" s="98"/>
      <c r="HP79" s="98"/>
      <c r="HQ79" s="98"/>
      <c r="HR79" s="98"/>
      <c r="HS79" s="98"/>
      <c r="HT79" s="98"/>
      <c r="HU79" s="98"/>
      <c r="HV79" s="98"/>
      <c r="HW79" s="98"/>
      <c r="HX79" s="98"/>
      <c r="HY79" s="98"/>
      <c r="HZ79" s="98"/>
      <c r="IA79" s="98"/>
      <c r="IB79" s="98"/>
      <c r="IC79" s="98"/>
      <c r="ID79" s="98"/>
      <c r="IE79" s="98"/>
      <c r="IF79" s="98"/>
      <c r="IG79" s="98"/>
      <c r="IH79" s="98"/>
      <c r="II79" s="98"/>
      <c r="IJ79" s="98"/>
      <c r="IK79" s="98"/>
      <c r="IL79" s="98"/>
      <c r="IM79" s="98"/>
      <c r="IN79" s="98"/>
      <c r="IO79" s="98"/>
      <c r="IP79" s="98"/>
      <c r="IQ79" s="98"/>
      <c r="IR79" s="98"/>
      <c r="IS79" s="98"/>
      <c r="IT79" s="98"/>
      <c r="IU79" s="98"/>
      <c r="IV79" s="98"/>
      <c r="IW79" s="98"/>
      <c r="IX79" s="98"/>
      <c r="IY79" s="98"/>
    </row>
    <row r="80">
      <c r="A80" s="67" t="s">
        <v>15</v>
      </c>
      <c r="B80" s="68">
        <v>0.0</v>
      </c>
      <c r="C80" s="32" t="str">
        <f>IFERROR(__xludf.DUMMYFUNCTION("IFERROR(SPARKLINE(B80,{""charttype"",""bar"";""color1"",""gray"";""max"",1}),""-"")"),"")</f>
        <v/>
      </c>
      <c r="D80" s="101">
        <v>44889.0</v>
      </c>
      <c r="E80" s="117">
        <v>12.0</v>
      </c>
      <c r="F80" s="70">
        <f t="shared" si="7"/>
        <v>44901</v>
      </c>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c r="CL80" s="105"/>
      <c r="CM80" s="105"/>
      <c r="CN80" s="105"/>
      <c r="CO80" s="118"/>
      <c r="CP80" s="105"/>
      <c r="CQ80" s="107" t="s">
        <v>49</v>
      </c>
      <c r="CR80" s="119"/>
      <c r="CS80" s="108"/>
      <c r="CT80" s="108"/>
      <c r="CU80" s="108"/>
      <c r="CV80" s="108"/>
      <c r="CW80" s="108"/>
      <c r="CX80" s="108"/>
      <c r="CY80" s="108"/>
      <c r="CZ80" s="108"/>
      <c r="DA80" s="108"/>
      <c r="DB80" s="108"/>
      <c r="DC80" s="108"/>
      <c r="DD80" s="105"/>
      <c r="DE80" s="105"/>
      <c r="DF80" s="105"/>
      <c r="DG80" s="105"/>
      <c r="DH80" s="105"/>
      <c r="DI80" s="105"/>
      <c r="DJ80" s="105"/>
      <c r="DK80" s="105"/>
      <c r="DL80" s="105"/>
      <c r="DM80" s="105"/>
      <c r="DN80" s="105"/>
      <c r="DO80" s="105"/>
      <c r="DP80" s="105"/>
      <c r="DQ80" s="105"/>
      <c r="DR80" s="105"/>
      <c r="DS80" s="105"/>
      <c r="DT80" s="105"/>
      <c r="DU80" s="105"/>
      <c r="DV80" s="105"/>
      <c r="DW80" s="105"/>
      <c r="DX80" s="105"/>
      <c r="DY80" s="105"/>
      <c r="DZ80" s="105"/>
      <c r="EA80" s="105"/>
      <c r="EB80" s="105"/>
      <c r="EC80" s="105"/>
      <c r="ED80" s="105"/>
      <c r="EE80" s="105"/>
      <c r="EF80" s="105"/>
      <c r="EG80" s="105"/>
      <c r="EH80" s="105"/>
      <c r="EI80" s="105"/>
      <c r="EJ80" s="105"/>
      <c r="EK80" s="105"/>
      <c r="EL80" s="105"/>
      <c r="EM80" s="105"/>
      <c r="EN80" s="105"/>
      <c r="EO80" s="105"/>
      <c r="EP80" s="105"/>
      <c r="EQ80" s="105"/>
      <c r="ER80" s="105"/>
      <c r="ES80" s="105"/>
      <c r="ET80" s="105"/>
      <c r="EU80" s="105"/>
      <c r="EV80" s="105"/>
      <c r="EW80" s="105"/>
      <c r="EX80" s="105"/>
      <c r="EY80" s="105"/>
      <c r="EZ80" s="105"/>
      <c r="FA80" s="105"/>
      <c r="FB80" s="105"/>
      <c r="FC80" s="105"/>
      <c r="FD80" s="105"/>
      <c r="FE80" s="105"/>
      <c r="FF80" s="105"/>
      <c r="FG80" s="105"/>
      <c r="FH80" s="105"/>
      <c r="FI80" s="105"/>
      <c r="FJ80" s="105"/>
      <c r="FK80" s="105"/>
      <c r="FL80" s="105"/>
      <c r="FM80" s="105"/>
      <c r="FN80" s="105"/>
      <c r="FO80" s="105"/>
      <c r="FP80" s="105"/>
      <c r="FQ80" s="105"/>
      <c r="FR80" s="105"/>
      <c r="FS80" s="105"/>
      <c r="FT80" s="105"/>
      <c r="FU80" s="105"/>
      <c r="FV80" s="105"/>
      <c r="FW80" s="105"/>
      <c r="FX80" s="105"/>
      <c r="FY80" s="105"/>
      <c r="FZ80" s="105"/>
      <c r="GA80" s="105"/>
      <c r="GB80" s="105"/>
      <c r="GC80" s="105"/>
      <c r="GD80" s="105"/>
      <c r="GE80" s="105"/>
      <c r="GF80" s="105"/>
      <c r="GG80" s="105"/>
      <c r="GH80" s="105"/>
      <c r="GI80" s="105"/>
      <c r="GJ80" s="105"/>
      <c r="GK80" s="105"/>
      <c r="GL80" s="105"/>
      <c r="GM80" s="105"/>
      <c r="GN80" s="105"/>
      <c r="GO80" s="105"/>
      <c r="GP80" s="105"/>
      <c r="GQ80" s="105"/>
      <c r="GR80" s="105"/>
      <c r="GS80" s="105"/>
      <c r="GT80" s="105"/>
      <c r="GU80" s="105"/>
      <c r="GV80" s="105"/>
      <c r="GW80" s="105"/>
      <c r="GX80" s="105"/>
      <c r="GY80" s="105"/>
      <c r="GZ80" s="105"/>
      <c r="HA80" s="105"/>
      <c r="HB80" s="105"/>
      <c r="HC80" s="105"/>
      <c r="HD80" s="105"/>
      <c r="HE80" s="105"/>
      <c r="HF80" s="105"/>
      <c r="HG80" s="105"/>
      <c r="HH80" s="105"/>
      <c r="HI80" s="105"/>
      <c r="HJ80" s="105"/>
      <c r="HK80" s="105"/>
      <c r="HL80" s="105"/>
      <c r="HM80" s="105"/>
      <c r="HN80" s="105"/>
      <c r="HO80" s="105"/>
      <c r="HP80" s="105"/>
      <c r="HQ80" s="105"/>
      <c r="HR80" s="105"/>
      <c r="HS80" s="105"/>
      <c r="HT80" s="105"/>
      <c r="HU80" s="105"/>
      <c r="HV80" s="105"/>
      <c r="HW80" s="105"/>
      <c r="HX80" s="105"/>
      <c r="HY80" s="105"/>
      <c r="HZ80" s="105"/>
      <c r="IA80" s="105"/>
      <c r="IB80" s="105"/>
      <c r="IC80" s="105"/>
      <c r="ID80" s="105"/>
      <c r="IE80" s="105"/>
      <c r="IF80" s="105"/>
      <c r="IG80" s="105"/>
      <c r="IH80" s="105"/>
      <c r="II80" s="105"/>
      <c r="IJ80" s="105"/>
      <c r="IK80" s="105"/>
      <c r="IL80" s="105"/>
      <c r="IM80" s="105"/>
      <c r="IN80" s="105"/>
      <c r="IO80" s="105"/>
      <c r="IP80" s="105"/>
      <c r="IQ80" s="105"/>
      <c r="IR80" s="105"/>
      <c r="IS80" s="105"/>
      <c r="IT80" s="105"/>
      <c r="IU80" s="105"/>
      <c r="IV80" s="105"/>
      <c r="IW80" s="105"/>
      <c r="IX80" s="105"/>
      <c r="IY80" s="105"/>
    </row>
    <row r="81">
      <c r="A81" s="67" t="s">
        <v>15</v>
      </c>
      <c r="B81" s="68">
        <v>0.0</v>
      </c>
      <c r="C81" s="32" t="str">
        <f>IFERROR(__xludf.DUMMYFUNCTION("IFERROR(SPARKLINE(B81,{""charttype"",""bar"";""color1"",""gray"";""max"",1}),""-"")"),"")</f>
        <v/>
      </c>
      <c r="D81" s="101">
        <v>44889.0</v>
      </c>
      <c r="E81" s="117">
        <v>12.0</v>
      </c>
      <c r="F81" s="70">
        <f t="shared" si="7"/>
        <v>44901</v>
      </c>
      <c r="G81" s="105"/>
      <c r="H81" s="105"/>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c r="CL81" s="105"/>
      <c r="CM81" s="105"/>
      <c r="CN81" s="105"/>
      <c r="CO81" s="118"/>
      <c r="CP81" s="105"/>
      <c r="CQ81" s="107" t="s">
        <v>47</v>
      </c>
      <c r="CR81" s="119"/>
      <c r="CS81" s="108"/>
      <c r="CT81" s="108"/>
      <c r="CU81" s="108"/>
      <c r="CV81" s="108"/>
      <c r="CW81" s="108"/>
      <c r="CX81" s="108"/>
      <c r="CY81" s="108"/>
      <c r="CZ81" s="108"/>
      <c r="DA81" s="108"/>
      <c r="DB81" s="108"/>
      <c r="DC81" s="108"/>
      <c r="DD81" s="105"/>
      <c r="DE81" s="105"/>
      <c r="DF81" s="105"/>
      <c r="DG81" s="105"/>
      <c r="DH81" s="105"/>
      <c r="DI81" s="105"/>
      <c r="DJ81" s="105"/>
      <c r="DK81" s="105"/>
      <c r="DL81" s="105"/>
      <c r="DM81" s="105"/>
      <c r="DN81" s="105"/>
      <c r="DO81" s="105"/>
      <c r="DP81" s="105"/>
      <c r="DQ81" s="105"/>
      <c r="DR81" s="105"/>
      <c r="DS81" s="105"/>
      <c r="DT81" s="105"/>
      <c r="DU81" s="105"/>
      <c r="DV81" s="105"/>
      <c r="DW81" s="105"/>
      <c r="DX81" s="105"/>
      <c r="DY81" s="105"/>
      <c r="DZ81" s="105"/>
      <c r="EA81" s="105"/>
      <c r="EB81" s="105"/>
      <c r="EC81" s="105"/>
      <c r="ED81" s="105"/>
      <c r="EE81" s="105"/>
      <c r="EF81" s="105"/>
      <c r="EG81" s="105"/>
      <c r="EH81" s="105"/>
      <c r="EI81" s="105"/>
      <c r="EJ81" s="105"/>
      <c r="EK81" s="105"/>
      <c r="EL81" s="105"/>
      <c r="EM81" s="105"/>
      <c r="EN81" s="105"/>
      <c r="EO81" s="105"/>
      <c r="EP81" s="105"/>
      <c r="EQ81" s="105"/>
      <c r="ER81" s="105"/>
      <c r="ES81" s="105"/>
      <c r="ET81" s="105"/>
      <c r="EU81" s="105"/>
      <c r="EV81" s="105"/>
      <c r="EW81" s="105"/>
      <c r="EX81" s="105"/>
      <c r="EY81" s="105"/>
      <c r="EZ81" s="105"/>
      <c r="FA81" s="105"/>
      <c r="FB81" s="105"/>
      <c r="FC81" s="105"/>
      <c r="FD81" s="105"/>
      <c r="FE81" s="105"/>
      <c r="FF81" s="105"/>
      <c r="FG81" s="105"/>
      <c r="FH81" s="105"/>
      <c r="FI81" s="105"/>
      <c r="FJ81" s="105"/>
      <c r="FK81" s="105"/>
      <c r="FL81" s="105"/>
      <c r="FM81" s="105"/>
      <c r="FN81" s="105"/>
      <c r="FO81" s="105"/>
      <c r="FP81" s="105"/>
      <c r="FQ81" s="105"/>
      <c r="FR81" s="105"/>
      <c r="FS81" s="105"/>
      <c r="FT81" s="105"/>
      <c r="FU81" s="105"/>
      <c r="FV81" s="105"/>
      <c r="FW81" s="105"/>
      <c r="FX81" s="105"/>
      <c r="FY81" s="105"/>
      <c r="FZ81" s="105"/>
      <c r="GA81" s="105"/>
      <c r="GB81" s="105"/>
      <c r="GC81" s="105"/>
      <c r="GD81" s="105"/>
      <c r="GE81" s="105"/>
      <c r="GF81" s="105"/>
      <c r="GG81" s="105"/>
      <c r="GH81" s="105"/>
      <c r="GI81" s="105"/>
      <c r="GJ81" s="105"/>
      <c r="GK81" s="105"/>
      <c r="GL81" s="105"/>
      <c r="GM81" s="105"/>
      <c r="GN81" s="105"/>
      <c r="GO81" s="105"/>
      <c r="GP81" s="105"/>
      <c r="GQ81" s="105"/>
      <c r="GR81" s="105"/>
      <c r="GS81" s="105"/>
      <c r="GT81" s="105"/>
      <c r="GU81" s="105"/>
      <c r="GV81" s="105"/>
      <c r="GW81" s="105"/>
      <c r="GX81" s="105"/>
      <c r="GY81" s="105"/>
      <c r="GZ81" s="105"/>
      <c r="HA81" s="105"/>
      <c r="HB81" s="105"/>
      <c r="HC81" s="105"/>
      <c r="HD81" s="105"/>
      <c r="HE81" s="105"/>
      <c r="HF81" s="105"/>
      <c r="HG81" s="105"/>
      <c r="HH81" s="105"/>
      <c r="HI81" s="105"/>
      <c r="HJ81" s="105"/>
      <c r="HK81" s="105"/>
      <c r="HL81" s="105"/>
      <c r="HM81" s="105"/>
      <c r="HN81" s="105"/>
      <c r="HO81" s="105"/>
      <c r="HP81" s="105"/>
      <c r="HQ81" s="105"/>
      <c r="HR81" s="105"/>
      <c r="HS81" s="105"/>
      <c r="HT81" s="105"/>
      <c r="HU81" s="105"/>
      <c r="HV81" s="105"/>
      <c r="HW81" s="105"/>
      <c r="HX81" s="105"/>
      <c r="HY81" s="105"/>
      <c r="HZ81" s="105"/>
      <c r="IA81" s="105"/>
      <c r="IB81" s="105"/>
      <c r="IC81" s="105"/>
      <c r="ID81" s="105"/>
      <c r="IE81" s="105"/>
      <c r="IF81" s="105"/>
      <c r="IG81" s="105"/>
      <c r="IH81" s="105"/>
      <c r="II81" s="105"/>
      <c r="IJ81" s="105"/>
      <c r="IK81" s="105"/>
      <c r="IL81" s="105"/>
      <c r="IM81" s="105"/>
      <c r="IN81" s="105"/>
      <c r="IO81" s="105"/>
      <c r="IP81" s="105"/>
      <c r="IQ81" s="105"/>
      <c r="IR81" s="105"/>
      <c r="IS81" s="105"/>
      <c r="IT81" s="105"/>
      <c r="IU81" s="105"/>
      <c r="IV81" s="105"/>
      <c r="IW81" s="105"/>
      <c r="IX81" s="105"/>
      <c r="IY81" s="105"/>
    </row>
    <row r="82">
      <c r="A82" s="67" t="s">
        <v>13</v>
      </c>
      <c r="B82" s="68">
        <v>0.0</v>
      </c>
      <c r="C82" s="32" t="str">
        <f>IFERROR(__xludf.DUMMYFUNCTION("IFERROR(SPARKLINE(B82,{""charttype"",""bar"";""color1"",""gray"";""max"",1}),""-"")"),"")</f>
        <v/>
      </c>
      <c r="D82" s="101">
        <v>44889.0</v>
      </c>
      <c r="E82" s="117">
        <v>12.0</v>
      </c>
      <c r="F82" s="70">
        <f t="shared" si="7"/>
        <v>44901</v>
      </c>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c r="CL82" s="105"/>
      <c r="CM82" s="105"/>
      <c r="CN82" s="105"/>
      <c r="CO82" s="120"/>
      <c r="CP82" s="105"/>
      <c r="CQ82" s="107" t="s">
        <v>46</v>
      </c>
      <c r="CR82" s="119"/>
      <c r="CS82" s="108"/>
      <c r="CT82" s="108"/>
      <c r="CU82" s="108"/>
      <c r="CV82" s="108"/>
      <c r="CW82" s="108"/>
      <c r="CX82" s="108"/>
      <c r="CY82" s="108"/>
      <c r="CZ82" s="108"/>
      <c r="DA82" s="108"/>
      <c r="DB82" s="108"/>
      <c r="DC82" s="108"/>
      <c r="DD82" s="105"/>
      <c r="DE82" s="105"/>
      <c r="DF82" s="105"/>
      <c r="DG82" s="105"/>
      <c r="DH82" s="105"/>
      <c r="DI82" s="105"/>
      <c r="DJ82" s="105"/>
      <c r="DK82" s="105"/>
      <c r="DL82" s="105"/>
      <c r="DM82" s="105"/>
      <c r="DN82" s="105"/>
      <c r="DO82" s="105"/>
      <c r="DP82" s="105"/>
      <c r="DQ82" s="105"/>
      <c r="DR82" s="105"/>
      <c r="DS82" s="105"/>
      <c r="DT82" s="105"/>
      <c r="DU82" s="105"/>
      <c r="DV82" s="105"/>
      <c r="DW82" s="105"/>
      <c r="DX82" s="105"/>
      <c r="DY82" s="105"/>
      <c r="DZ82" s="105"/>
      <c r="EA82" s="105"/>
      <c r="EB82" s="105"/>
      <c r="EC82" s="105"/>
      <c r="ED82" s="105"/>
      <c r="EE82" s="105"/>
      <c r="EF82" s="105"/>
      <c r="EG82" s="105"/>
      <c r="EH82" s="105"/>
      <c r="EI82" s="105"/>
      <c r="EJ82" s="105"/>
      <c r="EK82" s="105"/>
      <c r="EL82" s="105"/>
      <c r="EM82" s="105"/>
      <c r="EN82" s="105"/>
      <c r="EO82" s="105"/>
      <c r="EP82" s="105"/>
      <c r="EQ82" s="105"/>
      <c r="ER82" s="105"/>
      <c r="ES82" s="105"/>
      <c r="ET82" s="105"/>
      <c r="EU82" s="105"/>
      <c r="EV82" s="105"/>
      <c r="EW82" s="105"/>
      <c r="EX82" s="105"/>
      <c r="EY82" s="105"/>
      <c r="EZ82" s="105"/>
      <c r="FA82" s="105"/>
      <c r="FB82" s="105"/>
      <c r="FC82" s="105"/>
      <c r="FD82" s="105"/>
      <c r="FE82" s="105"/>
      <c r="FF82" s="105"/>
      <c r="FG82" s="105"/>
      <c r="FH82" s="105"/>
      <c r="FI82" s="105"/>
      <c r="FJ82" s="105"/>
      <c r="FK82" s="105"/>
      <c r="FL82" s="105"/>
      <c r="FM82" s="105"/>
      <c r="FN82" s="105"/>
      <c r="FO82" s="105"/>
      <c r="FP82" s="105"/>
      <c r="FQ82" s="105"/>
      <c r="FR82" s="105"/>
      <c r="FS82" s="105"/>
      <c r="FT82" s="105"/>
      <c r="FU82" s="105"/>
      <c r="FV82" s="105"/>
      <c r="FW82" s="105"/>
      <c r="FX82" s="105"/>
      <c r="FY82" s="105"/>
      <c r="FZ82" s="105"/>
      <c r="GA82" s="105"/>
      <c r="GB82" s="105"/>
      <c r="GC82" s="105"/>
      <c r="GD82" s="105"/>
      <c r="GE82" s="105"/>
      <c r="GF82" s="105"/>
      <c r="GG82" s="105"/>
      <c r="GH82" s="105"/>
      <c r="GI82" s="105"/>
      <c r="GJ82" s="105"/>
      <c r="GK82" s="105"/>
      <c r="GL82" s="105"/>
      <c r="GM82" s="105"/>
      <c r="GN82" s="105"/>
      <c r="GO82" s="105"/>
      <c r="GP82" s="105"/>
      <c r="GQ82" s="105"/>
      <c r="GR82" s="105"/>
      <c r="GS82" s="105"/>
      <c r="GT82" s="105"/>
      <c r="GU82" s="105"/>
      <c r="GV82" s="105"/>
      <c r="GW82" s="105"/>
      <c r="GX82" s="105"/>
      <c r="GY82" s="105"/>
      <c r="GZ82" s="105"/>
      <c r="HA82" s="105"/>
      <c r="HB82" s="105"/>
      <c r="HC82" s="105"/>
      <c r="HD82" s="105"/>
      <c r="HE82" s="105"/>
      <c r="HF82" s="105"/>
      <c r="HG82" s="105"/>
      <c r="HH82" s="105"/>
      <c r="HI82" s="105"/>
      <c r="HJ82" s="105"/>
      <c r="HK82" s="105"/>
      <c r="HL82" s="105"/>
      <c r="HM82" s="105"/>
      <c r="HN82" s="105"/>
      <c r="HO82" s="105"/>
      <c r="HP82" s="105"/>
      <c r="HQ82" s="105"/>
      <c r="HR82" s="105"/>
      <c r="HS82" s="105"/>
      <c r="HT82" s="105"/>
      <c r="HU82" s="105"/>
      <c r="HV82" s="105"/>
      <c r="HW82" s="105"/>
      <c r="HX82" s="105"/>
      <c r="HY82" s="105"/>
      <c r="HZ82" s="105"/>
      <c r="IA82" s="105"/>
      <c r="IB82" s="105"/>
      <c r="IC82" s="105"/>
      <c r="ID82" s="105"/>
      <c r="IE82" s="105"/>
      <c r="IF82" s="105"/>
      <c r="IG82" s="105"/>
      <c r="IH82" s="105"/>
      <c r="II82" s="105"/>
      <c r="IJ82" s="105"/>
      <c r="IK82" s="105"/>
      <c r="IL82" s="105"/>
      <c r="IM82" s="105"/>
      <c r="IN82" s="105"/>
      <c r="IO82" s="105"/>
      <c r="IP82" s="105"/>
      <c r="IQ82" s="105"/>
      <c r="IR82" s="105"/>
      <c r="IS82" s="105"/>
      <c r="IT82" s="105"/>
      <c r="IU82" s="105"/>
      <c r="IV82" s="105"/>
      <c r="IW82" s="105"/>
      <c r="IX82" s="105"/>
      <c r="IY82" s="105"/>
    </row>
    <row r="83">
      <c r="A83" s="74" t="s">
        <v>16</v>
      </c>
      <c r="B83" s="75">
        <v>0.0</v>
      </c>
      <c r="C83" s="76" t="str">
        <f>IFERROR(__xludf.DUMMYFUNCTION("IFERROR(SPARKLINE(B83,{""charttype"",""bar"";""color1"",""gray"";""max"",1}),""-"")"),"")</f>
        <v/>
      </c>
      <c r="D83" s="101">
        <v>44889.0</v>
      </c>
      <c r="E83" s="77">
        <v>12.0</v>
      </c>
      <c r="F83" s="78">
        <f t="shared" si="7"/>
        <v>44901</v>
      </c>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8"/>
      <c r="BM83" s="98"/>
      <c r="BN83" s="98"/>
      <c r="BO83" s="98"/>
      <c r="BP83" s="98"/>
      <c r="BQ83" s="98"/>
      <c r="BR83" s="98"/>
      <c r="BS83" s="98"/>
      <c r="BT83" s="98"/>
      <c r="BU83" s="98"/>
      <c r="BV83" s="98"/>
      <c r="BW83" s="98"/>
      <c r="BX83" s="98"/>
      <c r="BY83" s="98"/>
      <c r="BZ83" s="98"/>
      <c r="CA83" s="98"/>
      <c r="CB83" s="98"/>
      <c r="CC83" s="98"/>
      <c r="CD83" s="98"/>
      <c r="CE83" s="98"/>
      <c r="CF83" s="98"/>
      <c r="CG83" s="98"/>
      <c r="CH83" s="98"/>
      <c r="CI83" s="98"/>
      <c r="CJ83" s="98"/>
      <c r="CK83" s="98"/>
      <c r="CL83" s="98"/>
      <c r="CM83" s="98"/>
      <c r="CN83" s="98"/>
      <c r="CO83" s="103"/>
      <c r="CP83" s="98"/>
      <c r="CQ83" s="102" t="s">
        <v>47</v>
      </c>
      <c r="CR83" s="115"/>
      <c r="CS83" s="98"/>
      <c r="CT83" s="98"/>
      <c r="CU83" s="98"/>
      <c r="CV83" s="98"/>
      <c r="CW83" s="98"/>
      <c r="CX83" s="98"/>
      <c r="CY83" s="98"/>
      <c r="CZ83" s="98"/>
      <c r="DA83" s="98"/>
      <c r="DB83" s="98"/>
      <c r="DC83" s="98"/>
      <c r="DD83" s="98"/>
      <c r="DE83" s="98"/>
      <c r="DF83" s="98"/>
      <c r="DG83" s="98"/>
      <c r="DH83" s="98"/>
      <c r="DI83" s="98"/>
      <c r="DJ83" s="98"/>
      <c r="DK83" s="98"/>
      <c r="DL83" s="98"/>
      <c r="DM83" s="98"/>
      <c r="DN83" s="98"/>
      <c r="DO83" s="98"/>
      <c r="DP83" s="98"/>
      <c r="DQ83" s="98"/>
      <c r="DR83" s="98"/>
      <c r="DS83" s="98"/>
      <c r="DT83" s="98"/>
      <c r="DU83" s="98"/>
      <c r="DV83" s="98"/>
      <c r="DW83" s="98"/>
      <c r="DX83" s="98"/>
      <c r="DY83" s="98"/>
      <c r="DZ83" s="98"/>
      <c r="EA83" s="98"/>
      <c r="EB83" s="98"/>
      <c r="EC83" s="98"/>
      <c r="ED83" s="98"/>
      <c r="EE83" s="98"/>
      <c r="EF83" s="98"/>
      <c r="EG83" s="98"/>
      <c r="EH83" s="98"/>
      <c r="EI83" s="98"/>
      <c r="EJ83" s="98"/>
      <c r="EK83" s="98"/>
      <c r="EL83" s="98"/>
      <c r="EM83" s="98"/>
      <c r="EN83" s="98"/>
      <c r="EO83" s="98"/>
      <c r="EP83" s="98"/>
      <c r="EQ83" s="98"/>
      <c r="ER83" s="98"/>
      <c r="ES83" s="98"/>
      <c r="ET83" s="98"/>
      <c r="EU83" s="98"/>
      <c r="EV83" s="98"/>
      <c r="EW83" s="98"/>
      <c r="EX83" s="98"/>
      <c r="EY83" s="98"/>
      <c r="EZ83" s="98"/>
      <c r="FA83" s="98"/>
      <c r="FB83" s="98"/>
      <c r="FC83" s="98"/>
      <c r="FD83" s="98"/>
      <c r="FE83" s="98"/>
      <c r="FF83" s="98"/>
      <c r="FG83" s="98"/>
      <c r="FH83" s="98"/>
      <c r="FI83" s="98"/>
      <c r="FJ83" s="98"/>
      <c r="FK83" s="98"/>
      <c r="FL83" s="98"/>
      <c r="FM83" s="98"/>
      <c r="FN83" s="98"/>
      <c r="FO83" s="98"/>
      <c r="FP83" s="98"/>
      <c r="FQ83" s="98"/>
      <c r="FR83" s="98"/>
      <c r="FS83" s="98"/>
      <c r="FT83" s="98"/>
      <c r="FU83" s="98"/>
      <c r="FV83" s="98"/>
      <c r="FW83" s="98"/>
      <c r="FX83" s="98"/>
      <c r="FY83" s="98"/>
      <c r="FZ83" s="98"/>
      <c r="GA83" s="98"/>
      <c r="GB83" s="98"/>
      <c r="GC83" s="98"/>
      <c r="GD83" s="98"/>
      <c r="GE83" s="98"/>
      <c r="GF83" s="98"/>
      <c r="GG83" s="98"/>
      <c r="GH83" s="98"/>
      <c r="GI83" s="98"/>
      <c r="GJ83" s="98"/>
      <c r="GK83" s="98"/>
      <c r="GL83" s="98"/>
      <c r="GM83" s="98"/>
      <c r="GN83" s="98"/>
      <c r="GO83" s="98"/>
      <c r="GP83" s="98"/>
      <c r="GQ83" s="98"/>
      <c r="GR83" s="98"/>
      <c r="GS83" s="98"/>
      <c r="GT83" s="98"/>
      <c r="GU83" s="98"/>
      <c r="GV83" s="98"/>
      <c r="GW83" s="98"/>
      <c r="GX83" s="98"/>
      <c r="GY83" s="98"/>
      <c r="GZ83" s="98"/>
      <c r="HA83" s="98"/>
      <c r="HB83" s="98"/>
      <c r="HC83" s="98"/>
      <c r="HD83" s="98"/>
      <c r="HE83" s="98"/>
      <c r="HF83" s="98"/>
      <c r="HG83" s="98"/>
      <c r="HH83" s="98"/>
      <c r="HI83" s="98"/>
      <c r="HJ83" s="98"/>
      <c r="HK83" s="98"/>
      <c r="HL83" s="98"/>
      <c r="HM83" s="98"/>
      <c r="HN83" s="98"/>
      <c r="HO83" s="98"/>
      <c r="HP83" s="98"/>
      <c r="HQ83" s="98"/>
      <c r="HR83" s="98"/>
      <c r="HS83" s="98"/>
      <c r="HT83" s="98"/>
      <c r="HU83" s="98"/>
      <c r="HV83" s="98"/>
      <c r="HW83" s="98"/>
      <c r="HX83" s="98"/>
      <c r="HY83" s="98"/>
      <c r="HZ83" s="98"/>
      <c r="IA83" s="98"/>
      <c r="IB83" s="98"/>
      <c r="IC83" s="98"/>
      <c r="ID83" s="98"/>
      <c r="IE83" s="98"/>
      <c r="IF83" s="98"/>
      <c r="IG83" s="98"/>
      <c r="IH83" s="98"/>
      <c r="II83" s="98"/>
      <c r="IJ83" s="98"/>
      <c r="IK83" s="98"/>
      <c r="IL83" s="98"/>
      <c r="IM83" s="98"/>
      <c r="IN83" s="98"/>
      <c r="IO83" s="98"/>
      <c r="IP83" s="98"/>
      <c r="IQ83" s="98"/>
      <c r="IR83" s="98"/>
      <c r="IS83" s="98"/>
      <c r="IT83" s="98"/>
      <c r="IU83" s="98"/>
      <c r="IV83" s="98"/>
      <c r="IW83" s="98"/>
      <c r="IX83" s="98"/>
      <c r="IY83" s="98"/>
    </row>
    <row r="84">
      <c r="A84" s="74" t="s">
        <v>16</v>
      </c>
      <c r="B84" s="75">
        <v>0.0</v>
      </c>
      <c r="C84" s="76" t="str">
        <f>IFERROR(__xludf.DUMMYFUNCTION("IFERROR(SPARKLINE(B84,{""charttype"",""bar"";""color1"",""gray"";""max"",1}),""-"")"),"")</f>
        <v/>
      </c>
      <c r="D84" s="101">
        <v>44889.0</v>
      </c>
      <c r="E84" s="77">
        <v>12.0</v>
      </c>
      <c r="F84" s="78">
        <f t="shared" si="7"/>
        <v>44901</v>
      </c>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8"/>
      <c r="BM84" s="98"/>
      <c r="BN84" s="98"/>
      <c r="BO84" s="98"/>
      <c r="BP84" s="98"/>
      <c r="BQ84" s="98"/>
      <c r="BR84" s="98"/>
      <c r="BS84" s="98"/>
      <c r="BT84" s="98"/>
      <c r="BU84" s="98"/>
      <c r="BV84" s="98"/>
      <c r="BW84" s="98"/>
      <c r="BX84" s="98"/>
      <c r="BY84" s="98"/>
      <c r="BZ84" s="98"/>
      <c r="CA84" s="98"/>
      <c r="CB84" s="98"/>
      <c r="CC84" s="98"/>
      <c r="CD84" s="98"/>
      <c r="CE84" s="98"/>
      <c r="CF84" s="98"/>
      <c r="CG84" s="98"/>
      <c r="CH84" s="98"/>
      <c r="CI84" s="98"/>
      <c r="CJ84" s="98"/>
      <c r="CK84" s="98"/>
      <c r="CL84" s="98"/>
      <c r="CM84" s="98"/>
      <c r="CN84" s="98"/>
      <c r="CO84" s="103"/>
      <c r="CP84" s="98"/>
      <c r="CQ84" s="102" t="s">
        <v>49</v>
      </c>
      <c r="CR84" s="115"/>
      <c r="CS84" s="98"/>
      <c r="CT84" s="98"/>
      <c r="CU84" s="98"/>
      <c r="CV84" s="98"/>
      <c r="CW84" s="98"/>
      <c r="CX84" s="98"/>
      <c r="CY84" s="98"/>
      <c r="CZ84" s="98"/>
      <c r="DA84" s="98"/>
      <c r="DB84" s="98"/>
      <c r="DC84" s="98"/>
      <c r="DD84" s="98"/>
      <c r="DE84" s="98"/>
      <c r="DF84" s="98"/>
      <c r="DG84" s="98"/>
      <c r="DH84" s="98"/>
      <c r="DI84" s="98"/>
      <c r="DJ84" s="98"/>
      <c r="DK84" s="98"/>
      <c r="DL84" s="98"/>
      <c r="DM84" s="98"/>
      <c r="DN84" s="98"/>
      <c r="DO84" s="98"/>
      <c r="DP84" s="98"/>
      <c r="DQ84" s="98"/>
      <c r="DR84" s="98"/>
      <c r="DS84" s="98"/>
      <c r="DT84" s="98"/>
      <c r="DU84" s="98"/>
      <c r="DV84" s="98"/>
      <c r="DW84" s="98"/>
      <c r="DX84" s="98"/>
      <c r="DY84" s="98"/>
      <c r="DZ84" s="98"/>
      <c r="EA84" s="98"/>
      <c r="EB84" s="98"/>
      <c r="EC84" s="98"/>
      <c r="ED84" s="98"/>
      <c r="EE84" s="98"/>
      <c r="EF84" s="98"/>
      <c r="EG84" s="98"/>
      <c r="EH84" s="98"/>
      <c r="EI84" s="98"/>
      <c r="EJ84" s="98"/>
      <c r="EK84" s="98"/>
      <c r="EL84" s="98"/>
      <c r="EM84" s="98"/>
      <c r="EN84" s="98"/>
      <c r="EO84" s="98"/>
      <c r="EP84" s="98"/>
      <c r="EQ84" s="98"/>
      <c r="ER84" s="98"/>
      <c r="ES84" s="98"/>
      <c r="ET84" s="98"/>
      <c r="EU84" s="98"/>
      <c r="EV84" s="98"/>
      <c r="EW84" s="98"/>
      <c r="EX84" s="98"/>
      <c r="EY84" s="98"/>
      <c r="EZ84" s="98"/>
      <c r="FA84" s="98"/>
      <c r="FB84" s="98"/>
      <c r="FC84" s="98"/>
      <c r="FD84" s="98"/>
      <c r="FE84" s="98"/>
      <c r="FF84" s="98"/>
      <c r="FG84" s="98"/>
      <c r="FH84" s="98"/>
      <c r="FI84" s="98"/>
      <c r="FJ84" s="98"/>
      <c r="FK84" s="98"/>
      <c r="FL84" s="98"/>
      <c r="FM84" s="98"/>
      <c r="FN84" s="98"/>
      <c r="FO84" s="98"/>
      <c r="FP84" s="98"/>
      <c r="FQ84" s="98"/>
      <c r="FR84" s="98"/>
      <c r="FS84" s="98"/>
      <c r="FT84" s="98"/>
      <c r="FU84" s="98"/>
      <c r="FV84" s="98"/>
      <c r="FW84" s="98"/>
      <c r="FX84" s="98"/>
      <c r="FY84" s="98"/>
      <c r="FZ84" s="98"/>
      <c r="GA84" s="98"/>
      <c r="GB84" s="98"/>
      <c r="GC84" s="98"/>
      <c r="GD84" s="98"/>
      <c r="GE84" s="98"/>
      <c r="GF84" s="98"/>
      <c r="GG84" s="98"/>
      <c r="GH84" s="98"/>
      <c r="GI84" s="98"/>
      <c r="GJ84" s="98"/>
      <c r="GK84" s="98"/>
      <c r="GL84" s="98"/>
      <c r="GM84" s="98"/>
      <c r="GN84" s="98"/>
      <c r="GO84" s="98"/>
      <c r="GP84" s="98"/>
      <c r="GQ84" s="98"/>
      <c r="GR84" s="98"/>
      <c r="GS84" s="98"/>
      <c r="GT84" s="98"/>
      <c r="GU84" s="98"/>
      <c r="GV84" s="98"/>
      <c r="GW84" s="98"/>
      <c r="GX84" s="98"/>
      <c r="GY84" s="98"/>
      <c r="GZ84" s="98"/>
      <c r="HA84" s="98"/>
      <c r="HB84" s="98"/>
      <c r="HC84" s="98"/>
      <c r="HD84" s="98"/>
      <c r="HE84" s="98"/>
      <c r="HF84" s="98"/>
      <c r="HG84" s="98"/>
      <c r="HH84" s="98"/>
      <c r="HI84" s="98"/>
      <c r="HJ84" s="98"/>
      <c r="HK84" s="98"/>
      <c r="HL84" s="98"/>
      <c r="HM84" s="98"/>
      <c r="HN84" s="98"/>
      <c r="HO84" s="98"/>
      <c r="HP84" s="98"/>
      <c r="HQ84" s="98"/>
      <c r="HR84" s="98"/>
      <c r="HS84" s="98"/>
      <c r="HT84" s="98"/>
      <c r="HU84" s="98"/>
      <c r="HV84" s="98"/>
      <c r="HW84" s="98"/>
      <c r="HX84" s="98"/>
      <c r="HY84" s="98"/>
      <c r="HZ84" s="98"/>
      <c r="IA84" s="98"/>
      <c r="IB84" s="98"/>
      <c r="IC84" s="98"/>
      <c r="ID84" s="98"/>
      <c r="IE84" s="98"/>
      <c r="IF84" s="98"/>
      <c r="IG84" s="98"/>
      <c r="IH84" s="98"/>
      <c r="II84" s="98"/>
      <c r="IJ84" s="98"/>
      <c r="IK84" s="98"/>
      <c r="IL84" s="98"/>
      <c r="IM84" s="98"/>
      <c r="IN84" s="98"/>
      <c r="IO84" s="98"/>
      <c r="IP84" s="98"/>
      <c r="IQ84" s="98"/>
      <c r="IR84" s="98"/>
      <c r="IS84" s="98"/>
      <c r="IT84" s="98"/>
      <c r="IU84" s="98"/>
      <c r="IV84" s="98"/>
      <c r="IW84" s="98"/>
      <c r="IX84" s="98"/>
      <c r="IY84" s="98"/>
    </row>
    <row r="85">
      <c r="A85" s="83" t="s">
        <v>50</v>
      </c>
      <c r="B85" s="84"/>
      <c r="C85" s="85" t="str">
        <f t="shared" ref="C85:C87" si="8">IFERROR(SPARKLINE(B85,{"charttype","bar";"color1","gray";"max",1}),"-")</f>
        <v>-</v>
      </c>
      <c r="D85" s="86"/>
      <c r="E85" s="87"/>
      <c r="F85" s="88"/>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c r="CQ85" s="90"/>
      <c r="CR85" s="90"/>
      <c r="CS85" s="90"/>
      <c r="CT85" s="90"/>
      <c r="CU85" s="90"/>
      <c r="CV85" s="90"/>
      <c r="CW85" s="90"/>
      <c r="CX85" s="90"/>
      <c r="CY85" s="90"/>
      <c r="CZ85" s="90"/>
      <c r="DA85" s="90"/>
      <c r="DB85" s="90"/>
      <c r="DC85" s="90"/>
      <c r="DD85" s="90"/>
      <c r="DE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0"/>
      <c r="EQ85" s="90"/>
      <c r="ER85" s="90"/>
      <c r="ES85" s="90"/>
      <c r="ET85" s="90"/>
      <c r="EU85" s="90"/>
      <c r="EV85" s="90"/>
      <c r="EW85" s="90"/>
      <c r="EX85" s="90"/>
      <c r="EY85" s="90"/>
      <c r="EZ85" s="90"/>
      <c r="FA85" s="90"/>
      <c r="FB85" s="90"/>
      <c r="FC85" s="90"/>
      <c r="FD85" s="90"/>
      <c r="FE85" s="90"/>
      <c r="FF85" s="90"/>
      <c r="FG85" s="90"/>
      <c r="FH85" s="90"/>
      <c r="FI85" s="90"/>
      <c r="FJ85" s="90"/>
      <c r="FK85" s="90"/>
      <c r="FL85" s="90"/>
      <c r="FM85" s="90"/>
      <c r="FN85" s="90"/>
      <c r="FO85" s="90"/>
      <c r="FP85" s="90"/>
      <c r="FQ85" s="90"/>
      <c r="FR85" s="90"/>
      <c r="FS85" s="90"/>
      <c r="FT85" s="90"/>
      <c r="FU85" s="90"/>
      <c r="FV85" s="90"/>
      <c r="FW85" s="90"/>
      <c r="FX85" s="90"/>
      <c r="FY85" s="90"/>
      <c r="FZ85" s="90"/>
      <c r="GA85" s="90"/>
      <c r="GB85" s="90"/>
      <c r="GC85" s="90"/>
      <c r="GD85" s="90"/>
      <c r="GE85" s="90"/>
      <c r="GF85" s="90"/>
      <c r="GG85" s="90"/>
      <c r="GH85" s="90"/>
      <c r="GI85" s="90"/>
      <c r="GJ85" s="90"/>
      <c r="GK85" s="90"/>
      <c r="GL85" s="90"/>
      <c r="GM85" s="90"/>
      <c r="GN85" s="90"/>
      <c r="GO85" s="90"/>
      <c r="GP85" s="90"/>
      <c r="GQ85" s="90"/>
      <c r="GR85" s="90"/>
      <c r="GS85" s="90"/>
      <c r="GT85" s="90"/>
      <c r="GU85" s="90"/>
      <c r="GV85" s="90"/>
      <c r="GW85" s="90"/>
      <c r="GX85" s="90"/>
      <c r="GY85" s="90"/>
      <c r="GZ85" s="90"/>
      <c r="HA85" s="90"/>
      <c r="HB85" s="90"/>
      <c r="HC85" s="90"/>
      <c r="HD85" s="90"/>
      <c r="HE85" s="90"/>
      <c r="HF85" s="90"/>
      <c r="HG85" s="90"/>
      <c r="HH85" s="90"/>
      <c r="HI85" s="90"/>
      <c r="HJ85" s="90"/>
      <c r="HK85" s="90"/>
      <c r="HL85" s="90"/>
      <c r="HM85" s="90"/>
      <c r="HN85" s="90"/>
      <c r="HO85" s="90"/>
      <c r="HP85" s="90"/>
      <c r="HQ85" s="90"/>
      <c r="HR85" s="90"/>
      <c r="HS85" s="90"/>
      <c r="HT85" s="90"/>
      <c r="HU85" s="90"/>
      <c r="HV85" s="90"/>
      <c r="HW85" s="90"/>
      <c r="HX85" s="90"/>
      <c r="HY85" s="90"/>
      <c r="HZ85" s="90"/>
      <c r="IA85" s="90"/>
      <c r="IB85" s="90"/>
      <c r="IC85" s="90"/>
      <c r="ID85" s="90"/>
      <c r="IE85" s="90"/>
      <c r="IF85" s="90"/>
      <c r="IG85" s="90"/>
      <c r="IH85" s="90"/>
      <c r="II85" s="90"/>
      <c r="IJ85" s="90"/>
      <c r="IK85" s="90"/>
      <c r="IL85" s="90"/>
      <c r="IM85" s="90"/>
      <c r="IN85" s="90"/>
      <c r="IO85" s="90"/>
      <c r="IP85" s="90"/>
      <c r="IQ85" s="90"/>
      <c r="IR85" s="90"/>
      <c r="IS85" s="90"/>
      <c r="IT85" s="90"/>
      <c r="IU85" s="90"/>
      <c r="IV85" s="90"/>
      <c r="IW85" s="90"/>
      <c r="IX85" s="90"/>
      <c r="IY85" s="90"/>
    </row>
    <row r="86">
      <c r="A86" s="83" t="s">
        <v>51</v>
      </c>
      <c r="B86" s="84"/>
      <c r="C86" s="85" t="str">
        <f t="shared" si="8"/>
        <v>-</v>
      </c>
      <c r="D86" s="86"/>
      <c r="E86" s="87"/>
      <c r="F86" s="88"/>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90"/>
      <c r="AO86" s="90"/>
      <c r="AP86" s="90"/>
      <c r="AQ86" s="90"/>
      <c r="AR86" s="90"/>
      <c r="AS86" s="90"/>
      <c r="AT86" s="90"/>
      <c r="AU86" s="90"/>
      <c r="AV86" s="90"/>
      <c r="AW86" s="90"/>
      <c r="AX86" s="90"/>
      <c r="AY86" s="90"/>
      <c r="AZ86" s="90"/>
      <c r="BA86" s="90"/>
      <c r="BB86" s="90"/>
      <c r="BC86" s="90"/>
      <c r="BD86" s="90"/>
      <c r="BE86" s="90"/>
      <c r="BF86" s="90"/>
      <c r="BG86" s="90"/>
      <c r="BH86" s="90"/>
      <c r="BI86" s="90"/>
      <c r="BJ86" s="90"/>
      <c r="BK86" s="90"/>
      <c r="BL86" s="90"/>
      <c r="BM86" s="90"/>
      <c r="BN86" s="90"/>
      <c r="BO86" s="90"/>
      <c r="BP86" s="90"/>
      <c r="BQ86" s="90"/>
      <c r="BR86" s="90"/>
      <c r="BS86" s="90"/>
      <c r="BT86" s="90"/>
      <c r="BU86" s="90"/>
      <c r="BV86" s="90"/>
      <c r="BW86" s="90"/>
      <c r="BX86" s="90"/>
      <c r="BY86" s="90"/>
      <c r="BZ86" s="90"/>
      <c r="CA86" s="90"/>
      <c r="CB86" s="90"/>
      <c r="CC86" s="90"/>
      <c r="CD86" s="90"/>
      <c r="CE86" s="90"/>
      <c r="CF86" s="90"/>
      <c r="CG86" s="90"/>
      <c r="CH86" s="90"/>
      <c r="CI86" s="90"/>
      <c r="CJ86" s="90"/>
      <c r="CK86" s="90"/>
      <c r="CL86" s="90"/>
      <c r="CM86" s="90"/>
      <c r="CN86" s="90"/>
      <c r="CO86" s="90"/>
      <c r="CP86" s="90"/>
      <c r="CQ86" s="90"/>
      <c r="CR86" s="90"/>
      <c r="CS86" s="90"/>
      <c r="CT86" s="90"/>
      <c r="CU86" s="90"/>
      <c r="CV86" s="90"/>
      <c r="CW86" s="90"/>
      <c r="CX86" s="90"/>
      <c r="CY86" s="90"/>
      <c r="CZ86" s="90"/>
      <c r="DA86" s="90"/>
      <c r="DB86" s="90"/>
      <c r="DC86" s="90"/>
      <c r="DD86" s="90"/>
      <c r="DE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0"/>
      <c r="EP86" s="90"/>
      <c r="EQ86" s="90"/>
      <c r="ER86" s="90"/>
      <c r="ES86" s="90"/>
      <c r="ET86" s="90"/>
      <c r="EU86" s="90"/>
      <c r="EV86" s="90"/>
      <c r="EW86" s="90"/>
      <c r="EX86" s="90"/>
      <c r="EY86" s="90"/>
      <c r="EZ86" s="90"/>
      <c r="FA86" s="90"/>
      <c r="FB86" s="90"/>
      <c r="FC86" s="90"/>
      <c r="FD86" s="90"/>
      <c r="FE86" s="90"/>
      <c r="FF86" s="90"/>
      <c r="FG86" s="90"/>
      <c r="FH86" s="90"/>
      <c r="FI86" s="90"/>
      <c r="FJ86" s="90"/>
      <c r="FK86" s="90"/>
      <c r="FL86" s="90"/>
      <c r="FM86" s="90"/>
      <c r="FN86" s="90"/>
      <c r="FO86" s="90"/>
      <c r="FP86" s="90"/>
      <c r="FQ86" s="90"/>
      <c r="FR86" s="90"/>
      <c r="FS86" s="90"/>
      <c r="FT86" s="90"/>
      <c r="FU86" s="90"/>
      <c r="FV86" s="90"/>
      <c r="FW86" s="90"/>
      <c r="FX86" s="90"/>
      <c r="FY86" s="90"/>
      <c r="FZ86" s="90"/>
      <c r="GA86" s="90"/>
      <c r="GB86" s="90"/>
      <c r="GC86" s="90"/>
      <c r="GD86" s="90"/>
      <c r="GE86" s="90"/>
      <c r="GF86" s="90"/>
      <c r="GG86" s="90"/>
      <c r="GH86" s="90"/>
      <c r="GI86" s="90"/>
      <c r="GJ86" s="90"/>
      <c r="GK86" s="90"/>
      <c r="GL86" s="90"/>
      <c r="GM86" s="90"/>
      <c r="GN86" s="90"/>
      <c r="GO86" s="90"/>
      <c r="GP86" s="90"/>
      <c r="GQ86" s="90"/>
      <c r="GR86" s="90"/>
      <c r="GS86" s="90"/>
      <c r="GT86" s="90"/>
      <c r="GU86" s="90"/>
      <c r="GV86" s="90"/>
      <c r="GW86" s="90"/>
      <c r="GX86" s="90"/>
      <c r="GY86" s="90"/>
      <c r="GZ86" s="90"/>
      <c r="HA86" s="90"/>
      <c r="HB86" s="90"/>
      <c r="HC86" s="90"/>
      <c r="HD86" s="90"/>
      <c r="HE86" s="90"/>
      <c r="HF86" s="90"/>
      <c r="HG86" s="90"/>
      <c r="HH86" s="90"/>
      <c r="HI86" s="90"/>
      <c r="HJ86" s="90"/>
      <c r="HK86" s="90"/>
      <c r="HL86" s="90"/>
      <c r="HM86" s="90"/>
      <c r="HN86" s="90"/>
      <c r="HO86" s="90"/>
      <c r="HP86" s="90"/>
      <c r="HQ86" s="90"/>
      <c r="HR86" s="90"/>
      <c r="HS86" s="90"/>
      <c r="HT86" s="90"/>
      <c r="HU86" s="90"/>
      <c r="HV86" s="90"/>
      <c r="HW86" s="90"/>
      <c r="HX86" s="90"/>
      <c r="HY86" s="90"/>
      <c r="HZ86" s="90"/>
      <c r="IA86" s="90"/>
      <c r="IB86" s="90"/>
      <c r="IC86" s="90"/>
      <c r="ID86" s="90"/>
      <c r="IE86" s="90"/>
      <c r="IF86" s="90"/>
      <c r="IG86" s="90"/>
      <c r="IH86" s="90"/>
      <c r="II86" s="90"/>
      <c r="IJ86" s="90"/>
      <c r="IK86" s="90"/>
      <c r="IL86" s="90"/>
      <c r="IM86" s="90"/>
      <c r="IN86" s="90"/>
      <c r="IO86" s="90"/>
      <c r="IP86" s="90"/>
      <c r="IQ86" s="90"/>
      <c r="IR86" s="90"/>
      <c r="IS86" s="90"/>
      <c r="IT86" s="90"/>
      <c r="IU86" s="90"/>
      <c r="IV86" s="90"/>
      <c r="IW86" s="90"/>
      <c r="IX86" s="90"/>
      <c r="IY86" s="90"/>
    </row>
    <row r="87">
      <c r="A87" s="40"/>
      <c r="B87" s="41"/>
      <c r="C87" s="42" t="str">
        <f t="shared" si="8"/>
        <v>-</v>
      </c>
      <c r="D87" s="121">
        <v>44909.0</v>
      </c>
      <c r="E87" s="122"/>
      <c r="F87" s="123">
        <v>44955.0</v>
      </c>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4"/>
      <c r="AK87" s="124"/>
      <c r="AL87" s="124"/>
      <c r="AM87" s="124"/>
      <c r="AN87" s="124"/>
      <c r="AO87" s="124"/>
      <c r="AP87" s="124"/>
      <c r="AQ87" s="124"/>
      <c r="AR87" s="124"/>
      <c r="AS87" s="124"/>
      <c r="AT87" s="124"/>
      <c r="AU87" s="124"/>
      <c r="AV87" s="124"/>
      <c r="AW87" s="124"/>
      <c r="AX87" s="124"/>
      <c r="AY87" s="124"/>
      <c r="AZ87" s="124"/>
      <c r="BA87" s="124"/>
      <c r="BB87" s="124"/>
      <c r="BC87" s="124"/>
      <c r="BD87" s="124"/>
      <c r="BE87" s="124"/>
      <c r="BF87" s="124"/>
      <c r="BG87" s="124"/>
      <c r="BH87" s="124"/>
      <c r="BI87" s="124"/>
      <c r="BJ87" s="124"/>
      <c r="BK87" s="124"/>
      <c r="BL87" s="125"/>
      <c r="BM87" s="125"/>
      <c r="BN87" s="125"/>
      <c r="BO87" s="125"/>
      <c r="BP87" s="125"/>
      <c r="BQ87" s="125"/>
      <c r="BR87" s="125"/>
      <c r="BS87" s="125"/>
      <c r="BT87" s="125"/>
      <c r="BU87" s="125"/>
      <c r="BV87" s="125"/>
      <c r="BW87" s="125"/>
      <c r="BX87" s="125"/>
      <c r="BY87" s="125"/>
      <c r="BZ87" s="125"/>
      <c r="CA87" s="125"/>
      <c r="CB87" s="125"/>
      <c r="CC87" s="125"/>
      <c r="CD87" s="125"/>
      <c r="CE87" s="125"/>
      <c r="CF87" s="125"/>
      <c r="CG87" s="125"/>
      <c r="CH87" s="125"/>
      <c r="CI87" s="125"/>
      <c r="CJ87" s="125"/>
      <c r="CK87" s="125"/>
      <c r="CL87" s="125"/>
      <c r="CM87" s="125"/>
      <c r="CN87" s="125"/>
      <c r="CO87" s="125"/>
      <c r="CP87" s="125"/>
      <c r="CQ87" s="125"/>
      <c r="CR87" s="125"/>
      <c r="CS87" s="125"/>
      <c r="CT87" s="125"/>
      <c r="CU87" s="125"/>
      <c r="CV87" s="125"/>
      <c r="CW87" s="125"/>
      <c r="CX87" s="125"/>
      <c r="CY87" s="125"/>
      <c r="CZ87" s="125"/>
      <c r="DA87" s="125"/>
      <c r="DB87" s="125"/>
      <c r="DC87" s="125"/>
      <c r="DD87" s="125"/>
      <c r="DE87" s="125"/>
      <c r="DF87" s="125"/>
      <c r="DG87" s="125"/>
      <c r="DH87" s="125"/>
      <c r="DI87" s="125"/>
      <c r="DJ87" s="125"/>
      <c r="DK87" s="125"/>
      <c r="DL87" s="125"/>
      <c r="DM87" s="125"/>
      <c r="DN87" s="126" t="s">
        <v>52</v>
      </c>
      <c r="DO87" s="125"/>
      <c r="DP87" s="125"/>
      <c r="DQ87" s="125"/>
      <c r="DR87" s="125"/>
      <c r="DS87" s="125"/>
      <c r="DT87" s="125"/>
      <c r="DU87" s="125"/>
      <c r="DV87" s="125"/>
      <c r="DW87" s="125"/>
      <c r="DX87" s="125"/>
      <c r="DY87" s="125"/>
      <c r="DZ87" s="125"/>
      <c r="EA87" s="125"/>
      <c r="EB87" s="125"/>
      <c r="EC87" s="125"/>
      <c r="ED87" s="125"/>
      <c r="EE87" s="125"/>
      <c r="EF87" s="125"/>
      <c r="EG87" s="125"/>
      <c r="EH87" s="125"/>
      <c r="EI87" s="125"/>
      <c r="EJ87" s="125"/>
      <c r="EK87" s="125"/>
      <c r="EL87" s="125"/>
      <c r="EM87" s="125"/>
      <c r="EN87" s="125"/>
      <c r="EO87" s="125"/>
      <c r="EP87" s="125"/>
      <c r="EQ87" s="125"/>
      <c r="ER87" s="125"/>
      <c r="ES87" s="125"/>
      <c r="ET87" s="125"/>
      <c r="EU87" s="125"/>
      <c r="EV87" s="125"/>
      <c r="EW87" s="125"/>
      <c r="EX87" s="125"/>
      <c r="EY87" s="125"/>
      <c r="EZ87" s="125"/>
      <c r="FA87" s="125"/>
      <c r="FB87" s="125"/>
      <c r="FC87" s="125"/>
      <c r="FD87" s="125"/>
      <c r="FE87" s="125"/>
      <c r="FF87" s="125"/>
      <c r="FG87" s="125"/>
      <c r="FH87" s="125"/>
      <c r="FI87" s="125"/>
      <c r="FJ87" s="125"/>
      <c r="FK87" s="125"/>
      <c r="FL87" s="125"/>
      <c r="FM87" s="125"/>
      <c r="FN87" s="125"/>
      <c r="FO87" s="125"/>
      <c r="FP87" s="125"/>
      <c r="FQ87" s="125"/>
      <c r="FR87" s="125"/>
      <c r="FS87" s="125"/>
      <c r="FT87" s="125"/>
      <c r="FU87" s="125"/>
      <c r="FV87" s="125"/>
      <c r="FW87" s="125"/>
      <c r="FX87" s="125"/>
      <c r="FY87" s="125"/>
      <c r="FZ87" s="125"/>
      <c r="GA87" s="125"/>
      <c r="GB87" s="125"/>
      <c r="GC87" s="125"/>
      <c r="GD87" s="125"/>
      <c r="GE87" s="125"/>
      <c r="GF87" s="125"/>
      <c r="GG87" s="125"/>
      <c r="GH87" s="125"/>
      <c r="GI87" s="125"/>
      <c r="GJ87" s="125"/>
      <c r="GK87" s="125"/>
      <c r="GL87" s="125"/>
      <c r="GM87" s="125"/>
      <c r="GN87" s="125"/>
      <c r="GO87" s="125"/>
      <c r="GP87" s="125"/>
      <c r="GQ87" s="125"/>
      <c r="GR87" s="125"/>
      <c r="GS87" s="125"/>
      <c r="GT87" s="125"/>
      <c r="GU87" s="125"/>
      <c r="GV87" s="125"/>
      <c r="GW87" s="125"/>
      <c r="GX87" s="125"/>
      <c r="GY87" s="125"/>
      <c r="GZ87" s="125"/>
      <c r="HA87" s="125"/>
      <c r="HB87" s="125"/>
      <c r="HC87" s="125"/>
      <c r="HD87" s="125"/>
      <c r="HE87" s="125"/>
      <c r="HF87" s="125"/>
      <c r="HG87" s="125"/>
      <c r="HH87" s="125"/>
      <c r="HI87" s="125"/>
      <c r="HJ87" s="125"/>
      <c r="HK87" s="125"/>
      <c r="HL87" s="125"/>
      <c r="HM87" s="125"/>
      <c r="HN87" s="125"/>
      <c r="HO87" s="125"/>
      <c r="HP87" s="125"/>
      <c r="HQ87" s="125"/>
      <c r="HR87" s="125"/>
      <c r="HS87" s="125"/>
      <c r="HT87" s="125"/>
      <c r="HU87" s="125"/>
      <c r="HV87" s="125"/>
      <c r="HW87" s="125"/>
      <c r="HX87" s="125"/>
      <c r="HY87" s="125"/>
      <c r="HZ87" s="125"/>
      <c r="IA87" s="125"/>
      <c r="IB87" s="125"/>
      <c r="IC87" s="125"/>
      <c r="ID87" s="125"/>
      <c r="IE87" s="125"/>
      <c r="IF87" s="125"/>
      <c r="IG87" s="125"/>
      <c r="IH87" s="125"/>
      <c r="II87" s="125"/>
      <c r="IJ87" s="125"/>
      <c r="IK87" s="125"/>
      <c r="IL87" s="125"/>
      <c r="IM87" s="125"/>
      <c r="IN87" s="125"/>
      <c r="IO87" s="125"/>
      <c r="IP87" s="125"/>
      <c r="IQ87" s="125"/>
      <c r="IR87" s="125"/>
      <c r="IS87" s="125"/>
      <c r="IT87" s="125"/>
      <c r="IU87" s="125"/>
      <c r="IV87" s="125"/>
      <c r="IW87" s="125"/>
      <c r="IX87" s="125"/>
      <c r="IY87" s="125"/>
    </row>
    <row r="88">
      <c r="A88" s="127" t="s">
        <v>53</v>
      </c>
      <c r="B88" s="128"/>
      <c r="C88" s="129"/>
      <c r="D88" s="130"/>
      <c r="E88" s="131"/>
      <c r="F88" s="132"/>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3"/>
      <c r="AW88" s="133"/>
      <c r="AX88" s="133"/>
      <c r="AY88" s="133"/>
      <c r="AZ88" s="133"/>
      <c r="BA88" s="133"/>
      <c r="BB88" s="133"/>
      <c r="BC88" s="133"/>
      <c r="BD88" s="133"/>
      <c r="BE88" s="133"/>
      <c r="BF88" s="133"/>
      <c r="BG88" s="133"/>
      <c r="BH88" s="133"/>
      <c r="BI88" s="133"/>
      <c r="BJ88" s="133"/>
      <c r="BK88" s="133"/>
      <c r="BL88" s="134"/>
      <c r="BM88" s="134"/>
      <c r="BN88" s="134"/>
      <c r="BO88" s="134"/>
      <c r="BP88" s="134"/>
      <c r="BQ88" s="134"/>
      <c r="BR88" s="134"/>
      <c r="BS88" s="134"/>
      <c r="BT88" s="134"/>
      <c r="BU88" s="134"/>
      <c r="BV88" s="134"/>
      <c r="BW88" s="134"/>
      <c r="BX88" s="134"/>
      <c r="BY88" s="134"/>
      <c r="BZ88" s="134"/>
      <c r="CA88" s="134"/>
      <c r="CB88" s="134"/>
      <c r="CC88" s="134"/>
      <c r="CD88" s="134"/>
      <c r="CE88" s="134"/>
      <c r="CF88" s="134"/>
      <c r="CG88" s="134"/>
      <c r="CH88" s="134"/>
      <c r="CI88" s="134"/>
      <c r="CJ88" s="134"/>
      <c r="CK88" s="134"/>
      <c r="CL88" s="134"/>
      <c r="CM88" s="134"/>
      <c r="CN88" s="134"/>
      <c r="CO88" s="134"/>
      <c r="CP88" s="134"/>
      <c r="CQ88" s="134"/>
      <c r="CR88" s="134"/>
      <c r="CS88" s="134"/>
      <c r="CT88" s="134"/>
      <c r="CU88" s="134"/>
      <c r="CV88" s="134"/>
      <c r="CW88" s="134"/>
      <c r="CX88" s="134"/>
      <c r="CY88" s="134"/>
      <c r="CZ88" s="134"/>
      <c r="DA88" s="134"/>
      <c r="DB88" s="134"/>
      <c r="DC88" s="134"/>
      <c r="DD88" s="134"/>
      <c r="DE88" s="134"/>
      <c r="DF88" s="134"/>
      <c r="DG88" s="134"/>
      <c r="DH88" s="134"/>
      <c r="DI88" s="134"/>
      <c r="DJ88" s="134"/>
      <c r="DK88" s="134"/>
      <c r="DL88" s="134"/>
      <c r="DM88" s="134"/>
      <c r="DN88" s="134"/>
      <c r="DO88" s="134"/>
      <c r="DP88" s="134"/>
      <c r="DQ88" s="134"/>
      <c r="DR88" s="134"/>
      <c r="DS88" s="134"/>
      <c r="DT88" s="134"/>
      <c r="DU88" s="134"/>
      <c r="DV88" s="134"/>
      <c r="DW88" s="134"/>
      <c r="DX88" s="134"/>
      <c r="DY88" s="134"/>
      <c r="DZ88" s="134"/>
      <c r="EA88" s="134"/>
      <c r="EB88" s="134"/>
      <c r="EC88" s="134"/>
      <c r="ED88" s="134"/>
      <c r="EE88" s="134"/>
      <c r="EF88" s="134"/>
      <c r="EG88" s="134"/>
      <c r="EH88" s="134"/>
      <c r="EI88" s="134"/>
      <c r="EJ88" s="134"/>
      <c r="EK88" s="134"/>
      <c r="EL88" s="134"/>
      <c r="EM88" s="134"/>
      <c r="EN88" s="134"/>
      <c r="EO88" s="134"/>
      <c r="EP88" s="134"/>
      <c r="EQ88" s="134"/>
      <c r="ER88" s="134"/>
      <c r="ES88" s="134"/>
      <c r="ET88" s="134"/>
      <c r="EU88" s="134"/>
      <c r="EV88" s="134"/>
      <c r="EW88" s="134"/>
      <c r="EX88" s="134"/>
      <c r="EY88" s="134"/>
      <c r="EZ88" s="134"/>
      <c r="FA88" s="134"/>
      <c r="FB88" s="134"/>
      <c r="FC88" s="134"/>
      <c r="FD88" s="134"/>
      <c r="FE88" s="134"/>
      <c r="FF88" s="134"/>
      <c r="FG88" s="134"/>
      <c r="FH88" s="134"/>
      <c r="FI88" s="134"/>
      <c r="FJ88" s="134"/>
      <c r="FK88" s="134"/>
      <c r="FL88" s="134"/>
      <c r="FM88" s="134"/>
      <c r="FN88" s="134"/>
      <c r="FO88" s="134"/>
      <c r="FP88" s="134"/>
      <c r="FQ88" s="134"/>
      <c r="FR88" s="134"/>
      <c r="FS88" s="134"/>
      <c r="FT88" s="134"/>
      <c r="FU88" s="134"/>
      <c r="FV88" s="134"/>
      <c r="FW88" s="134"/>
      <c r="FX88" s="134"/>
      <c r="FY88" s="134"/>
      <c r="FZ88" s="134"/>
      <c r="GA88" s="134"/>
      <c r="GB88" s="134"/>
      <c r="GC88" s="134"/>
      <c r="GD88" s="134"/>
      <c r="GE88" s="134"/>
      <c r="GF88" s="134"/>
      <c r="GG88" s="134"/>
      <c r="GH88" s="134"/>
      <c r="GI88" s="134"/>
      <c r="GJ88" s="134"/>
      <c r="GK88" s="134"/>
      <c r="GL88" s="134"/>
      <c r="GM88" s="134"/>
      <c r="GN88" s="134"/>
      <c r="GO88" s="134"/>
      <c r="GP88" s="134"/>
      <c r="GQ88" s="134"/>
      <c r="GR88" s="134"/>
      <c r="GS88" s="134"/>
      <c r="GT88" s="134"/>
      <c r="GU88" s="134"/>
      <c r="GV88" s="134"/>
      <c r="GW88" s="134"/>
      <c r="GX88" s="134"/>
      <c r="GY88" s="134"/>
      <c r="GZ88" s="134"/>
      <c r="HA88" s="134"/>
      <c r="HB88" s="134"/>
      <c r="HC88" s="134"/>
      <c r="HD88" s="134"/>
      <c r="HE88" s="134"/>
      <c r="HF88" s="134"/>
      <c r="HG88" s="134"/>
      <c r="HH88" s="134"/>
      <c r="HI88" s="134"/>
      <c r="HJ88" s="134"/>
      <c r="HK88" s="134"/>
      <c r="HL88" s="134"/>
      <c r="HM88" s="134"/>
      <c r="HN88" s="134"/>
      <c r="HO88" s="134"/>
      <c r="HP88" s="134"/>
      <c r="HQ88" s="134"/>
      <c r="HR88" s="134"/>
      <c r="HS88" s="134"/>
      <c r="HT88" s="134"/>
      <c r="HU88" s="134"/>
      <c r="HV88" s="134"/>
      <c r="HW88" s="134"/>
      <c r="HX88" s="134"/>
      <c r="HY88" s="134"/>
      <c r="HZ88" s="134"/>
      <c r="IA88" s="134"/>
      <c r="IB88" s="134"/>
      <c r="IC88" s="134"/>
      <c r="ID88" s="134"/>
      <c r="IE88" s="134"/>
      <c r="IF88" s="134"/>
      <c r="IG88" s="134"/>
      <c r="IH88" s="134"/>
      <c r="II88" s="134"/>
      <c r="IJ88" s="134"/>
      <c r="IK88" s="134"/>
      <c r="IL88" s="134"/>
      <c r="IM88" s="134"/>
      <c r="IN88" s="134"/>
      <c r="IO88" s="134"/>
      <c r="IP88" s="134"/>
      <c r="IQ88" s="134"/>
      <c r="IR88" s="134"/>
      <c r="IS88" s="134"/>
      <c r="IT88" s="134"/>
      <c r="IU88" s="134"/>
      <c r="IV88" s="134"/>
      <c r="IW88" s="134"/>
      <c r="IX88" s="134"/>
      <c r="IY88" s="134"/>
    </row>
    <row r="89">
      <c r="A89" s="40" t="s">
        <v>54</v>
      </c>
      <c r="B89" s="41"/>
      <c r="C89" s="42" t="str">
        <f t="array" ref="C89">IFERROR(SPARKLINE(B89,{"charttype","bar";"color1","gray";"max",1}),"-")</f>
        <v>-</v>
      </c>
      <c r="D89" s="43">
        <f>MIN(D90:D95)</f>
        <v>44959</v>
      </c>
      <c r="E89" s="44">
        <v>12.0</v>
      </c>
      <c r="F89" s="45">
        <f t="shared" ref="F89:F135" si="9">D89+E89</f>
        <v>44971</v>
      </c>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97"/>
      <c r="BM89" s="97"/>
      <c r="BN89" s="97"/>
      <c r="BO89" s="97"/>
      <c r="BP89" s="97"/>
      <c r="BQ89" s="97"/>
      <c r="BR89" s="97"/>
      <c r="BS89" s="97"/>
      <c r="BT89" s="97"/>
      <c r="BU89" s="97"/>
      <c r="BV89" s="97"/>
      <c r="BW89" s="97"/>
      <c r="BX89" s="97"/>
      <c r="BY89" s="97"/>
      <c r="BZ89" s="97"/>
      <c r="CA89" s="97"/>
      <c r="CB89" s="97"/>
      <c r="CC89" s="97"/>
      <c r="CD89" s="97"/>
      <c r="CE89" s="97"/>
      <c r="CF89" s="97"/>
      <c r="CG89" s="97"/>
      <c r="CH89" s="97"/>
      <c r="CI89" s="97"/>
      <c r="CJ89" s="97"/>
      <c r="CK89" s="97"/>
      <c r="CL89" s="97"/>
      <c r="CM89" s="97"/>
      <c r="CN89" s="97"/>
      <c r="CO89" s="97"/>
      <c r="CP89" s="97"/>
      <c r="CQ89" s="97"/>
      <c r="CR89" s="97"/>
      <c r="CS89" s="97"/>
      <c r="CT89" s="97"/>
      <c r="CU89" s="97"/>
      <c r="CV89" s="97"/>
      <c r="CW89" s="97"/>
      <c r="CX89" s="97"/>
      <c r="CY89" s="97"/>
      <c r="CZ89" s="97"/>
      <c r="DA89" s="97"/>
      <c r="DB89" s="97"/>
      <c r="DC89" s="97"/>
      <c r="DD89" s="97"/>
      <c r="DE89" s="97"/>
      <c r="DF89" s="97"/>
      <c r="DG89" s="97"/>
      <c r="DH89" s="97"/>
      <c r="DI89" s="97"/>
      <c r="DJ89" s="97"/>
      <c r="DK89" s="97"/>
      <c r="DL89" s="97"/>
      <c r="DM89" s="97"/>
      <c r="DN89" s="97"/>
      <c r="DO89" s="97"/>
      <c r="DP89" s="97"/>
      <c r="DQ89" s="97"/>
      <c r="DR89" s="97"/>
      <c r="DS89" s="97"/>
      <c r="DT89" s="97"/>
      <c r="DU89" s="97"/>
      <c r="DV89" s="97"/>
      <c r="DW89" s="97"/>
      <c r="DX89" s="97"/>
      <c r="DY89" s="97"/>
      <c r="DZ89" s="97"/>
      <c r="EA89" s="97"/>
      <c r="EB89" s="97"/>
      <c r="EC89" s="97"/>
      <c r="ED89" s="97"/>
      <c r="EE89" s="97"/>
      <c r="EF89" s="97"/>
      <c r="EG89" s="97"/>
      <c r="EH89" s="97"/>
      <c r="EI89" s="97"/>
      <c r="EJ89" s="97"/>
      <c r="EK89" s="97"/>
      <c r="EL89" s="97"/>
      <c r="EM89" s="97"/>
      <c r="EN89" s="97"/>
      <c r="EO89" s="97"/>
      <c r="EP89" s="97"/>
      <c r="EQ89" s="97"/>
      <c r="ER89" s="97"/>
      <c r="ES89" s="97"/>
      <c r="ET89" s="97"/>
      <c r="EU89" s="97"/>
      <c r="EV89" s="97"/>
      <c r="EW89" s="97"/>
      <c r="EX89" s="97"/>
      <c r="EY89" s="97"/>
      <c r="EZ89" s="97"/>
      <c r="FA89" s="97"/>
      <c r="FB89" s="97"/>
      <c r="FC89" s="97"/>
      <c r="FD89" s="97"/>
      <c r="FE89" s="97"/>
      <c r="FF89" s="97"/>
      <c r="FG89" s="97"/>
      <c r="FH89" s="97"/>
      <c r="FI89" s="97"/>
      <c r="FJ89" s="97"/>
      <c r="FK89" s="97"/>
      <c r="FL89" s="97"/>
      <c r="FM89" s="97"/>
      <c r="FN89" s="97"/>
      <c r="FO89" s="97"/>
      <c r="FP89" s="97"/>
      <c r="FQ89" s="97"/>
      <c r="FR89" s="97"/>
      <c r="FS89" s="97"/>
      <c r="FT89" s="97"/>
      <c r="FU89" s="97"/>
      <c r="FV89" s="97"/>
      <c r="FW89" s="97"/>
      <c r="FX89" s="97"/>
      <c r="FY89" s="97"/>
      <c r="FZ89" s="97"/>
      <c r="GA89" s="97"/>
      <c r="GB89" s="97"/>
      <c r="GC89" s="97"/>
      <c r="GD89" s="97"/>
      <c r="GE89" s="97"/>
      <c r="GF89" s="97"/>
      <c r="GG89" s="97"/>
      <c r="GH89" s="97"/>
      <c r="GI89" s="97"/>
      <c r="GJ89" s="97"/>
      <c r="GK89" s="97"/>
      <c r="GL89" s="97"/>
      <c r="GM89" s="97"/>
      <c r="GN89" s="97"/>
      <c r="GO89" s="97"/>
      <c r="GP89" s="97"/>
      <c r="GQ89" s="97"/>
      <c r="GR89" s="97"/>
      <c r="GS89" s="97"/>
      <c r="GT89" s="97"/>
      <c r="GU89" s="97"/>
      <c r="GV89" s="97"/>
      <c r="GW89" s="97"/>
      <c r="GX89" s="97"/>
      <c r="GY89" s="97"/>
      <c r="GZ89" s="97"/>
      <c r="HA89" s="97"/>
      <c r="HB89" s="97"/>
      <c r="HC89" s="97"/>
      <c r="HD89" s="97"/>
      <c r="HE89" s="97"/>
      <c r="HF89" s="97"/>
      <c r="HG89" s="97"/>
      <c r="HH89" s="97"/>
      <c r="HI89" s="97"/>
      <c r="HJ89" s="97"/>
      <c r="HK89" s="97"/>
      <c r="HL89" s="97"/>
      <c r="HM89" s="97"/>
      <c r="HN89" s="97"/>
      <c r="HO89" s="97"/>
      <c r="HP89" s="97"/>
      <c r="HQ89" s="97"/>
      <c r="HR89" s="97"/>
      <c r="HS89" s="97"/>
      <c r="HT89" s="97"/>
      <c r="HU89" s="97"/>
      <c r="HV89" s="97"/>
      <c r="HW89" s="97"/>
      <c r="HX89" s="97"/>
      <c r="HY89" s="97"/>
      <c r="HZ89" s="97"/>
      <c r="IA89" s="97"/>
      <c r="IB89" s="97"/>
      <c r="IC89" s="97"/>
      <c r="ID89" s="97"/>
      <c r="IE89" s="97"/>
      <c r="IF89" s="97"/>
      <c r="IG89" s="97"/>
      <c r="IH89" s="97"/>
      <c r="II89" s="97"/>
      <c r="IJ89" s="97"/>
      <c r="IK89" s="97"/>
      <c r="IL89" s="97"/>
      <c r="IM89" s="97"/>
      <c r="IN89" s="97"/>
      <c r="IO89" s="97"/>
      <c r="IP89" s="97"/>
      <c r="IQ89" s="97"/>
      <c r="IR89" s="97"/>
      <c r="IS89" s="97"/>
      <c r="IT89" s="97"/>
      <c r="IU89" s="97"/>
      <c r="IV89" s="97"/>
      <c r="IW89" s="97"/>
      <c r="IX89" s="97"/>
      <c r="IY89" s="97"/>
    </row>
    <row r="90">
      <c r="A90" s="74" t="s">
        <v>10</v>
      </c>
      <c r="B90" s="75">
        <v>0.0</v>
      </c>
      <c r="C90" s="76" t="str">
        <f>IFERROR(__xludf.DUMMYFUNCTION("IFERROR(SPARKLINE(B90,{""charttype"",""bar"";""color1"",""gray"";""max"",1}),""-"")"),"")</f>
        <v/>
      </c>
      <c r="D90" s="101">
        <v>44959.0</v>
      </c>
      <c r="E90" s="77">
        <v>12.0</v>
      </c>
      <c r="F90" s="78">
        <f t="shared" si="9"/>
        <v>44971</v>
      </c>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8"/>
      <c r="BM90" s="98"/>
      <c r="BN90" s="98"/>
      <c r="BO90" s="98"/>
      <c r="BP90" s="98"/>
      <c r="BQ90" s="98"/>
      <c r="BR90" s="98"/>
      <c r="BS90" s="98"/>
      <c r="BT90" s="98"/>
      <c r="BU90" s="98"/>
      <c r="BV90" s="98"/>
      <c r="BW90" s="98"/>
      <c r="BX90" s="98"/>
      <c r="BY90" s="98"/>
      <c r="BZ90" s="98"/>
      <c r="CA90" s="98"/>
      <c r="CB90" s="98"/>
      <c r="CC90" s="98"/>
      <c r="CD90" s="98"/>
      <c r="CE90" s="98"/>
      <c r="CF90" s="98"/>
      <c r="CG90" s="98"/>
      <c r="CH90" s="98"/>
      <c r="CI90" s="98"/>
      <c r="CJ90" s="98"/>
      <c r="CK90" s="98"/>
      <c r="CL90" s="98"/>
      <c r="CM90" s="98"/>
      <c r="CN90" s="98"/>
      <c r="CO90" s="98"/>
      <c r="CP90" s="98"/>
      <c r="CQ90" s="98"/>
      <c r="CR90" s="98"/>
      <c r="CS90" s="98"/>
      <c r="CT90" s="98"/>
      <c r="CU90" s="98"/>
      <c r="CV90" s="98"/>
      <c r="CW90" s="98"/>
      <c r="CX90" s="98"/>
      <c r="CY90" s="98"/>
      <c r="CZ90" s="98"/>
      <c r="DA90" s="98"/>
      <c r="DB90" s="98"/>
      <c r="DC90" s="98"/>
      <c r="DD90" s="98"/>
      <c r="DE90" s="98"/>
      <c r="DF90" s="98"/>
      <c r="DG90" s="98"/>
      <c r="DH90" s="98"/>
      <c r="DI90" s="98"/>
      <c r="DJ90" s="98"/>
      <c r="DK90" s="98"/>
      <c r="DL90" s="98"/>
      <c r="DM90" s="98"/>
      <c r="DN90" s="98"/>
      <c r="DO90" s="98"/>
      <c r="DP90" s="98"/>
      <c r="DQ90" s="98"/>
      <c r="DR90" s="98"/>
      <c r="DS90" s="98"/>
      <c r="DT90" s="98"/>
      <c r="DU90" s="98"/>
      <c r="DV90" s="98"/>
      <c r="DW90" s="98"/>
      <c r="DX90" s="98"/>
      <c r="DY90" s="98"/>
      <c r="DZ90" s="98"/>
      <c r="EA90" s="98"/>
      <c r="EB90" s="98"/>
      <c r="EC90" s="98"/>
      <c r="ED90" s="98"/>
      <c r="EE90" s="98"/>
      <c r="EF90" s="98"/>
      <c r="EG90" s="98"/>
      <c r="EH90" s="98"/>
      <c r="EI90" s="98"/>
      <c r="EJ90" s="98"/>
      <c r="EK90" s="98"/>
      <c r="EL90" s="98"/>
      <c r="EM90" s="98"/>
      <c r="EN90" s="98"/>
      <c r="EO90" s="98"/>
      <c r="EP90" s="98"/>
      <c r="EQ90" s="98"/>
      <c r="ER90" s="98"/>
      <c r="ES90" s="98"/>
      <c r="ET90" s="98"/>
      <c r="EU90" s="98"/>
      <c r="EV90" s="98"/>
      <c r="EW90" s="98"/>
      <c r="EX90" s="98"/>
      <c r="EY90" s="98"/>
      <c r="EZ90" s="98"/>
      <c r="FA90" s="98"/>
      <c r="FB90" s="98"/>
      <c r="FC90" s="98"/>
      <c r="FD90" s="98"/>
      <c r="FE90" s="98"/>
      <c r="FF90" s="98"/>
      <c r="FG90" s="135"/>
      <c r="FH90" s="98"/>
      <c r="FI90" s="102" t="s">
        <v>55</v>
      </c>
      <c r="FJ90" s="98"/>
      <c r="FK90" s="98"/>
      <c r="FL90" s="98"/>
      <c r="FM90" s="98"/>
      <c r="FN90" s="98"/>
      <c r="FO90" s="98"/>
      <c r="FP90" s="98"/>
      <c r="FQ90" s="98"/>
      <c r="FR90" s="98"/>
      <c r="FS90" s="98"/>
      <c r="FT90" s="98"/>
      <c r="FU90" s="98"/>
      <c r="FV90" s="98"/>
      <c r="FW90" s="98"/>
      <c r="FX90" s="98"/>
      <c r="FY90" s="98"/>
      <c r="FZ90" s="98"/>
      <c r="GA90" s="98"/>
      <c r="GB90" s="98"/>
      <c r="GC90" s="98"/>
      <c r="GD90" s="98"/>
      <c r="GE90" s="98"/>
      <c r="GF90" s="98"/>
      <c r="GG90" s="98"/>
      <c r="GH90" s="98"/>
      <c r="GI90" s="98"/>
      <c r="GJ90" s="98"/>
      <c r="GK90" s="98"/>
      <c r="GL90" s="98"/>
      <c r="GM90" s="98"/>
      <c r="GN90" s="98"/>
      <c r="GO90" s="98"/>
      <c r="GP90" s="98"/>
      <c r="GQ90" s="98"/>
      <c r="GR90" s="98"/>
      <c r="GS90" s="98"/>
      <c r="GT90" s="98"/>
      <c r="GU90" s="98"/>
      <c r="GV90" s="98"/>
      <c r="GW90" s="98"/>
      <c r="GX90" s="98"/>
      <c r="GY90" s="98"/>
      <c r="GZ90" s="98"/>
      <c r="HA90" s="98"/>
      <c r="HB90" s="98"/>
      <c r="HC90" s="98"/>
      <c r="HD90" s="98"/>
      <c r="HE90" s="98"/>
      <c r="HF90" s="98"/>
      <c r="HG90" s="98"/>
      <c r="HH90" s="98"/>
      <c r="HI90" s="98"/>
      <c r="HJ90" s="98"/>
      <c r="HK90" s="98"/>
      <c r="HL90" s="98"/>
      <c r="HM90" s="98"/>
      <c r="HN90" s="98"/>
      <c r="HO90" s="98"/>
      <c r="HP90" s="98"/>
      <c r="HQ90" s="98"/>
      <c r="HR90" s="98"/>
      <c r="HS90" s="98"/>
      <c r="HT90" s="98"/>
      <c r="HU90" s="98"/>
      <c r="HV90" s="98"/>
      <c r="HW90" s="98"/>
      <c r="HX90" s="98"/>
      <c r="HY90" s="98"/>
      <c r="HZ90" s="98"/>
      <c r="IA90" s="98"/>
      <c r="IB90" s="98"/>
      <c r="IC90" s="98"/>
      <c r="ID90" s="98"/>
      <c r="IE90" s="98"/>
      <c r="IF90" s="98"/>
      <c r="IG90" s="98"/>
      <c r="IH90" s="98"/>
      <c r="II90" s="98"/>
      <c r="IJ90" s="98"/>
      <c r="IK90" s="98"/>
      <c r="IL90" s="98"/>
      <c r="IM90" s="98"/>
      <c r="IN90" s="98"/>
      <c r="IO90" s="98"/>
      <c r="IP90" s="98"/>
      <c r="IQ90" s="98"/>
      <c r="IR90" s="98"/>
      <c r="IS90" s="98"/>
      <c r="IT90" s="98"/>
      <c r="IU90" s="98"/>
      <c r="IV90" s="98"/>
      <c r="IW90" s="98"/>
      <c r="IX90" s="98"/>
      <c r="IY90" s="98"/>
    </row>
    <row r="91">
      <c r="A91" s="67" t="s">
        <v>15</v>
      </c>
      <c r="B91" s="68">
        <v>0.0</v>
      </c>
      <c r="C91" s="32" t="str">
        <f>IFERROR(__xludf.DUMMYFUNCTION("IFERROR(SPARKLINE(B91,{""charttype"",""bar"";""color1"",""gray"";""max"",1}),""-"")"),"")</f>
        <v/>
      </c>
      <c r="D91" s="101">
        <v>44959.0</v>
      </c>
      <c r="E91" s="77">
        <v>12.0</v>
      </c>
      <c r="F91" s="35">
        <f t="shared" si="9"/>
        <v>44971</v>
      </c>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8"/>
      <c r="BM91" s="98"/>
      <c r="BN91" s="98"/>
      <c r="BO91" s="98"/>
      <c r="BP91" s="98"/>
      <c r="BQ91" s="98"/>
      <c r="BR91" s="98"/>
      <c r="BS91" s="98"/>
      <c r="BT91" s="98"/>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98"/>
      <c r="CU91" s="98"/>
      <c r="CV91" s="98"/>
      <c r="CW91" s="98"/>
      <c r="CX91" s="98"/>
      <c r="CY91" s="98"/>
      <c r="CZ91" s="98"/>
      <c r="DA91" s="98"/>
      <c r="DB91" s="98"/>
      <c r="DC91" s="98"/>
      <c r="DD91" s="98"/>
      <c r="DE91" s="98"/>
      <c r="DF91" s="98"/>
      <c r="DG91" s="98"/>
      <c r="DH91" s="98"/>
      <c r="DI91" s="98"/>
      <c r="DJ91" s="98"/>
      <c r="DK91" s="98"/>
      <c r="DL91" s="98"/>
      <c r="DM91" s="98"/>
      <c r="DN91" s="98"/>
      <c r="DO91" s="98"/>
      <c r="DP91" s="98"/>
      <c r="DQ91" s="98"/>
      <c r="DR91" s="98"/>
      <c r="DS91" s="98"/>
      <c r="DT91" s="98"/>
      <c r="DU91" s="98"/>
      <c r="DV91" s="98"/>
      <c r="DW91" s="98"/>
      <c r="DX91" s="98"/>
      <c r="DY91" s="98"/>
      <c r="DZ91" s="98"/>
      <c r="EA91" s="98"/>
      <c r="EB91" s="98"/>
      <c r="EC91" s="98"/>
      <c r="ED91" s="98"/>
      <c r="EE91" s="98"/>
      <c r="EF91" s="98"/>
      <c r="EG91" s="98"/>
      <c r="EH91" s="98"/>
      <c r="EI91" s="98"/>
      <c r="EJ91" s="98"/>
      <c r="EK91" s="98"/>
      <c r="EL91" s="98"/>
      <c r="EM91" s="98"/>
      <c r="EN91" s="98"/>
      <c r="EO91" s="98"/>
      <c r="EP91" s="98"/>
      <c r="EQ91" s="98"/>
      <c r="ER91" s="98"/>
      <c r="ES91" s="98"/>
      <c r="ET91" s="98"/>
      <c r="EU91" s="98"/>
      <c r="EV91" s="98"/>
      <c r="EW91" s="98"/>
      <c r="EX91" s="98"/>
      <c r="EY91" s="98"/>
      <c r="EZ91" s="98"/>
      <c r="FA91" s="98"/>
      <c r="FB91" s="98"/>
      <c r="FC91" s="98"/>
      <c r="FD91" s="98"/>
      <c r="FE91" s="98"/>
      <c r="FF91" s="98"/>
      <c r="FG91" s="103"/>
      <c r="FH91" s="98"/>
      <c r="FI91" s="102" t="s">
        <v>55</v>
      </c>
      <c r="FJ91" s="98"/>
      <c r="FK91" s="98"/>
      <c r="FL91" s="98"/>
      <c r="FM91" s="98"/>
      <c r="FN91" s="98"/>
      <c r="FO91" s="98"/>
      <c r="FP91" s="98"/>
      <c r="FQ91" s="98"/>
      <c r="FR91" s="98"/>
      <c r="FS91" s="98"/>
      <c r="FT91" s="98"/>
      <c r="FU91" s="98"/>
      <c r="FV91" s="98"/>
      <c r="FW91" s="98"/>
      <c r="FX91" s="98"/>
      <c r="FY91" s="98"/>
      <c r="FZ91" s="98"/>
      <c r="GA91" s="98"/>
      <c r="GB91" s="98"/>
      <c r="GC91" s="98"/>
      <c r="GD91" s="98"/>
      <c r="GE91" s="98"/>
      <c r="GF91" s="98"/>
      <c r="GG91" s="98"/>
      <c r="GH91" s="98"/>
      <c r="GI91" s="98"/>
      <c r="GJ91" s="98"/>
      <c r="GK91" s="98"/>
      <c r="GL91" s="98"/>
      <c r="GM91" s="98"/>
      <c r="GN91" s="98"/>
      <c r="GO91" s="98"/>
      <c r="GP91" s="98"/>
      <c r="GQ91" s="98"/>
      <c r="GR91" s="98"/>
      <c r="GS91" s="98"/>
      <c r="GT91" s="98"/>
      <c r="GU91" s="98"/>
      <c r="GV91" s="98"/>
      <c r="GW91" s="98"/>
      <c r="GX91" s="98"/>
      <c r="GY91" s="98"/>
      <c r="GZ91" s="98"/>
      <c r="HA91" s="98"/>
      <c r="HB91" s="98"/>
      <c r="HC91" s="98"/>
      <c r="HD91" s="98"/>
      <c r="HE91" s="98"/>
      <c r="HF91" s="98"/>
      <c r="HG91" s="98"/>
      <c r="HH91" s="98"/>
      <c r="HI91" s="98"/>
      <c r="HJ91" s="98"/>
      <c r="HK91" s="98"/>
      <c r="HL91" s="98"/>
      <c r="HM91" s="98"/>
      <c r="HN91" s="98"/>
      <c r="HO91" s="98"/>
      <c r="HP91" s="98"/>
      <c r="HQ91" s="98"/>
      <c r="HR91" s="98"/>
      <c r="HS91" s="98"/>
      <c r="HT91" s="98"/>
      <c r="HU91" s="98"/>
      <c r="HV91" s="98"/>
      <c r="HW91" s="98"/>
      <c r="HX91" s="98"/>
      <c r="HY91" s="98"/>
      <c r="HZ91" s="98"/>
      <c r="IA91" s="98"/>
      <c r="IB91" s="98"/>
      <c r="IC91" s="98"/>
      <c r="ID91" s="98"/>
      <c r="IE91" s="98"/>
      <c r="IF91" s="98"/>
      <c r="IG91" s="98"/>
      <c r="IH91" s="98"/>
      <c r="II91" s="98"/>
      <c r="IJ91" s="98"/>
      <c r="IK91" s="98"/>
      <c r="IL91" s="98"/>
      <c r="IM91" s="98"/>
      <c r="IN91" s="98"/>
      <c r="IO91" s="98"/>
      <c r="IP91" s="98"/>
      <c r="IQ91" s="98"/>
      <c r="IR91" s="98"/>
      <c r="IS91" s="98"/>
      <c r="IT91" s="98"/>
      <c r="IU91" s="98"/>
      <c r="IV91" s="98"/>
      <c r="IW91" s="98"/>
      <c r="IX91" s="98"/>
      <c r="IY91" s="98"/>
    </row>
    <row r="92">
      <c r="A92" s="67" t="s">
        <v>12</v>
      </c>
      <c r="B92" s="68">
        <v>0.0</v>
      </c>
      <c r="C92" s="32" t="str">
        <f>IFERROR(__xludf.DUMMYFUNCTION("IFERROR(SPARKLINE(B92,{""charttype"",""bar"";""color1"",""gray"";""max"",1}),""-"")"),"")</f>
        <v/>
      </c>
      <c r="D92" s="101">
        <v>44959.0</v>
      </c>
      <c r="E92" s="77">
        <v>12.0</v>
      </c>
      <c r="F92" s="35">
        <f t="shared" si="9"/>
        <v>44971</v>
      </c>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c r="CR92" s="98"/>
      <c r="CS92" s="98"/>
      <c r="CT92" s="98"/>
      <c r="CU92" s="98"/>
      <c r="CV92" s="98"/>
      <c r="CW92" s="98"/>
      <c r="CX92" s="98"/>
      <c r="CY92" s="98"/>
      <c r="CZ92" s="98"/>
      <c r="DA92" s="98"/>
      <c r="DB92" s="98"/>
      <c r="DC92" s="98"/>
      <c r="DD92" s="98"/>
      <c r="DE92" s="98"/>
      <c r="DF92" s="98"/>
      <c r="DG92" s="98"/>
      <c r="DH92" s="98"/>
      <c r="DI92" s="98"/>
      <c r="DJ92" s="98"/>
      <c r="DK92" s="98"/>
      <c r="DL92" s="98"/>
      <c r="DM92" s="98"/>
      <c r="DN92" s="98"/>
      <c r="DO92" s="98"/>
      <c r="DP92" s="98"/>
      <c r="DQ92" s="98"/>
      <c r="DR92" s="98"/>
      <c r="DS92" s="98"/>
      <c r="DT92" s="98"/>
      <c r="DU92" s="98"/>
      <c r="DV92" s="98"/>
      <c r="DW92" s="98"/>
      <c r="DX92" s="98"/>
      <c r="DY92" s="98"/>
      <c r="DZ92" s="98"/>
      <c r="EA92" s="98"/>
      <c r="EB92" s="98"/>
      <c r="EC92" s="98"/>
      <c r="ED92" s="98"/>
      <c r="EE92" s="98"/>
      <c r="EF92" s="98"/>
      <c r="EG92" s="98"/>
      <c r="EH92" s="98"/>
      <c r="EI92" s="98"/>
      <c r="EJ92" s="98"/>
      <c r="EK92" s="98"/>
      <c r="EL92" s="98"/>
      <c r="EM92" s="98"/>
      <c r="EN92" s="98"/>
      <c r="EO92" s="98"/>
      <c r="EP92" s="98"/>
      <c r="EQ92" s="98"/>
      <c r="ER92" s="98"/>
      <c r="ES92" s="98"/>
      <c r="ET92" s="98"/>
      <c r="EU92" s="98"/>
      <c r="EV92" s="98"/>
      <c r="EW92" s="98"/>
      <c r="EX92" s="98"/>
      <c r="EY92" s="98"/>
      <c r="EZ92" s="98"/>
      <c r="FA92" s="98"/>
      <c r="FB92" s="98"/>
      <c r="FC92" s="98"/>
      <c r="FD92" s="98"/>
      <c r="FE92" s="98"/>
      <c r="FF92" s="98"/>
      <c r="FG92" s="98"/>
      <c r="FH92" s="98"/>
      <c r="FI92" s="102" t="s">
        <v>55</v>
      </c>
      <c r="FJ92" s="98"/>
      <c r="FK92" s="98"/>
      <c r="FL92" s="98"/>
      <c r="FM92" s="98"/>
      <c r="FN92" s="98"/>
      <c r="FO92" s="98"/>
      <c r="FP92" s="98"/>
      <c r="FQ92" s="98"/>
      <c r="FR92" s="98"/>
      <c r="FS92" s="98"/>
      <c r="FT92" s="98"/>
      <c r="FU92" s="98"/>
      <c r="FV92" s="98"/>
      <c r="FW92" s="98"/>
      <c r="FX92" s="98"/>
      <c r="FY92" s="98"/>
      <c r="FZ92" s="98"/>
      <c r="GA92" s="98"/>
      <c r="GB92" s="98"/>
      <c r="GC92" s="98"/>
      <c r="GD92" s="98"/>
      <c r="GE92" s="98"/>
      <c r="GF92" s="98"/>
      <c r="GG92" s="98"/>
      <c r="GH92" s="98"/>
      <c r="GI92" s="98"/>
      <c r="GJ92" s="98"/>
      <c r="GK92" s="98"/>
      <c r="GL92" s="98"/>
      <c r="GM92" s="98"/>
      <c r="GN92" s="98"/>
      <c r="GO92" s="98"/>
      <c r="GP92" s="98"/>
      <c r="GQ92" s="98"/>
      <c r="GR92" s="98"/>
      <c r="GS92" s="98"/>
      <c r="GT92" s="98"/>
      <c r="GU92" s="98"/>
      <c r="GV92" s="98"/>
      <c r="GW92" s="98"/>
      <c r="GX92" s="98"/>
      <c r="GY92" s="98"/>
      <c r="GZ92" s="98"/>
      <c r="HA92" s="98"/>
      <c r="HB92" s="98"/>
      <c r="HC92" s="98"/>
      <c r="HD92" s="98"/>
      <c r="HE92" s="98"/>
      <c r="HF92" s="98"/>
      <c r="HG92" s="98"/>
      <c r="HH92" s="98"/>
      <c r="HI92" s="98"/>
      <c r="HJ92" s="98"/>
      <c r="HK92" s="98"/>
      <c r="HL92" s="98"/>
      <c r="HM92" s="98"/>
      <c r="HN92" s="98"/>
      <c r="HO92" s="98"/>
      <c r="HP92" s="98"/>
      <c r="HQ92" s="98"/>
      <c r="HR92" s="98"/>
      <c r="HS92" s="98"/>
      <c r="HT92" s="98"/>
      <c r="HU92" s="98"/>
      <c r="HV92" s="98"/>
      <c r="HW92" s="98"/>
      <c r="HX92" s="98"/>
      <c r="HY92" s="98"/>
      <c r="HZ92" s="98"/>
      <c r="IA92" s="98"/>
      <c r="IB92" s="98"/>
      <c r="IC92" s="98"/>
      <c r="ID92" s="98"/>
      <c r="IE92" s="98"/>
      <c r="IF92" s="98"/>
      <c r="IG92" s="98"/>
      <c r="IH92" s="98"/>
      <c r="II92" s="98"/>
      <c r="IJ92" s="98"/>
      <c r="IK92" s="98"/>
      <c r="IL92" s="98"/>
      <c r="IM92" s="98"/>
      <c r="IN92" s="98"/>
      <c r="IO92" s="98"/>
      <c r="IP92" s="98"/>
      <c r="IQ92" s="98"/>
      <c r="IR92" s="98"/>
      <c r="IS92" s="98"/>
      <c r="IT92" s="98"/>
      <c r="IU92" s="98"/>
      <c r="IV92" s="98"/>
      <c r="IW92" s="98"/>
      <c r="IX92" s="98"/>
      <c r="IY92" s="98"/>
    </row>
    <row r="93">
      <c r="A93" s="136" t="s">
        <v>13</v>
      </c>
      <c r="B93" s="137">
        <v>0.0</v>
      </c>
      <c r="C93" s="61" t="str">
        <f>IFERROR(__xludf.DUMMYFUNCTION("IFERROR(SPARKLINE(B93,{""charttype"",""bar"";""color1"",""gray"";""max"",1}),""-"")"),"")</f>
        <v/>
      </c>
      <c r="D93" s="70">
        <v>44959.0</v>
      </c>
      <c r="E93" s="69">
        <v>12.0</v>
      </c>
      <c r="F93" s="62">
        <f t="shared" si="9"/>
        <v>44971</v>
      </c>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c r="DQ93" s="36"/>
      <c r="DR93" s="36"/>
      <c r="DS93" s="36"/>
      <c r="DT93" s="36"/>
      <c r="DU93" s="36"/>
      <c r="DV93" s="36"/>
      <c r="DW93" s="36"/>
      <c r="DX93" s="36"/>
      <c r="DY93" s="36"/>
      <c r="DZ93" s="36"/>
      <c r="EA93" s="36"/>
      <c r="EB93" s="36"/>
      <c r="EC93" s="36"/>
      <c r="ED93" s="36"/>
      <c r="EE93" s="36"/>
      <c r="EF93" s="36"/>
      <c r="EG93" s="36"/>
      <c r="EH93" s="36"/>
      <c r="EI93" s="36"/>
      <c r="EJ93" s="36"/>
      <c r="EK93" s="36"/>
      <c r="EL93" s="36"/>
      <c r="EM93" s="36"/>
      <c r="EN93" s="36"/>
      <c r="EO93" s="36"/>
      <c r="EP93" s="36"/>
      <c r="EQ93" s="36"/>
      <c r="ER93" s="36"/>
      <c r="ES93" s="36"/>
      <c r="ET93" s="36"/>
      <c r="EU93" s="36"/>
      <c r="EV93" s="36"/>
      <c r="EW93" s="36"/>
      <c r="EX93" s="36"/>
      <c r="EY93" s="36"/>
      <c r="EZ93" s="36"/>
      <c r="FA93" s="36"/>
      <c r="FB93" s="36"/>
      <c r="FC93" s="36"/>
      <c r="FD93" s="36"/>
      <c r="FE93" s="36"/>
      <c r="FF93" s="36"/>
      <c r="FG93" s="36"/>
      <c r="FH93" s="36"/>
      <c r="FI93" s="72" t="s">
        <v>56</v>
      </c>
      <c r="FJ93" s="58"/>
      <c r="FK93" s="58"/>
      <c r="FL93" s="58"/>
      <c r="FM93" s="58"/>
      <c r="FN93" s="58"/>
      <c r="FO93" s="58"/>
      <c r="FP93" s="58"/>
      <c r="FQ93" s="58"/>
      <c r="FR93" s="58"/>
      <c r="FS93" s="58"/>
      <c r="FT93" s="58"/>
      <c r="FU93" s="58"/>
      <c r="FV93" s="36"/>
      <c r="FW93" s="36"/>
      <c r="FX93" s="36"/>
      <c r="FY93" s="36"/>
      <c r="FZ93" s="36"/>
      <c r="GA93" s="36"/>
      <c r="GB93" s="36"/>
      <c r="GC93" s="36"/>
      <c r="GD93" s="36"/>
      <c r="GE93" s="36"/>
      <c r="GF93" s="36"/>
      <c r="GG93" s="36"/>
      <c r="GH93" s="36"/>
      <c r="GI93" s="36"/>
      <c r="GJ93" s="36"/>
      <c r="GK93" s="36"/>
      <c r="GL93" s="36"/>
      <c r="GM93" s="36"/>
      <c r="GN93" s="36"/>
      <c r="GO93" s="36"/>
      <c r="GP93" s="36"/>
      <c r="GQ93" s="36"/>
      <c r="GR93" s="36"/>
      <c r="GS93" s="36"/>
      <c r="GT93" s="36"/>
      <c r="GU93" s="36"/>
      <c r="GV93" s="36"/>
      <c r="GW93" s="36"/>
      <c r="GX93" s="36"/>
      <c r="GY93" s="36"/>
      <c r="GZ93" s="36"/>
      <c r="HA93" s="36"/>
      <c r="HB93" s="36"/>
      <c r="HC93" s="36"/>
      <c r="HD93" s="36"/>
      <c r="HE93" s="36"/>
      <c r="HF93" s="36"/>
      <c r="HG93" s="36"/>
      <c r="HH93" s="36"/>
      <c r="HI93" s="36"/>
      <c r="HJ93" s="36"/>
      <c r="HK93" s="36"/>
      <c r="HL93" s="36"/>
      <c r="HM93" s="36"/>
      <c r="HN93" s="36"/>
      <c r="HO93" s="36"/>
      <c r="HP93" s="36"/>
      <c r="HQ93" s="36"/>
      <c r="HR93" s="36"/>
      <c r="HS93" s="36"/>
      <c r="HT93" s="36"/>
      <c r="HU93" s="36"/>
      <c r="HV93" s="36"/>
      <c r="HW93" s="36"/>
      <c r="HX93" s="36"/>
      <c r="HY93" s="36"/>
      <c r="HZ93" s="36"/>
      <c r="IA93" s="36"/>
      <c r="IB93" s="36"/>
      <c r="IC93" s="36"/>
      <c r="ID93" s="36"/>
      <c r="IE93" s="36"/>
      <c r="IF93" s="36"/>
      <c r="IG93" s="36"/>
      <c r="IH93" s="36"/>
      <c r="II93" s="36"/>
      <c r="IJ93" s="36"/>
      <c r="IK93" s="36"/>
      <c r="IL93" s="36"/>
      <c r="IM93" s="36"/>
      <c r="IN93" s="36"/>
      <c r="IO93" s="36"/>
      <c r="IP93" s="36"/>
      <c r="IQ93" s="36"/>
      <c r="IR93" s="36"/>
      <c r="IS93" s="36"/>
      <c r="IT93" s="36"/>
      <c r="IU93" s="36"/>
      <c r="IV93" s="36"/>
      <c r="IW93" s="36"/>
      <c r="IX93" s="36"/>
      <c r="IY93" s="36"/>
    </row>
    <row r="94">
      <c r="A94" s="67" t="s">
        <v>14</v>
      </c>
      <c r="B94" s="68">
        <v>0.0</v>
      </c>
      <c r="C94" s="32" t="str">
        <f>IFERROR(__xludf.DUMMYFUNCTION("IFERROR(SPARKLINE(B94,{""charttype"",""bar"";""color1"",""gray"";""max"",1}),""-"")"),"")</f>
        <v/>
      </c>
      <c r="D94" s="101">
        <v>44959.0</v>
      </c>
      <c r="E94" s="77">
        <v>12.0</v>
      </c>
      <c r="F94" s="35">
        <f t="shared" si="9"/>
        <v>44971</v>
      </c>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c r="AH94" s="90"/>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8"/>
      <c r="BM94" s="98"/>
      <c r="BN94" s="98"/>
      <c r="BO94" s="98"/>
      <c r="BP94" s="98"/>
      <c r="BQ94" s="98"/>
      <c r="BR94" s="98"/>
      <c r="BS94" s="98"/>
      <c r="BT94" s="98"/>
      <c r="BU94" s="98"/>
      <c r="BV94" s="98"/>
      <c r="BW94" s="98"/>
      <c r="BX94" s="98"/>
      <c r="BY94" s="98"/>
      <c r="BZ94" s="98"/>
      <c r="CA94" s="98"/>
      <c r="CB94" s="98"/>
      <c r="CC94" s="98"/>
      <c r="CD94" s="98"/>
      <c r="CE94" s="98"/>
      <c r="CF94" s="98"/>
      <c r="CG94" s="98"/>
      <c r="CH94" s="98"/>
      <c r="CI94" s="98"/>
      <c r="CJ94" s="98"/>
      <c r="CK94" s="98"/>
      <c r="CL94" s="98"/>
      <c r="CM94" s="98"/>
      <c r="CN94" s="98"/>
      <c r="CO94" s="98"/>
      <c r="CP94" s="98"/>
      <c r="CQ94" s="98"/>
      <c r="CR94" s="98"/>
      <c r="CS94" s="98"/>
      <c r="CT94" s="98"/>
      <c r="CU94" s="98"/>
      <c r="CV94" s="98"/>
      <c r="CW94" s="98"/>
      <c r="CX94" s="98"/>
      <c r="CY94" s="98"/>
      <c r="CZ94" s="98"/>
      <c r="DA94" s="98"/>
      <c r="DB94" s="98"/>
      <c r="DC94" s="98"/>
      <c r="DD94" s="98"/>
      <c r="DE94" s="98"/>
      <c r="DF94" s="98"/>
      <c r="DG94" s="98"/>
      <c r="DH94" s="98"/>
      <c r="DI94" s="98"/>
      <c r="DJ94" s="98"/>
      <c r="DK94" s="98"/>
      <c r="DL94" s="98"/>
      <c r="DM94" s="98"/>
      <c r="DN94" s="98"/>
      <c r="DO94" s="98"/>
      <c r="DP94" s="98"/>
      <c r="DQ94" s="98"/>
      <c r="DR94" s="98"/>
      <c r="DS94" s="98"/>
      <c r="DT94" s="98"/>
      <c r="DU94" s="98"/>
      <c r="DV94" s="98"/>
      <c r="DW94" s="98"/>
      <c r="DX94" s="98"/>
      <c r="DY94" s="98"/>
      <c r="DZ94" s="98"/>
      <c r="EA94" s="98"/>
      <c r="EB94" s="98"/>
      <c r="EC94" s="98"/>
      <c r="ED94" s="98"/>
      <c r="EE94" s="98"/>
      <c r="EF94" s="98"/>
      <c r="EG94" s="98"/>
      <c r="EH94" s="98"/>
      <c r="EI94" s="98"/>
      <c r="EJ94" s="98"/>
      <c r="EK94" s="98"/>
      <c r="EL94" s="98"/>
      <c r="EM94" s="98"/>
      <c r="EN94" s="98"/>
      <c r="EO94" s="98"/>
      <c r="EP94" s="98"/>
      <c r="EQ94" s="98"/>
      <c r="ER94" s="98"/>
      <c r="ES94" s="98"/>
      <c r="ET94" s="98"/>
      <c r="EU94" s="98"/>
      <c r="EV94" s="98"/>
      <c r="EW94" s="98"/>
      <c r="EX94" s="98"/>
      <c r="EY94" s="98"/>
      <c r="EZ94" s="98"/>
      <c r="FA94" s="98"/>
      <c r="FB94" s="98"/>
      <c r="FC94" s="98"/>
      <c r="FD94" s="98"/>
      <c r="FE94" s="98"/>
      <c r="FF94" s="98"/>
      <c r="FG94" s="98"/>
      <c r="FH94" s="98"/>
      <c r="FI94" s="102" t="s">
        <v>56</v>
      </c>
      <c r="FJ94" s="98"/>
      <c r="FK94" s="98"/>
      <c r="FL94" s="98"/>
      <c r="FM94" s="98"/>
      <c r="FN94" s="98"/>
      <c r="FO94" s="98"/>
      <c r="FP94" s="98"/>
      <c r="FQ94" s="98"/>
      <c r="FR94" s="98"/>
      <c r="FS94" s="98"/>
      <c r="FT94" s="98"/>
      <c r="FU94" s="98"/>
      <c r="FV94" s="98"/>
      <c r="FW94" s="98"/>
      <c r="FX94" s="98"/>
      <c r="FY94" s="98"/>
      <c r="FZ94" s="98"/>
      <c r="GA94" s="98"/>
      <c r="GB94" s="98"/>
      <c r="GC94" s="98"/>
      <c r="GD94" s="98"/>
      <c r="GE94" s="98"/>
      <c r="GF94" s="98"/>
      <c r="GG94" s="98"/>
      <c r="GH94" s="98"/>
      <c r="GI94" s="98"/>
      <c r="GJ94" s="98"/>
      <c r="GK94" s="98"/>
      <c r="GL94" s="98"/>
      <c r="GM94" s="98"/>
      <c r="GN94" s="98"/>
      <c r="GO94" s="98"/>
      <c r="GP94" s="98"/>
      <c r="GQ94" s="98"/>
      <c r="GR94" s="98"/>
      <c r="GS94" s="98"/>
      <c r="GT94" s="98"/>
      <c r="GU94" s="98"/>
      <c r="GV94" s="98"/>
      <c r="GW94" s="98"/>
      <c r="GX94" s="98"/>
      <c r="GY94" s="98"/>
      <c r="GZ94" s="98"/>
      <c r="HA94" s="98"/>
      <c r="HB94" s="98"/>
      <c r="HC94" s="98"/>
      <c r="HD94" s="98"/>
      <c r="HE94" s="98"/>
      <c r="HF94" s="98"/>
      <c r="HG94" s="98"/>
      <c r="HH94" s="98"/>
      <c r="HI94" s="98"/>
      <c r="HJ94" s="98"/>
      <c r="HK94" s="98"/>
      <c r="HL94" s="98"/>
      <c r="HM94" s="98"/>
      <c r="HN94" s="98"/>
      <c r="HO94" s="98"/>
      <c r="HP94" s="98"/>
      <c r="HQ94" s="98"/>
      <c r="HR94" s="98"/>
      <c r="HS94" s="98"/>
      <c r="HT94" s="98"/>
      <c r="HU94" s="98"/>
      <c r="HV94" s="98"/>
      <c r="HW94" s="98"/>
      <c r="HX94" s="98"/>
      <c r="HY94" s="98"/>
      <c r="HZ94" s="98"/>
      <c r="IA94" s="98"/>
      <c r="IB94" s="98"/>
      <c r="IC94" s="98"/>
      <c r="ID94" s="98"/>
      <c r="IE94" s="98"/>
      <c r="IF94" s="98"/>
      <c r="IG94" s="98"/>
      <c r="IH94" s="98"/>
      <c r="II94" s="98"/>
      <c r="IJ94" s="98"/>
      <c r="IK94" s="98"/>
      <c r="IL94" s="98"/>
      <c r="IM94" s="98"/>
      <c r="IN94" s="98"/>
      <c r="IO94" s="98"/>
      <c r="IP94" s="98"/>
      <c r="IQ94" s="98"/>
      <c r="IR94" s="98"/>
      <c r="IS94" s="98"/>
      <c r="IT94" s="98"/>
      <c r="IU94" s="98"/>
      <c r="IV94" s="98"/>
      <c r="IW94" s="98"/>
      <c r="IX94" s="98"/>
      <c r="IY94" s="98"/>
    </row>
    <row r="95">
      <c r="A95" s="67" t="s">
        <v>16</v>
      </c>
      <c r="B95" s="68">
        <v>0.0</v>
      </c>
      <c r="C95" s="32" t="str">
        <f>IFERROR(__xludf.DUMMYFUNCTION("IFERROR(SPARKLINE(B95,{""charttype"",""bar"";""color1"",""gray"";""max"",1}),""-"")"),"")</f>
        <v/>
      </c>
      <c r="D95" s="101">
        <v>44959.0</v>
      </c>
      <c r="E95" s="77">
        <v>12.0</v>
      </c>
      <c r="F95" s="35">
        <f t="shared" si="9"/>
        <v>44971</v>
      </c>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8"/>
      <c r="BM95" s="98"/>
      <c r="BN95" s="98"/>
      <c r="BO95" s="98"/>
      <c r="BP95" s="98"/>
      <c r="BQ95" s="98"/>
      <c r="BR95" s="98"/>
      <c r="BS95" s="98"/>
      <c r="BT95" s="98"/>
      <c r="BU95" s="98"/>
      <c r="BV95" s="98"/>
      <c r="BW95" s="98"/>
      <c r="BX95" s="98"/>
      <c r="BY95" s="98"/>
      <c r="BZ95" s="98"/>
      <c r="CA95" s="98"/>
      <c r="CB95" s="98"/>
      <c r="CC95" s="98"/>
      <c r="CD95" s="98"/>
      <c r="CE95" s="98"/>
      <c r="CF95" s="98"/>
      <c r="CG95" s="98"/>
      <c r="CH95" s="98"/>
      <c r="CI95" s="98"/>
      <c r="CJ95" s="98"/>
      <c r="CK95" s="98"/>
      <c r="CL95" s="98"/>
      <c r="CM95" s="98"/>
      <c r="CN95" s="98"/>
      <c r="CO95" s="98"/>
      <c r="CP95" s="98"/>
      <c r="CQ95" s="98"/>
      <c r="CR95" s="98"/>
      <c r="CS95" s="98"/>
      <c r="CT95" s="98"/>
      <c r="CU95" s="98"/>
      <c r="CV95" s="98"/>
      <c r="CW95" s="98"/>
      <c r="CX95" s="98"/>
      <c r="CY95" s="98"/>
      <c r="CZ95" s="98"/>
      <c r="DA95" s="98"/>
      <c r="DB95" s="98"/>
      <c r="DC95" s="98"/>
      <c r="DD95" s="98"/>
      <c r="DE95" s="98"/>
      <c r="DF95" s="98"/>
      <c r="DG95" s="98"/>
      <c r="DH95" s="98"/>
      <c r="DI95" s="98"/>
      <c r="DJ95" s="98"/>
      <c r="DK95" s="98"/>
      <c r="DL95" s="98"/>
      <c r="DM95" s="98"/>
      <c r="DN95" s="98"/>
      <c r="DO95" s="98"/>
      <c r="DP95" s="98"/>
      <c r="DQ95" s="98"/>
      <c r="DR95" s="98"/>
      <c r="DS95" s="98"/>
      <c r="DT95" s="98"/>
      <c r="DU95" s="98"/>
      <c r="DV95" s="98"/>
      <c r="DW95" s="98"/>
      <c r="DX95" s="98"/>
      <c r="DY95" s="98"/>
      <c r="DZ95" s="98"/>
      <c r="EA95" s="98"/>
      <c r="EB95" s="98"/>
      <c r="EC95" s="98"/>
      <c r="ED95" s="98"/>
      <c r="EE95" s="98"/>
      <c r="EF95" s="98"/>
      <c r="EG95" s="98"/>
      <c r="EH95" s="98"/>
      <c r="EI95" s="98"/>
      <c r="EJ95" s="98"/>
      <c r="EK95" s="98"/>
      <c r="EL95" s="98"/>
      <c r="EM95" s="98"/>
      <c r="EN95" s="98"/>
      <c r="EO95" s="98"/>
      <c r="EP95" s="98"/>
      <c r="EQ95" s="98"/>
      <c r="ER95" s="98"/>
      <c r="ES95" s="98"/>
      <c r="ET95" s="98"/>
      <c r="EU95" s="98"/>
      <c r="EV95" s="98"/>
      <c r="EW95" s="98"/>
      <c r="EX95" s="98"/>
      <c r="EY95" s="98"/>
      <c r="EZ95" s="98"/>
      <c r="FA95" s="98"/>
      <c r="FB95" s="98"/>
      <c r="FC95" s="98"/>
      <c r="FD95" s="98"/>
      <c r="FE95" s="98"/>
      <c r="FF95" s="98"/>
      <c r="FG95" s="98"/>
      <c r="FH95" s="98"/>
      <c r="FI95" s="102" t="s">
        <v>56</v>
      </c>
      <c r="FJ95" s="98"/>
      <c r="FK95" s="98"/>
      <c r="FL95" s="98"/>
      <c r="FM95" s="98"/>
      <c r="FN95" s="98"/>
      <c r="FO95" s="98"/>
      <c r="FP95" s="98"/>
      <c r="FQ95" s="98"/>
      <c r="FR95" s="98"/>
      <c r="FS95" s="98"/>
      <c r="FT95" s="98"/>
      <c r="FU95" s="98"/>
      <c r="FV95" s="98"/>
      <c r="FW95" s="98"/>
      <c r="FX95" s="98"/>
      <c r="FY95" s="98"/>
      <c r="FZ95" s="98"/>
      <c r="GA95" s="98"/>
      <c r="GB95" s="98"/>
      <c r="GC95" s="98"/>
      <c r="GD95" s="98"/>
      <c r="GE95" s="98"/>
      <c r="GF95" s="98"/>
      <c r="GG95" s="98"/>
      <c r="GH95" s="98"/>
      <c r="GI95" s="98"/>
      <c r="GJ95" s="98"/>
      <c r="GK95" s="98"/>
      <c r="GL95" s="98"/>
      <c r="GM95" s="98"/>
      <c r="GN95" s="98"/>
      <c r="GO95" s="98"/>
      <c r="GP95" s="98"/>
      <c r="GQ95" s="98"/>
      <c r="GR95" s="98"/>
      <c r="GS95" s="98"/>
      <c r="GT95" s="98"/>
      <c r="GU95" s="98"/>
      <c r="GV95" s="98"/>
      <c r="GW95" s="98"/>
      <c r="GX95" s="98"/>
      <c r="GY95" s="98"/>
      <c r="GZ95" s="98"/>
      <c r="HA95" s="98"/>
      <c r="HB95" s="98"/>
      <c r="HC95" s="98"/>
      <c r="HD95" s="98"/>
      <c r="HE95" s="98"/>
      <c r="HF95" s="98"/>
      <c r="HG95" s="98"/>
      <c r="HH95" s="98"/>
      <c r="HI95" s="98"/>
      <c r="HJ95" s="98"/>
      <c r="HK95" s="98"/>
      <c r="HL95" s="98"/>
      <c r="HM95" s="98"/>
      <c r="HN95" s="98"/>
      <c r="HO95" s="98"/>
      <c r="HP95" s="98"/>
      <c r="HQ95" s="98"/>
      <c r="HR95" s="98"/>
      <c r="HS95" s="98"/>
      <c r="HT95" s="98"/>
      <c r="HU95" s="98"/>
      <c r="HV95" s="98"/>
      <c r="HW95" s="98"/>
      <c r="HX95" s="98"/>
      <c r="HY95" s="98"/>
      <c r="HZ95" s="98"/>
      <c r="IA95" s="98"/>
      <c r="IB95" s="98"/>
      <c r="IC95" s="98"/>
      <c r="ID95" s="98"/>
      <c r="IE95" s="98"/>
      <c r="IF95" s="98"/>
      <c r="IG95" s="98"/>
      <c r="IH95" s="98"/>
      <c r="II95" s="98"/>
      <c r="IJ95" s="98"/>
      <c r="IK95" s="98"/>
      <c r="IL95" s="98"/>
      <c r="IM95" s="98"/>
      <c r="IN95" s="98"/>
      <c r="IO95" s="98"/>
      <c r="IP95" s="98"/>
      <c r="IQ95" s="98"/>
      <c r="IR95" s="98"/>
      <c r="IS95" s="98"/>
      <c r="IT95" s="98"/>
      <c r="IU95" s="98"/>
      <c r="IV95" s="98"/>
      <c r="IW95" s="98"/>
      <c r="IX95" s="98"/>
      <c r="IY95" s="98"/>
    </row>
    <row r="96">
      <c r="A96" s="40" t="s">
        <v>57</v>
      </c>
      <c r="B96" s="41"/>
      <c r="C96" s="42" t="str">
        <f t="array" ref="C96">IFERROR(SPARKLINE(B96,{"charttype","bar";"color1","gray";"max",1}),"-")</f>
        <v>-</v>
      </c>
      <c r="D96" s="43">
        <f>MIN(D98:D102)</f>
        <v>44973</v>
      </c>
      <c r="E96" s="44">
        <v>12.0</v>
      </c>
      <c r="F96" s="45">
        <f t="shared" si="9"/>
        <v>44985</v>
      </c>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97"/>
      <c r="BM96" s="97"/>
      <c r="BN96" s="97"/>
      <c r="BO96" s="97"/>
      <c r="BP96" s="97"/>
      <c r="BQ96" s="97"/>
      <c r="BR96" s="97"/>
      <c r="BS96" s="97"/>
      <c r="BT96" s="97"/>
      <c r="BU96" s="97"/>
      <c r="BV96" s="97"/>
      <c r="BW96" s="97"/>
      <c r="BX96" s="97"/>
      <c r="BY96" s="97"/>
      <c r="BZ96" s="97"/>
      <c r="CA96" s="97"/>
      <c r="CB96" s="97"/>
      <c r="CC96" s="97"/>
      <c r="CD96" s="97"/>
      <c r="CE96" s="97"/>
      <c r="CF96" s="97"/>
      <c r="CG96" s="97"/>
      <c r="CH96" s="97"/>
      <c r="CI96" s="97"/>
      <c r="CJ96" s="97"/>
      <c r="CK96" s="97"/>
      <c r="CL96" s="97"/>
      <c r="CM96" s="97"/>
      <c r="CN96" s="97"/>
      <c r="CO96" s="97"/>
      <c r="CP96" s="97"/>
      <c r="CQ96" s="97"/>
      <c r="CR96" s="97"/>
      <c r="CS96" s="97"/>
      <c r="CT96" s="97"/>
      <c r="CU96" s="97"/>
      <c r="CV96" s="97"/>
      <c r="CW96" s="97"/>
      <c r="CX96" s="97"/>
      <c r="CY96" s="97"/>
      <c r="CZ96" s="97"/>
      <c r="DA96" s="97"/>
      <c r="DB96" s="97"/>
      <c r="DC96" s="97"/>
      <c r="DD96" s="97"/>
      <c r="DE96" s="97"/>
      <c r="DF96" s="97"/>
      <c r="DG96" s="97"/>
      <c r="DH96" s="97"/>
      <c r="DI96" s="97"/>
      <c r="DJ96" s="97"/>
      <c r="DK96" s="97"/>
      <c r="DL96" s="97"/>
      <c r="DM96" s="97"/>
      <c r="DN96" s="97"/>
      <c r="DO96" s="97"/>
      <c r="DP96" s="97"/>
      <c r="DQ96" s="97"/>
      <c r="DR96" s="97"/>
      <c r="DS96" s="97"/>
      <c r="DT96" s="97"/>
      <c r="DU96" s="97"/>
      <c r="DV96" s="97"/>
      <c r="DW96" s="97"/>
      <c r="DX96" s="97"/>
      <c r="DY96" s="97"/>
      <c r="DZ96" s="97"/>
      <c r="EA96" s="97"/>
      <c r="EB96" s="97"/>
      <c r="EC96" s="97"/>
      <c r="ED96" s="97"/>
      <c r="EE96" s="97"/>
      <c r="EF96" s="97"/>
      <c r="EG96" s="97"/>
      <c r="EH96" s="97"/>
      <c r="EI96" s="97"/>
      <c r="EJ96" s="97"/>
      <c r="EK96" s="97"/>
      <c r="EL96" s="97"/>
      <c r="EM96" s="97"/>
      <c r="EN96" s="97"/>
      <c r="EO96" s="97"/>
      <c r="EP96" s="97"/>
      <c r="EQ96" s="97"/>
      <c r="ER96" s="97"/>
      <c r="ES96" s="97"/>
      <c r="ET96" s="97"/>
      <c r="EU96" s="97"/>
      <c r="EV96" s="97"/>
      <c r="EW96" s="97"/>
      <c r="EX96" s="97"/>
      <c r="EY96" s="97"/>
      <c r="EZ96" s="97"/>
      <c r="FA96" s="97"/>
      <c r="FB96" s="97"/>
      <c r="FC96" s="97"/>
      <c r="FD96" s="97"/>
      <c r="FE96" s="97"/>
      <c r="FF96" s="97"/>
      <c r="FG96" s="97"/>
      <c r="FH96" s="97"/>
      <c r="FI96" s="97"/>
      <c r="FJ96" s="97"/>
      <c r="FK96" s="97"/>
      <c r="FL96" s="97"/>
      <c r="FM96" s="97"/>
      <c r="FN96" s="97"/>
      <c r="FO96" s="97"/>
      <c r="FP96" s="97"/>
      <c r="FQ96" s="97"/>
      <c r="FR96" s="97"/>
      <c r="FS96" s="97"/>
      <c r="FT96" s="97"/>
      <c r="FU96" s="97"/>
      <c r="FV96" s="97"/>
      <c r="FW96" s="97"/>
      <c r="FX96" s="97"/>
      <c r="FY96" s="97"/>
      <c r="FZ96" s="97"/>
      <c r="GA96" s="97"/>
      <c r="GB96" s="97"/>
      <c r="GC96" s="97"/>
      <c r="GD96" s="97"/>
      <c r="GE96" s="97"/>
      <c r="GF96" s="97"/>
      <c r="GG96" s="97"/>
      <c r="GH96" s="97"/>
      <c r="GI96" s="97"/>
      <c r="GJ96" s="97"/>
      <c r="GK96" s="97"/>
      <c r="GL96" s="97"/>
      <c r="GM96" s="97"/>
      <c r="GN96" s="97"/>
      <c r="GO96" s="97"/>
      <c r="GP96" s="97"/>
      <c r="GQ96" s="97"/>
      <c r="GR96" s="97"/>
      <c r="GS96" s="97"/>
      <c r="GT96" s="97"/>
      <c r="GU96" s="97"/>
      <c r="GV96" s="97"/>
      <c r="GW96" s="97"/>
      <c r="GX96" s="97"/>
      <c r="GY96" s="97"/>
      <c r="GZ96" s="97"/>
      <c r="HA96" s="97"/>
      <c r="HB96" s="97"/>
      <c r="HC96" s="97"/>
      <c r="HD96" s="97"/>
      <c r="HE96" s="97"/>
      <c r="HF96" s="97"/>
      <c r="HG96" s="97"/>
      <c r="HH96" s="97"/>
      <c r="HI96" s="97"/>
      <c r="HJ96" s="97"/>
      <c r="HK96" s="97"/>
      <c r="HL96" s="97"/>
      <c r="HM96" s="97"/>
      <c r="HN96" s="97"/>
      <c r="HO96" s="97"/>
      <c r="HP96" s="97"/>
      <c r="HQ96" s="97"/>
      <c r="HR96" s="97"/>
      <c r="HS96" s="97"/>
      <c r="HT96" s="97"/>
      <c r="HU96" s="97"/>
      <c r="HV96" s="97"/>
      <c r="HW96" s="97"/>
      <c r="HX96" s="97"/>
      <c r="HY96" s="97"/>
      <c r="HZ96" s="97"/>
      <c r="IA96" s="97"/>
      <c r="IB96" s="97"/>
      <c r="IC96" s="97"/>
      <c r="ID96" s="97"/>
      <c r="IE96" s="97"/>
      <c r="IF96" s="97"/>
      <c r="IG96" s="97"/>
      <c r="IH96" s="97"/>
      <c r="II96" s="97"/>
      <c r="IJ96" s="97"/>
      <c r="IK96" s="97"/>
      <c r="IL96" s="97"/>
      <c r="IM96" s="97"/>
      <c r="IN96" s="97"/>
      <c r="IO96" s="97"/>
      <c r="IP96" s="97"/>
      <c r="IQ96" s="97"/>
      <c r="IR96" s="97"/>
      <c r="IS96" s="97"/>
      <c r="IT96" s="97"/>
      <c r="IU96" s="97"/>
      <c r="IV96" s="97"/>
      <c r="IW96" s="97"/>
      <c r="IX96" s="97"/>
      <c r="IY96" s="97"/>
    </row>
    <row r="97">
      <c r="A97" s="136" t="s">
        <v>10</v>
      </c>
      <c r="B97" s="137">
        <v>0.0</v>
      </c>
      <c r="C97" s="61" t="str">
        <f>IFERROR(__xludf.DUMMYFUNCTION("IFERROR(SPARKLINE(B97,{""charttype"",""bar"";""color1"",""gray"";""max"",1}),""-"")"),"")</f>
        <v/>
      </c>
      <c r="D97" s="62">
        <v>44973.0</v>
      </c>
      <c r="E97" s="63">
        <v>12.0</v>
      </c>
      <c r="F97" s="62">
        <f t="shared" si="9"/>
        <v>44985</v>
      </c>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138"/>
      <c r="FV97" s="36"/>
      <c r="FW97" s="139" t="s">
        <v>58</v>
      </c>
      <c r="FX97" s="58"/>
      <c r="FY97" s="58"/>
      <c r="FZ97" s="58"/>
      <c r="GA97" s="58"/>
      <c r="GB97" s="58"/>
      <c r="GC97" s="58"/>
      <c r="GD97" s="58"/>
      <c r="GE97" s="58"/>
      <c r="GF97" s="58"/>
      <c r="GG97" s="58"/>
      <c r="GH97" s="58"/>
      <c r="GI97" s="58"/>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c r="IU97" s="36"/>
      <c r="IV97" s="36"/>
      <c r="IW97" s="36"/>
      <c r="IX97" s="36"/>
      <c r="IY97" s="36"/>
    </row>
    <row r="98">
      <c r="A98" s="67" t="s">
        <v>12</v>
      </c>
      <c r="B98" s="68">
        <v>0.0</v>
      </c>
      <c r="C98" s="32" t="str">
        <f>IFERROR(__xludf.DUMMYFUNCTION("IFERROR(SPARKLINE(B98,{""charttype"",""bar"";""color1"",""gray"";""max"",1}),""-"")"),"")</f>
        <v/>
      </c>
      <c r="D98" s="47">
        <v>44973.0</v>
      </c>
      <c r="E98" s="34">
        <v>12.0</v>
      </c>
      <c r="F98" s="35">
        <f t="shared" si="9"/>
        <v>44985</v>
      </c>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98"/>
      <c r="CN98" s="98"/>
      <c r="CO98" s="98"/>
      <c r="CP98" s="98"/>
      <c r="CQ98" s="98"/>
      <c r="CR98" s="98"/>
      <c r="CS98" s="98"/>
      <c r="CT98" s="98"/>
      <c r="CU98" s="98"/>
      <c r="CV98" s="98"/>
      <c r="CW98" s="98"/>
      <c r="CX98" s="98"/>
      <c r="CY98" s="98"/>
      <c r="CZ98" s="98"/>
      <c r="DA98" s="98"/>
      <c r="DB98" s="98"/>
      <c r="DC98" s="98"/>
      <c r="DD98" s="98"/>
      <c r="DE98" s="98"/>
      <c r="DF98" s="98"/>
      <c r="DG98" s="98"/>
      <c r="DH98" s="98"/>
      <c r="DI98" s="98"/>
      <c r="DJ98" s="98"/>
      <c r="DK98" s="98"/>
      <c r="DL98" s="98"/>
      <c r="DM98" s="98"/>
      <c r="DN98" s="98"/>
      <c r="DO98" s="98"/>
      <c r="DP98" s="98"/>
      <c r="DQ98" s="98"/>
      <c r="DR98" s="98"/>
      <c r="DS98" s="98"/>
      <c r="DT98" s="98"/>
      <c r="DU98" s="98"/>
      <c r="DV98" s="98"/>
      <c r="DW98" s="98"/>
      <c r="DX98" s="98"/>
      <c r="DY98" s="98"/>
      <c r="DZ98" s="98"/>
      <c r="EA98" s="98"/>
      <c r="EB98" s="98"/>
      <c r="EC98" s="98"/>
      <c r="ED98" s="98"/>
      <c r="EE98" s="98"/>
      <c r="EF98" s="98"/>
      <c r="EG98" s="98"/>
      <c r="EH98" s="98"/>
      <c r="EI98" s="98"/>
      <c r="EJ98" s="98"/>
      <c r="EK98" s="98"/>
      <c r="EL98" s="98"/>
      <c r="EM98" s="98"/>
      <c r="EN98" s="98"/>
      <c r="EO98" s="98"/>
      <c r="EP98" s="98"/>
      <c r="EQ98" s="98"/>
      <c r="ER98" s="98"/>
      <c r="ES98" s="98"/>
      <c r="ET98" s="98"/>
      <c r="EU98" s="98"/>
      <c r="EV98" s="98"/>
      <c r="EW98" s="98"/>
      <c r="EX98" s="98"/>
      <c r="EY98" s="98"/>
      <c r="EZ98" s="98"/>
      <c r="FA98" s="98"/>
      <c r="FB98" s="98"/>
      <c r="FC98" s="98"/>
      <c r="FD98" s="98"/>
      <c r="FE98" s="98"/>
      <c r="FF98" s="98"/>
      <c r="FG98" s="98"/>
      <c r="FH98" s="98"/>
      <c r="FI98" s="98"/>
      <c r="FJ98" s="98"/>
      <c r="FK98" s="98"/>
      <c r="FL98" s="98"/>
      <c r="FM98" s="98"/>
      <c r="FN98" s="98"/>
      <c r="FO98" s="98"/>
      <c r="FP98" s="98"/>
      <c r="FQ98" s="98"/>
      <c r="FR98" s="98"/>
      <c r="FS98" s="98"/>
      <c r="FT98" s="98"/>
      <c r="FU98" s="103"/>
      <c r="FV98" s="98"/>
      <c r="FW98" s="102" t="s">
        <v>59</v>
      </c>
      <c r="FX98" s="98"/>
      <c r="FY98" s="98"/>
      <c r="FZ98" s="98"/>
      <c r="GA98" s="98"/>
      <c r="GB98" s="98"/>
      <c r="GC98" s="98"/>
      <c r="GD98" s="98"/>
      <c r="GE98" s="98"/>
      <c r="GF98" s="98"/>
      <c r="GG98" s="98"/>
      <c r="GH98" s="98"/>
      <c r="GI98" s="98"/>
      <c r="GJ98" s="98"/>
      <c r="GK98" s="98"/>
      <c r="GL98" s="98"/>
      <c r="GM98" s="98"/>
      <c r="GN98" s="98"/>
      <c r="GO98" s="98"/>
      <c r="GP98" s="98"/>
      <c r="GQ98" s="98"/>
      <c r="GR98" s="98"/>
      <c r="GS98" s="98"/>
      <c r="GT98" s="98"/>
      <c r="GU98" s="98"/>
      <c r="GV98" s="98"/>
      <c r="GW98" s="98"/>
      <c r="GX98" s="98"/>
      <c r="GY98" s="98"/>
      <c r="GZ98" s="98"/>
      <c r="HA98" s="98"/>
      <c r="HB98" s="98"/>
      <c r="HC98" s="98"/>
      <c r="HD98" s="98"/>
      <c r="HE98" s="98"/>
      <c r="HF98" s="98"/>
      <c r="HG98" s="98"/>
      <c r="HH98" s="98"/>
      <c r="HI98" s="98"/>
      <c r="HJ98" s="98"/>
      <c r="HK98" s="98"/>
      <c r="HL98" s="98"/>
      <c r="HM98" s="98"/>
      <c r="HN98" s="98"/>
      <c r="HO98" s="98"/>
      <c r="HP98" s="98"/>
      <c r="HQ98" s="98"/>
      <c r="HR98" s="98"/>
      <c r="HS98" s="98"/>
      <c r="HT98" s="98"/>
      <c r="HU98" s="98"/>
      <c r="HV98" s="98"/>
      <c r="HW98" s="98"/>
      <c r="HX98" s="98"/>
      <c r="HY98" s="98"/>
      <c r="HZ98" s="98"/>
      <c r="IA98" s="98"/>
      <c r="IB98" s="98"/>
      <c r="IC98" s="98"/>
      <c r="ID98" s="98"/>
      <c r="IE98" s="98"/>
      <c r="IF98" s="98"/>
      <c r="IG98" s="98"/>
      <c r="IH98" s="98"/>
      <c r="II98" s="98"/>
      <c r="IJ98" s="98"/>
      <c r="IK98" s="98"/>
      <c r="IL98" s="98"/>
      <c r="IM98" s="98"/>
      <c r="IN98" s="98"/>
      <c r="IO98" s="98"/>
      <c r="IP98" s="98"/>
      <c r="IQ98" s="98"/>
      <c r="IR98" s="98"/>
      <c r="IS98" s="98"/>
      <c r="IT98" s="98"/>
      <c r="IU98" s="98"/>
      <c r="IV98" s="98"/>
      <c r="IW98" s="98"/>
      <c r="IX98" s="98"/>
      <c r="IY98" s="98"/>
    </row>
    <row r="99">
      <c r="A99" s="67" t="s">
        <v>10</v>
      </c>
      <c r="B99" s="68">
        <v>0.0</v>
      </c>
      <c r="C99" s="32" t="str">
        <f>IFERROR(__xludf.DUMMYFUNCTION("IFERROR(SPARKLINE(B99,{""charttype"",""bar"";""color1"",""gray"";""max"",1}),""-"")"),"")</f>
        <v/>
      </c>
      <c r="D99" s="47">
        <v>44973.0</v>
      </c>
      <c r="E99" s="34">
        <v>12.0</v>
      </c>
      <c r="F99" s="35">
        <f t="shared" si="9"/>
        <v>44985</v>
      </c>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8"/>
      <c r="BM99" s="98"/>
      <c r="BN99" s="98"/>
      <c r="BO99" s="98"/>
      <c r="BP99" s="98"/>
      <c r="BQ99" s="98"/>
      <c r="BR99" s="98"/>
      <c r="BS99" s="98"/>
      <c r="BT99" s="98"/>
      <c r="BU99" s="98"/>
      <c r="BV99" s="98"/>
      <c r="BW99" s="98"/>
      <c r="BX99" s="98"/>
      <c r="BY99" s="98"/>
      <c r="BZ99" s="98"/>
      <c r="CA99" s="98"/>
      <c r="CB99" s="98"/>
      <c r="CC99" s="98"/>
      <c r="CD99" s="98"/>
      <c r="CE99" s="98"/>
      <c r="CF99" s="98"/>
      <c r="CG99" s="98"/>
      <c r="CH99" s="98"/>
      <c r="CI99" s="98"/>
      <c r="CJ99" s="98"/>
      <c r="CK99" s="98"/>
      <c r="CL99" s="98"/>
      <c r="CM99" s="98"/>
      <c r="CN99" s="98"/>
      <c r="CO99" s="98"/>
      <c r="CP99" s="98"/>
      <c r="CQ99" s="98"/>
      <c r="CR99" s="98"/>
      <c r="CS99" s="98"/>
      <c r="CT99" s="98"/>
      <c r="CU99" s="98"/>
      <c r="CV99" s="98"/>
      <c r="CW99" s="98"/>
      <c r="CX99" s="98"/>
      <c r="CY99" s="98"/>
      <c r="CZ99" s="98"/>
      <c r="DA99" s="98"/>
      <c r="DB99" s="98"/>
      <c r="DC99" s="98"/>
      <c r="DD99" s="98"/>
      <c r="DE99" s="98"/>
      <c r="DF99" s="98"/>
      <c r="DG99" s="98"/>
      <c r="DH99" s="98"/>
      <c r="DI99" s="98"/>
      <c r="DJ99" s="98"/>
      <c r="DK99" s="98"/>
      <c r="DL99" s="98"/>
      <c r="DM99" s="98"/>
      <c r="DN99" s="98"/>
      <c r="DO99" s="98"/>
      <c r="DP99" s="98"/>
      <c r="DQ99" s="98"/>
      <c r="DR99" s="98"/>
      <c r="DS99" s="98"/>
      <c r="DT99" s="98"/>
      <c r="DU99" s="98"/>
      <c r="DV99" s="98"/>
      <c r="DW99" s="98"/>
      <c r="DX99" s="98"/>
      <c r="DY99" s="98"/>
      <c r="DZ99" s="98"/>
      <c r="EA99" s="98"/>
      <c r="EB99" s="98"/>
      <c r="EC99" s="98"/>
      <c r="ED99" s="98"/>
      <c r="EE99" s="98"/>
      <c r="EF99" s="98"/>
      <c r="EG99" s="98"/>
      <c r="EH99" s="98"/>
      <c r="EI99" s="98"/>
      <c r="EJ99" s="98"/>
      <c r="EK99" s="98"/>
      <c r="EL99" s="98"/>
      <c r="EM99" s="98"/>
      <c r="EN99" s="98"/>
      <c r="EO99" s="98"/>
      <c r="EP99" s="98"/>
      <c r="EQ99" s="98"/>
      <c r="ER99" s="98"/>
      <c r="ES99" s="98"/>
      <c r="ET99" s="98"/>
      <c r="EU99" s="98"/>
      <c r="EV99" s="98"/>
      <c r="EW99" s="98"/>
      <c r="EX99" s="98"/>
      <c r="EY99" s="98"/>
      <c r="EZ99" s="98"/>
      <c r="FA99" s="98"/>
      <c r="FB99" s="98"/>
      <c r="FC99" s="98"/>
      <c r="FD99" s="98"/>
      <c r="FE99" s="98"/>
      <c r="FF99" s="98"/>
      <c r="FG99" s="98"/>
      <c r="FH99" s="98"/>
      <c r="FI99" s="98"/>
      <c r="FJ99" s="98"/>
      <c r="FK99" s="98"/>
      <c r="FL99" s="98"/>
      <c r="FM99" s="98"/>
      <c r="FN99" s="98"/>
      <c r="FO99" s="98"/>
      <c r="FP99" s="98"/>
      <c r="FQ99" s="98"/>
      <c r="FR99" s="98"/>
      <c r="FS99" s="98"/>
      <c r="FT99" s="98"/>
      <c r="FU99" s="103"/>
      <c r="FV99" s="98"/>
      <c r="FW99" s="102" t="s">
        <v>58</v>
      </c>
      <c r="FX99" s="98"/>
      <c r="FY99" s="98"/>
      <c r="FZ99" s="98"/>
      <c r="GA99" s="98"/>
      <c r="GB99" s="98"/>
      <c r="GC99" s="98"/>
      <c r="GD99" s="98"/>
      <c r="GE99" s="98"/>
      <c r="GF99" s="98"/>
      <c r="GG99" s="98"/>
      <c r="GH99" s="98"/>
      <c r="GI99" s="98"/>
      <c r="GJ99" s="98"/>
      <c r="GK99" s="98"/>
      <c r="GL99" s="98"/>
      <c r="GM99" s="98"/>
      <c r="GN99" s="98"/>
      <c r="GO99" s="98"/>
      <c r="GP99" s="98"/>
      <c r="GQ99" s="98"/>
      <c r="GR99" s="98"/>
      <c r="GS99" s="98"/>
      <c r="GT99" s="98"/>
      <c r="GU99" s="98"/>
      <c r="GV99" s="98"/>
      <c r="GW99" s="98"/>
      <c r="GX99" s="98"/>
      <c r="GY99" s="98"/>
      <c r="GZ99" s="98"/>
      <c r="HA99" s="98"/>
      <c r="HB99" s="98"/>
      <c r="HC99" s="98"/>
      <c r="HD99" s="98"/>
      <c r="HE99" s="98"/>
      <c r="HF99" s="98"/>
      <c r="HG99" s="98"/>
      <c r="HH99" s="98"/>
      <c r="HI99" s="98"/>
      <c r="HJ99" s="98"/>
      <c r="HK99" s="98"/>
      <c r="HL99" s="98"/>
      <c r="HM99" s="98"/>
      <c r="HN99" s="98"/>
      <c r="HO99" s="98"/>
      <c r="HP99" s="98"/>
      <c r="HQ99" s="98"/>
      <c r="HR99" s="98"/>
      <c r="HS99" s="98"/>
      <c r="HT99" s="98"/>
      <c r="HU99" s="98"/>
      <c r="HV99" s="98"/>
      <c r="HW99" s="98"/>
      <c r="HX99" s="98"/>
      <c r="HY99" s="98"/>
      <c r="HZ99" s="98"/>
      <c r="IA99" s="98"/>
      <c r="IB99" s="98"/>
      <c r="IC99" s="98"/>
      <c r="ID99" s="98"/>
      <c r="IE99" s="98"/>
      <c r="IF99" s="98"/>
      <c r="IG99" s="98"/>
      <c r="IH99" s="98"/>
      <c r="II99" s="98"/>
      <c r="IJ99" s="98"/>
      <c r="IK99" s="98"/>
      <c r="IL99" s="98"/>
      <c r="IM99" s="98"/>
      <c r="IN99" s="98"/>
      <c r="IO99" s="98"/>
      <c r="IP99" s="98"/>
      <c r="IQ99" s="98"/>
      <c r="IR99" s="98"/>
      <c r="IS99" s="98"/>
      <c r="IT99" s="98"/>
      <c r="IU99" s="98"/>
      <c r="IV99" s="98"/>
      <c r="IW99" s="98"/>
      <c r="IX99" s="98"/>
      <c r="IY99" s="98"/>
    </row>
    <row r="100">
      <c r="A100" s="67" t="s">
        <v>14</v>
      </c>
      <c r="B100" s="68">
        <v>0.0</v>
      </c>
      <c r="C100" s="32" t="str">
        <f>IFERROR(__xludf.DUMMYFUNCTION("IFERROR(SPARKLINE(B100,{""charttype"",""bar"";""color1"",""gray"";""max"",1}),""-"")"),"")</f>
        <v/>
      </c>
      <c r="D100" s="47">
        <v>44973.0</v>
      </c>
      <c r="E100" s="34">
        <v>12.0</v>
      </c>
      <c r="F100" s="35">
        <f t="shared" si="9"/>
        <v>44985</v>
      </c>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98"/>
      <c r="CU100" s="98"/>
      <c r="CV100" s="98"/>
      <c r="CW100" s="98"/>
      <c r="CX100" s="98"/>
      <c r="CY100" s="98"/>
      <c r="CZ100" s="98"/>
      <c r="DA100" s="98"/>
      <c r="DB100" s="98"/>
      <c r="DC100" s="98"/>
      <c r="DD100" s="98"/>
      <c r="DE100" s="98"/>
      <c r="DF100" s="98"/>
      <c r="DG100" s="98"/>
      <c r="DH100" s="98"/>
      <c r="DI100" s="98"/>
      <c r="DJ100" s="98"/>
      <c r="DK100" s="98"/>
      <c r="DL100" s="98"/>
      <c r="DM100" s="98"/>
      <c r="DN100" s="98"/>
      <c r="DO100" s="98"/>
      <c r="DP100" s="98"/>
      <c r="DQ100" s="98"/>
      <c r="DR100" s="98"/>
      <c r="DS100" s="98"/>
      <c r="DT100" s="98"/>
      <c r="DU100" s="98"/>
      <c r="DV100" s="98"/>
      <c r="DW100" s="98"/>
      <c r="DX100" s="98"/>
      <c r="DY100" s="98"/>
      <c r="DZ100" s="98"/>
      <c r="EA100" s="98"/>
      <c r="EB100" s="98"/>
      <c r="EC100" s="98"/>
      <c r="ED100" s="98"/>
      <c r="EE100" s="98"/>
      <c r="EF100" s="98"/>
      <c r="EG100" s="98"/>
      <c r="EH100" s="98"/>
      <c r="EI100" s="98"/>
      <c r="EJ100" s="98"/>
      <c r="EK100" s="98"/>
      <c r="EL100" s="98"/>
      <c r="EM100" s="98"/>
      <c r="EN100" s="98"/>
      <c r="EO100" s="98"/>
      <c r="EP100" s="98"/>
      <c r="EQ100" s="98"/>
      <c r="ER100" s="98"/>
      <c r="ES100" s="98"/>
      <c r="ET100" s="98"/>
      <c r="EU100" s="98"/>
      <c r="EV100" s="98"/>
      <c r="EW100" s="98"/>
      <c r="EX100" s="98"/>
      <c r="EY100" s="98"/>
      <c r="EZ100" s="98"/>
      <c r="FA100" s="98"/>
      <c r="FB100" s="98"/>
      <c r="FC100" s="98"/>
      <c r="FD100" s="98"/>
      <c r="FE100" s="98"/>
      <c r="FF100" s="98"/>
      <c r="FG100" s="98"/>
      <c r="FH100" s="98"/>
      <c r="FI100" s="98"/>
      <c r="FJ100" s="98"/>
      <c r="FK100" s="98"/>
      <c r="FL100" s="98"/>
      <c r="FM100" s="98"/>
      <c r="FN100" s="98"/>
      <c r="FO100" s="98"/>
      <c r="FP100" s="98"/>
      <c r="FQ100" s="98"/>
      <c r="FR100" s="98"/>
      <c r="FS100" s="98"/>
      <c r="FT100" s="98"/>
      <c r="FU100" s="103"/>
      <c r="FV100" s="98"/>
      <c r="FW100" s="140" t="s">
        <v>60</v>
      </c>
      <c r="FX100" s="98"/>
      <c r="FY100" s="98"/>
      <c r="FZ100" s="98"/>
      <c r="GA100" s="98"/>
      <c r="GB100" s="98"/>
      <c r="GC100" s="98"/>
      <c r="GD100" s="98"/>
      <c r="GE100" s="98"/>
      <c r="GF100" s="98"/>
      <c r="GG100" s="98"/>
      <c r="GH100" s="98"/>
      <c r="GI100" s="98"/>
      <c r="GJ100" s="98"/>
      <c r="GK100" s="98"/>
      <c r="GL100" s="98"/>
      <c r="GM100" s="98"/>
      <c r="GN100" s="98"/>
      <c r="GO100" s="98"/>
      <c r="GP100" s="98"/>
      <c r="GQ100" s="98"/>
      <c r="GR100" s="98"/>
      <c r="GS100" s="98"/>
      <c r="GT100" s="98"/>
      <c r="GU100" s="98"/>
      <c r="GV100" s="98"/>
      <c r="GW100" s="98"/>
      <c r="GX100" s="98"/>
      <c r="GY100" s="98"/>
      <c r="GZ100" s="98"/>
      <c r="HA100" s="98"/>
      <c r="HB100" s="98"/>
      <c r="HC100" s="98"/>
      <c r="HD100" s="98"/>
      <c r="HE100" s="98"/>
      <c r="HF100" s="98"/>
      <c r="HG100" s="98"/>
      <c r="HH100" s="98"/>
      <c r="HI100" s="98"/>
      <c r="HJ100" s="98"/>
      <c r="HK100" s="98"/>
      <c r="HL100" s="98"/>
      <c r="HM100" s="98"/>
      <c r="HN100" s="98"/>
      <c r="HO100" s="98"/>
      <c r="HP100" s="98"/>
      <c r="HQ100" s="98"/>
      <c r="HR100" s="98"/>
      <c r="HS100" s="98"/>
      <c r="HT100" s="98"/>
      <c r="HU100" s="98"/>
      <c r="HV100" s="98"/>
      <c r="HW100" s="98"/>
      <c r="HX100" s="98"/>
      <c r="HY100" s="98"/>
      <c r="HZ100" s="98"/>
      <c r="IA100" s="98"/>
      <c r="IB100" s="98"/>
      <c r="IC100" s="98"/>
      <c r="ID100" s="98"/>
      <c r="IE100" s="98"/>
      <c r="IF100" s="98"/>
      <c r="IG100" s="98"/>
      <c r="IH100" s="98"/>
      <c r="II100" s="98"/>
      <c r="IJ100" s="98"/>
      <c r="IK100" s="98"/>
      <c r="IL100" s="98"/>
      <c r="IM100" s="98"/>
      <c r="IN100" s="98"/>
      <c r="IO100" s="98"/>
      <c r="IP100" s="98"/>
      <c r="IQ100" s="98"/>
      <c r="IR100" s="98"/>
      <c r="IS100" s="98"/>
      <c r="IT100" s="98"/>
      <c r="IU100" s="98"/>
      <c r="IV100" s="98"/>
      <c r="IW100" s="98"/>
      <c r="IX100" s="98"/>
      <c r="IY100" s="98"/>
    </row>
    <row r="101">
      <c r="A101" s="67" t="s">
        <v>13</v>
      </c>
      <c r="B101" s="68">
        <v>0.0</v>
      </c>
      <c r="C101" s="32" t="str">
        <f>IFERROR(__xludf.DUMMYFUNCTION("IFERROR(SPARKLINE(B101,{""charttype"",""bar"";""color1"",""gray"";""max"",1}),""-"")"),"")</f>
        <v/>
      </c>
      <c r="D101" s="47">
        <v>44973.0</v>
      </c>
      <c r="E101" s="34">
        <v>12.0</v>
      </c>
      <c r="F101" s="35">
        <f t="shared" si="9"/>
        <v>44985</v>
      </c>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8"/>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102" t="s">
        <v>60</v>
      </c>
      <c r="FX101" s="98"/>
      <c r="FY101" s="98"/>
      <c r="FZ101" s="98"/>
      <c r="GA101" s="98"/>
      <c r="GB101" s="98"/>
      <c r="GC101" s="98"/>
      <c r="GD101" s="98"/>
      <c r="GE101" s="98"/>
      <c r="GF101" s="98"/>
      <c r="GG101" s="98"/>
      <c r="GH101" s="98"/>
      <c r="GI101" s="98"/>
      <c r="GJ101" s="98"/>
      <c r="GK101" s="98"/>
      <c r="GL101" s="98"/>
      <c r="GM101" s="98"/>
      <c r="GN101" s="98"/>
      <c r="GO101" s="98"/>
      <c r="GP101" s="98"/>
      <c r="GQ101" s="98"/>
      <c r="GR101" s="98"/>
      <c r="GS101" s="98"/>
      <c r="GT101" s="98"/>
      <c r="GU101" s="98"/>
      <c r="GV101" s="98"/>
      <c r="GW101" s="98"/>
      <c r="GX101" s="98"/>
      <c r="GY101" s="98"/>
      <c r="GZ101" s="98"/>
      <c r="HA101" s="98"/>
      <c r="HB101" s="98"/>
      <c r="HC101" s="98"/>
      <c r="HD101" s="98"/>
      <c r="HE101" s="98"/>
      <c r="HF101" s="98"/>
      <c r="HG101" s="98"/>
      <c r="HH101" s="98"/>
      <c r="HI101" s="98"/>
      <c r="HJ101" s="98"/>
      <c r="HK101" s="98"/>
      <c r="HL101" s="98"/>
      <c r="HM101" s="98"/>
      <c r="HN101" s="98"/>
      <c r="HO101" s="98"/>
      <c r="HP101" s="98"/>
      <c r="HQ101" s="98"/>
      <c r="HR101" s="98"/>
      <c r="HS101" s="98"/>
      <c r="HT101" s="98"/>
      <c r="HU101" s="98"/>
      <c r="HV101" s="98"/>
      <c r="HW101" s="98"/>
      <c r="HX101" s="98"/>
      <c r="HY101" s="98"/>
      <c r="HZ101" s="98"/>
      <c r="IA101" s="98"/>
      <c r="IB101" s="98"/>
      <c r="IC101" s="98"/>
      <c r="ID101" s="98"/>
      <c r="IE101" s="98"/>
      <c r="IF101" s="98"/>
      <c r="IG101" s="98"/>
      <c r="IH101" s="98"/>
      <c r="II101" s="98"/>
      <c r="IJ101" s="98"/>
      <c r="IK101" s="98"/>
      <c r="IL101" s="98"/>
      <c r="IM101" s="98"/>
      <c r="IN101" s="98"/>
      <c r="IO101" s="98"/>
      <c r="IP101" s="98"/>
      <c r="IQ101" s="98"/>
      <c r="IR101" s="98"/>
      <c r="IS101" s="98"/>
      <c r="IT101" s="98"/>
      <c r="IU101" s="98"/>
      <c r="IV101" s="98"/>
      <c r="IW101" s="98"/>
      <c r="IX101" s="98"/>
      <c r="IY101" s="98"/>
    </row>
    <row r="102">
      <c r="A102" s="67" t="s">
        <v>15</v>
      </c>
      <c r="B102" s="68">
        <v>0.0</v>
      </c>
      <c r="C102" s="32" t="str">
        <f>IFERROR(__xludf.DUMMYFUNCTION("IFERROR(SPARKLINE(B102,{""charttype"",""bar"";""color1"",""gray"";""max"",1}),""-"")"),"")</f>
        <v/>
      </c>
      <c r="D102" s="47">
        <v>44973.0</v>
      </c>
      <c r="E102" s="34">
        <v>12.0</v>
      </c>
      <c r="F102" s="35">
        <f t="shared" si="9"/>
        <v>44985</v>
      </c>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8"/>
      <c r="BM102" s="98"/>
      <c r="BN102" s="98"/>
      <c r="BO102" s="98"/>
      <c r="BP102" s="98"/>
      <c r="BQ102" s="98"/>
      <c r="BR102" s="98"/>
      <c r="BS102" s="98"/>
      <c r="BT102" s="98"/>
      <c r="BU102" s="98"/>
      <c r="BV102" s="98"/>
      <c r="BW102" s="98"/>
      <c r="BX102" s="98"/>
      <c r="BY102" s="98"/>
      <c r="BZ102" s="98"/>
      <c r="CA102" s="98"/>
      <c r="CB102" s="98"/>
      <c r="CC102" s="98"/>
      <c r="CD102" s="98"/>
      <c r="CE102" s="98"/>
      <c r="CF102" s="98"/>
      <c r="CG102" s="98"/>
      <c r="CH102" s="98"/>
      <c r="CI102" s="98"/>
      <c r="CJ102" s="98"/>
      <c r="CK102" s="98"/>
      <c r="CL102" s="98"/>
      <c r="CM102" s="98"/>
      <c r="CN102" s="98"/>
      <c r="CO102" s="98"/>
      <c r="CP102" s="98"/>
      <c r="CQ102" s="98"/>
      <c r="CR102" s="98"/>
      <c r="CS102" s="98"/>
      <c r="CT102" s="98"/>
      <c r="CU102" s="98"/>
      <c r="CV102" s="98"/>
      <c r="CW102" s="98"/>
      <c r="CX102" s="98"/>
      <c r="CY102" s="98"/>
      <c r="CZ102" s="98"/>
      <c r="DA102" s="98"/>
      <c r="DB102" s="98"/>
      <c r="DC102" s="98"/>
      <c r="DD102" s="98"/>
      <c r="DE102" s="98"/>
      <c r="DF102" s="98"/>
      <c r="DG102" s="98"/>
      <c r="DH102" s="98"/>
      <c r="DI102" s="98"/>
      <c r="DJ102" s="98"/>
      <c r="DK102" s="98"/>
      <c r="DL102" s="98"/>
      <c r="DM102" s="98"/>
      <c r="DN102" s="98"/>
      <c r="DO102" s="98"/>
      <c r="DP102" s="98"/>
      <c r="DQ102" s="98"/>
      <c r="DR102" s="98"/>
      <c r="DS102" s="98"/>
      <c r="DT102" s="98"/>
      <c r="DU102" s="98"/>
      <c r="DV102" s="98"/>
      <c r="DW102" s="98"/>
      <c r="DX102" s="98"/>
      <c r="DY102" s="98"/>
      <c r="DZ102" s="98"/>
      <c r="EA102" s="98"/>
      <c r="EB102" s="98"/>
      <c r="EC102" s="98"/>
      <c r="ED102" s="98"/>
      <c r="EE102" s="98"/>
      <c r="EF102" s="98"/>
      <c r="EG102" s="98"/>
      <c r="EH102" s="98"/>
      <c r="EI102" s="98"/>
      <c r="EJ102" s="98"/>
      <c r="EK102" s="98"/>
      <c r="EL102" s="98"/>
      <c r="EM102" s="98"/>
      <c r="EN102" s="98"/>
      <c r="EO102" s="98"/>
      <c r="EP102" s="98"/>
      <c r="EQ102" s="98"/>
      <c r="ER102" s="98"/>
      <c r="ES102" s="98"/>
      <c r="ET102" s="98"/>
      <c r="EU102" s="98"/>
      <c r="EV102" s="98"/>
      <c r="EW102" s="98"/>
      <c r="EX102" s="98"/>
      <c r="EY102" s="98"/>
      <c r="EZ102" s="98"/>
      <c r="FA102" s="98"/>
      <c r="FB102" s="98"/>
      <c r="FC102" s="98"/>
      <c r="FD102" s="98"/>
      <c r="FE102" s="98"/>
      <c r="FF102" s="98"/>
      <c r="FG102" s="98"/>
      <c r="FH102" s="98"/>
      <c r="FI102" s="98"/>
      <c r="FJ102" s="98"/>
      <c r="FK102" s="98"/>
      <c r="FL102" s="98"/>
      <c r="FM102" s="98"/>
      <c r="FN102" s="98"/>
      <c r="FO102" s="98"/>
      <c r="FP102" s="98"/>
      <c r="FQ102" s="98"/>
      <c r="FR102" s="98"/>
      <c r="FS102" s="98"/>
      <c r="FT102" s="98"/>
      <c r="FU102" s="98"/>
      <c r="FV102" s="98"/>
      <c r="FW102" s="102" t="s">
        <v>59</v>
      </c>
      <c r="FX102" s="98"/>
      <c r="FY102" s="98"/>
      <c r="FZ102" s="98"/>
      <c r="GA102" s="98"/>
      <c r="GB102" s="98"/>
      <c r="GC102" s="98"/>
      <c r="GD102" s="98"/>
      <c r="GE102" s="98"/>
      <c r="GF102" s="98"/>
      <c r="GG102" s="98"/>
      <c r="GH102" s="98"/>
      <c r="GI102" s="98"/>
      <c r="GJ102" s="98"/>
      <c r="GK102" s="98"/>
      <c r="GL102" s="98"/>
      <c r="GM102" s="98"/>
      <c r="GN102" s="98"/>
      <c r="GO102" s="98"/>
      <c r="GP102" s="98"/>
      <c r="GQ102" s="98"/>
      <c r="GR102" s="98"/>
      <c r="GS102" s="98"/>
      <c r="GT102" s="98"/>
      <c r="GU102" s="98"/>
      <c r="GV102" s="98"/>
      <c r="GW102" s="98"/>
      <c r="GX102" s="98"/>
      <c r="GY102" s="98"/>
      <c r="GZ102" s="98"/>
      <c r="HA102" s="98"/>
      <c r="HB102" s="98"/>
      <c r="HC102" s="98"/>
      <c r="HD102" s="98"/>
      <c r="HE102" s="98"/>
      <c r="HF102" s="98"/>
      <c r="HG102" s="98"/>
      <c r="HH102" s="98"/>
      <c r="HI102" s="98"/>
      <c r="HJ102" s="98"/>
      <c r="HK102" s="98"/>
      <c r="HL102" s="98"/>
      <c r="HM102" s="98"/>
      <c r="HN102" s="98"/>
      <c r="HO102" s="98"/>
      <c r="HP102" s="98"/>
      <c r="HQ102" s="98"/>
      <c r="HR102" s="98"/>
      <c r="HS102" s="98"/>
      <c r="HT102" s="98"/>
      <c r="HU102" s="98"/>
      <c r="HV102" s="98"/>
      <c r="HW102" s="98"/>
      <c r="HX102" s="98"/>
      <c r="HY102" s="98"/>
      <c r="HZ102" s="98"/>
      <c r="IA102" s="98"/>
      <c r="IB102" s="98"/>
      <c r="IC102" s="98"/>
      <c r="ID102" s="98"/>
      <c r="IE102" s="98"/>
      <c r="IF102" s="98"/>
      <c r="IG102" s="98"/>
      <c r="IH102" s="98"/>
      <c r="II102" s="98"/>
      <c r="IJ102" s="98"/>
      <c r="IK102" s="98"/>
      <c r="IL102" s="98"/>
      <c r="IM102" s="98"/>
      <c r="IN102" s="98"/>
      <c r="IO102" s="98"/>
      <c r="IP102" s="98"/>
      <c r="IQ102" s="98"/>
      <c r="IR102" s="98"/>
      <c r="IS102" s="98"/>
      <c r="IT102" s="98"/>
      <c r="IU102" s="98"/>
      <c r="IV102" s="98"/>
      <c r="IW102" s="98"/>
      <c r="IX102" s="98"/>
      <c r="IY102" s="98"/>
    </row>
    <row r="103">
      <c r="A103" s="40" t="s">
        <v>61</v>
      </c>
      <c r="B103" s="41"/>
      <c r="C103" s="42" t="str">
        <f t="array" ref="C103">IFERROR(SPARKLINE(B103,{"charttype","bar";"color1","gray";"max",1}),"-")</f>
        <v>-</v>
      </c>
      <c r="D103" s="43">
        <f>MIN(D104:D113)</f>
        <v>44987</v>
      </c>
      <c r="E103" s="44">
        <v>12.0</v>
      </c>
      <c r="F103" s="45">
        <f t="shared" si="9"/>
        <v>44999</v>
      </c>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2"/>
      <c r="BM103" s="142"/>
      <c r="BN103" s="142"/>
      <c r="BO103" s="142"/>
      <c r="BP103" s="142"/>
      <c r="BQ103" s="142"/>
      <c r="BR103" s="142"/>
      <c r="BS103" s="142"/>
      <c r="BT103" s="142"/>
      <c r="BU103" s="142"/>
      <c r="BV103" s="142"/>
      <c r="BW103" s="142"/>
      <c r="BX103" s="142"/>
      <c r="BY103" s="142"/>
      <c r="BZ103" s="142"/>
      <c r="CA103" s="142"/>
      <c r="CB103" s="142"/>
      <c r="CC103" s="142"/>
      <c r="CD103" s="142"/>
      <c r="CE103" s="142"/>
      <c r="CF103" s="142"/>
      <c r="CG103" s="142"/>
      <c r="CH103" s="142"/>
      <c r="CI103" s="142"/>
      <c r="CJ103" s="142"/>
      <c r="CK103" s="142"/>
      <c r="CL103" s="142"/>
      <c r="CM103" s="142"/>
      <c r="CN103" s="142"/>
      <c r="CO103" s="142"/>
      <c r="CP103" s="142"/>
      <c r="CQ103" s="142"/>
      <c r="CR103" s="142"/>
      <c r="CS103" s="142"/>
      <c r="CT103" s="142"/>
      <c r="CU103" s="142"/>
      <c r="CV103" s="142"/>
      <c r="CW103" s="142"/>
      <c r="CX103" s="142"/>
      <c r="CY103" s="142"/>
      <c r="CZ103" s="142"/>
      <c r="DA103" s="142"/>
      <c r="DB103" s="142"/>
      <c r="DC103" s="142"/>
      <c r="DD103" s="142"/>
      <c r="DE103" s="142"/>
      <c r="DF103" s="142"/>
      <c r="DG103" s="142"/>
      <c r="DH103" s="142"/>
      <c r="DI103" s="142"/>
      <c r="DJ103" s="142"/>
      <c r="DK103" s="142"/>
      <c r="DL103" s="142"/>
      <c r="DM103" s="142"/>
      <c r="DN103" s="142"/>
      <c r="DO103" s="142"/>
      <c r="DP103" s="142"/>
      <c r="DQ103" s="142"/>
      <c r="DR103" s="142"/>
      <c r="DS103" s="142"/>
      <c r="DT103" s="142"/>
      <c r="DU103" s="142"/>
      <c r="DV103" s="142"/>
      <c r="DW103" s="142"/>
      <c r="DX103" s="142"/>
      <c r="DY103" s="142"/>
      <c r="DZ103" s="142"/>
      <c r="EA103" s="142"/>
      <c r="EB103" s="142"/>
      <c r="EC103" s="142"/>
      <c r="ED103" s="142"/>
      <c r="EE103" s="142"/>
      <c r="EF103" s="142"/>
      <c r="EG103" s="142"/>
      <c r="EH103" s="142"/>
      <c r="EI103" s="142"/>
      <c r="EJ103" s="142"/>
      <c r="EK103" s="142"/>
      <c r="EL103" s="142"/>
      <c r="EM103" s="142"/>
      <c r="EN103" s="142"/>
      <c r="EO103" s="142"/>
      <c r="EP103" s="142"/>
      <c r="EQ103" s="142"/>
      <c r="ER103" s="142"/>
      <c r="ES103" s="142"/>
      <c r="ET103" s="142"/>
      <c r="EU103" s="142"/>
      <c r="EV103" s="142"/>
      <c r="EW103" s="142"/>
      <c r="EX103" s="142"/>
      <c r="EY103" s="142"/>
      <c r="EZ103" s="142"/>
      <c r="FA103" s="142"/>
      <c r="FB103" s="142"/>
      <c r="FC103" s="142"/>
      <c r="FD103" s="142"/>
      <c r="FE103" s="142"/>
      <c r="FF103" s="142"/>
      <c r="FG103" s="142"/>
      <c r="FH103" s="142"/>
      <c r="FI103" s="142"/>
      <c r="FJ103" s="142"/>
      <c r="FK103" s="142"/>
      <c r="FL103" s="142"/>
      <c r="FM103" s="142"/>
      <c r="FN103" s="142"/>
      <c r="FO103" s="142"/>
      <c r="FP103" s="142"/>
      <c r="FQ103" s="142"/>
      <c r="FR103" s="142"/>
      <c r="FS103" s="142"/>
      <c r="FT103" s="142"/>
      <c r="FU103" s="142"/>
      <c r="FV103" s="142"/>
      <c r="FW103" s="142"/>
      <c r="FX103" s="142"/>
      <c r="FY103" s="142"/>
      <c r="FZ103" s="142"/>
      <c r="GA103" s="142"/>
      <c r="GB103" s="142"/>
      <c r="GC103" s="142"/>
      <c r="GD103" s="142"/>
      <c r="GE103" s="142"/>
      <c r="GF103" s="142"/>
      <c r="GG103" s="142"/>
      <c r="GH103" s="142"/>
      <c r="GI103" s="142"/>
      <c r="GJ103" s="142"/>
      <c r="GK103" s="142"/>
      <c r="GL103" s="142"/>
      <c r="GM103" s="142"/>
      <c r="GN103" s="142"/>
      <c r="GO103" s="142"/>
      <c r="GP103" s="142"/>
      <c r="GQ103" s="142"/>
      <c r="GR103" s="142"/>
      <c r="GS103" s="142"/>
      <c r="GT103" s="142"/>
      <c r="GU103" s="142"/>
      <c r="GV103" s="142"/>
      <c r="GW103" s="142"/>
      <c r="GX103" s="142"/>
      <c r="GY103" s="142"/>
      <c r="GZ103" s="142"/>
      <c r="HA103" s="142"/>
      <c r="HB103" s="142"/>
      <c r="HC103" s="142"/>
      <c r="HD103" s="142"/>
      <c r="HE103" s="142"/>
      <c r="HF103" s="142"/>
      <c r="HG103" s="142"/>
      <c r="HH103" s="142"/>
      <c r="HI103" s="142"/>
      <c r="HJ103" s="142"/>
      <c r="HK103" s="142"/>
      <c r="HL103" s="142"/>
      <c r="HM103" s="142"/>
      <c r="HN103" s="142"/>
      <c r="HO103" s="142"/>
      <c r="HP103" s="142"/>
      <c r="HQ103" s="142"/>
      <c r="HR103" s="142"/>
      <c r="HS103" s="142"/>
      <c r="HT103" s="142"/>
      <c r="HU103" s="142"/>
      <c r="HV103" s="142"/>
      <c r="HW103" s="142"/>
      <c r="HX103" s="142"/>
      <c r="HY103" s="142"/>
      <c r="HZ103" s="142"/>
      <c r="IA103" s="142"/>
      <c r="IB103" s="142"/>
      <c r="IC103" s="142"/>
      <c r="ID103" s="142"/>
      <c r="IE103" s="142"/>
      <c r="IF103" s="142"/>
      <c r="IG103" s="142"/>
      <c r="IH103" s="142"/>
      <c r="II103" s="142"/>
      <c r="IJ103" s="142"/>
      <c r="IK103" s="142"/>
      <c r="IL103" s="142"/>
      <c r="IM103" s="142"/>
      <c r="IN103" s="142"/>
      <c r="IO103" s="142"/>
      <c r="IP103" s="142"/>
      <c r="IQ103" s="142"/>
      <c r="IR103" s="142"/>
      <c r="IS103" s="142"/>
      <c r="IT103" s="142"/>
      <c r="IU103" s="142"/>
      <c r="IV103" s="142"/>
      <c r="IW103" s="142"/>
      <c r="IX103" s="142"/>
      <c r="IY103" s="142"/>
    </row>
    <row r="104">
      <c r="A104" s="136" t="s">
        <v>15</v>
      </c>
      <c r="B104" s="137">
        <v>0.0</v>
      </c>
      <c r="C104" s="61" t="str">
        <f>IFERROR(__xludf.DUMMYFUNCTION("IFERROR(SPARKLINE(B104,{""charttype"",""bar"";""color1"",""gray"";""max"",1}),""-"")"),"")</f>
        <v/>
      </c>
      <c r="D104" s="143">
        <v>44987.0</v>
      </c>
      <c r="E104" s="144">
        <v>12.0</v>
      </c>
      <c r="F104" s="62">
        <f t="shared" si="9"/>
        <v>44999</v>
      </c>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5"/>
      <c r="AR104" s="105"/>
      <c r="AS104" s="105"/>
      <c r="AT104" s="105"/>
      <c r="AU104" s="105"/>
      <c r="AV104" s="105"/>
      <c r="AW104" s="105"/>
      <c r="AX104" s="105"/>
      <c r="AY104" s="105"/>
      <c r="AZ104" s="105"/>
      <c r="BA104" s="105"/>
      <c r="BB104" s="105"/>
      <c r="BC104" s="105"/>
      <c r="BD104" s="105"/>
      <c r="BE104" s="105"/>
      <c r="BF104" s="105"/>
      <c r="BG104" s="105"/>
      <c r="BH104" s="105"/>
      <c r="BI104" s="105"/>
      <c r="BJ104" s="105"/>
      <c r="BK104" s="105"/>
      <c r="BL104" s="105"/>
      <c r="BM104" s="105"/>
      <c r="BN104" s="105"/>
      <c r="BO104" s="105"/>
      <c r="BP104" s="105"/>
      <c r="BQ104" s="105"/>
      <c r="BR104" s="105"/>
      <c r="BS104" s="105"/>
      <c r="BT104" s="105"/>
      <c r="BU104" s="105"/>
      <c r="BV104" s="105"/>
      <c r="BW104" s="105"/>
      <c r="BX104" s="105"/>
      <c r="BY104" s="105"/>
      <c r="BZ104" s="105"/>
      <c r="CA104" s="105"/>
      <c r="CB104" s="105"/>
      <c r="CC104" s="105"/>
      <c r="CD104" s="105"/>
      <c r="CE104" s="105"/>
      <c r="CF104" s="105"/>
      <c r="CG104" s="105"/>
      <c r="CH104" s="105"/>
      <c r="CI104" s="105"/>
      <c r="CJ104" s="105"/>
      <c r="CK104" s="105"/>
      <c r="CL104" s="105"/>
      <c r="CM104" s="105"/>
      <c r="CN104" s="105"/>
      <c r="CO104" s="105"/>
      <c r="CP104" s="105"/>
      <c r="CQ104" s="105"/>
      <c r="CR104" s="105"/>
      <c r="CS104" s="105"/>
      <c r="CT104" s="105"/>
      <c r="CU104" s="105"/>
      <c r="CV104" s="105"/>
      <c r="CW104" s="105"/>
      <c r="CX104" s="105"/>
      <c r="CY104" s="105"/>
      <c r="CZ104" s="105"/>
      <c r="DA104" s="105"/>
      <c r="DB104" s="105"/>
      <c r="DC104" s="105"/>
      <c r="DD104" s="105"/>
      <c r="DE104" s="105"/>
      <c r="DF104" s="105"/>
      <c r="DG104" s="105"/>
      <c r="DH104" s="105"/>
      <c r="DI104" s="105"/>
      <c r="DJ104" s="105"/>
      <c r="DK104" s="105"/>
      <c r="DL104" s="105"/>
      <c r="DM104" s="105"/>
      <c r="DN104" s="105"/>
      <c r="DO104" s="105"/>
      <c r="DP104" s="105"/>
      <c r="DQ104" s="105"/>
      <c r="DR104" s="105"/>
      <c r="DS104" s="105"/>
      <c r="DT104" s="105"/>
      <c r="DU104" s="105"/>
      <c r="DV104" s="105"/>
      <c r="DW104" s="105"/>
      <c r="DX104" s="105"/>
      <c r="DY104" s="105"/>
      <c r="DZ104" s="105"/>
      <c r="EA104" s="105"/>
      <c r="EB104" s="105"/>
      <c r="EC104" s="105"/>
      <c r="ED104" s="105"/>
      <c r="EE104" s="105"/>
      <c r="EF104" s="105"/>
      <c r="EG104" s="105"/>
      <c r="EH104" s="105"/>
      <c r="EI104" s="105"/>
      <c r="EJ104" s="105"/>
      <c r="EK104" s="105"/>
      <c r="EL104" s="105"/>
      <c r="EM104" s="105"/>
      <c r="EN104" s="105"/>
      <c r="EO104" s="105"/>
      <c r="EP104" s="105"/>
      <c r="EQ104" s="105"/>
      <c r="ER104" s="105"/>
      <c r="ES104" s="105"/>
      <c r="ET104" s="105"/>
      <c r="EU104" s="105"/>
      <c r="EV104" s="105"/>
      <c r="EW104" s="105"/>
      <c r="EX104" s="105"/>
      <c r="EY104" s="105"/>
      <c r="EZ104" s="105"/>
      <c r="FA104" s="105"/>
      <c r="FB104" s="105"/>
      <c r="FC104" s="105"/>
      <c r="FD104" s="105"/>
      <c r="FE104" s="105"/>
      <c r="FF104" s="105"/>
      <c r="FG104" s="105"/>
      <c r="FH104" s="105"/>
      <c r="FI104" s="105"/>
      <c r="FJ104" s="105"/>
      <c r="FK104" s="105"/>
      <c r="FL104" s="105"/>
      <c r="FM104" s="105"/>
      <c r="FN104" s="105"/>
      <c r="FO104" s="105"/>
      <c r="FP104" s="105"/>
      <c r="FQ104" s="105"/>
      <c r="FR104" s="105"/>
      <c r="FS104" s="105"/>
      <c r="FT104" s="105"/>
      <c r="FU104" s="105"/>
      <c r="FV104" s="105"/>
      <c r="FW104" s="105"/>
      <c r="FX104" s="105"/>
      <c r="FY104" s="105"/>
      <c r="FZ104" s="105"/>
      <c r="GA104" s="105"/>
      <c r="GB104" s="105"/>
      <c r="GC104" s="105"/>
      <c r="GD104" s="105"/>
      <c r="GE104" s="105"/>
      <c r="GF104" s="105"/>
      <c r="GG104" s="105"/>
      <c r="GH104" s="105"/>
      <c r="GI104" s="118"/>
      <c r="GJ104" s="105"/>
      <c r="GK104" s="112" t="s">
        <v>62</v>
      </c>
      <c r="GL104" s="108"/>
      <c r="GM104" s="108"/>
      <c r="GN104" s="108"/>
      <c r="GO104" s="108"/>
      <c r="GP104" s="108"/>
      <c r="GQ104" s="108"/>
      <c r="GR104" s="108"/>
      <c r="GS104" s="108"/>
      <c r="GT104" s="108"/>
      <c r="GU104" s="108"/>
      <c r="GV104" s="108"/>
      <c r="GW104" s="108"/>
      <c r="GX104" s="105"/>
      <c r="GY104" s="105"/>
      <c r="GZ104" s="105"/>
      <c r="HA104" s="105"/>
      <c r="HB104" s="105"/>
      <c r="HC104" s="105"/>
      <c r="HD104" s="105"/>
      <c r="HE104" s="105"/>
      <c r="HF104" s="105"/>
      <c r="HG104" s="105"/>
      <c r="HH104" s="105"/>
      <c r="HI104" s="105"/>
      <c r="HJ104" s="105"/>
      <c r="HK104" s="105"/>
      <c r="HL104" s="105"/>
      <c r="HM104" s="105"/>
      <c r="HN104" s="105"/>
      <c r="HO104" s="105"/>
      <c r="HP104" s="105"/>
      <c r="HQ104" s="105"/>
      <c r="HR104" s="105"/>
      <c r="HS104" s="105"/>
      <c r="HT104" s="105"/>
      <c r="HU104" s="105"/>
      <c r="HV104" s="105"/>
      <c r="HW104" s="105"/>
      <c r="HX104" s="105"/>
      <c r="HY104" s="105"/>
      <c r="HZ104" s="105"/>
      <c r="IA104" s="105"/>
      <c r="IB104" s="105"/>
      <c r="IC104" s="105"/>
      <c r="ID104" s="105"/>
      <c r="IE104" s="105"/>
      <c r="IF104" s="105"/>
      <c r="IG104" s="105"/>
      <c r="IH104" s="105"/>
      <c r="II104" s="105"/>
      <c r="IJ104" s="105"/>
      <c r="IK104" s="105"/>
      <c r="IL104" s="105"/>
      <c r="IM104" s="105"/>
      <c r="IN104" s="105"/>
      <c r="IO104" s="105"/>
      <c r="IP104" s="105"/>
      <c r="IQ104" s="105"/>
      <c r="IR104" s="105"/>
      <c r="IS104" s="105"/>
      <c r="IT104" s="105"/>
      <c r="IU104" s="105"/>
      <c r="IV104" s="105"/>
      <c r="IW104" s="105"/>
      <c r="IX104" s="105"/>
      <c r="IY104" s="105"/>
    </row>
    <row r="105">
      <c r="A105" s="136" t="s">
        <v>15</v>
      </c>
      <c r="B105" s="137">
        <v>0.0</v>
      </c>
      <c r="C105" s="61" t="str">
        <f>IFERROR(__xludf.DUMMYFUNCTION("IFERROR(SPARKLINE(B105,{""charttype"",""bar"";""color1"",""gray"";""max"",1}),""-"")"),"")</f>
        <v/>
      </c>
      <c r="D105" s="143">
        <v>44987.0</v>
      </c>
      <c r="E105" s="144">
        <v>12.0</v>
      </c>
      <c r="F105" s="62">
        <f t="shared" si="9"/>
        <v>44999</v>
      </c>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5"/>
      <c r="AR105" s="105"/>
      <c r="AS105" s="105"/>
      <c r="AT105" s="105"/>
      <c r="AU105" s="105"/>
      <c r="AV105" s="105"/>
      <c r="AW105" s="105"/>
      <c r="AX105" s="105"/>
      <c r="AY105" s="105"/>
      <c r="AZ105" s="105"/>
      <c r="BA105" s="105"/>
      <c r="BB105" s="105"/>
      <c r="BC105" s="105"/>
      <c r="BD105" s="105"/>
      <c r="BE105" s="105"/>
      <c r="BF105" s="105"/>
      <c r="BG105" s="105"/>
      <c r="BH105" s="105"/>
      <c r="BI105" s="105"/>
      <c r="BJ105" s="105"/>
      <c r="BK105" s="105"/>
      <c r="BL105" s="105"/>
      <c r="BM105" s="105"/>
      <c r="BN105" s="105"/>
      <c r="BO105" s="105"/>
      <c r="BP105" s="105"/>
      <c r="BQ105" s="105"/>
      <c r="BR105" s="105"/>
      <c r="BS105" s="105"/>
      <c r="BT105" s="105"/>
      <c r="BU105" s="105"/>
      <c r="BV105" s="105"/>
      <c r="BW105" s="105"/>
      <c r="BX105" s="105"/>
      <c r="BY105" s="105"/>
      <c r="BZ105" s="105"/>
      <c r="CA105" s="105"/>
      <c r="CB105" s="105"/>
      <c r="CC105" s="105"/>
      <c r="CD105" s="105"/>
      <c r="CE105" s="105"/>
      <c r="CF105" s="105"/>
      <c r="CG105" s="105"/>
      <c r="CH105" s="105"/>
      <c r="CI105" s="105"/>
      <c r="CJ105" s="105"/>
      <c r="CK105" s="105"/>
      <c r="CL105" s="105"/>
      <c r="CM105" s="105"/>
      <c r="CN105" s="105"/>
      <c r="CO105" s="105"/>
      <c r="CP105" s="105"/>
      <c r="CQ105" s="105"/>
      <c r="CR105" s="105"/>
      <c r="CS105" s="105"/>
      <c r="CT105" s="105"/>
      <c r="CU105" s="105"/>
      <c r="CV105" s="105"/>
      <c r="CW105" s="105"/>
      <c r="CX105" s="105"/>
      <c r="CY105" s="105"/>
      <c r="CZ105" s="105"/>
      <c r="DA105" s="105"/>
      <c r="DB105" s="105"/>
      <c r="DC105" s="105"/>
      <c r="DD105" s="105"/>
      <c r="DE105" s="105"/>
      <c r="DF105" s="105"/>
      <c r="DG105" s="105"/>
      <c r="DH105" s="105"/>
      <c r="DI105" s="105"/>
      <c r="DJ105" s="105"/>
      <c r="DK105" s="105"/>
      <c r="DL105" s="105"/>
      <c r="DM105" s="105"/>
      <c r="DN105" s="105"/>
      <c r="DO105" s="105"/>
      <c r="DP105" s="105"/>
      <c r="DQ105" s="105"/>
      <c r="DR105" s="105"/>
      <c r="DS105" s="105"/>
      <c r="DT105" s="105"/>
      <c r="DU105" s="105"/>
      <c r="DV105" s="105"/>
      <c r="DW105" s="105"/>
      <c r="DX105" s="105"/>
      <c r="DY105" s="105"/>
      <c r="DZ105" s="105"/>
      <c r="EA105" s="105"/>
      <c r="EB105" s="105"/>
      <c r="EC105" s="105"/>
      <c r="ED105" s="105"/>
      <c r="EE105" s="105"/>
      <c r="EF105" s="105"/>
      <c r="EG105" s="105"/>
      <c r="EH105" s="105"/>
      <c r="EI105" s="105"/>
      <c r="EJ105" s="105"/>
      <c r="EK105" s="105"/>
      <c r="EL105" s="105"/>
      <c r="EM105" s="105"/>
      <c r="EN105" s="105"/>
      <c r="EO105" s="105"/>
      <c r="EP105" s="105"/>
      <c r="EQ105" s="105"/>
      <c r="ER105" s="105"/>
      <c r="ES105" s="105"/>
      <c r="ET105" s="105"/>
      <c r="EU105" s="105"/>
      <c r="EV105" s="105"/>
      <c r="EW105" s="105"/>
      <c r="EX105" s="105"/>
      <c r="EY105" s="105"/>
      <c r="EZ105" s="105"/>
      <c r="FA105" s="105"/>
      <c r="FB105" s="105"/>
      <c r="FC105" s="105"/>
      <c r="FD105" s="105"/>
      <c r="FE105" s="105"/>
      <c r="FF105" s="105"/>
      <c r="FG105" s="105"/>
      <c r="FH105" s="105"/>
      <c r="FI105" s="105"/>
      <c r="FJ105" s="105"/>
      <c r="FK105" s="105"/>
      <c r="FL105" s="105"/>
      <c r="FM105" s="105"/>
      <c r="FN105" s="105"/>
      <c r="FO105" s="105"/>
      <c r="FP105" s="105"/>
      <c r="FQ105" s="105"/>
      <c r="FR105" s="105"/>
      <c r="FS105" s="105"/>
      <c r="FT105" s="105"/>
      <c r="FU105" s="105"/>
      <c r="FV105" s="105"/>
      <c r="FW105" s="105"/>
      <c r="FX105" s="105"/>
      <c r="FY105" s="105"/>
      <c r="FZ105" s="105"/>
      <c r="GA105" s="105"/>
      <c r="GB105" s="105"/>
      <c r="GC105" s="105"/>
      <c r="GD105" s="105"/>
      <c r="GE105" s="105"/>
      <c r="GF105" s="105"/>
      <c r="GG105" s="105"/>
      <c r="GH105" s="105"/>
      <c r="GI105" s="118"/>
      <c r="GJ105" s="105"/>
      <c r="GK105" s="112" t="s">
        <v>63</v>
      </c>
      <c r="GL105" s="108"/>
      <c r="GM105" s="108"/>
      <c r="GN105" s="108"/>
      <c r="GO105" s="145"/>
      <c r="GP105" s="108"/>
      <c r="GQ105" s="108"/>
      <c r="GR105" s="108"/>
      <c r="GS105" s="108"/>
      <c r="GT105" s="108"/>
      <c r="GU105" s="108"/>
      <c r="GV105" s="108"/>
      <c r="GW105" s="108"/>
      <c r="GX105" s="105"/>
      <c r="GY105" s="105"/>
      <c r="GZ105" s="105"/>
      <c r="HA105" s="105"/>
      <c r="HB105" s="105"/>
      <c r="HC105" s="105"/>
      <c r="HD105" s="105"/>
      <c r="HE105" s="105"/>
      <c r="HF105" s="105"/>
      <c r="HG105" s="105"/>
      <c r="HH105" s="105"/>
      <c r="HI105" s="105"/>
      <c r="HJ105" s="105"/>
      <c r="HK105" s="105"/>
      <c r="HL105" s="105"/>
      <c r="HM105" s="105"/>
      <c r="HN105" s="105"/>
      <c r="HO105" s="105"/>
      <c r="HP105" s="105"/>
      <c r="HQ105" s="105"/>
      <c r="HR105" s="105"/>
      <c r="HS105" s="105"/>
      <c r="HT105" s="105"/>
      <c r="HU105" s="105"/>
      <c r="HV105" s="105"/>
      <c r="HW105" s="105"/>
      <c r="HX105" s="105"/>
      <c r="HY105" s="105"/>
      <c r="HZ105" s="105"/>
      <c r="IA105" s="105"/>
      <c r="IB105" s="105"/>
      <c r="IC105" s="105"/>
      <c r="ID105" s="105"/>
      <c r="IE105" s="105"/>
      <c r="IF105" s="105"/>
      <c r="IG105" s="105"/>
      <c r="IH105" s="105"/>
      <c r="II105" s="105"/>
      <c r="IJ105" s="105"/>
      <c r="IK105" s="105"/>
      <c r="IL105" s="105"/>
      <c r="IM105" s="105"/>
      <c r="IN105" s="105"/>
      <c r="IO105" s="105"/>
      <c r="IP105" s="105"/>
      <c r="IQ105" s="105"/>
      <c r="IR105" s="105"/>
      <c r="IS105" s="105"/>
      <c r="IT105" s="105"/>
      <c r="IU105" s="105"/>
      <c r="IV105" s="105"/>
      <c r="IW105" s="105"/>
      <c r="IX105" s="105"/>
      <c r="IY105" s="105"/>
    </row>
    <row r="106">
      <c r="A106" s="136" t="s">
        <v>14</v>
      </c>
      <c r="B106" s="137">
        <v>0.0</v>
      </c>
      <c r="C106" s="61" t="str">
        <f>IFERROR(__xludf.DUMMYFUNCTION("IFERROR(SPARKLINE(B106,{""charttype"",""bar"";""color1"",""gray"";""max"",1}),""-"")"),"")</f>
        <v/>
      </c>
      <c r="D106" s="62">
        <v>44987.0</v>
      </c>
      <c r="E106" s="63">
        <v>12.0</v>
      </c>
      <c r="F106" s="62">
        <f t="shared" si="9"/>
        <v>44999</v>
      </c>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64"/>
      <c r="AX106" s="64"/>
      <c r="AY106" s="64"/>
      <c r="AZ106" s="64"/>
      <c r="BA106" s="64"/>
      <c r="BB106" s="64"/>
      <c r="BC106" s="64"/>
      <c r="BD106" s="64"/>
      <c r="BE106" s="64"/>
      <c r="BF106" s="64"/>
      <c r="BG106" s="64"/>
      <c r="BH106" s="64"/>
      <c r="BI106" s="64"/>
      <c r="BJ106" s="64"/>
      <c r="BK106" s="64"/>
      <c r="BL106" s="64"/>
      <c r="BM106" s="64"/>
      <c r="BN106" s="64"/>
      <c r="BO106" s="64"/>
      <c r="BP106" s="64"/>
      <c r="BQ106" s="64"/>
      <c r="BR106" s="64"/>
      <c r="BS106" s="64"/>
      <c r="BT106" s="64"/>
      <c r="BU106" s="64"/>
      <c r="BV106" s="64"/>
      <c r="BW106" s="64"/>
      <c r="BX106" s="64"/>
      <c r="BY106" s="64"/>
      <c r="BZ106" s="64"/>
      <c r="CA106" s="64"/>
      <c r="CB106" s="64"/>
      <c r="CC106" s="64"/>
      <c r="CD106" s="64"/>
      <c r="CE106" s="64"/>
      <c r="CF106" s="64"/>
      <c r="CG106" s="64"/>
      <c r="CH106" s="64"/>
      <c r="CI106" s="64"/>
      <c r="CJ106" s="64"/>
      <c r="CK106" s="64"/>
      <c r="CL106" s="64"/>
      <c r="CM106" s="64"/>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4"/>
      <c r="DM106" s="64"/>
      <c r="DN106" s="64"/>
      <c r="DO106" s="64"/>
      <c r="DP106" s="64"/>
      <c r="DQ106" s="64"/>
      <c r="DR106" s="64"/>
      <c r="DS106" s="64"/>
      <c r="DT106" s="64"/>
      <c r="DU106" s="64"/>
      <c r="DV106" s="64"/>
      <c r="DW106" s="64"/>
      <c r="DX106" s="64"/>
      <c r="DY106" s="64"/>
      <c r="DZ106" s="64"/>
      <c r="EA106" s="64"/>
      <c r="EB106" s="64"/>
      <c r="EC106" s="64"/>
      <c r="ED106" s="64"/>
      <c r="EE106" s="64"/>
      <c r="EF106" s="64"/>
      <c r="EG106" s="64"/>
      <c r="EH106" s="64"/>
      <c r="EI106" s="64"/>
      <c r="EJ106" s="64"/>
      <c r="EK106" s="64"/>
      <c r="EL106" s="64"/>
      <c r="EM106" s="64"/>
      <c r="EN106" s="64"/>
      <c r="EO106" s="64"/>
      <c r="EP106" s="64"/>
      <c r="EQ106" s="64"/>
      <c r="ER106" s="64"/>
      <c r="ES106" s="64"/>
      <c r="ET106" s="64"/>
      <c r="EU106" s="64"/>
      <c r="EV106" s="64"/>
      <c r="EW106" s="64"/>
      <c r="EX106" s="64"/>
      <c r="EY106" s="64"/>
      <c r="EZ106" s="64"/>
      <c r="FA106" s="64"/>
      <c r="FB106" s="64"/>
      <c r="FC106" s="64"/>
      <c r="FD106" s="64"/>
      <c r="FE106" s="64"/>
      <c r="FF106" s="64"/>
      <c r="FG106" s="64"/>
      <c r="FH106" s="64"/>
      <c r="FI106" s="64"/>
      <c r="FJ106" s="64"/>
      <c r="FK106" s="64"/>
      <c r="FL106" s="64"/>
      <c r="FM106" s="64"/>
      <c r="FN106" s="64"/>
      <c r="FO106" s="64"/>
      <c r="FP106" s="64"/>
      <c r="FQ106" s="64"/>
      <c r="FR106" s="64"/>
      <c r="FS106" s="64"/>
      <c r="FT106" s="64"/>
      <c r="FU106" s="64"/>
      <c r="FV106" s="64"/>
      <c r="FW106" s="64"/>
      <c r="FX106" s="64"/>
      <c r="FY106" s="64"/>
      <c r="FZ106" s="64"/>
      <c r="GA106" s="64"/>
      <c r="GB106" s="64"/>
      <c r="GC106" s="64"/>
      <c r="GD106" s="64"/>
      <c r="GE106" s="64"/>
      <c r="GF106" s="64"/>
      <c r="GG106" s="64"/>
      <c r="GH106" s="64"/>
      <c r="GI106" s="146"/>
      <c r="GJ106" s="64"/>
      <c r="GK106" s="65" t="s">
        <v>64</v>
      </c>
      <c r="GL106" s="66"/>
      <c r="GM106" s="66"/>
      <c r="GN106" s="66"/>
      <c r="GO106" s="66"/>
      <c r="GP106" s="66"/>
      <c r="GQ106" s="66"/>
      <c r="GR106" s="66"/>
      <c r="GS106" s="66"/>
      <c r="GT106" s="66"/>
      <c r="GU106" s="66"/>
      <c r="GV106" s="66"/>
      <c r="GW106" s="66"/>
      <c r="GX106" s="64"/>
      <c r="GY106" s="64"/>
      <c r="GZ106" s="64"/>
      <c r="HA106" s="64"/>
      <c r="HB106" s="64"/>
      <c r="HC106" s="64"/>
      <c r="HD106" s="64"/>
      <c r="HE106" s="64"/>
      <c r="HF106" s="64"/>
      <c r="HG106" s="64"/>
      <c r="HH106" s="64"/>
      <c r="HI106" s="64"/>
      <c r="HJ106" s="64"/>
      <c r="HK106" s="64"/>
      <c r="HL106" s="64"/>
      <c r="HM106" s="64"/>
      <c r="HN106" s="64"/>
      <c r="HO106" s="64"/>
      <c r="HP106" s="64"/>
      <c r="HQ106" s="64"/>
      <c r="HR106" s="64"/>
      <c r="HS106" s="64"/>
      <c r="HT106" s="64"/>
      <c r="HU106" s="64"/>
      <c r="HV106" s="64"/>
      <c r="HW106" s="64"/>
      <c r="HX106" s="64"/>
      <c r="HY106" s="64"/>
      <c r="HZ106" s="64"/>
      <c r="IA106" s="64"/>
      <c r="IB106" s="64"/>
      <c r="IC106" s="64"/>
      <c r="ID106" s="64"/>
      <c r="IE106" s="64"/>
      <c r="IF106" s="64"/>
      <c r="IG106" s="64"/>
      <c r="IH106" s="64"/>
      <c r="II106" s="64"/>
      <c r="IJ106" s="64"/>
      <c r="IK106" s="64"/>
      <c r="IL106" s="64"/>
      <c r="IM106" s="64"/>
      <c r="IN106" s="64"/>
      <c r="IO106" s="64"/>
      <c r="IP106" s="64"/>
      <c r="IQ106" s="64"/>
      <c r="IR106" s="64"/>
      <c r="IS106" s="64"/>
      <c r="IT106" s="64"/>
      <c r="IU106" s="64"/>
      <c r="IV106" s="64"/>
      <c r="IW106" s="64"/>
      <c r="IX106" s="64"/>
      <c r="IY106" s="64"/>
    </row>
    <row r="107">
      <c r="A107" s="147" t="s">
        <v>14</v>
      </c>
      <c r="B107" s="148">
        <v>0.0</v>
      </c>
      <c r="C107" s="149" t="str">
        <f>IFERROR(__xludf.DUMMYFUNCTION("IFERROR(SPARKLINE(B107,{""charttype"",""bar"";""color1"",""gray"";""max"",1}),""-"")"),"")</f>
        <v/>
      </c>
      <c r="D107" s="150">
        <v>44987.0</v>
      </c>
      <c r="E107" s="151">
        <v>12.0</v>
      </c>
      <c r="F107" s="150">
        <f t="shared" si="9"/>
        <v>44999</v>
      </c>
      <c r="G107" s="152"/>
      <c r="H107" s="152"/>
      <c r="I107" s="152"/>
      <c r="J107" s="152"/>
      <c r="K107" s="152"/>
      <c r="L107" s="152"/>
      <c r="M107" s="152"/>
      <c r="N107" s="152"/>
      <c r="O107" s="152"/>
      <c r="P107" s="152"/>
      <c r="Q107" s="152"/>
      <c r="R107" s="152"/>
      <c r="S107" s="152"/>
      <c r="T107" s="152"/>
      <c r="U107" s="152"/>
      <c r="V107" s="152"/>
      <c r="W107" s="152"/>
      <c r="X107" s="152"/>
      <c r="Y107" s="152"/>
      <c r="Z107" s="152"/>
      <c r="AA107" s="152"/>
      <c r="AB107" s="152"/>
      <c r="AC107" s="152"/>
      <c r="AD107" s="152"/>
      <c r="AE107" s="152"/>
      <c r="AF107" s="152"/>
      <c r="AG107" s="152"/>
      <c r="AH107" s="152"/>
      <c r="AI107" s="152"/>
      <c r="AJ107" s="152"/>
      <c r="AK107" s="152"/>
      <c r="AL107" s="152"/>
      <c r="AM107" s="152"/>
      <c r="AN107" s="152"/>
      <c r="AO107" s="152"/>
      <c r="AP107" s="152"/>
      <c r="AQ107" s="152"/>
      <c r="AR107" s="152"/>
      <c r="AS107" s="152"/>
      <c r="AT107" s="152"/>
      <c r="AU107" s="152"/>
      <c r="AV107" s="152"/>
      <c r="AW107" s="152"/>
      <c r="AX107" s="152"/>
      <c r="AY107" s="152"/>
      <c r="AZ107" s="152"/>
      <c r="BA107" s="152"/>
      <c r="BB107" s="152"/>
      <c r="BC107" s="152"/>
      <c r="BD107" s="152"/>
      <c r="BE107" s="152"/>
      <c r="BF107" s="152"/>
      <c r="BG107" s="152"/>
      <c r="BH107" s="152"/>
      <c r="BI107" s="152"/>
      <c r="BJ107" s="152"/>
      <c r="BK107" s="152"/>
      <c r="BL107" s="152"/>
      <c r="BM107" s="152"/>
      <c r="BN107" s="152"/>
      <c r="BO107" s="152"/>
      <c r="BP107" s="152"/>
      <c r="BQ107" s="152"/>
      <c r="BR107" s="152"/>
      <c r="BS107" s="152"/>
      <c r="BT107" s="152"/>
      <c r="BU107" s="152"/>
      <c r="BV107" s="152"/>
      <c r="BW107" s="152"/>
      <c r="BX107" s="152"/>
      <c r="BY107" s="152"/>
      <c r="BZ107" s="152"/>
      <c r="CA107" s="152"/>
      <c r="CB107" s="152"/>
      <c r="CC107" s="152"/>
      <c r="CD107" s="152"/>
      <c r="CE107" s="152"/>
      <c r="CF107" s="152"/>
      <c r="CG107" s="152"/>
      <c r="CH107" s="152"/>
      <c r="CI107" s="152"/>
      <c r="CJ107" s="152"/>
      <c r="CK107" s="152"/>
      <c r="CL107" s="152"/>
      <c r="CM107" s="152"/>
      <c r="CN107" s="152"/>
      <c r="CO107" s="152"/>
      <c r="CP107" s="152"/>
      <c r="CQ107" s="152"/>
      <c r="CR107" s="152"/>
      <c r="CS107" s="152"/>
      <c r="CT107" s="152"/>
      <c r="CU107" s="152"/>
      <c r="CV107" s="152"/>
      <c r="CW107" s="152"/>
      <c r="CX107" s="152"/>
      <c r="CY107" s="152"/>
      <c r="CZ107" s="152"/>
      <c r="DA107" s="152"/>
      <c r="DB107" s="152"/>
      <c r="DC107" s="152"/>
      <c r="DD107" s="152"/>
      <c r="DE107" s="152"/>
      <c r="DF107" s="152"/>
      <c r="DG107" s="152"/>
      <c r="DH107" s="152"/>
      <c r="DI107" s="152"/>
      <c r="DJ107" s="152"/>
      <c r="DK107" s="152"/>
      <c r="DL107" s="152"/>
      <c r="DM107" s="152"/>
      <c r="DN107" s="152"/>
      <c r="DO107" s="152"/>
      <c r="DP107" s="152"/>
      <c r="DQ107" s="152"/>
      <c r="DR107" s="152"/>
      <c r="DS107" s="152"/>
      <c r="DT107" s="152"/>
      <c r="DU107" s="152"/>
      <c r="DV107" s="152"/>
      <c r="DW107" s="152"/>
      <c r="DX107" s="152"/>
      <c r="DY107" s="152"/>
      <c r="DZ107" s="152"/>
      <c r="EA107" s="152"/>
      <c r="EB107" s="152"/>
      <c r="EC107" s="152"/>
      <c r="ED107" s="152"/>
      <c r="EE107" s="152"/>
      <c r="EF107" s="152"/>
      <c r="EG107" s="152"/>
      <c r="EH107" s="152"/>
      <c r="EI107" s="152"/>
      <c r="EJ107" s="152"/>
      <c r="EK107" s="152"/>
      <c r="EL107" s="152"/>
      <c r="EM107" s="152"/>
      <c r="EN107" s="152"/>
      <c r="EO107" s="152"/>
      <c r="EP107" s="152"/>
      <c r="EQ107" s="152"/>
      <c r="ER107" s="152"/>
      <c r="ES107" s="152"/>
      <c r="ET107" s="152"/>
      <c r="EU107" s="152"/>
      <c r="EV107" s="152"/>
      <c r="EW107" s="152"/>
      <c r="EX107" s="152"/>
      <c r="EY107" s="152"/>
      <c r="EZ107" s="152"/>
      <c r="FA107" s="152"/>
      <c r="FB107" s="152"/>
      <c r="FC107" s="152"/>
      <c r="FD107" s="152"/>
      <c r="FE107" s="152"/>
      <c r="FF107" s="152"/>
      <c r="FG107" s="152"/>
      <c r="FH107" s="152"/>
      <c r="FI107" s="152"/>
      <c r="FJ107" s="152"/>
      <c r="FK107" s="152"/>
      <c r="FL107" s="152"/>
      <c r="FM107" s="152"/>
      <c r="FN107" s="152"/>
      <c r="FO107" s="152"/>
      <c r="FP107" s="152"/>
      <c r="FQ107" s="152"/>
      <c r="FR107" s="152"/>
      <c r="FS107" s="152"/>
      <c r="FT107" s="152"/>
      <c r="FU107" s="152"/>
      <c r="FV107" s="152"/>
      <c r="FW107" s="152"/>
      <c r="FX107" s="152"/>
      <c r="FY107" s="152"/>
      <c r="FZ107" s="152"/>
      <c r="GA107" s="152"/>
      <c r="GB107" s="152"/>
      <c r="GC107" s="152"/>
      <c r="GD107" s="152"/>
      <c r="GE107" s="152"/>
      <c r="GF107" s="152"/>
      <c r="GG107" s="152"/>
      <c r="GH107" s="152"/>
      <c r="GI107" s="153"/>
      <c r="GJ107" s="152"/>
      <c r="GK107" s="154" t="s">
        <v>63</v>
      </c>
      <c r="GL107" s="155"/>
      <c r="GM107" s="155"/>
      <c r="GN107" s="155"/>
      <c r="GO107" s="155"/>
      <c r="GP107" s="155"/>
      <c r="GQ107" s="155"/>
      <c r="GR107" s="155"/>
      <c r="GS107" s="155"/>
      <c r="GT107" s="155"/>
      <c r="GU107" s="155"/>
      <c r="GV107" s="155"/>
      <c r="GW107" s="155"/>
      <c r="GX107" s="152"/>
      <c r="GY107" s="152"/>
      <c r="GZ107" s="152"/>
      <c r="HA107" s="152"/>
      <c r="HB107" s="152"/>
      <c r="HC107" s="152"/>
      <c r="HD107" s="152"/>
      <c r="HE107" s="152"/>
      <c r="HF107" s="152"/>
      <c r="HG107" s="152"/>
      <c r="HH107" s="152"/>
      <c r="HI107" s="152"/>
      <c r="HJ107" s="152"/>
      <c r="HK107" s="152"/>
      <c r="HL107" s="152"/>
      <c r="HM107" s="152"/>
      <c r="HN107" s="152"/>
      <c r="HO107" s="152"/>
      <c r="HP107" s="152"/>
      <c r="HQ107" s="152"/>
      <c r="HR107" s="152"/>
      <c r="HS107" s="152"/>
      <c r="HT107" s="152"/>
      <c r="HU107" s="152"/>
      <c r="HV107" s="152"/>
      <c r="HW107" s="152"/>
      <c r="HX107" s="152"/>
      <c r="HY107" s="152"/>
      <c r="HZ107" s="152"/>
      <c r="IA107" s="152"/>
      <c r="IB107" s="152"/>
      <c r="IC107" s="152"/>
      <c r="ID107" s="152"/>
      <c r="IE107" s="152"/>
      <c r="IF107" s="152"/>
      <c r="IG107" s="152"/>
      <c r="IH107" s="152"/>
      <c r="II107" s="152"/>
      <c r="IJ107" s="152"/>
      <c r="IK107" s="152"/>
      <c r="IL107" s="152"/>
      <c r="IM107" s="152"/>
      <c r="IN107" s="152"/>
      <c r="IO107" s="152"/>
      <c r="IP107" s="152"/>
      <c r="IQ107" s="152"/>
      <c r="IR107" s="152"/>
      <c r="IS107" s="152"/>
      <c r="IT107" s="152"/>
      <c r="IU107" s="152"/>
      <c r="IV107" s="152"/>
      <c r="IW107" s="152"/>
      <c r="IX107" s="152"/>
      <c r="IY107" s="152"/>
    </row>
    <row r="108">
      <c r="A108" s="67" t="s">
        <v>13</v>
      </c>
      <c r="B108" s="68">
        <v>0.0</v>
      </c>
      <c r="C108" s="32" t="str">
        <f>IFERROR(__xludf.DUMMYFUNCTION("IFERROR(SPARKLINE(B108,{""charttype"",""bar"";""color1"",""gray"";""max"",1}),""-"")"),"")</f>
        <v/>
      </c>
      <c r="D108" s="143">
        <v>44987.0</v>
      </c>
      <c r="E108" s="144">
        <v>12.0</v>
      </c>
      <c r="F108" s="35">
        <f t="shared" si="9"/>
        <v>44999</v>
      </c>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8"/>
      <c r="BM108" s="98"/>
      <c r="BN108" s="98"/>
      <c r="BO108" s="98"/>
      <c r="BP108" s="98"/>
      <c r="BQ108" s="98"/>
      <c r="BR108" s="98"/>
      <c r="BS108" s="98"/>
      <c r="BT108" s="98"/>
      <c r="BU108" s="98"/>
      <c r="BV108" s="98"/>
      <c r="BW108" s="98"/>
      <c r="BX108" s="98"/>
      <c r="BY108" s="98"/>
      <c r="BZ108" s="98"/>
      <c r="CA108" s="98"/>
      <c r="CB108" s="98"/>
      <c r="CC108" s="98"/>
      <c r="CD108" s="98"/>
      <c r="CE108" s="98"/>
      <c r="CF108" s="98"/>
      <c r="CG108" s="98"/>
      <c r="CH108" s="98"/>
      <c r="CI108" s="98"/>
      <c r="CJ108" s="98"/>
      <c r="CK108" s="98"/>
      <c r="CL108" s="98"/>
      <c r="CM108" s="98"/>
      <c r="CN108" s="98"/>
      <c r="CO108" s="98"/>
      <c r="CP108" s="98"/>
      <c r="CQ108" s="98"/>
      <c r="CR108" s="98"/>
      <c r="CS108" s="98"/>
      <c r="CT108" s="98"/>
      <c r="CU108" s="98"/>
      <c r="CV108" s="98"/>
      <c r="CW108" s="98"/>
      <c r="CX108" s="98"/>
      <c r="CY108" s="98"/>
      <c r="CZ108" s="98"/>
      <c r="DA108" s="98"/>
      <c r="DB108" s="98"/>
      <c r="DC108" s="98"/>
      <c r="DD108" s="98"/>
      <c r="DE108" s="98"/>
      <c r="DF108" s="98"/>
      <c r="DG108" s="98"/>
      <c r="DH108" s="98"/>
      <c r="DI108" s="98"/>
      <c r="DJ108" s="98"/>
      <c r="DK108" s="98"/>
      <c r="DL108" s="98"/>
      <c r="DM108" s="98"/>
      <c r="DN108" s="98"/>
      <c r="DO108" s="98"/>
      <c r="DP108" s="98"/>
      <c r="DQ108" s="98"/>
      <c r="DR108" s="98"/>
      <c r="DS108" s="98"/>
      <c r="DT108" s="98"/>
      <c r="DU108" s="98"/>
      <c r="DV108" s="98"/>
      <c r="DW108" s="98"/>
      <c r="DX108" s="98"/>
      <c r="DY108" s="98"/>
      <c r="DZ108" s="98"/>
      <c r="EA108" s="98"/>
      <c r="EB108" s="98"/>
      <c r="EC108" s="98"/>
      <c r="ED108" s="98"/>
      <c r="EE108" s="98"/>
      <c r="EF108" s="98"/>
      <c r="EG108" s="98"/>
      <c r="EH108" s="98"/>
      <c r="EI108" s="98"/>
      <c r="EJ108" s="98"/>
      <c r="EK108" s="98"/>
      <c r="EL108" s="98"/>
      <c r="EM108" s="98"/>
      <c r="EN108" s="98"/>
      <c r="EO108" s="98"/>
      <c r="EP108" s="98"/>
      <c r="EQ108" s="98"/>
      <c r="ER108" s="98"/>
      <c r="ES108" s="98"/>
      <c r="ET108" s="98"/>
      <c r="EU108" s="98"/>
      <c r="EV108" s="98"/>
      <c r="EW108" s="98"/>
      <c r="EX108" s="98"/>
      <c r="EY108" s="98"/>
      <c r="EZ108" s="98"/>
      <c r="FA108" s="98"/>
      <c r="FB108" s="98"/>
      <c r="FC108" s="98"/>
      <c r="FD108" s="98"/>
      <c r="FE108" s="98"/>
      <c r="FF108" s="98"/>
      <c r="FG108" s="98"/>
      <c r="FH108" s="98"/>
      <c r="FI108" s="98"/>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8"/>
      <c r="GG108" s="98"/>
      <c r="GH108" s="98"/>
      <c r="GI108" s="98"/>
      <c r="GJ108" s="98"/>
      <c r="GK108" s="102" t="s">
        <v>65</v>
      </c>
      <c r="GL108" s="98"/>
      <c r="GM108" s="98"/>
      <c r="GN108" s="98"/>
      <c r="GO108" s="98"/>
      <c r="GP108" s="98"/>
      <c r="GQ108" s="98"/>
      <c r="GR108" s="98"/>
      <c r="GS108" s="98"/>
      <c r="GT108" s="98"/>
      <c r="GU108" s="98"/>
      <c r="GV108" s="98"/>
      <c r="GW108" s="98"/>
      <c r="GX108" s="98"/>
      <c r="GY108" s="98"/>
      <c r="GZ108" s="98"/>
      <c r="HA108" s="98"/>
      <c r="HB108" s="98"/>
      <c r="HC108" s="98"/>
      <c r="HD108" s="98"/>
      <c r="HE108" s="98"/>
      <c r="HF108" s="98"/>
      <c r="HG108" s="98"/>
      <c r="HH108" s="98"/>
      <c r="HI108" s="98"/>
      <c r="HJ108" s="98"/>
      <c r="HK108" s="98"/>
      <c r="HL108" s="98"/>
      <c r="HM108" s="98"/>
      <c r="HN108" s="98"/>
      <c r="HO108" s="98"/>
      <c r="HP108" s="98"/>
      <c r="HQ108" s="98"/>
      <c r="HR108" s="98"/>
      <c r="HS108" s="98"/>
      <c r="HT108" s="98"/>
      <c r="HU108" s="98"/>
      <c r="HV108" s="98"/>
      <c r="HW108" s="98"/>
      <c r="HX108" s="98"/>
      <c r="HY108" s="98"/>
      <c r="HZ108" s="98"/>
      <c r="IA108" s="98"/>
      <c r="IB108" s="98"/>
      <c r="IC108" s="98"/>
      <c r="ID108" s="98"/>
      <c r="IE108" s="98"/>
      <c r="IF108" s="98"/>
      <c r="IG108" s="98"/>
      <c r="IH108" s="98"/>
      <c r="II108" s="98"/>
      <c r="IJ108" s="98"/>
      <c r="IK108" s="98"/>
      <c r="IL108" s="98"/>
      <c r="IM108" s="98"/>
      <c r="IN108" s="98"/>
      <c r="IO108" s="98"/>
      <c r="IP108" s="98"/>
      <c r="IQ108" s="98"/>
      <c r="IR108" s="98"/>
      <c r="IS108" s="98"/>
      <c r="IT108" s="98"/>
      <c r="IU108" s="98"/>
      <c r="IV108" s="98"/>
      <c r="IW108" s="98"/>
      <c r="IX108" s="98"/>
      <c r="IY108" s="98"/>
    </row>
    <row r="109">
      <c r="A109" s="67" t="s">
        <v>13</v>
      </c>
      <c r="B109" s="68">
        <v>0.0</v>
      </c>
      <c r="C109" s="32" t="str">
        <f>IFERROR(__xludf.DUMMYFUNCTION("IFERROR(SPARKLINE(B109,{""charttype"",""bar"";""color1"",""gray"";""max"",1}),""-"")"),"")</f>
        <v/>
      </c>
      <c r="D109" s="143">
        <v>44987.0</v>
      </c>
      <c r="E109" s="144">
        <v>12.0</v>
      </c>
      <c r="F109" s="35">
        <f t="shared" si="9"/>
        <v>44999</v>
      </c>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98"/>
      <c r="CN109" s="98"/>
      <c r="CO109" s="98"/>
      <c r="CP109" s="98"/>
      <c r="CQ109" s="98"/>
      <c r="CR109" s="98"/>
      <c r="CS109" s="98"/>
      <c r="CT109" s="98"/>
      <c r="CU109" s="98"/>
      <c r="CV109" s="98"/>
      <c r="CW109" s="98"/>
      <c r="CX109" s="98"/>
      <c r="CY109" s="98"/>
      <c r="CZ109" s="98"/>
      <c r="DA109" s="98"/>
      <c r="DB109" s="98"/>
      <c r="DC109" s="98"/>
      <c r="DD109" s="98"/>
      <c r="DE109" s="98"/>
      <c r="DF109" s="98"/>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98"/>
      <c r="EC109" s="98"/>
      <c r="ED109" s="98"/>
      <c r="EE109" s="98"/>
      <c r="EF109" s="98"/>
      <c r="EG109" s="98"/>
      <c r="EH109" s="98"/>
      <c r="EI109" s="98"/>
      <c r="EJ109" s="98"/>
      <c r="EK109" s="98"/>
      <c r="EL109" s="98"/>
      <c r="EM109" s="98"/>
      <c r="EN109" s="98"/>
      <c r="EO109" s="98"/>
      <c r="EP109" s="98"/>
      <c r="EQ109" s="98"/>
      <c r="ER109" s="98"/>
      <c r="ES109" s="98"/>
      <c r="ET109" s="98"/>
      <c r="EU109" s="98"/>
      <c r="EV109" s="98"/>
      <c r="EW109" s="98"/>
      <c r="EX109" s="98"/>
      <c r="EY109" s="98"/>
      <c r="EZ109" s="98"/>
      <c r="FA109" s="98"/>
      <c r="FB109" s="98"/>
      <c r="FC109" s="98"/>
      <c r="FD109" s="98"/>
      <c r="FE109" s="98"/>
      <c r="FF109" s="98"/>
      <c r="FG109" s="98"/>
      <c r="FH109" s="98"/>
      <c r="FI109" s="98"/>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8"/>
      <c r="GG109" s="98"/>
      <c r="GH109" s="98"/>
      <c r="GI109" s="98"/>
      <c r="GJ109" s="98"/>
      <c r="GK109" s="102" t="s">
        <v>64</v>
      </c>
      <c r="GL109" s="98"/>
      <c r="GM109" s="98"/>
      <c r="GN109" s="98"/>
      <c r="GO109" s="98"/>
      <c r="GP109" s="98"/>
      <c r="GQ109" s="98"/>
      <c r="GR109" s="98"/>
      <c r="GS109" s="98"/>
      <c r="GT109" s="98"/>
      <c r="GU109" s="98"/>
      <c r="GV109" s="98"/>
      <c r="GW109" s="98"/>
      <c r="GX109" s="98"/>
      <c r="GY109" s="98"/>
      <c r="GZ109" s="98"/>
      <c r="HA109" s="98"/>
      <c r="HB109" s="98"/>
      <c r="HC109" s="98"/>
      <c r="HD109" s="98"/>
      <c r="HE109" s="98"/>
      <c r="HF109" s="98"/>
      <c r="HG109" s="98"/>
      <c r="HH109" s="98"/>
      <c r="HI109" s="98"/>
      <c r="HJ109" s="98"/>
      <c r="HK109" s="98"/>
      <c r="HL109" s="98"/>
      <c r="HM109" s="98"/>
      <c r="HN109" s="98"/>
      <c r="HO109" s="98"/>
      <c r="HP109" s="98"/>
      <c r="HQ109" s="98"/>
      <c r="HR109" s="98"/>
      <c r="HS109" s="98"/>
      <c r="HT109" s="98"/>
      <c r="HU109" s="98"/>
      <c r="HV109" s="98"/>
      <c r="HW109" s="98"/>
      <c r="HX109" s="98"/>
      <c r="HY109" s="98"/>
      <c r="HZ109" s="98"/>
      <c r="IA109" s="98"/>
      <c r="IB109" s="98"/>
      <c r="IC109" s="98"/>
      <c r="ID109" s="98"/>
      <c r="IE109" s="98"/>
      <c r="IF109" s="98"/>
      <c r="IG109" s="98"/>
      <c r="IH109" s="98"/>
      <c r="II109" s="98"/>
      <c r="IJ109" s="98"/>
      <c r="IK109" s="98"/>
      <c r="IL109" s="98"/>
      <c r="IM109" s="98"/>
      <c r="IN109" s="98"/>
      <c r="IO109" s="98"/>
      <c r="IP109" s="98"/>
      <c r="IQ109" s="98"/>
      <c r="IR109" s="98"/>
      <c r="IS109" s="98"/>
      <c r="IT109" s="98"/>
      <c r="IU109" s="98"/>
      <c r="IV109" s="98"/>
      <c r="IW109" s="98"/>
      <c r="IX109" s="98"/>
      <c r="IY109" s="98"/>
    </row>
    <row r="110">
      <c r="A110" s="67" t="s">
        <v>12</v>
      </c>
      <c r="B110" s="68">
        <v>0.0</v>
      </c>
      <c r="C110" s="32" t="str">
        <f>IFERROR(__xludf.DUMMYFUNCTION("IFERROR(SPARKLINE(B110,{""charttype"",""bar"";""color1"",""gray"";""max"",1}),""-"")"),"")</f>
        <v/>
      </c>
      <c r="D110" s="143">
        <v>44987.0</v>
      </c>
      <c r="E110" s="144">
        <v>12.0</v>
      </c>
      <c r="F110" s="35">
        <f t="shared" si="9"/>
        <v>44999</v>
      </c>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8"/>
      <c r="BM110" s="98"/>
      <c r="BN110" s="98"/>
      <c r="BO110" s="98"/>
      <c r="BP110" s="98"/>
      <c r="BQ110" s="98"/>
      <c r="BR110" s="98"/>
      <c r="BS110" s="98"/>
      <c r="BT110" s="98"/>
      <c r="BU110" s="98"/>
      <c r="BV110" s="98"/>
      <c r="BW110" s="98"/>
      <c r="BX110" s="98"/>
      <c r="BY110" s="98"/>
      <c r="BZ110" s="98"/>
      <c r="CA110" s="98"/>
      <c r="CB110" s="98"/>
      <c r="CC110" s="98"/>
      <c r="CD110" s="98"/>
      <c r="CE110" s="98"/>
      <c r="CF110" s="98"/>
      <c r="CG110" s="98"/>
      <c r="CH110" s="98"/>
      <c r="CI110" s="98"/>
      <c r="CJ110" s="98"/>
      <c r="CK110" s="98"/>
      <c r="CL110" s="98"/>
      <c r="CM110" s="98"/>
      <c r="CN110" s="98"/>
      <c r="CO110" s="98"/>
      <c r="CP110" s="98"/>
      <c r="CQ110" s="98"/>
      <c r="CR110" s="98"/>
      <c r="CS110" s="98"/>
      <c r="CT110" s="98"/>
      <c r="CU110" s="98"/>
      <c r="CV110" s="98"/>
      <c r="CW110" s="98"/>
      <c r="CX110" s="98"/>
      <c r="CY110" s="98"/>
      <c r="CZ110" s="98"/>
      <c r="DA110" s="98"/>
      <c r="DB110" s="98"/>
      <c r="DC110" s="98"/>
      <c r="DD110" s="98"/>
      <c r="DE110" s="98"/>
      <c r="DF110" s="98"/>
      <c r="DG110" s="98"/>
      <c r="DH110" s="98"/>
      <c r="DI110" s="98"/>
      <c r="DJ110" s="98"/>
      <c r="DK110" s="98"/>
      <c r="DL110" s="98"/>
      <c r="DM110" s="98"/>
      <c r="DN110" s="98"/>
      <c r="DO110" s="98"/>
      <c r="DP110" s="98"/>
      <c r="DQ110" s="98"/>
      <c r="DR110" s="98"/>
      <c r="DS110" s="98"/>
      <c r="DT110" s="98"/>
      <c r="DU110" s="98"/>
      <c r="DV110" s="98"/>
      <c r="DW110" s="98"/>
      <c r="DX110" s="98"/>
      <c r="DY110" s="98"/>
      <c r="DZ110" s="98"/>
      <c r="EA110" s="98"/>
      <c r="EB110" s="98"/>
      <c r="EC110" s="98"/>
      <c r="ED110" s="98"/>
      <c r="EE110" s="98"/>
      <c r="EF110" s="98"/>
      <c r="EG110" s="98"/>
      <c r="EH110" s="98"/>
      <c r="EI110" s="98"/>
      <c r="EJ110" s="98"/>
      <c r="EK110" s="98"/>
      <c r="EL110" s="98"/>
      <c r="EM110" s="98"/>
      <c r="EN110" s="98"/>
      <c r="EO110" s="98"/>
      <c r="EP110" s="98"/>
      <c r="EQ110" s="98"/>
      <c r="ER110" s="98"/>
      <c r="ES110" s="98"/>
      <c r="ET110" s="98"/>
      <c r="EU110" s="98"/>
      <c r="EV110" s="98"/>
      <c r="EW110" s="98"/>
      <c r="EX110" s="98"/>
      <c r="EY110" s="98"/>
      <c r="EZ110" s="98"/>
      <c r="FA110" s="98"/>
      <c r="FB110" s="98"/>
      <c r="FC110" s="98"/>
      <c r="FD110" s="98"/>
      <c r="FE110" s="98"/>
      <c r="FF110" s="98"/>
      <c r="FG110" s="98"/>
      <c r="FH110" s="98"/>
      <c r="FI110" s="98"/>
      <c r="FJ110" s="98"/>
      <c r="FK110" s="98"/>
      <c r="FL110" s="98"/>
      <c r="FM110" s="98"/>
      <c r="FN110" s="98"/>
      <c r="FO110" s="98"/>
      <c r="FP110" s="98"/>
      <c r="FQ110" s="98"/>
      <c r="FR110" s="98"/>
      <c r="FS110" s="98"/>
      <c r="FT110" s="98"/>
      <c r="FU110" s="98"/>
      <c r="FV110" s="98"/>
      <c r="FW110" s="98"/>
      <c r="FX110" s="98"/>
      <c r="FY110" s="98"/>
      <c r="FZ110" s="98"/>
      <c r="GA110" s="98"/>
      <c r="GB110" s="98"/>
      <c r="GC110" s="98"/>
      <c r="GD110" s="98"/>
      <c r="GE110" s="98"/>
      <c r="GF110" s="98"/>
      <c r="GG110" s="98"/>
      <c r="GH110" s="98"/>
      <c r="GI110" s="98"/>
      <c r="GJ110" s="98"/>
      <c r="GK110" s="102" t="s">
        <v>62</v>
      </c>
      <c r="GL110" s="98"/>
      <c r="GM110" s="98"/>
      <c r="GN110" s="98"/>
      <c r="GO110" s="98"/>
      <c r="GP110" s="98"/>
      <c r="GQ110" s="98"/>
      <c r="GR110" s="98"/>
      <c r="GS110" s="98"/>
      <c r="GT110" s="98"/>
      <c r="GU110" s="98"/>
      <c r="GV110" s="98"/>
      <c r="GW110" s="98"/>
      <c r="GX110" s="98"/>
      <c r="GY110" s="98"/>
      <c r="GZ110" s="98"/>
      <c r="HA110" s="98"/>
      <c r="HB110" s="98"/>
      <c r="HC110" s="98"/>
      <c r="HD110" s="98"/>
      <c r="HE110" s="98"/>
      <c r="HF110" s="98"/>
      <c r="HG110" s="98"/>
      <c r="HH110" s="98"/>
      <c r="HI110" s="98"/>
      <c r="HJ110" s="98"/>
      <c r="HK110" s="98"/>
      <c r="HL110" s="98"/>
      <c r="HM110" s="98"/>
      <c r="HN110" s="98"/>
      <c r="HO110" s="98"/>
      <c r="HP110" s="98"/>
      <c r="HQ110" s="98"/>
      <c r="HR110" s="98"/>
      <c r="HS110" s="98"/>
      <c r="HT110" s="98"/>
      <c r="HU110" s="98"/>
      <c r="HV110" s="98"/>
      <c r="HW110" s="98"/>
      <c r="HX110" s="98"/>
      <c r="HY110" s="98"/>
      <c r="HZ110" s="98"/>
      <c r="IA110" s="98"/>
      <c r="IB110" s="98"/>
      <c r="IC110" s="98"/>
      <c r="ID110" s="98"/>
      <c r="IE110" s="98"/>
      <c r="IF110" s="98"/>
      <c r="IG110" s="98"/>
      <c r="IH110" s="98"/>
      <c r="II110" s="98"/>
      <c r="IJ110" s="98"/>
      <c r="IK110" s="98"/>
      <c r="IL110" s="98"/>
      <c r="IM110" s="98"/>
      <c r="IN110" s="98"/>
      <c r="IO110" s="98"/>
      <c r="IP110" s="98"/>
      <c r="IQ110" s="98"/>
      <c r="IR110" s="98"/>
      <c r="IS110" s="98"/>
      <c r="IT110" s="98"/>
      <c r="IU110" s="98"/>
      <c r="IV110" s="98"/>
      <c r="IW110" s="98"/>
      <c r="IX110" s="98"/>
      <c r="IY110" s="98"/>
    </row>
    <row r="111">
      <c r="A111" s="67" t="s">
        <v>12</v>
      </c>
      <c r="B111" s="68">
        <v>0.0</v>
      </c>
      <c r="C111" s="32" t="str">
        <f>IFERROR(__xludf.DUMMYFUNCTION("IFERROR(SPARKLINE(B111,{""charttype"",""bar"";""color1"",""gray"";""max"",1}),""-"")"),"")</f>
        <v/>
      </c>
      <c r="D111" s="143">
        <v>44987.0</v>
      </c>
      <c r="E111" s="144">
        <v>12.0</v>
      </c>
      <c r="F111" s="35">
        <f t="shared" si="9"/>
        <v>44999</v>
      </c>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8"/>
      <c r="BM111" s="98"/>
      <c r="BN111" s="98"/>
      <c r="BO111" s="98"/>
      <c r="BP111" s="98"/>
      <c r="BQ111" s="98"/>
      <c r="BR111" s="98"/>
      <c r="BS111" s="98"/>
      <c r="BT111" s="98"/>
      <c r="BU111" s="98"/>
      <c r="BV111" s="98"/>
      <c r="BW111" s="98"/>
      <c r="BX111" s="98"/>
      <c r="BY111" s="98"/>
      <c r="BZ111" s="98"/>
      <c r="CA111" s="98"/>
      <c r="CB111" s="98"/>
      <c r="CC111" s="98"/>
      <c r="CD111" s="98"/>
      <c r="CE111" s="98"/>
      <c r="CF111" s="98"/>
      <c r="CG111" s="98"/>
      <c r="CH111" s="98"/>
      <c r="CI111" s="98"/>
      <c r="CJ111" s="98"/>
      <c r="CK111" s="98"/>
      <c r="CL111" s="98"/>
      <c r="CM111" s="98"/>
      <c r="CN111" s="98"/>
      <c r="CO111" s="98"/>
      <c r="CP111" s="98"/>
      <c r="CQ111" s="98"/>
      <c r="CR111" s="98"/>
      <c r="CS111" s="98"/>
      <c r="CT111" s="98"/>
      <c r="CU111" s="98"/>
      <c r="CV111" s="98"/>
      <c r="CW111" s="98"/>
      <c r="CX111" s="98"/>
      <c r="CY111" s="98"/>
      <c r="CZ111" s="98"/>
      <c r="DA111" s="98"/>
      <c r="DB111" s="98"/>
      <c r="DC111" s="98"/>
      <c r="DD111" s="98"/>
      <c r="DE111" s="98"/>
      <c r="DF111" s="98"/>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98"/>
      <c r="EC111" s="98"/>
      <c r="ED111" s="98"/>
      <c r="EE111" s="98"/>
      <c r="EF111" s="98"/>
      <c r="EG111" s="98"/>
      <c r="EH111" s="98"/>
      <c r="EI111" s="98"/>
      <c r="EJ111" s="98"/>
      <c r="EK111" s="98"/>
      <c r="EL111" s="98"/>
      <c r="EM111" s="98"/>
      <c r="EN111" s="98"/>
      <c r="EO111" s="98"/>
      <c r="EP111" s="98"/>
      <c r="EQ111" s="98"/>
      <c r="ER111" s="98"/>
      <c r="ES111" s="98"/>
      <c r="ET111" s="98"/>
      <c r="EU111" s="98"/>
      <c r="EV111" s="98"/>
      <c r="EW111" s="98"/>
      <c r="EX111" s="98"/>
      <c r="EY111" s="98"/>
      <c r="EZ111" s="98"/>
      <c r="FA111" s="98"/>
      <c r="FB111" s="98"/>
      <c r="FC111" s="98"/>
      <c r="FD111" s="98"/>
      <c r="FE111" s="98"/>
      <c r="FF111" s="98"/>
      <c r="FG111" s="98"/>
      <c r="FH111" s="98"/>
      <c r="FI111" s="98"/>
      <c r="FJ111" s="98"/>
      <c r="FK111" s="98"/>
      <c r="FL111" s="98"/>
      <c r="FM111" s="98"/>
      <c r="FN111" s="98"/>
      <c r="FO111" s="98"/>
      <c r="FP111" s="98"/>
      <c r="FQ111" s="98"/>
      <c r="FR111" s="98"/>
      <c r="FS111" s="98"/>
      <c r="FT111" s="98"/>
      <c r="FU111" s="98"/>
      <c r="FV111" s="98"/>
      <c r="FW111" s="98"/>
      <c r="FX111" s="98"/>
      <c r="FY111" s="98"/>
      <c r="FZ111" s="98"/>
      <c r="GA111" s="98"/>
      <c r="GB111" s="98"/>
      <c r="GC111" s="98"/>
      <c r="GD111" s="98"/>
      <c r="GE111" s="98"/>
      <c r="GF111" s="98"/>
      <c r="GG111" s="98"/>
      <c r="GH111" s="98"/>
      <c r="GI111" s="98"/>
      <c r="GJ111" s="98"/>
      <c r="GK111" s="102" t="s">
        <v>63</v>
      </c>
      <c r="GL111" s="98"/>
      <c r="GM111" s="98"/>
      <c r="GN111" s="98"/>
      <c r="GO111" s="98"/>
      <c r="GP111" s="98"/>
      <c r="GQ111" s="98"/>
      <c r="GR111" s="98"/>
      <c r="GS111" s="98"/>
      <c r="GT111" s="98"/>
      <c r="GU111" s="98"/>
      <c r="GV111" s="98"/>
      <c r="GW111" s="98"/>
      <c r="GX111" s="98"/>
      <c r="GY111" s="98"/>
      <c r="GZ111" s="98"/>
      <c r="HA111" s="98"/>
      <c r="HB111" s="98"/>
      <c r="HC111" s="98"/>
      <c r="HD111" s="98"/>
      <c r="HE111" s="98"/>
      <c r="HF111" s="98"/>
      <c r="HG111" s="98"/>
      <c r="HH111" s="98"/>
      <c r="HI111" s="98"/>
      <c r="HJ111" s="98"/>
      <c r="HK111" s="98"/>
      <c r="HL111" s="98"/>
      <c r="HM111" s="98"/>
      <c r="HN111" s="98"/>
      <c r="HO111" s="98"/>
      <c r="HP111" s="98"/>
      <c r="HQ111" s="98"/>
      <c r="HR111" s="98"/>
      <c r="HS111" s="98"/>
      <c r="HT111" s="98"/>
      <c r="HU111" s="98"/>
      <c r="HV111" s="98"/>
      <c r="HW111" s="98"/>
      <c r="HX111" s="98"/>
      <c r="HY111" s="98"/>
      <c r="HZ111" s="98"/>
      <c r="IA111" s="98"/>
      <c r="IB111" s="98"/>
      <c r="IC111" s="98"/>
      <c r="ID111" s="98"/>
      <c r="IE111" s="98"/>
      <c r="IF111" s="98"/>
      <c r="IG111" s="98"/>
      <c r="IH111" s="98"/>
      <c r="II111" s="98"/>
      <c r="IJ111" s="98"/>
      <c r="IK111" s="98"/>
      <c r="IL111" s="98"/>
      <c r="IM111" s="98"/>
      <c r="IN111" s="98"/>
      <c r="IO111" s="98"/>
      <c r="IP111" s="98"/>
      <c r="IQ111" s="98"/>
      <c r="IR111" s="98"/>
      <c r="IS111" s="98"/>
      <c r="IT111" s="98"/>
      <c r="IU111" s="98"/>
      <c r="IV111" s="98"/>
      <c r="IW111" s="98"/>
      <c r="IX111" s="98"/>
      <c r="IY111" s="98"/>
    </row>
    <row r="112">
      <c r="A112" s="67" t="s">
        <v>16</v>
      </c>
      <c r="B112" s="68">
        <v>0.0</v>
      </c>
      <c r="C112" s="32" t="str">
        <f>IFERROR(__xludf.DUMMYFUNCTION("IFERROR(SPARKLINE(B112,{""charttype"",""bar"";""color1"",""gray"";""max"",1}),""-"")"),"")</f>
        <v/>
      </c>
      <c r="D112" s="143">
        <v>44987.0</v>
      </c>
      <c r="E112" s="144">
        <v>12.0</v>
      </c>
      <c r="F112" s="35">
        <f t="shared" si="9"/>
        <v>44999</v>
      </c>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c r="CR112" s="98"/>
      <c r="CS112" s="98"/>
      <c r="CT112" s="98"/>
      <c r="CU112" s="98"/>
      <c r="CV112" s="98"/>
      <c r="CW112" s="98"/>
      <c r="CX112" s="98"/>
      <c r="CY112" s="98"/>
      <c r="CZ112" s="98"/>
      <c r="DA112" s="98"/>
      <c r="DB112" s="98"/>
      <c r="DC112" s="98"/>
      <c r="DD112" s="98"/>
      <c r="DE112" s="98"/>
      <c r="DF112" s="98"/>
      <c r="DG112" s="98"/>
      <c r="DH112" s="98"/>
      <c r="DI112" s="98"/>
      <c r="DJ112" s="98"/>
      <c r="DK112" s="98"/>
      <c r="DL112" s="98"/>
      <c r="DM112" s="98"/>
      <c r="DN112" s="98"/>
      <c r="DO112" s="98"/>
      <c r="DP112" s="98"/>
      <c r="DQ112" s="98"/>
      <c r="DR112" s="98"/>
      <c r="DS112" s="98"/>
      <c r="DT112" s="98"/>
      <c r="DU112" s="98"/>
      <c r="DV112" s="98"/>
      <c r="DW112" s="98"/>
      <c r="DX112" s="98"/>
      <c r="DY112" s="98"/>
      <c r="DZ112" s="98"/>
      <c r="EA112" s="98"/>
      <c r="EB112" s="98"/>
      <c r="EC112" s="98"/>
      <c r="ED112" s="98"/>
      <c r="EE112" s="98"/>
      <c r="EF112" s="98"/>
      <c r="EG112" s="98"/>
      <c r="EH112" s="98"/>
      <c r="EI112" s="98"/>
      <c r="EJ112" s="98"/>
      <c r="EK112" s="98"/>
      <c r="EL112" s="98"/>
      <c r="EM112" s="98"/>
      <c r="EN112" s="98"/>
      <c r="EO112" s="98"/>
      <c r="EP112" s="98"/>
      <c r="EQ112" s="98"/>
      <c r="ER112" s="98"/>
      <c r="ES112" s="98"/>
      <c r="ET112" s="98"/>
      <c r="EU112" s="98"/>
      <c r="EV112" s="98"/>
      <c r="EW112" s="98"/>
      <c r="EX112" s="98"/>
      <c r="EY112" s="98"/>
      <c r="EZ112" s="98"/>
      <c r="FA112" s="98"/>
      <c r="FB112" s="98"/>
      <c r="FC112" s="98"/>
      <c r="FD112" s="98"/>
      <c r="FE112" s="98"/>
      <c r="FF112" s="98"/>
      <c r="FG112" s="98"/>
      <c r="FH112" s="98"/>
      <c r="FI112" s="98"/>
      <c r="FJ112" s="98"/>
      <c r="FK112" s="98"/>
      <c r="FL112" s="98"/>
      <c r="FM112" s="98"/>
      <c r="FN112" s="98"/>
      <c r="FO112" s="98"/>
      <c r="FP112" s="98"/>
      <c r="FQ112" s="98"/>
      <c r="FR112" s="98"/>
      <c r="FS112" s="98"/>
      <c r="FT112" s="98"/>
      <c r="FU112" s="98"/>
      <c r="FV112" s="98"/>
      <c r="FW112" s="98"/>
      <c r="FX112" s="98"/>
      <c r="FY112" s="98"/>
      <c r="FZ112" s="98"/>
      <c r="GA112" s="98"/>
      <c r="GB112" s="98"/>
      <c r="GC112" s="98"/>
      <c r="GD112" s="98"/>
      <c r="GE112" s="98"/>
      <c r="GF112" s="98"/>
      <c r="GG112" s="98"/>
      <c r="GH112" s="98"/>
      <c r="GI112" s="98"/>
      <c r="GJ112" s="98"/>
      <c r="GK112" s="102" t="s">
        <v>64</v>
      </c>
      <c r="GL112" s="98"/>
      <c r="GM112" s="98"/>
      <c r="GN112" s="98"/>
      <c r="GO112" s="98"/>
      <c r="GP112" s="98"/>
      <c r="GQ112" s="98"/>
      <c r="GR112" s="98"/>
      <c r="GS112" s="98"/>
      <c r="GT112" s="98"/>
      <c r="GU112" s="98"/>
      <c r="GV112" s="98"/>
      <c r="GW112" s="98"/>
      <c r="GX112" s="98"/>
      <c r="GY112" s="98"/>
      <c r="GZ112" s="98"/>
      <c r="HA112" s="98"/>
      <c r="HB112" s="98"/>
      <c r="HC112" s="98"/>
      <c r="HD112" s="98"/>
      <c r="HE112" s="98"/>
      <c r="HF112" s="98"/>
      <c r="HG112" s="98"/>
      <c r="HH112" s="98"/>
      <c r="HI112" s="98"/>
      <c r="HJ112" s="98"/>
      <c r="HK112" s="98"/>
      <c r="HL112" s="98"/>
      <c r="HM112" s="98"/>
      <c r="HN112" s="98"/>
      <c r="HO112" s="98"/>
      <c r="HP112" s="98"/>
      <c r="HQ112" s="98"/>
      <c r="HR112" s="98"/>
      <c r="HS112" s="98"/>
      <c r="HT112" s="98"/>
      <c r="HU112" s="98"/>
      <c r="HV112" s="98"/>
      <c r="HW112" s="98"/>
      <c r="HX112" s="98"/>
      <c r="HY112" s="98"/>
      <c r="HZ112" s="98"/>
      <c r="IA112" s="98"/>
      <c r="IB112" s="98"/>
      <c r="IC112" s="98"/>
      <c r="ID112" s="98"/>
      <c r="IE112" s="98"/>
      <c r="IF112" s="98"/>
      <c r="IG112" s="98"/>
      <c r="IH112" s="98"/>
      <c r="II112" s="98"/>
      <c r="IJ112" s="98"/>
      <c r="IK112" s="98"/>
      <c r="IL112" s="98"/>
      <c r="IM112" s="98"/>
      <c r="IN112" s="98"/>
      <c r="IO112" s="98"/>
      <c r="IP112" s="98"/>
      <c r="IQ112" s="98"/>
      <c r="IR112" s="98"/>
      <c r="IS112" s="98"/>
      <c r="IT112" s="98"/>
      <c r="IU112" s="98"/>
      <c r="IV112" s="98"/>
      <c r="IW112" s="98"/>
      <c r="IX112" s="98"/>
      <c r="IY112" s="98"/>
    </row>
    <row r="113">
      <c r="A113" s="67" t="s">
        <v>16</v>
      </c>
      <c r="B113" s="68">
        <v>0.0</v>
      </c>
      <c r="C113" s="32" t="str">
        <f>IFERROR(__xludf.DUMMYFUNCTION("IFERROR(SPARKLINE(B113,{""charttype"",""bar"";""color1"",""gray"";""max"",1}),""-"")"),"")</f>
        <v/>
      </c>
      <c r="D113" s="143">
        <v>44987.0</v>
      </c>
      <c r="E113" s="144">
        <v>12.0</v>
      </c>
      <c r="F113" s="35">
        <f t="shared" si="9"/>
        <v>44999</v>
      </c>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c r="BH113" s="90"/>
      <c r="BI113" s="90"/>
      <c r="BJ113" s="90"/>
      <c r="BK113" s="90"/>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98"/>
      <c r="CO113" s="98"/>
      <c r="CP113" s="98"/>
      <c r="CQ113" s="98"/>
      <c r="CR113" s="98"/>
      <c r="CS113" s="98"/>
      <c r="CT113" s="98"/>
      <c r="CU113" s="98"/>
      <c r="CV113" s="98"/>
      <c r="CW113" s="98"/>
      <c r="CX113" s="98"/>
      <c r="CY113" s="98"/>
      <c r="CZ113" s="98"/>
      <c r="DA113" s="98"/>
      <c r="DB113" s="98"/>
      <c r="DC113" s="98"/>
      <c r="DD113" s="98"/>
      <c r="DE113" s="98"/>
      <c r="DF113" s="98"/>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98"/>
      <c r="EC113" s="98"/>
      <c r="ED113" s="98"/>
      <c r="EE113" s="98"/>
      <c r="EF113" s="98"/>
      <c r="EG113" s="98"/>
      <c r="EH113" s="98"/>
      <c r="EI113" s="98"/>
      <c r="EJ113" s="98"/>
      <c r="EK113" s="98"/>
      <c r="EL113" s="98"/>
      <c r="EM113" s="98"/>
      <c r="EN113" s="98"/>
      <c r="EO113" s="98"/>
      <c r="EP113" s="98"/>
      <c r="EQ113" s="98"/>
      <c r="ER113" s="98"/>
      <c r="ES113" s="98"/>
      <c r="ET113" s="98"/>
      <c r="EU113" s="98"/>
      <c r="EV113" s="98"/>
      <c r="EW113" s="98"/>
      <c r="EX113" s="98"/>
      <c r="EY113" s="98"/>
      <c r="EZ113" s="98"/>
      <c r="FA113" s="98"/>
      <c r="FB113" s="98"/>
      <c r="FC113" s="98"/>
      <c r="FD113" s="98"/>
      <c r="FE113" s="98"/>
      <c r="FF113" s="98"/>
      <c r="FG113" s="98"/>
      <c r="FH113" s="98"/>
      <c r="FI113" s="98"/>
      <c r="FJ113" s="98"/>
      <c r="FK113" s="98"/>
      <c r="FL113" s="98"/>
      <c r="FM113" s="98"/>
      <c r="FN113" s="98"/>
      <c r="FO113" s="98"/>
      <c r="FP113" s="98"/>
      <c r="FQ113" s="98"/>
      <c r="FR113" s="98"/>
      <c r="FS113" s="98"/>
      <c r="FT113" s="98"/>
      <c r="FU113" s="98"/>
      <c r="FV113" s="98"/>
      <c r="FW113" s="98"/>
      <c r="FX113" s="98"/>
      <c r="FY113" s="98"/>
      <c r="FZ113" s="98"/>
      <c r="GA113" s="98"/>
      <c r="GB113" s="98"/>
      <c r="GC113" s="98"/>
      <c r="GD113" s="98"/>
      <c r="GE113" s="98"/>
      <c r="GF113" s="98"/>
      <c r="GG113" s="98"/>
      <c r="GH113" s="98"/>
      <c r="GI113" s="98"/>
      <c r="GJ113" s="98"/>
      <c r="GK113" s="102" t="s">
        <v>65</v>
      </c>
      <c r="GL113" s="98"/>
      <c r="GM113" s="98"/>
      <c r="GN113" s="98"/>
      <c r="GO113" s="98"/>
      <c r="GP113" s="98"/>
      <c r="GQ113" s="98"/>
      <c r="GR113" s="98"/>
      <c r="GS113" s="98"/>
      <c r="GT113" s="98"/>
      <c r="GU113" s="98"/>
      <c r="GV113" s="98"/>
      <c r="GW113" s="98"/>
      <c r="GX113" s="98"/>
      <c r="GY113" s="98"/>
      <c r="GZ113" s="98"/>
      <c r="HA113" s="98"/>
      <c r="HB113" s="98"/>
      <c r="HC113" s="98"/>
      <c r="HD113" s="98"/>
      <c r="HE113" s="98"/>
      <c r="HF113" s="98"/>
      <c r="HG113" s="98"/>
      <c r="HH113" s="98"/>
      <c r="HI113" s="98"/>
      <c r="HJ113" s="98"/>
      <c r="HK113" s="98"/>
      <c r="HL113" s="98"/>
      <c r="HM113" s="98"/>
      <c r="HN113" s="98"/>
      <c r="HO113" s="98"/>
      <c r="HP113" s="98"/>
      <c r="HQ113" s="98"/>
      <c r="HR113" s="98"/>
      <c r="HS113" s="98"/>
      <c r="HT113" s="98"/>
      <c r="HU113" s="98"/>
      <c r="HV113" s="98"/>
      <c r="HW113" s="98"/>
      <c r="HX113" s="98"/>
      <c r="HY113" s="98"/>
      <c r="HZ113" s="98"/>
      <c r="IA113" s="98"/>
      <c r="IB113" s="98"/>
      <c r="IC113" s="98"/>
      <c r="ID113" s="98"/>
      <c r="IE113" s="98"/>
      <c r="IF113" s="98"/>
      <c r="IG113" s="98"/>
      <c r="IH113" s="98"/>
      <c r="II113" s="98"/>
      <c r="IJ113" s="98"/>
      <c r="IK113" s="98"/>
      <c r="IL113" s="98"/>
      <c r="IM113" s="98"/>
      <c r="IN113" s="98"/>
      <c r="IO113" s="98"/>
      <c r="IP113" s="98"/>
      <c r="IQ113" s="98"/>
      <c r="IR113" s="98"/>
      <c r="IS113" s="98"/>
      <c r="IT113" s="98"/>
      <c r="IU113" s="98"/>
      <c r="IV113" s="98"/>
      <c r="IW113" s="98"/>
      <c r="IX113" s="98"/>
      <c r="IY113" s="98"/>
    </row>
    <row r="114">
      <c r="A114" s="40" t="s">
        <v>66</v>
      </c>
      <c r="B114" s="41"/>
      <c r="C114" s="42" t="str">
        <f t="array" ref="C114">IFERROR(SPARKLINE(B114,{"charttype","bar";"color1","gray";"max",1}),"-")</f>
        <v>-</v>
      </c>
      <c r="D114" s="43">
        <f>MIN(D116:D119)</f>
        <v>45001</v>
      </c>
      <c r="E114" s="44">
        <v>8.0</v>
      </c>
      <c r="F114" s="45">
        <f t="shared" si="9"/>
        <v>45009</v>
      </c>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c r="BD114" s="141"/>
      <c r="BE114" s="141"/>
      <c r="BF114" s="141"/>
      <c r="BG114" s="141"/>
      <c r="BH114" s="141"/>
      <c r="BI114" s="141"/>
      <c r="BJ114" s="141"/>
      <c r="BK114" s="141"/>
      <c r="BL114" s="141"/>
      <c r="BM114" s="141"/>
      <c r="BN114" s="141"/>
      <c r="BO114" s="141"/>
      <c r="BP114" s="141"/>
      <c r="BQ114" s="141"/>
      <c r="BR114" s="141"/>
      <c r="BS114" s="141"/>
      <c r="BT114" s="141"/>
      <c r="BU114" s="141"/>
      <c r="BV114" s="141"/>
      <c r="BW114" s="141"/>
      <c r="BX114" s="141"/>
      <c r="BY114" s="141"/>
      <c r="BZ114" s="141"/>
      <c r="CA114" s="141"/>
      <c r="CB114" s="141"/>
      <c r="CC114" s="141"/>
      <c r="CD114" s="141"/>
      <c r="CE114" s="141"/>
      <c r="CF114" s="141"/>
      <c r="CG114" s="141"/>
      <c r="CH114" s="141"/>
      <c r="CI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1"/>
      <c r="DO114" s="141"/>
      <c r="DP114" s="141"/>
      <c r="DQ114" s="141"/>
      <c r="DR114" s="141"/>
      <c r="DS114" s="141"/>
      <c r="DT114" s="141"/>
      <c r="DU114" s="141"/>
      <c r="DV114" s="141"/>
      <c r="DW114" s="141"/>
      <c r="DX114" s="141"/>
      <c r="DY114" s="141"/>
      <c r="DZ114" s="141"/>
      <c r="EA114" s="141"/>
      <c r="EB114" s="141"/>
      <c r="EC114" s="141"/>
      <c r="ED114" s="141"/>
      <c r="EE114" s="141"/>
      <c r="EF114" s="141"/>
      <c r="EG114" s="141"/>
      <c r="EH114" s="141"/>
      <c r="EI114" s="141"/>
      <c r="EJ114" s="141"/>
      <c r="EK114" s="141"/>
      <c r="EL114" s="141"/>
      <c r="EM114" s="141"/>
      <c r="EN114" s="141"/>
      <c r="EO114" s="141"/>
      <c r="EP114" s="141"/>
      <c r="EQ114" s="141"/>
      <c r="ER114" s="141"/>
      <c r="ES114" s="141"/>
      <c r="ET114" s="141"/>
      <c r="EU114" s="141"/>
      <c r="EV114" s="141"/>
      <c r="EW114" s="141"/>
      <c r="EX114" s="141"/>
      <c r="EY114" s="141"/>
      <c r="EZ114" s="141"/>
      <c r="FA114" s="141"/>
      <c r="FB114" s="141"/>
      <c r="FC114" s="141"/>
      <c r="FD114" s="141"/>
      <c r="FE114" s="141"/>
      <c r="FF114" s="141"/>
      <c r="FG114" s="141"/>
      <c r="FH114" s="141"/>
      <c r="FI114" s="141"/>
      <c r="FJ114" s="141"/>
      <c r="FK114" s="141"/>
      <c r="FL114" s="141"/>
      <c r="FM114" s="141"/>
      <c r="FN114" s="141"/>
      <c r="FO114" s="141"/>
      <c r="FP114" s="141"/>
      <c r="FQ114" s="141"/>
      <c r="FR114" s="141"/>
      <c r="FS114" s="141"/>
      <c r="FT114" s="141"/>
      <c r="FU114" s="141"/>
      <c r="FV114" s="141"/>
      <c r="FW114" s="141"/>
      <c r="FX114" s="141"/>
      <c r="FY114" s="141"/>
      <c r="FZ114" s="141"/>
      <c r="GA114" s="141"/>
      <c r="GB114" s="141"/>
      <c r="GC114" s="141"/>
      <c r="GD114" s="141"/>
      <c r="GE114" s="141"/>
      <c r="GF114" s="141"/>
      <c r="GG114" s="141"/>
      <c r="GH114" s="141"/>
      <c r="GI114" s="141"/>
      <c r="GJ114" s="141"/>
      <c r="GK114" s="141"/>
      <c r="GL114" s="141"/>
      <c r="GM114" s="141"/>
      <c r="GN114" s="141"/>
      <c r="GO114" s="141"/>
      <c r="GP114" s="141"/>
      <c r="GQ114" s="141"/>
      <c r="GR114" s="141"/>
      <c r="GS114" s="141"/>
      <c r="GT114" s="141"/>
      <c r="GU114" s="141"/>
      <c r="GV114" s="141"/>
      <c r="GW114" s="141"/>
      <c r="GX114" s="141"/>
      <c r="GY114" s="141"/>
      <c r="GZ114" s="141"/>
      <c r="HA114" s="141"/>
      <c r="HB114" s="141"/>
      <c r="HC114" s="141"/>
      <c r="HD114" s="141"/>
      <c r="HE114" s="141"/>
      <c r="HF114" s="141"/>
      <c r="HG114" s="141"/>
      <c r="HH114" s="141"/>
      <c r="HI114" s="141"/>
      <c r="HJ114" s="141"/>
      <c r="HK114" s="141"/>
      <c r="HL114" s="141"/>
      <c r="HM114" s="141"/>
      <c r="HN114" s="141"/>
      <c r="HO114" s="141"/>
      <c r="HP114" s="141"/>
      <c r="HQ114" s="141"/>
      <c r="HR114" s="141"/>
      <c r="HS114" s="141"/>
      <c r="HT114" s="141"/>
      <c r="HU114" s="141"/>
      <c r="HV114" s="141"/>
      <c r="HW114" s="141"/>
      <c r="HX114" s="141"/>
      <c r="HY114" s="141"/>
      <c r="HZ114" s="141"/>
      <c r="IA114" s="141"/>
      <c r="IB114" s="141"/>
      <c r="IC114" s="141"/>
      <c r="ID114" s="141"/>
      <c r="IE114" s="141"/>
      <c r="IF114" s="141"/>
      <c r="IG114" s="141"/>
      <c r="IH114" s="141"/>
      <c r="II114" s="141"/>
      <c r="IJ114" s="141"/>
      <c r="IK114" s="141"/>
      <c r="IL114" s="141"/>
      <c r="IM114" s="141"/>
      <c r="IN114" s="141"/>
      <c r="IO114" s="141"/>
      <c r="IP114" s="141"/>
      <c r="IQ114" s="141"/>
      <c r="IR114" s="141"/>
      <c r="IS114" s="141"/>
      <c r="IT114" s="141"/>
      <c r="IU114" s="141"/>
      <c r="IV114" s="141"/>
      <c r="IW114" s="141"/>
      <c r="IX114" s="141"/>
      <c r="IY114" s="141"/>
    </row>
    <row r="115">
      <c r="A115" s="67" t="s">
        <v>10</v>
      </c>
      <c r="B115" s="68">
        <v>0.0</v>
      </c>
      <c r="C115" s="32" t="str">
        <f>IFERROR(__xludf.DUMMYFUNCTION("IFERROR(SPARKLINE(B115,{""charttype"",""bar"";""color1"",""gray"";""max"",1}),""-"")"),"")</f>
        <v/>
      </c>
      <c r="D115" s="47">
        <v>45001.0</v>
      </c>
      <c r="E115" s="156">
        <v>8.0</v>
      </c>
      <c r="F115" s="35">
        <f t="shared" si="9"/>
        <v>45009</v>
      </c>
      <c r="G115" s="90"/>
      <c r="H115" s="90"/>
      <c r="I115" s="90"/>
      <c r="J115" s="90"/>
      <c r="K115" s="90"/>
      <c r="L115" s="90"/>
      <c r="M115" s="90"/>
      <c r="N115" s="90"/>
      <c r="O115" s="90"/>
      <c r="P115" s="90"/>
      <c r="Q115" s="90"/>
      <c r="R115" s="90"/>
      <c r="S115" s="90"/>
      <c r="T115" s="90"/>
      <c r="U115" s="90"/>
      <c r="V115" s="90"/>
      <c r="W115" s="90"/>
      <c r="X115" s="90"/>
      <c r="Y115" s="90"/>
      <c r="Z115" s="90"/>
      <c r="AA115" s="90"/>
      <c r="AB115" s="90"/>
      <c r="AC115" s="90"/>
      <c r="AD115" s="90"/>
      <c r="AE115" s="90"/>
      <c r="AF115" s="90"/>
      <c r="AG115" s="90"/>
      <c r="AH115" s="90"/>
      <c r="AI115" s="90"/>
      <c r="AJ115" s="90"/>
      <c r="AK115" s="90"/>
      <c r="AL115" s="90"/>
      <c r="AM115" s="90"/>
      <c r="AN115" s="90"/>
      <c r="AO115" s="90"/>
      <c r="AP115" s="90"/>
      <c r="AQ115" s="90"/>
      <c r="AR115" s="90"/>
      <c r="AS115" s="90"/>
      <c r="AT115" s="90"/>
      <c r="AU115" s="90"/>
      <c r="AV115" s="90"/>
      <c r="AW115" s="90"/>
      <c r="AX115" s="90"/>
      <c r="AY115" s="90"/>
      <c r="AZ115" s="90"/>
      <c r="BA115" s="90"/>
      <c r="BB115" s="90"/>
      <c r="BC115" s="90"/>
      <c r="BD115" s="90"/>
      <c r="BE115" s="90"/>
      <c r="BF115" s="90"/>
      <c r="BG115" s="90"/>
      <c r="BH115" s="90"/>
      <c r="BI115" s="90"/>
      <c r="BJ115" s="90"/>
      <c r="BK115" s="90"/>
      <c r="BL115" s="98"/>
      <c r="BM115" s="98"/>
      <c r="BN115" s="98"/>
      <c r="BO115" s="98"/>
      <c r="BP115" s="98"/>
      <c r="BQ115" s="9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98"/>
      <c r="CN115" s="98"/>
      <c r="CO115" s="98"/>
      <c r="CP115" s="98"/>
      <c r="CQ115" s="98"/>
      <c r="CR115" s="98"/>
      <c r="CS115" s="98"/>
      <c r="CT115" s="98"/>
      <c r="CU115" s="98"/>
      <c r="CV115" s="98"/>
      <c r="CW115" s="98"/>
      <c r="CX115" s="98"/>
      <c r="CY115" s="98"/>
      <c r="CZ115" s="98"/>
      <c r="DA115" s="98"/>
      <c r="DB115" s="98"/>
      <c r="DC115" s="98"/>
      <c r="DD115" s="98"/>
      <c r="DE115" s="98"/>
      <c r="DF115" s="98"/>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98"/>
      <c r="EC115" s="98"/>
      <c r="ED115" s="98"/>
      <c r="EE115" s="98"/>
      <c r="EF115" s="98"/>
      <c r="EG115" s="98"/>
      <c r="EH115" s="98"/>
      <c r="EI115" s="98"/>
      <c r="EJ115" s="98"/>
      <c r="EK115" s="98"/>
      <c r="EL115" s="98"/>
      <c r="EM115" s="98"/>
      <c r="EN115" s="98"/>
      <c r="EO115" s="98"/>
      <c r="EP115" s="98"/>
      <c r="EQ115" s="98"/>
      <c r="ER115" s="98"/>
      <c r="ES115" s="98"/>
      <c r="ET115" s="98"/>
      <c r="EU115" s="98"/>
      <c r="EV115" s="98"/>
      <c r="EW115" s="98"/>
      <c r="EX115" s="98"/>
      <c r="EY115" s="98"/>
      <c r="EZ115" s="98"/>
      <c r="FA115" s="98"/>
      <c r="FB115" s="98"/>
      <c r="FC115" s="98"/>
      <c r="FD115" s="98"/>
      <c r="FE115" s="98"/>
      <c r="FF115" s="98"/>
      <c r="FG115" s="98"/>
      <c r="FH115" s="98"/>
      <c r="FI115" s="98"/>
      <c r="FJ115" s="98"/>
      <c r="FK115" s="98"/>
      <c r="FL115" s="98"/>
      <c r="FM115" s="98"/>
      <c r="FN115" s="98"/>
      <c r="FO115" s="98"/>
      <c r="FP115" s="98"/>
      <c r="FQ115" s="98"/>
      <c r="FR115" s="98"/>
      <c r="FS115" s="98"/>
      <c r="FT115" s="98"/>
      <c r="FU115" s="98"/>
      <c r="FV115" s="98"/>
      <c r="FW115" s="98"/>
      <c r="FX115" s="98"/>
      <c r="FY115" s="98"/>
      <c r="FZ115" s="98"/>
      <c r="GA115" s="98"/>
      <c r="GB115" s="98"/>
      <c r="GC115" s="98"/>
      <c r="GD115" s="98"/>
      <c r="GE115" s="98"/>
      <c r="GF115" s="98"/>
      <c r="GG115" s="98"/>
      <c r="GH115" s="98"/>
      <c r="GI115" s="98"/>
      <c r="GJ115" s="98"/>
      <c r="GK115" s="98"/>
      <c r="GL115" s="98"/>
      <c r="GM115" s="98"/>
      <c r="GN115" s="98"/>
      <c r="GO115" s="98"/>
      <c r="GP115" s="98"/>
      <c r="GQ115" s="98"/>
      <c r="GR115" s="98"/>
      <c r="GS115" s="98"/>
      <c r="GT115" s="98"/>
      <c r="GU115" s="98"/>
      <c r="GV115" s="98"/>
      <c r="GW115" s="103"/>
      <c r="GX115" s="98"/>
      <c r="GY115" s="135" t="s">
        <v>67</v>
      </c>
      <c r="GZ115" s="98"/>
      <c r="HA115" s="98"/>
      <c r="HB115" s="98"/>
      <c r="HC115" s="98"/>
      <c r="HD115" s="98"/>
      <c r="HE115" s="98"/>
      <c r="HF115" s="98"/>
      <c r="HG115" s="98"/>
      <c r="HH115" s="98"/>
      <c r="HI115" s="98"/>
      <c r="HJ115" s="98"/>
      <c r="HK115" s="98"/>
      <c r="HL115" s="98"/>
      <c r="HM115" s="98"/>
      <c r="HN115" s="98"/>
      <c r="HO115" s="98"/>
      <c r="HP115" s="98"/>
      <c r="HQ115" s="98"/>
      <c r="HR115" s="98"/>
      <c r="HS115" s="98"/>
      <c r="HT115" s="98"/>
      <c r="HU115" s="98"/>
      <c r="HV115" s="98"/>
      <c r="HW115" s="98"/>
      <c r="HX115" s="98"/>
      <c r="HY115" s="98"/>
      <c r="HZ115" s="98"/>
      <c r="IA115" s="98"/>
      <c r="IB115" s="98"/>
      <c r="IC115" s="98"/>
      <c r="ID115" s="98"/>
      <c r="IE115" s="98"/>
      <c r="IF115" s="98"/>
      <c r="IG115" s="98"/>
      <c r="IH115" s="98"/>
      <c r="II115" s="98"/>
      <c r="IJ115" s="98"/>
      <c r="IK115" s="98"/>
      <c r="IL115" s="98"/>
      <c r="IM115" s="98"/>
      <c r="IN115" s="98"/>
      <c r="IO115" s="98"/>
      <c r="IP115" s="98"/>
      <c r="IQ115" s="98"/>
      <c r="IR115" s="98"/>
      <c r="IS115" s="98"/>
      <c r="IT115" s="98"/>
      <c r="IU115" s="98"/>
      <c r="IV115" s="98"/>
      <c r="IW115" s="98"/>
      <c r="IX115" s="98"/>
      <c r="IY115" s="98"/>
    </row>
    <row r="116">
      <c r="A116" s="67" t="s">
        <v>15</v>
      </c>
      <c r="B116" s="68">
        <v>0.0</v>
      </c>
      <c r="C116" s="32" t="str">
        <f>IFERROR(__xludf.DUMMYFUNCTION("IFERROR(SPARKLINE(B116,{""charttype"",""bar"";""color1"",""gray"";""max"",1}),""-"")"),"")</f>
        <v/>
      </c>
      <c r="D116" s="47">
        <v>45001.0</v>
      </c>
      <c r="E116" s="156">
        <v>8.0</v>
      </c>
      <c r="F116" s="35">
        <f t="shared" si="9"/>
        <v>45009</v>
      </c>
      <c r="G116" s="90"/>
      <c r="H116" s="90"/>
      <c r="I116" s="90"/>
      <c r="J116" s="90"/>
      <c r="K116" s="90"/>
      <c r="L116" s="90"/>
      <c r="M116" s="90"/>
      <c r="N116" s="90"/>
      <c r="O116" s="90"/>
      <c r="P116" s="90"/>
      <c r="Q116" s="90"/>
      <c r="R116" s="90"/>
      <c r="S116" s="90"/>
      <c r="T116" s="90"/>
      <c r="U116" s="90"/>
      <c r="V116" s="90"/>
      <c r="W116" s="90"/>
      <c r="X116" s="90"/>
      <c r="Y116" s="90"/>
      <c r="Z116" s="90"/>
      <c r="AA116" s="90"/>
      <c r="AB116" s="90"/>
      <c r="AC116" s="90"/>
      <c r="AD116" s="90"/>
      <c r="AE116" s="90"/>
      <c r="AF116" s="90"/>
      <c r="AG116" s="90"/>
      <c r="AH116" s="90"/>
      <c r="AI116" s="90"/>
      <c r="AJ116" s="90"/>
      <c r="AK116" s="90"/>
      <c r="AL116" s="90"/>
      <c r="AM116" s="90"/>
      <c r="AN116" s="90"/>
      <c r="AO116" s="90"/>
      <c r="AP116" s="90"/>
      <c r="AQ116" s="90"/>
      <c r="AR116" s="90"/>
      <c r="AS116" s="90"/>
      <c r="AT116" s="90"/>
      <c r="AU116" s="90"/>
      <c r="AV116" s="90"/>
      <c r="AW116" s="90"/>
      <c r="AX116" s="90"/>
      <c r="AY116" s="90"/>
      <c r="AZ116" s="90"/>
      <c r="BA116" s="90"/>
      <c r="BB116" s="90"/>
      <c r="BC116" s="90"/>
      <c r="BD116" s="90"/>
      <c r="BE116" s="90"/>
      <c r="BF116" s="90"/>
      <c r="BG116" s="90"/>
      <c r="BH116" s="90"/>
      <c r="BI116" s="90"/>
      <c r="BJ116" s="90"/>
      <c r="BK116" s="90"/>
      <c r="BL116" s="98"/>
      <c r="BM116" s="98"/>
      <c r="BN116" s="98"/>
      <c r="BO116" s="98"/>
      <c r="BP116" s="98"/>
      <c r="BQ116" s="98"/>
      <c r="BR116" s="98"/>
      <c r="BS116" s="98"/>
      <c r="BT116" s="98"/>
      <c r="BU116" s="98"/>
      <c r="BV116" s="98"/>
      <c r="BW116" s="98"/>
      <c r="BX116" s="98"/>
      <c r="BY116" s="98"/>
      <c r="BZ116" s="98"/>
      <c r="CA116" s="98"/>
      <c r="CB116" s="98"/>
      <c r="CC116" s="98"/>
      <c r="CD116" s="98"/>
      <c r="CE116" s="98"/>
      <c r="CF116" s="98"/>
      <c r="CG116" s="98"/>
      <c r="CH116" s="98"/>
      <c r="CI116" s="98"/>
      <c r="CJ116" s="98"/>
      <c r="CK116" s="98"/>
      <c r="CL116" s="98"/>
      <c r="CM116" s="98"/>
      <c r="CN116" s="98"/>
      <c r="CO116" s="98"/>
      <c r="CP116" s="98"/>
      <c r="CQ116" s="98"/>
      <c r="CR116" s="98"/>
      <c r="CS116" s="98"/>
      <c r="CT116" s="98"/>
      <c r="CU116" s="98"/>
      <c r="CV116" s="98"/>
      <c r="CW116" s="98"/>
      <c r="CX116" s="98"/>
      <c r="CY116" s="98"/>
      <c r="CZ116" s="98"/>
      <c r="DA116" s="98"/>
      <c r="DB116" s="98"/>
      <c r="DC116" s="98"/>
      <c r="DD116" s="98"/>
      <c r="DE116" s="98"/>
      <c r="DF116" s="98"/>
      <c r="DG116" s="98"/>
      <c r="DH116" s="98"/>
      <c r="DI116" s="98"/>
      <c r="DJ116" s="98"/>
      <c r="DK116" s="98"/>
      <c r="DL116" s="98"/>
      <c r="DM116" s="98"/>
      <c r="DN116" s="98"/>
      <c r="DO116" s="98"/>
      <c r="DP116" s="98"/>
      <c r="DQ116" s="98"/>
      <c r="DR116" s="98"/>
      <c r="DS116" s="98"/>
      <c r="DT116" s="98"/>
      <c r="DU116" s="98"/>
      <c r="DV116" s="98"/>
      <c r="DW116" s="98"/>
      <c r="DX116" s="98"/>
      <c r="DY116" s="98"/>
      <c r="DZ116" s="98"/>
      <c r="EA116" s="98"/>
      <c r="EB116" s="98"/>
      <c r="EC116" s="98"/>
      <c r="ED116" s="98"/>
      <c r="EE116" s="98"/>
      <c r="EF116" s="98"/>
      <c r="EG116" s="98"/>
      <c r="EH116" s="98"/>
      <c r="EI116" s="98"/>
      <c r="EJ116" s="98"/>
      <c r="EK116" s="98"/>
      <c r="EL116" s="98"/>
      <c r="EM116" s="98"/>
      <c r="EN116" s="98"/>
      <c r="EO116" s="98"/>
      <c r="EP116" s="98"/>
      <c r="EQ116" s="98"/>
      <c r="ER116" s="98"/>
      <c r="ES116" s="98"/>
      <c r="ET116" s="98"/>
      <c r="EU116" s="98"/>
      <c r="EV116" s="98"/>
      <c r="EW116" s="98"/>
      <c r="EX116" s="98"/>
      <c r="EY116" s="98"/>
      <c r="EZ116" s="98"/>
      <c r="FA116" s="98"/>
      <c r="FB116" s="98"/>
      <c r="FC116" s="98"/>
      <c r="FD116" s="98"/>
      <c r="FE116" s="98"/>
      <c r="FF116" s="98"/>
      <c r="FG116" s="98"/>
      <c r="FH116" s="98"/>
      <c r="FI116" s="98"/>
      <c r="FJ116" s="98"/>
      <c r="FK116" s="98"/>
      <c r="FL116" s="98"/>
      <c r="FM116" s="98"/>
      <c r="FN116" s="98"/>
      <c r="FO116" s="98"/>
      <c r="FP116" s="98"/>
      <c r="FQ116" s="98"/>
      <c r="FR116" s="98"/>
      <c r="FS116" s="98"/>
      <c r="FT116" s="98"/>
      <c r="FU116" s="98"/>
      <c r="FV116" s="98"/>
      <c r="FW116" s="98"/>
      <c r="FX116" s="98"/>
      <c r="FY116" s="98"/>
      <c r="FZ116" s="98"/>
      <c r="GA116" s="98"/>
      <c r="GB116" s="98"/>
      <c r="GC116" s="98"/>
      <c r="GD116" s="98"/>
      <c r="GE116" s="98"/>
      <c r="GF116" s="98"/>
      <c r="GG116" s="98"/>
      <c r="GH116" s="98"/>
      <c r="GI116" s="98"/>
      <c r="GJ116" s="98"/>
      <c r="GK116" s="98"/>
      <c r="GL116" s="98"/>
      <c r="GM116" s="98"/>
      <c r="GN116" s="98"/>
      <c r="GO116" s="98"/>
      <c r="GP116" s="98"/>
      <c r="GQ116" s="98"/>
      <c r="GR116" s="98"/>
      <c r="GS116" s="98"/>
      <c r="GT116" s="98"/>
      <c r="GU116" s="98"/>
      <c r="GV116" s="98"/>
      <c r="GW116" s="103"/>
      <c r="GX116" s="98"/>
      <c r="GY116" s="157" t="s">
        <v>68</v>
      </c>
      <c r="GZ116" s="98"/>
      <c r="HA116" s="98"/>
      <c r="HB116" s="98"/>
      <c r="HC116" s="98"/>
      <c r="HD116" s="98"/>
      <c r="HE116" s="98"/>
      <c r="HF116" s="98"/>
      <c r="HG116" s="98"/>
      <c r="HH116" s="98"/>
      <c r="HI116" s="98"/>
      <c r="HJ116" s="98"/>
      <c r="HK116" s="98"/>
      <c r="HL116" s="98"/>
      <c r="HM116" s="98"/>
      <c r="HN116" s="98"/>
      <c r="HO116" s="98"/>
      <c r="HP116" s="98"/>
      <c r="HQ116" s="98"/>
      <c r="HR116" s="98"/>
      <c r="HS116" s="98"/>
      <c r="HT116" s="98"/>
      <c r="HU116" s="98"/>
      <c r="HV116" s="98"/>
      <c r="HW116" s="98"/>
      <c r="HX116" s="98"/>
      <c r="HY116" s="98"/>
      <c r="HZ116" s="98"/>
      <c r="IA116" s="98"/>
      <c r="IB116" s="98"/>
      <c r="IC116" s="98"/>
      <c r="ID116" s="98"/>
      <c r="IE116" s="98"/>
      <c r="IF116" s="98"/>
      <c r="IG116" s="98"/>
      <c r="IH116" s="98"/>
      <c r="II116" s="98"/>
      <c r="IJ116" s="98"/>
      <c r="IK116" s="98"/>
      <c r="IL116" s="98"/>
      <c r="IM116" s="98"/>
      <c r="IN116" s="98"/>
      <c r="IO116" s="98"/>
      <c r="IP116" s="98"/>
      <c r="IQ116" s="98"/>
      <c r="IR116" s="98"/>
      <c r="IS116" s="98"/>
      <c r="IT116" s="98"/>
      <c r="IU116" s="98"/>
      <c r="IV116" s="98"/>
      <c r="IW116" s="98"/>
      <c r="IX116" s="98"/>
      <c r="IY116" s="98"/>
    </row>
    <row r="117">
      <c r="A117" s="67" t="s">
        <v>14</v>
      </c>
      <c r="B117" s="68">
        <v>0.0</v>
      </c>
      <c r="C117" s="32" t="str">
        <f>IFERROR(__xludf.DUMMYFUNCTION("IFERROR(SPARKLINE(B117,{""charttype"",""bar"";""color1"",""gray"";""max"",1}),""-"")"),"")</f>
        <v/>
      </c>
      <c r="D117" s="47">
        <v>45001.0</v>
      </c>
      <c r="E117" s="156">
        <v>8.0</v>
      </c>
      <c r="F117" s="35">
        <f t="shared" si="9"/>
        <v>45009</v>
      </c>
      <c r="G117" s="90"/>
      <c r="H117" s="90"/>
      <c r="I117" s="90"/>
      <c r="J117" s="90"/>
      <c r="K117" s="90"/>
      <c r="L117" s="90"/>
      <c r="M117" s="90"/>
      <c r="N117" s="90"/>
      <c r="O117" s="90"/>
      <c r="P117" s="90"/>
      <c r="Q117" s="90"/>
      <c r="R117" s="90"/>
      <c r="S117" s="90"/>
      <c r="T117" s="90"/>
      <c r="U117" s="90"/>
      <c r="V117" s="90"/>
      <c r="W117" s="90"/>
      <c r="X117" s="90"/>
      <c r="Y117" s="90"/>
      <c r="Z117" s="90"/>
      <c r="AA117" s="90"/>
      <c r="AB117" s="90"/>
      <c r="AC117" s="90"/>
      <c r="AD117" s="90"/>
      <c r="AE117" s="90"/>
      <c r="AF117" s="90"/>
      <c r="AG117" s="90"/>
      <c r="AH117" s="90"/>
      <c r="AI117" s="90"/>
      <c r="AJ117" s="90"/>
      <c r="AK117" s="90"/>
      <c r="AL117" s="90"/>
      <c r="AM117" s="90"/>
      <c r="AN117" s="90"/>
      <c r="AO117" s="90"/>
      <c r="AP117" s="90"/>
      <c r="AQ117" s="90"/>
      <c r="AR117" s="90"/>
      <c r="AS117" s="90"/>
      <c r="AT117" s="90"/>
      <c r="AU117" s="90"/>
      <c r="AV117" s="90"/>
      <c r="AW117" s="90"/>
      <c r="AX117" s="90"/>
      <c r="AY117" s="90"/>
      <c r="AZ117" s="90"/>
      <c r="BA117" s="90"/>
      <c r="BB117" s="90"/>
      <c r="BC117" s="90"/>
      <c r="BD117" s="90"/>
      <c r="BE117" s="90"/>
      <c r="BF117" s="90"/>
      <c r="BG117" s="90"/>
      <c r="BH117" s="90"/>
      <c r="BI117" s="90"/>
      <c r="BJ117" s="90"/>
      <c r="BK117" s="90"/>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98"/>
      <c r="CU117" s="98"/>
      <c r="CV117" s="98"/>
      <c r="CW117" s="98"/>
      <c r="CX117" s="98"/>
      <c r="CY117" s="98"/>
      <c r="CZ117" s="98"/>
      <c r="DA117" s="98"/>
      <c r="DB117" s="98"/>
      <c r="DC117" s="98"/>
      <c r="DD117" s="98"/>
      <c r="DE117" s="98"/>
      <c r="DF117" s="98"/>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98"/>
      <c r="GT117" s="98"/>
      <c r="GU117" s="98"/>
      <c r="GV117" s="98"/>
      <c r="GW117" s="103"/>
      <c r="GX117" s="98"/>
      <c r="GY117" s="135" t="s">
        <v>69</v>
      </c>
      <c r="GZ117" s="98"/>
      <c r="HA117" s="98"/>
      <c r="HB117" s="98"/>
      <c r="HC117" s="98"/>
      <c r="HD117" s="98"/>
      <c r="HE117" s="98"/>
      <c r="HF117" s="98"/>
      <c r="HG117" s="98"/>
      <c r="HH117" s="98"/>
      <c r="HI117" s="98"/>
      <c r="HJ117" s="98"/>
      <c r="HK117" s="98"/>
      <c r="HL117" s="98"/>
      <c r="HM117" s="98"/>
      <c r="HN117" s="98"/>
      <c r="HO117" s="98"/>
      <c r="HP117" s="98"/>
      <c r="HQ117" s="98"/>
      <c r="HR117" s="98"/>
      <c r="HS117" s="98"/>
      <c r="HT117" s="98"/>
      <c r="HU117" s="98"/>
      <c r="HV117" s="98"/>
      <c r="HW117" s="98"/>
      <c r="HX117" s="98"/>
      <c r="HY117" s="98"/>
      <c r="HZ117" s="98"/>
      <c r="IA117" s="98"/>
      <c r="IB117" s="98"/>
      <c r="IC117" s="98"/>
      <c r="ID117" s="98"/>
      <c r="IE117" s="98"/>
      <c r="IF117" s="98"/>
      <c r="IG117" s="98"/>
      <c r="IH117" s="98"/>
      <c r="II117" s="98"/>
      <c r="IJ117" s="98"/>
      <c r="IK117" s="98"/>
      <c r="IL117" s="98"/>
      <c r="IM117" s="98"/>
      <c r="IN117" s="98"/>
      <c r="IO117" s="98"/>
      <c r="IP117" s="98"/>
      <c r="IQ117" s="98"/>
      <c r="IR117" s="98"/>
      <c r="IS117" s="98"/>
      <c r="IT117" s="98"/>
      <c r="IU117" s="98"/>
      <c r="IV117" s="98"/>
      <c r="IW117" s="98"/>
      <c r="IX117" s="98"/>
      <c r="IY117" s="98"/>
    </row>
    <row r="118">
      <c r="A118" s="67" t="s">
        <v>12</v>
      </c>
      <c r="B118" s="68">
        <v>0.0</v>
      </c>
      <c r="C118" s="32" t="str">
        <f>IFERROR(__xludf.DUMMYFUNCTION("IFERROR(SPARKLINE(B118,{""charttype"",""bar"";""color1"",""gray"";""max"",1}),""-"")"),"")</f>
        <v/>
      </c>
      <c r="D118" s="47">
        <v>45001.0</v>
      </c>
      <c r="E118" s="156">
        <v>8.0</v>
      </c>
      <c r="F118" s="35">
        <f t="shared" si="9"/>
        <v>45009</v>
      </c>
      <c r="G118" s="90"/>
      <c r="H118" s="90"/>
      <c r="I118" s="90"/>
      <c r="J118" s="90"/>
      <c r="K118" s="90"/>
      <c r="L118" s="90"/>
      <c r="M118" s="90"/>
      <c r="N118" s="90"/>
      <c r="O118" s="90"/>
      <c r="P118" s="90"/>
      <c r="Q118" s="90"/>
      <c r="R118" s="90"/>
      <c r="S118" s="90"/>
      <c r="T118" s="90"/>
      <c r="U118" s="90"/>
      <c r="V118" s="90"/>
      <c r="W118" s="90"/>
      <c r="X118" s="90"/>
      <c r="Y118" s="90"/>
      <c r="Z118" s="90"/>
      <c r="AA118" s="90"/>
      <c r="AB118" s="90"/>
      <c r="AC118" s="90"/>
      <c r="AD118" s="90"/>
      <c r="AE118" s="90"/>
      <c r="AF118" s="90"/>
      <c r="AG118" s="90"/>
      <c r="AH118" s="90"/>
      <c r="AI118" s="90"/>
      <c r="AJ118" s="90"/>
      <c r="AK118" s="90"/>
      <c r="AL118" s="90"/>
      <c r="AM118" s="90"/>
      <c r="AN118" s="90"/>
      <c r="AO118" s="90"/>
      <c r="AP118" s="90"/>
      <c r="AQ118" s="90"/>
      <c r="AR118" s="90"/>
      <c r="AS118" s="90"/>
      <c r="AT118" s="90"/>
      <c r="AU118" s="90"/>
      <c r="AV118" s="90"/>
      <c r="AW118" s="90"/>
      <c r="AX118" s="90"/>
      <c r="AY118" s="90"/>
      <c r="AZ118" s="90"/>
      <c r="BA118" s="90"/>
      <c r="BB118" s="90"/>
      <c r="BC118" s="90"/>
      <c r="BD118" s="90"/>
      <c r="BE118" s="90"/>
      <c r="BF118" s="90"/>
      <c r="BG118" s="90"/>
      <c r="BH118" s="90"/>
      <c r="BI118" s="90"/>
      <c r="BJ118" s="90"/>
      <c r="BK118" s="90"/>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98"/>
      <c r="CU118" s="98"/>
      <c r="CV118" s="98"/>
      <c r="CW118" s="98"/>
      <c r="CX118" s="98"/>
      <c r="CY118" s="98"/>
      <c r="CZ118" s="98"/>
      <c r="DA118" s="98"/>
      <c r="DB118" s="98"/>
      <c r="DC118" s="98"/>
      <c r="DD118" s="98"/>
      <c r="DE118" s="98"/>
      <c r="DF118" s="98"/>
      <c r="DG118" s="98"/>
      <c r="DH118" s="98"/>
      <c r="DI118" s="98"/>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98"/>
      <c r="EW118" s="98"/>
      <c r="EX118" s="98"/>
      <c r="EY118" s="98"/>
      <c r="EZ118" s="98"/>
      <c r="FA118" s="98"/>
      <c r="FB118" s="98"/>
      <c r="FC118" s="98"/>
      <c r="FD118" s="98"/>
      <c r="FE118" s="98"/>
      <c r="FF118" s="98"/>
      <c r="FG118" s="98"/>
      <c r="FH118" s="98"/>
      <c r="FI118" s="98"/>
      <c r="FJ118" s="98"/>
      <c r="FK118" s="98"/>
      <c r="FL118" s="98"/>
      <c r="FM118" s="98"/>
      <c r="FN118" s="98"/>
      <c r="FO118" s="98"/>
      <c r="FP118" s="98"/>
      <c r="FQ118" s="98"/>
      <c r="FR118" s="98"/>
      <c r="FS118" s="98"/>
      <c r="FT118" s="98"/>
      <c r="FU118" s="98"/>
      <c r="FV118" s="98"/>
      <c r="FW118" s="98"/>
      <c r="FX118" s="98"/>
      <c r="FY118" s="98"/>
      <c r="FZ118" s="98"/>
      <c r="GA118" s="98"/>
      <c r="GB118" s="98"/>
      <c r="GC118" s="98"/>
      <c r="GD118" s="98"/>
      <c r="GE118" s="98"/>
      <c r="GF118" s="98"/>
      <c r="GG118" s="98"/>
      <c r="GH118" s="98"/>
      <c r="GI118" s="98"/>
      <c r="GJ118" s="98"/>
      <c r="GK118" s="98"/>
      <c r="GL118" s="98"/>
      <c r="GM118" s="98"/>
      <c r="GN118" s="98"/>
      <c r="GO118" s="98"/>
      <c r="GP118" s="98"/>
      <c r="GQ118" s="98"/>
      <c r="GR118" s="98"/>
      <c r="GS118" s="98"/>
      <c r="GT118" s="98"/>
      <c r="GU118" s="98"/>
      <c r="GV118" s="98"/>
      <c r="GW118" s="98"/>
      <c r="GX118" s="98"/>
      <c r="GY118" s="157" t="s">
        <v>68</v>
      </c>
      <c r="GZ118" s="98"/>
      <c r="HA118" s="98"/>
      <c r="HB118" s="98"/>
      <c r="HC118" s="98"/>
      <c r="HD118" s="98"/>
      <c r="HE118" s="98"/>
      <c r="HF118" s="98"/>
      <c r="HG118" s="98"/>
      <c r="HH118" s="98"/>
      <c r="HI118" s="98"/>
      <c r="HJ118" s="98"/>
      <c r="HK118" s="98"/>
      <c r="HL118" s="98"/>
      <c r="HM118" s="98"/>
      <c r="HN118" s="98"/>
      <c r="HO118" s="98"/>
      <c r="HP118" s="98"/>
      <c r="HQ118" s="98"/>
      <c r="HR118" s="98"/>
      <c r="HS118" s="98"/>
      <c r="HT118" s="98"/>
      <c r="HU118" s="98"/>
      <c r="HV118" s="98"/>
      <c r="HW118" s="98"/>
      <c r="HX118" s="98"/>
      <c r="HY118" s="98"/>
      <c r="HZ118" s="98"/>
      <c r="IA118" s="98"/>
      <c r="IB118" s="98"/>
      <c r="IC118" s="98"/>
      <c r="ID118" s="98"/>
      <c r="IE118" s="98"/>
      <c r="IF118" s="98"/>
      <c r="IG118" s="98"/>
      <c r="IH118" s="98"/>
      <c r="II118" s="98"/>
      <c r="IJ118" s="98"/>
      <c r="IK118" s="98"/>
      <c r="IL118" s="98"/>
      <c r="IM118" s="98"/>
      <c r="IN118" s="98"/>
      <c r="IO118" s="98"/>
      <c r="IP118" s="98"/>
      <c r="IQ118" s="98"/>
      <c r="IR118" s="98"/>
      <c r="IS118" s="98"/>
      <c r="IT118" s="98"/>
      <c r="IU118" s="98"/>
      <c r="IV118" s="98"/>
      <c r="IW118" s="98"/>
      <c r="IX118" s="98"/>
      <c r="IY118" s="98"/>
    </row>
    <row r="119">
      <c r="A119" s="67" t="s">
        <v>13</v>
      </c>
      <c r="B119" s="68">
        <v>0.0</v>
      </c>
      <c r="C119" s="32" t="str">
        <f>IFERROR(__xludf.DUMMYFUNCTION("IFERROR(SPARKLINE(B119,{""charttype"",""bar"";""color1"",""gray"";""max"",1}),""-"")"),"")</f>
        <v/>
      </c>
      <c r="D119" s="47">
        <v>45001.0</v>
      </c>
      <c r="E119" s="156">
        <v>8.0</v>
      </c>
      <c r="F119" s="35">
        <f t="shared" si="9"/>
        <v>45009</v>
      </c>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c r="AD119" s="90"/>
      <c r="AE119" s="90"/>
      <c r="AF119" s="90"/>
      <c r="AG119" s="90"/>
      <c r="AH119" s="90"/>
      <c r="AI119" s="90"/>
      <c r="AJ119" s="90"/>
      <c r="AK119" s="90"/>
      <c r="AL119" s="90"/>
      <c r="AM119" s="90"/>
      <c r="AN119" s="90"/>
      <c r="AO119" s="90"/>
      <c r="AP119" s="90"/>
      <c r="AQ119" s="90"/>
      <c r="AR119" s="90"/>
      <c r="AS119" s="90"/>
      <c r="AT119" s="90"/>
      <c r="AU119" s="90"/>
      <c r="AV119" s="90"/>
      <c r="AW119" s="90"/>
      <c r="AX119" s="90"/>
      <c r="AY119" s="90"/>
      <c r="AZ119" s="90"/>
      <c r="BA119" s="90"/>
      <c r="BB119" s="90"/>
      <c r="BC119" s="90"/>
      <c r="BD119" s="90"/>
      <c r="BE119" s="90"/>
      <c r="BF119" s="90"/>
      <c r="BG119" s="90"/>
      <c r="BH119" s="90"/>
      <c r="BI119" s="90"/>
      <c r="BJ119" s="90"/>
      <c r="BK119" s="90"/>
      <c r="BL119" s="98"/>
      <c r="BM119" s="98"/>
      <c r="BN119" s="98"/>
      <c r="BO119" s="98"/>
      <c r="BP119" s="98"/>
      <c r="BQ119" s="98"/>
      <c r="BR119" s="98"/>
      <c r="BS119" s="98"/>
      <c r="BT119" s="98"/>
      <c r="BU119" s="98"/>
      <c r="BV119" s="98"/>
      <c r="BW119" s="98"/>
      <c r="BX119" s="98"/>
      <c r="BY119" s="98"/>
      <c r="BZ119" s="98"/>
      <c r="CA119" s="98"/>
      <c r="CB119" s="98"/>
      <c r="CC119" s="98"/>
      <c r="CD119" s="98"/>
      <c r="CE119" s="98"/>
      <c r="CF119" s="98"/>
      <c r="CG119" s="98"/>
      <c r="CH119" s="98"/>
      <c r="CI119" s="98"/>
      <c r="CJ119" s="98"/>
      <c r="CK119" s="98"/>
      <c r="CL119" s="98"/>
      <c r="CM119" s="98"/>
      <c r="CN119" s="98"/>
      <c r="CO119" s="98"/>
      <c r="CP119" s="98"/>
      <c r="CQ119" s="98"/>
      <c r="CR119" s="98"/>
      <c r="CS119" s="98"/>
      <c r="CT119" s="98"/>
      <c r="CU119" s="98"/>
      <c r="CV119" s="98"/>
      <c r="CW119" s="98"/>
      <c r="CX119" s="98"/>
      <c r="CY119" s="98"/>
      <c r="CZ119" s="98"/>
      <c r="DA119" s="98"/>
      <c r="DB119" s="98"/>
      <c r="DC119" s="98"/>
      <c r="DD119" s="98"/>
      <c r="DE119" s="98"/>
      <c r="DF119" s="98"/>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98"/>
      <c r="EC119" s="98"/>
      <c r="ED119" s="98"/>
      <c r="EE119" s="98"/>
      <c r="EF119" s="98"/>
      <c r="EG119" s="98"/>
      <c r="EH119" s="98"/>
      <c r="EI119" s="98"/>
      <c r="EJ119" s="98"/>
      <c r="EK119" s="98"/>
      <c r="EL119" s="98"/>
      <c r="EM119" s="98"/>
      <c r="EN119" s="98"/>
      <c r="EO119" s="98"/>
      <c r="EP119" s="98"/>
      <c r="EQ119" s="98"/>
      <c r="ER119" s="98"/>
      <c r="ES119" s="98"/>
      <c r="ET119" s="98"/>
      <c r="EU119" s="98"/>
      <c r="EV119" s="98"/>
      <c r="EW119" s="98"/>
      <c r="EX119" s="98"/>
      <c r="EY119" s="98"/>
      <c r="EZ119" s="98"/>
      <c r="FA119" s="98"/>
      <c r="FB119" s="98"/>
      <c r="FC119" s="98"/>
      <c r="FD119" s="98"/>
      <c r="FE119" s="98"/>
      <c r="FF119" s="98"/>
      <c r="FG119" s="98"/>
      <c r="FH119" s="98"/>
      <c r="FI119" s="98"/>
      <c r="FJ119" s="98"/>
      <c r="FK119" s="98"/>
      <c r="FL119" s="98"/>
      <c r="FM119" s="98"/>
      <c r="FN119" s="98"/>
      <c r="FO119" s="98"/>
      <c r="FP119" s="98"/>
      <c r="FQ119" s="98"/>
      <c r="FR119" s="98"/>
      <c r="FS119" s="98"/>
      <c r="FT119" s="98"/>
      <c r="FU119" s="98"/>
      <c r="FV119" s="98"/>
      <c r="FW119" s="98"/>
      <c r="FX119" s="98"/>
      <c r="FY119" s="98"/>
      <c r="FZ119" s="98"/>
      <c r="GA119" s="98"/>
      <c r="GB119" s="98"/>
      <c r="GC119" s="98"/>
      <c r="GD119" s="98"/>
      <c r="GE119" s="98"/>
      <c r="GF119" s="98"/>
      <c r="GG119" s="98"/>
      <c r="GH119" s="98"/>
      <c r="GI119" s="98"/>
      <c r="GJ119" s="98"/>
      <c r="GK119" s="98"/>
      <c r="GL119" s="98"/>
      <c r="GM119" s="98"/>
      <c r="GN119" s="98"/>
      <c r="GO119" s="98"/>
      <c r="GP119" s="98"/>
      <c r="GQ119" s="98"/>
      <c r="GR119" s="98"/>
      <c r="GS119" s="98"/>
      <c r="GT119" s="98"/>
      <c r="GU119" s="98"/>
      <c r="GV119" s="98"/>
      <c r="GW119" s="98"/>
      <c r="GX119" s="98"/>
      <c r="GY119" s="135" t="s">
        <v>69</v>
      </c>
      <c r="GZ119" s="98"/>
      <c r="HA119" s="98"/>
      <c r="HB119" s="98"/>
      <c r="HC119" s="98"/>
      <c r="HD119" s="98"/>
      <c r="HE119" s="98"/>
      <c r="HF119" s="98"/>
      <c r="HG119" s="98"/>
      <c r="HH119" s="98"/>
      <c r="HI119" s="98"/>
      <c r="HJ119" s="98"/>
      <c r="HK119" s="98"/>
      <c r="HL119" s="98"/>
      <c r="HM119" s="98"/>
      <c r="HN119" s="98"/>
      <c r="HO119" s="98"/>
      <c r="HP119" s="98"/>
      <c r="HQ119" s="98"/>
      <c r="HR119" s="98"/>
      <c r="HS119" s="98"/>
      <c r="HT119" s="98"/>
      <c r="HU119" s="98"/>
      <c r="HV119" s="98"/>
      <c r="HW119" s="98"/>
      <c r="HX119" s="98"/>
      <c r="HY119" s="98"/>
      <c r="HZ119" s="98"/>
      <c r="IA119" s="98"/>
      <c r="IB119" s="98"/>
      <c r="IC119" s="98"/>
      <c r="ID119" s="98"/>
      <c r="IE119" s="98"/>
      <c r="IF119" s="98"/>
      <c r="IG119" s="98"/>
      <c r="IH119" s="98"/>
      <c r="II119" s="98"/>
      <c r="IJ119" s="98"/>
      <c r="IK119" s="98"/>
      <c r="IL119" s="98"/>
      <c r="IM119" s="98"/>
      <c r="IN119" s="98"/>
      <c r="IO119" s="98"/>
      <c r="IP119" s="98"/>
      <c r="IQ119" s="98"/>
      <c r="IR119" s="98"/>
      <c r="IS119" s="98"/>
      <c r="IT119" s="98"/>
      <c r="IU119" s="98"/>
      <c r="IV119" s="98"/>
      <c r="IW119" s="98"/>
      <c r="IX119" s="98"/>
      <c r="IY119" s="98"/>
    </row>
    <row r="120">
      <c r="A120" s="67" t="s">
        <v>16</v>
      </c>
      <c r="B120" s="68">
        <v>0.0</v>
      </c>
      <c r="C120" s="32" t="str">
        <f>IFERROR(__xludf.DUMMYFUNCTION("IFERROR(SPARKLINE(B120,{""charttype"",""bar"";""color1"",""gray"";""max"",1}),""-"")"),"")</f>
        <v/>
      </c>
      <c r="D120" s="47">
        <v>45001.0</v>
      </c>
      <c r="E120" s="156">
        <v>8.0</v>
      </c>
      <c r="F120" s="35">
        <f t="shared" si="9"/>
        <v>45009</v>
      </c>
      <c r="G120" s="90"/>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c r="AE120" s="90"/>
      <c r="AF120" s="90"/>
      <c r="AG120" s="90"/>
      <c r="AH120" s="90"/>
      <c r="AI120" s="90"/>
      <c r="AJ120" s="90"/>
      <c r="AK120" s="90"/>
      <c r="AL120" s="90"/>
      <c r="AM120" s="90"/>
      <c r="AN120" s="90"/>
      <c r="AO120" s="90"/>
      <c r="AP120" s="90"/>
      <c r="AQ120" s="90"/>
      <c r="AR120" s="90"/>
      <c r="AS120" s="90"/>
      <c r="AT120" s="90"/>
      <c r="AU120" s="90"/>
      <c r="AV120" s="90"/>
      <c r="AW120" s="90"/>
      <c r="AX120" s="90"/>
      <c r="AY120" s="90"/>
      <c r="AZ120" s="90"/>
      <c r="BA120" s="90"/>
      <c r="BB120" s="90"/>
      <c r="BC120" s="90"/>
      <c r="BD120" s="90"/>
      <c r="BE120" s="90"/>
      <c r="BF120" s="90"/>
      <c r="BG120" s="90"/>
      <c r="BH120" s="90"/>
      <c r="BI120" s="90"/>
      <c r="BJ120" s="90"/>
      <c r="BK120" s="90"/>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98"/>
      <c r="CU120" s="98"/>
      <c r="CV120" s="98"/>
      <c r="CW120" s="98"/>
      <c r="CX120" s="98"/>
      <c r="CY120" s="98"/>
      <c r="CZ120" s="98"/>
      <c r="DA120" s="98"/>
      <c r="DB120" s="98"/>
      <c r="DC120" s="98"/>
      <c r="DD120" s="98"/>
      <c r="DE120" s="98"/>
      <c r="DF120" s="98"/>
      <c r="DG120" s="98"/>
      <c r="DH120" s="98"/>
      <c r="DI120" s="98"/>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98"/>
      <c r="EW120" s="98"/>
      <c r="EX120" s="98"/>
      <c r="EY120" s="98"/>
      <c r="EZ120" s="98"/>
      <c r="FA120" s="98"/>
      <c r="FB120" s="98"/>
      <c r="FC120" s="98"/>
      <c r="FD120" s="98"/>
      <c r="FE120" s="98"/>
      <c r="FF120" s="98"/>
      <c r="FG120" s="98"/>
      <c r="FH120" s="98"/>
      <c r="FI120" s="98"/>
      <c r="FJ120" s="98"/>
      <c r="FK120" s="98"/>
      <c r="FL120" s="98"/>
      <c r="FM120" s="98"/>
      <c r="FN120" s="98"/>
      <c r="FO120" s="98"/>
      <c r="FP120" s="98"/>
      <c r="FQ120" s="98"/>
      <c r="FR120" s="98"/>
      <c r="FS120" s="98"/>
      <c r="FT120" s="98"/>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98"/>
      <c r="GT120" s="98"/>
      <c r="GU120" s="98"/>
      <c r="GV120" s="98"/>
      <c r="GW120" s="98"/>
      <c r="GX120" s="98"/>
      <c r="GY120" s="135" t="s">
        <v>67</v>
      </c>
      <c r="GZ120" s="98"/>
      <c r="HA120" s="98"/>
      <c r="HB120" s="98"/>
      <c r="HC120" s="98"/>
      <c r="HD120" s="98"/>
      <c r="HE120" s="98"/>
      <c r="HF120" s="98"/>
      <c r="HG120" s="98"/>
      <c r="HH120" s="98"/>
      <c r="HI120" s="98"/>
      <c r="HJ120" s="98"/>
      <c r="HK120" s="98"/>
      <c r="HL120" s="98"/>
      <c r="HM120" s="98"/>
      <c r="HN120" s="98"/>
      <c r="HO120" s="98"/>
      <c r="HP120" s="98"/>
      <c r="HQ120" s="98"/>
      <c r="HR120" s="98"/>
      <c r="HS120" s="98"/>
      <c r="HT120" s="98"/>
      <c r="HU120" s="98"/>
      <c r="HV120" s="98"/>
      <c r="HW120" s="98"/>
      <c r="HX120" s="98"/>
      <c r="HY120" s="98"/>
      <c r="HZ120" s="98"/>
      <c r="IA120" s="98"/>
      <c r="IB120" s="98"/>
      <c r="IC120" s="98"/>
      <c r="ID120" s="98"/>
      <c r="IE120" s="98"/>
      <c r="IF120" s="98"/>
      <c r="IG120" s="98"/>
      <c r="IH120" s="98"/>
      <c r="II120" s="98"/>
      <c r="IJ120" s="98"/>
      <c r="IK120" s="98"/>
      <c r="IL120" s="98"/>
      <c r="IM120" s="98"/>
      <c r="IN120" s="98"/>
      <c r="IO120" s="98"/>
      <c r="IP120" s="98"/>
      <c r="IQ120" s="98"/>
      <c r="IR120" s="98"/>
      <c r="IS120" s="98"/>
      <c r="IT120" s="98"/>
      <c r="IU120" s="98"/>
      <c r="IV120" s="98"/>
      <c r="IW120" s="98"/>
      <c r="IX120" s="98"/>
      <c r="IY120" s="98"/>
    </row>
    <row r="121">
      <c r="A121" s="158"/>
      <c r="B121" s="159"/>
      <c r="C121" s="160" t="str">
        <f t="shared" ref="C121:C122" si="10">IFERROR(SPARKLINE(B121,{"charttype","bar";"color1","gray";"max",1}),"-")</f>
        <v>-</v>
      </c>
      <c r="D121" s="161">
        <v>45010.0</v>
      </c>
      <c r="E121" s="162">
        <v>9.0</v>
      </c>
      <c r="F121" s="163">
        <f t="shared" si="9"/>
        <v>45019</v>
      </c>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c r="AC121" s="124"/>
      <c r="AD121" s="124"/>
      <c r="AE121" s="124"/>
      <c r="AF121" s="124"/>
      <c r="AG121" s="124"/>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c r="BB121" s="124"/>
      <c r="BC121" s="124"/>
      <c r="BD121" s="124"/>
      <c r="BE121" s="124"/>
      <c r="BF121" s="124"/>
      <c r="BG121" s="124"/>
      <c r="BH121" s="124"/>
      <c r="BI121" s="124"/>
      <c r="BJ121" s="124"/>
      <c r="BK121" s="124"/>
      <c r="BL121" s="125"/>
      <c r="BM121" s="125"/>
      <c r="BN121" s="125"/>
      <c r="BO121" s="125"/>
      <c r="BP121" s="125"/>
      <c r="BQ121" s="125"/>
      <c r="BR121" s="125"/>
      <c r="BS121" s="125"/>
      <c r="BT121" s="125"/>
      <c r="BU121" s="125"/>
      <c r="BV121" s="125"/>
      <c r="BW121" s="125"/>
      <c r="BX121" s="125"/>
      <c r="BY121" s="125"/>
      <c r="BZ121" s="125"/>
      <c r="CA121" s="125"/>
      <c r="CB121" s="125"/>
      <c r="CC121" s="125"/>
      <c r="CD121" s="125"/>
      <c r="CE121" s="125"/>
      <c r="CF121" s="125"/>
      <c r="CG121" s="125"/>
      <c r="CH121" s="125"/>
      <c r="CI121" s="125"/>
      <c r="CJ121" s="125"/>
      <c r="CK121" s="125"/>
      <c r="CL121" s="125"/>
      <c r="CM121" s="125"/>
      <c r="CN121" s="125"/>
      <c r="CO121" s="125"/>
      <c r="CP121" s="125"/>
      <c r="CQ121" s="125"/>
      <c r="CR121" s="125"/>
      <c r="CS121" s="125"/>
      <c r="CT121" s="125"/>
      <c r="CU121" s="125"/>
      <c r="CV121" s="125"/>
      <c r="CW121" s="125"/>
      <c r="CX121" s="125"/>
      <c r="CY121" s="125"/>
      <c r="CZ121" s="125"/>
      <c r="DA121" s="125"/>
      <c r="DB121" s="125"/>
      <c r="DC121" s="125"/>
      <c r="DD121" s="125"/>
      <c r="DE121" s="125"/>
      <c r="DF121" s="125"/>
      <c r="DG121" s="125"/>
      <c r="DH121" s="125"/>
      <c r="DI121" s="125"/>
      <c r="DJ121" s="125"/>
      <c r="DK121" s="125"/>
      <c r="DL121" s="125"/>
      <c r="DM121" s="125"/>
      <c r="DN121" s="164" t="s">
        <v>52</v>
      </c>
      <c r="DO121" s="125"/>
      <c r="DP121" s="125"/>
      <c r="DQ121" s="125"/>
      <c r="DR121" s="125"/>
      <c r="DS121" s="125"/>
      <c r="DT121" s="125"/>
      <c r="DU121" s="125"/>
      <c r="DV121" s="125"/>
      <c r="DW121" s="125"/>
      <c r="DX121" s="125"/>
      <c r="DY121" s="125"/>
      <c r="DZ121" s="125"/>
      <c r="EA121" s="125"/>
      <c r="EB121" s="125"/>
      <c r="EC121" s="125"/>
      <c r="ED121" s="125"/>
      <c r="EE121" s="125"/>
      <c r="EF121" s="125"/>
      <c r="EG121" s="125"/>
      <c r="EH121" s="125"/>
      <c r="EI121" s="125"/>
      <c r="EJ121" s="125"/>
      <c r="EK121" s="125"/>
      <c r="EL121" s="125"/>
      <c r="EM121" s="125"/>
      <c r="EN121" s="125"/>
      <c r="EO121" s="125"/>
      <c r="EP121" s="125"/>
      <c r="EQ121" s="125"/>
      <c r="ER121" s="125"/>
      <c r="ES121" s="125"/>
      <c r="ET121" s="125"/>
      <c r="EU121" s="125"/>
      <c r="EV121" s="125"/>
      <c r="EW121" s="125"/>
      <c r="EX121" s="125"/>
      <c r="EY121" s="125"/>
      <c r="EZ121" s="125"/>
      <c r="FA121" s="125"/>
      <c r="FB121" s="125"/>
      <c r="FC121" s="125"/>
      <c r="FD121" s="125"/>
      <c r="FE121" s="125"/>
      <c r="FF121" s="125"/>
      <c r="FG121" s="125"/>
      <c r="FH121" s="125"/>
      <c r="FI121" s="125"/>
      <c r="FJ121" s="125"/>
      <c r="FK121" s="125"/>
      <c r="FL121" s="125"/>
      <c r="FM121" s="125"/>
      <c r="FN121" s="125"/>
      <c r="FO121" s="125"/>
      <c r="FP121" s="125"/>
      <c r="FQ121" s="125"/>
      <c r="FR121" s="125"/>
      <c r="FS121" s="125"/>
      <c r="FT121" s="125"/>
      <c r="FU121" s="125"/>
      <c r="FV121" s="125"/>
      <c r="FW121" s="125"/>
      <c r="FX121" s="125"/>
      <c r="FY121" s="125"/>
      <c r="FZ121" s="125"/>
      <c r="GA121" s="125"/>
      <c r="GB121" s="125"/>
      <c r="GC121" s="125"/>
      <c r="GD121" s="125"/>
      <c r="GE121" s="125"/>
      <c r="GF121" s="125"/>
      <c r="GG121" s="125"/>
      <c r="GH121" s="125"/>
      <c r="GI121" s="125"/>
      <c r="GJ121" s="125"/>
      <c r="GK121" s="125"/>
      <c r="GL121" s="125"/>
      <c r="GM121" s="125"/>
      <c r="GN121" s="125"/>
      <c r="GO121" s="125"/>
      <c r="GP121" s="125"/>
      <c r="GQ121" s="125"/>
      <c r="GR121" s="125"/>
      <c r="GS121" s="125"/>
      <c r="GT121" s="125"/>
      <c r="GU121" s="125"/>
      <c r="GV121" s="125"/>
      <c r="GW121" s="125"/>
      <c r="GX121" s="125"/>
      <c r="GY121" s="125"/>
      <c r="GZ121" s="125"/>
      <c r="HA121" s="125"/>
      <c r="HB121" s="125"/>
      <c r="HC121" s="125"/>
      <c r="HD121" s="125"/>
      <c r="HE121" s="125"/>
      <c r="HF121" s="125"/>
      <c r="HG121" s="125"/>
      <c r="HH121" s="165" t="s">
        <v>70</v>
      </c>
      <c r="HI121" s="125"/>
      <c r="HJ121" s="125"/>
      <c r="HK121" s="125"/>
      <c r="HL121" s="125"/>
      <c r="HM121" s="125"/>
      <c r="HN121" s="125"/>
      <c r="HO121" s="125"/>
      <c r="HP121" s="125"/>
      <c r="HQ121" s="125"/>
      <c r="HR121" s="125"/>
      <c r="HS121" s="125"/>
      <c r="HT121" s="125"/>
      <c r="HU121" s="125"/>
      <c r="HV121" s="125"/>
      <c r="HW121" s="125"/>
      <c r="HX121" s="125"/>
      <c r="HY121" s="125"/>
      <c r="HZ121" s="125"/>
      <c r="IA121" s="125"/>
      <c r="IB121" s="125"/>
      <c r="IC121" s="125"/>
      <c r="ID121" s="125"/>
      <c r="IE121" s="125"/>
      <c r="IF121" s="125"/>
      <c r="IG121" s="125"/>
      <c r="IH121" s="125"/>
      <c r="II121" s="125"/>
      <c r="IJ121" s="125"/>
      <c r="IK121" s="125"/>
      <c r="IL121" s="125"/>
      <c r="IM121" s="125"/>
      <c r="IN121" s="125"/>
      <c r="IO121" s="125"/>
      <c r="IP121" s="125"/>
      <c r="IQ121" s="125"/>
      <c r="IR121" s="125"/>
      <c r="IS121" s="125"/>
      <c r="IT121" s="125"/>
      <c r="IU121" s="125"/>
      <c r="IV121" s="125"/>
      <c r="IW121" s="125"/>
      <c r="IX121" s="125"/>
      <c r="IY121" s="125"/>
    </row>
    <row r="122">
      <c r="A122" s="40" t="s">
        <v>71</v>
      </c>
      <c r="B122" s="41"/>
      <c r="C122" s="42" t="str">
        <f t="shared" si="10"/>
        <v>-</v>
      </c>
      <c r="D122" s="43">
        <f>MIN(D123:D128)</f>
        <v>45022</v>
      </c>
      <c r="E122" s="44">
        <v>12.0</v>
      </c>
      <c r="F122" s="45">
        <f t="shared" si="9"/>
        <v>45034</v>
      </c>
      <c r="G122" s="141"/>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c r="BD122" s="141"/>
      <c r="BE122" s="141"/>
      <c r="BF122" s="141"/>
      <c r="BG122" s="141"/>
      <c r="BH122" s="141"/>
      <c r="BI122" s="141"/>
      <c r="BJ122" s="141"/>
      <c r="BK122" s="141"/>
      <c r="BL122" s="141"/>
      <c r="BM122" s="141"/>
      <c r="BN122" s="141"/>
      <c r="BO122" s="141"/>
      <c r="BP122" s="141"/>
      <c r="BQ122" s="141"/>
      <c r="BR122" s="141"/>
      <c r="BS122" s="141"/>
      <c r="BT122" s="141"/>
      <c r="BU122" s="141"/>
      <c r="BV122" s="141"/>
      <c r="BW122" s="141"/>
      <c r="BX122" s="141"/>
      <c r="BY122" s="141"/>
      <c r="BZ122" s="141"/>
      <c r="CA122" s="141"/>
      <c r="CB122" s="141"/>
      <c r="CC122" s="141"/>
      <c r="CD122" s="141"/>
      <c r="CE122" s="141"/>
      <c r="CF122" s="141"/>
      <c r="CG122" s="141"/>
      <c r="CH122" s="141"/>
      <c r="CI122" s="141"/>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1"/>
      <c r="DO122" s="141"/>
      <c r="DP122" s="141"/>
      <c r="DQ122" s="141"/>
      <c r="DR122" s="141"/>
      <c r="DS122" s="141"/>
      <c r="DT122" s="141"/>
      <c r="DU122" s="141"/>
      <c r="DV122" s="141"/>
      <c r="DW122" s="141"/>
      <c r="DX122" s="141"/>
      <c r="DY122" s="141"/>
      <c r="DZ122" s="141"/>
      <c r="EA122" s="141"/>
      <c r="EB122" s="141"/>
      <c r="EC122" s="141"/>
      <c r="ED122" s="141"/>
      <c r="EE122" s="141"/>
      <c r="EF122" s="141"/>
      <c r="EG122" s="141"/>
      <c r="EH122" s="141"/>
      <c r="EI122" s="141"/>
      <c r="EJ122" s="141"/>
      <c r="EK122" s="141"/>
      <c r="EL122" s="141"/>
      <c r="EM122" s="141"/>
      <c r="EN122" s="141"/>
      <c r="EO122" s="141"/>
      <c r="EP122" s="141"/>
      <c r="EQ122" s="141"/>
      <c r="ER122" s="141"/>
      <c r="ES122" s="141"/>
      <c r="ET122" s="141"/>
      <c r="EU122" s="141"/>
      <c r="EV122" s="141"/>
      <c r="EW122" s="141"/>
      <c r="EX122" s="141"/>
      <c r="EY122" s="141"/>
      <c r="EZ122" s="141"/>
      <c r="FA122" s="141"/>
      <c r="FB122" s="141"/>
      <c r="FC122" s="141"/>
      <c r="FD122" s="141"/>
      <c r="FE122" s="141"/>
      <c r="FF122" s="141"/>
      <c r="FG122" s="141"/>
      <c r="FH122" s="141"/>
      <c r="FI122" s="141"/>
      <c r="FJ122" s="141"/>
      <c r="FK122" s="141"/>
      <c r="FL122" s="141"/>
      <c r="FM122" s="141"/>
      <c r="FN122" s="141"/>
      <c r="FO122" s="141"/>
      <c r="FP122" s="141"/>
      <c r="FQ122" s="141"/>
      <c r="FR122" s="141"/>
      <c r="FS122" s="141"/>
      <c r="FT122" s="141"/>
      <c r="FU122" s="141"/>
      <c r="FV122" s="141"/>
      <c r="FW122" s="141"/>
      <c r="FX122" s="141"/>
      <c r="FY122" s="141"/>
      <c r="FZ122" s="141"/>
      <c r="GA122" s="141"/>
      <c r="GB122" s="141"/>
      <c r="GC122" s="141"/>
      <c r="GD122" s="141"/>
      <c r="GE122" s="141"/>
      <c r="GF122" s="141"/>
      <c r="GG122" s="141"/>
      <c r="GH122" s="141"/>
      <c r="GI122" s="141"/>
      <c r="GJ122" s="141"/>
      <c r="GK122" s="141"/>
      <c r="GL122" s="141"/>
      <c r="GM122" s="141"/>
      <c r="GN122" s="141"/>
      <c r="GO122" s="141"/>
      <c r="GP122" s="141"/>
      <c r="GQ122" s="141"/>
      <c r="GR122" s="141"/>
      <c r="GS122" s="141"/>
      <c r="GT122" s="141"/>
      <c r="GU122" s="141"/>
      <c r="GV122" s="141"/>
      <c r="GW122" s="141"/>
      <c r="GX122" s="141"/>
      <c r="GY122" s="141"/>
      <c r="GZ122" s="141"/>
      <c r="HA122" s="141"/>
      <c r="HB122" s="141"/>
      <c r="HC122" s="141"/>
      <c r="HD122" s="141"/>
      <c r="HE122" s="141"/>
      <c r="HF122" s="141"/>
      <c r="HG122" s="141"/>
      <c r="HH122" s="141"/>
      <c r="HI122" s="141"/>
      <c r="HJ122" s="141"/>
      <c r="HK122" s="141"/>
      <c r="HL122" s="141"/>
      <c r="HM122" s="141"/>
      <c r="HN122" s="141"/>
      <c r="HO122" s="141"/>
      <c r="HP122" s="141"/>
      <c r="HQ122" s="141"/>
      <c r="HR122" s="141"/>
      <c r="HS122" s="141"/>
      <c r="HT122" s="141"/>
      <c r="HU122" s="141"/>
      <c r="HV122" s="141"/>
      <c r="HW122" s="141"/>
      <c r="HX122" s="141"/>
      <c r="HY122" s="141"/>
      <c r="HZ122" s="141"/>
      <c r="IA122" s="141"/>
      <c r="IB122" s="141"/>
      <c r="IC122" s="141"/>
      <c r="ID122" s="141"/>
      <c r="IE122" s="141"/>
      <c r="IF122" s="141"/>
      <c r="IG122" s="141"/>
      <c r="IH122" s="141"/>
      <c r="II122" s="141"/>
      <c r="IJ122" s="141"/>
      <c r="IK122" s="141"/>
      <c r="IL122" s="141"/>
      <c r="IM122" s="141"/>
      <c r="IN122" s="141"/>
      <c r="IO122" s="141"/>
      <c r="IP122" s="141"/>
      <c r="IQ122" s="141"/>
      <c r="IR122" s="141"/>
      <c r="IS122" s="141"/>
      <c r="IT122" s="141"/>
      <c r="IU122" s="141"/>
      <c r="IV122" s="141"/>
      <c r="IW122" s="141"/>
      <c r="IX122" s="141"/>
      <c r="IY122" s="141"/>
    </row>
    <row r="123">
      <c r="A123" s="67" t="s">
        <v>10</v>
      </c>
      <c r="B123" s="68">
        <v>0.0</v>
      </c>
      <c r="C123" s="32" t="str">
        <f>IFERROR(__xludf.DUMMYFUNCTION("IFERROR(SPARKLINE(B123,{""charttype"",""bar"";""color1"",""gray"";""max"",1}),""-"")"),"")</f>
        <v/>
      </c>
      <c r="D123" s="47">
        <v>45022.0</v>
      </c>
      <c r="E123" s="34">
        <v>12.0</v>
      </c>
      <c r="F123" s="35">
        <f t="shared" si="9"/>
        <v>45034</v>
      </c>
      <c r="G123" s="90"/>
      <c r="H123" s="90"/>
      <c r="I123" s="90"/>
      <c r="J123" s="90"/>
      <c r="K123" s="90"/>
      <c r="L123" s="90"/>
      <c r="M123" s="90"/>
      <c r="N123" s="90"/>
      <c r="O123" s="90"/>
      <c r="P123" s="90"/>
      <c r="Q123" s="90"/>
      <c r="R123" s="90"/>
      <c r="S123" s="90"/>
      <c r="T123" s="90"/>
      <c r="U123" s="90"/>
      <c r="V123" s="90"/>
      <c r="W123" s="90"/>
      <c r="X123" s="90"/>
      <c r="Y123" s="90"/>
      <c r="Z123" s="90"/>
      <c r="AA123" s="90"/>
      <c r="AB123" s="90"/>
      <c r="AC123" s="90"/>
      <c r="AD123" s="90"/>
      <c r="AE123" s="90"/>
      <c r="AF123" s="90"/>
      <c r="AG123" s="90"/>
      <c r="AH123" s="90"/>
      <c r="AI123" s="90"/>
      <c r="AJ123" s="90"/>
      <c r="AK123" s="90"/>
      <c r="AL123" s="90"/>
      <c r="AM123" s="90"/>
      <c r="AN123" s="90"/>
      <c r="AO123" s="90"/>
      <c r="AP123" s="90"/>
      <c r="AQ123" s="90"/>
      <c r="AR123" s="90"/>
      <c r="AS123" s="90"/>
      <c r="AT123" s="90"/>
      <c r="AU123" s="90"/>
      <c r="AV123" s="90"/>
      <c r="AW123" s="90"/>
      <c r="AX123" s="90"/>
      <c r="AY123" s="90"/>
      <c r="AZ123" s="90"/>
      <c r="BA123" s="90"/>
      <c r="BB123" s="90"/>
      <c r="BC123" s="90"/>
      <c r="BD123" s="90"/>
      <c r="BE123" s="90"/>
      <c r="BF123" s="90"/>
      <c r="BG123" s="90"/>
      <c r="BH123" s="90"/>
      <c r="BI123" s="90"/>
      <c r="BJ123" s="90"/>
      <c r="BK123" s="90"/>
      <c r="BL123" s="98"/>
      <c r="BM123" s="98"/>
      <c r="BN123" s="98"/>
      <c r="BO123" s="98"/>
      <c r="BP123" s="98"/>
      <c r="BQ123" s="98"/>
      <c r="BR123" s="98"/>
      <c r="BS123" s="98"/>
      <c r="BT123" s="98"/>
      <c r="BU123" s="98"/>
      <c r="BV123" s="98"/>
      <c r="BW123" s="98"/>
      <c r="BX123" s="98"/>
      <c r="BY123" s="98"/>
      <c r="BZ123" s="98"/>
      <c r="CA123" s="98"/>
      <c r="CB123" s="98"/>
      <c r="CC123" s="98"/>
      <c r="CD123" s="98"/>
      <c r="CE123" s="98"/>
      <c r="CF123" s="98"/>
      <c r="CG123" s="98"/>
      <c r="CH123" s="98"/>
      <c r="CI123" s="98"/>
      <c r="CJ123" s="98"/>
      <c r="CK123" s="98"/>
      <c r="CL123" s="98"/>
      <c r="CM123" s="98"/>
      <c r="CN123" s="98"/>
      <c r="CO123" s="98"/>
      <c r="CP123" s="98"/>
      <c r="CQ123" s="98"/>
      <c r="CR123" s="98"/>
      <c r="CS123" s="98"/>
      <c r="CT123" s="98"/>
      <c r="CU123" s="98"/>
      <c r="CV123" s="98"/>
      <c r="CW123" s="98"/>
      <c r="CX123" s="98"/>
      <c r="CY123" s="98"/>
      <c r="CZ123" s="98"/>
      <c r="DA123" s="98"/>
      <c r="DB123" s="98"/>
      <c r="DC123" s="98"/>
      <c r="DD123" s="98"/>
      <c r="DE123" s="98"/>
      <c r="DF123" s="98"/>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98"/>
      <c r="EC123" s="98"/>
      <c r="ED123" s="98"/>
      <c r="EE123" s="98"/>
      <c r="EF123" s="98"/>
      <c r="EG123" s="98"/>
      <c r="EH123" s="98"/>
      <c r="EI123" s="98"/>
      <c r="EJ123" s="98"/>
      <c r="EK123" s="98"/>
      <c r="EL123" s="98"/>
      <c r="EM123" s="98"/>
      <c r="EN123" s="98"/>
      <c r="EO123" s="98"/>
      <c r="EP123" s="98"/>
      <c r="EQ123" s="98"/>
      <c r="ER123" s="98"/>
      <c r="ES123" s="98"/>
      <c r="ET123" s="98"/>
      <c r="EU123" s="98"/>
      <c r="EV123" s="98"/>
      <c r="EW123" s="98"/>
      <c r="EX123" s="98"/>
      <c r="EY123" s="98"/>
      <c r="EZ123" s="98"/>
      <c r="FA123" s="98"/>
      <c r="FB123" s="98"/>
      <c r="FC123" s="98"/>
      <c r="FD123" s="98"/>
      <c r="FE123" s="98"/>
      <c r="FF123" s="98"/>
      <c r="FG123" s="98"/>
      <c r="FH123" s="98"/>
      <c r="FI123" s="98"/>
      <c r="FJ123" s="98"/>
      <c r="FK123" s="98"/>
      <c r="FL123" s="98"/>
      <c r="FM123" s="98"/>
      <c r="FN123" s="98"/>
      <c r="FO123" s="98"/>
      <c r="FP123" s="98"/>
      <c r="FQ123" s="98"/>
      <c r="FR123" s="98"/>
      <c r="FS123" s="98"/>
      <c r="FT123" s="98"/>
      <c r="FU123" s="98"/>
      <c r="FV123" s="98"/>
      <c r="FW123" s="98"/>
      <c r="FX123" s="98"/>
      <c r="FY123" s="98"/>
      <c r="FZ123" s="98"/>
      <c r="GA123" s="98"/>
      <c r="GB123" s="98"/>
      <c r="GC123" s="98"/>
      <c r="GD123" s="98"/>
      <c r="GE123" s="98"/>
      <c r="GF123" s="98"/>
      <c r="GG123" s="98"/>
      <c r="GH123" s="98"/>
      <c r="GI123" s="98"/>
      <c r="GJ123" s="98"/>
      <c r="GK123" s="98"/>
      <c r="GL123" s="98"/>
      <c r="GM123" s="98"/>
      <c r="GN123" s="98"/>
      <c r="GO123" s="98"/>
      <c r="GP123" s="98"/>
      <c r="GQ123" s="98"/>
      <c r="GR123" s="98"/>
      <c r="GS123" s="98"/>
      <c r="GT123" s="98"/>
      <c r="GU123" s="98"/>
      <c r="GV123" s="98"/>
      <c r="GW123" s="98"/>
      <c r="GX123" s="98"/>
      <c r="GY123" s="98"/>
      <c r="GZ123" s="98"/>
      <c r="HA123" s="98"/>
      <c r="HB123" s="98"/>
      <c r="HC123" s="98"/>
      <c r="HD123" s="98"/>
      <c r="HE123" s="98"/>
      <c r="HF123" s="98"/>
      <c r="HG123" s="98"/>
      <c r="HH123" s="98"/>
      <c r="HI123" s="98"/>
      <c r="HJ123" s="98"/>
      <c r="HK123" s="98"/>
      <c r="HL123" s="98"/>
      <c r="HM123" s="98"/>
      <c r="HN123" s="98"/>
      <c r="HO123" s="98"/>
      <c r="HP123" s="98"/>
      <c r="HQ123" s="98"/>
      <c r="HR123" s="103"/>
      <c r="HS123" s="98"/>
      <c r="HT123" s="102" t="s">
        <v>72</v>
      </c>
      <c r="HU123" s="98"/>
      <c r="HV123" s="98"/>
      <c r="HW123" s="98"/>
      <c r="HX123" s="98"/>
      <c r="HY123" s="98"/>
      <c r="HZ123" s="98"/>
      <c r="IA123" s="98"/>
      <c r="IB123" s="98"/>
      <c r="IC123" s="98"/>
      <c r="ID123" s="98"/>
      <c r="IE123" s="98"/>
      <c r="IF123" s="98"/>
      <c r="IG123" s="98"/>
      <c r="IH123" s="98"/>
      <c r="II123" s="98"/>
      <c r="IJ123" s="98"/>
      <c r="IK123" s="98"/>
      <c r="IL123" s="98"/>
      <c r="IM123" s="98"/>
      <c r="IN123" s="98"/>
      <c r="IO123" s="98"/>
      <c r="IP123" s="98"/>
      <c r="IQ123" s="98"/>
      <c r="IR123" s="98"/>
      <c r="IS123" s="98"/>
      <c r="IT123" s="98"/>
      <c r="IU123" s="98"/>
      <c r="IV123" s="98"/>
      <c r="IW123" s="98"/>
      <c r="IX123" s="98"/>
      <c r="IY123" s="98"/>
    </row>
    <row r="124">
      <c r="A124" s="67" t="s">
        <v>15</v>
      </c>
      <c r="B124" s="68">
        <v>0.0</v>
      </c>
      <c r="C124" s="32" t="str">
        <f>IFERROR(__xludf.DUMMYFUNCTION("IFERROR(SPARKLINE(B124,{""charttype"",""bar"";""color1"",""gray"";""max"",1}),""-"")"),"")</f>
        <v/>
      </c>
      <c r="D124" s="47">
        <v>45022.0</v>
      </c>
      <c r="E124" s="34">
        <v>12.0</v>
      </c>
      <c r="F124" s="35">
        <f t="shared" si="9"/>
        <v>45034</v>
      </c>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8"/>
      <c r="BM124" s="98"/>
      <c r="BN124" s="98"/>
      <c r="BO124" s="98"/>
      <c r="BP124" s="98"/>
      <c r="BQ124" s="9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98"/>
      <c r="CO124" s="98"/>
      <c r="CP124" s="98"/>
      <c r="CQ124" s="98"/>
      <c r="CR124" s="98"/>
      <c r="CS124" s="98"/>
      <c r="CT124" s="98"/>
      <c r="CU124" s="98"/>
      <c r="CV124" s="98"/>
      <c r="CW124" s="98"/>
      <c r="CX124" s="98"/>
      <c r="CY124" s="98"/>
      <c r="CZ124" s="98"/>
      <c r="DA124" s="98"/>
      <c r="DB124" s="98"/>
      <c r="DC124" s="98"/>
      <c r="DD124" s="98"/>
      <c r="DE124" s="98"/>
      <c r="DF124" s="98"/>
      <c r="DG124" s="98"/>
      <c r="DH124" s="98"/>
      <c r="DI124" s="98"/>
      <c r="DJ124" s="98"/>
      <c r="DK124" s="98"/>
      <c r="DL124" s="98"/>
      <c r="DM124" s="98"/>
      <c r="DN124" s="98"/>
      <c r="DO124" s="98"/>
      <c r="DP124" s="98"/>
      <c r="DQ124" s="98"/>
      <c r="DR124" s="98"/>
      <c r="DS124" s="98"/>
      <c r="DT124" s="98"/>
      <c r="DU124" s="98"/>
      <c r="DV124" s="98"/>
      <c r="DW124" s="98"/>
      <c r="DX124" s="98"/>
      <c r="DY124" s="98"/>
      <c r="DZ124" s="98"/>
      <c r="EA124" s="98"/>
      <c r="EB124" s="98"/>
      <c r="EC124" s="98"/>
      <c r="ED124" s="98"/>
      <c r="EE124" s="98"/>
      <c r="EF124" s="98"/>
      <c r="EG124" s="98"/>
      <c r="EH124" s="98"/>
      <c r="EI124" s="98"/>
      <c r="EJ124" s="98"/>
      <c r="EK124" s="98"/>
      <c r="EL124" s="98"/>
      <c r="EM124" s="98"/>
      <c r="EN124" s="98"/>
      <c r="EO124" s="98"/>
      <c r="EP124" s="98"/>
      <c r="EQ124" s="98"/>
      <c r="ER124" s="98"/>
      <c r="ES124" s="98"/>
      <c r="ET124" s="98"/>
      <c r="EU124" s="98"/>
      <c r="EV124" s="98"/>
      <c r="EW124" s="98"/>
      <c r="EX124" s="98"/>
      <c r="EY124" s="98"/>
      <c r="EZ124" s="98"/>
      <c r="FA124" s="98"/>
      <c r="FB124" s="98"/>
      <c r="FC124" s="98"/>
      <c r="FD124" s="98"/>
      <c r="FE124" s="98"/>
      <c r="FF124" s="98"/>
      <c r="FG124" s="98"/>
      <c r="FH124" s="98"/>
      <c r="FI124" s="98"/>
      <c r="FJ124" s="98"/>
      <c r="FK124" s="98"/>
      <c r="FL124" s="98"/>
      <c r="FM124" s="98"/>
      <c r="FN124" s="98"/>
      <c r="FO124" s="98"/>
      <c r="FP124" s="98"/>
      <c r="FQ124" s="98"/>
      <c r="FR124" s="98"/>
      <c r="FS124" s="98"/>
      <c r="FT124" s="98"/>
      <c r="FU124" s="98"/>
      <c r="FV124" s="98"/>
      <c r="FW124" s="98"/>
      <c r="FX124" s="98"/>
      <c r="FY124" s="98"/>
      <c r="FZ124" s="98"/>
      <c r="GA124" s="98"/>
      <c r="GB124" s="98"/>
      <c r="GC124" s="98"/>
      <c r="GD124" s="98"/>
      <c r="GE124" s="98"/>
      <c r="GF124" s="98"/>
      <c r="GG124" s="98"/>
      <c r="GH124" s="98"/>
      <c r="GI124" s="98"/>
      <c r="GJ124" s="98"/>
      <c r="GK124" s="98"/>
      <c r="GL124" s="98"/>
      <c r="GM124" s="98"/>
      <c r="GN124" s="98"/>
      <c r="GO124" s="98"/>
      <c r="GP124" s="98"/>
      <c r="GQ124" s="98"/>
      <c r="GR124" s="98"/>
      <c r="GS124" s="98"/>
      <c r="GT124" s="98"/>
      <c r="GU124" s="98"/>
      <c r="GV124" s="98"/>
      <c r="GW124" s="98"/>
      <c r="GX124" s="98"/>
      <c r="GY124" s="98"/>
      <c r="GZ124" s="98"/>
      <c r="HA124" s="98"/>
      <c r="HB124" s="98"/>
      <c r="HC124" s="98"/>
      <c r="HD124" s="98"/>
      <c r="HE124" s="98"/>
      <c r="HF124" s="98"/>
      <c r="HG124" s="98"/>
      <c r="HH124" s="98"/>
      <c r="HI124" s="98"/>
      <c r="HJ124" s="98"/>
      <c r="HK124" s="98"/>
      <c r="HL124" s="98"/>
      <c r="HM124" s="98"/>
      <c r="HN124" s="98"/>
      <c r="HO124" s="98"/>
      <c r="HP124" s="98"/>
      <c r="HQ124" s="98"/>
      <c r="HR124" s="103"/>
      <c r="HS124" s="98"/>
      <c r="HT124" s="102" t="s">
        <v>72</v>
      </c>
      <c r="HU124" s="98"/>
      <c r="HV124" s="98"/>
      <c r="HW124" s="98"/>
      <c r="HX124" s="98"/>
      <c r="HY124" s="98"/>
      <c r="HZ124" s="98"/>
      <c r="IA124" s="98"/>
      <c r="IB124" s="98"/>
      <c r="IC124" s="98"/>
      <c r="ID124" s="98"/>
      <c r="IE124" s="98"/>
      <c r="IF124" s="98"/>
      <c r="IG124" s="98"/>
      <c r="IH124" s="98"/>
      <c r="II124" s="98"/>
      <c r="IJ124" s="98"/>
      <c r="IK124" s="98"/>
      <c r="IL124" s="98"/>
      <c r="IM124" s="98"/>
      <c r="IN124" s="98"/>
      <c r="IO124" s="98"/>
      <c r="IP124" s="98"/>
      <c r="IQ124" s="98"/>
      <c r="IR124" s="98"/>
      <c r="IS124" s="98"/>
      <c r="IT124" s="98"/>
      <c r="IU124" s="98"/>
      <c r="IV124" s="98"/>
      <c r="IW124" s="98"/>
      <c r="IX124" s="98"/>
      <c r="IY124" s="98"/>
    </row>
    <row r="125">
      <c r="A125" s="136" t="s">
        <v>13</v>
      </c>
      <c r="B125" s="137">
        <v>0.0</v>
      </c>
      <c r="C125" s="61" t="str">
        <f>IFERROR(__xludf.DUMMYFUNCTION("IFERROR(SPARKLINE(B125,{""charttype"",""bar"";""color1"",""gray"";""max"",1}),""-"")"),"")</f>
        <v/>
      </c>
      <c r="D125" s="47">
        <v>45022.0</v>
      </c>
      <c r="E125" s="166">
        <v>12.0</v>
      </c>
      <c r="F125" s="62">
        <f t="shared" si="9"/>
        <v>45034</v>
      </c>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c r="AQ125" s="105"/>
      <c r="AR125" s="105"/>
      <c r="AS125" s="105"/>
      <c r="AT125" s="105"/>
      <c r="AU125" s="105"/>
      <c r="AV125" s="105"/>
      <c r="AW125" s="105"/>
      <c r="AX125" s="105"/>
      <c r="AY125" s="105"/>
      <c r="AZ125" s="105"/>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05"/>
      <c r="CC125" s="105"/>
      <c r="CD125" s="105"/>
      <c r="CE125" s="105"/>
      <c r="CF125" s="105"/>
      <c r="CG125" s="105"/>
      <c r="CH125" s="105"/>
      <c r="CI125" s="105"/>
      <c r="CJ125" s="105"/>
      <c r="CK125" s="105"/>
      <c r="CL125" s="105"/>
      <c r="CM125" s="105"/>
      <c r="CN125" s="105"/>
      <c r="CO125" s="105"/>
      <c r="CP125" s="105"/>
      <c r="CQ125" s="105"/>
      <c r="CR125" s="105"/>
      <c r="CS125" s="105"/>
      <c r="CT125" s="105"/>
      <c r="CU125" s="105"/>
      <c r="CV125" s="105"/>
      <c r="CW125" s="105"/>
      <c r="CX125" s="105"/>
      <c r="CY125" s="105"/>
      <c r="CZ125" s="105"/>
      <c r="DA125" s="105"/>
      <c r="DB125" s="105"/>
      <c r="DC125" s="105"/>
      <c r="DD125" s="105"/>
      <c r="DE125" s="105"/>
      <c r="DF125" s="105"/>
      <c r="DG125" s="105"/>
      <c r="DH125" s="105"/>
      <c r="DI125" s="105"/>
      <c r="DJ125" s="105"/>
      <c r="DK125" s="105"/>
      <c r="DL125" s="105"/>
      <c r="DM125" s="105"/>
      <c r="DN125" s="105"/>
      <c r="DO125" s="105"/>
      <c r="DP125" s="105"/>
      <c r="DQ125" s="105"/>
      <c r="DR125" s="105"/>
      <c r="DS125" s="105"/>
      <c r="DT125" s="105"/>
      <c r="DU125" s="105"/>
      <c r="DV125" s="105"/>
      <c r="DW125" s="105"/>
      <c r="DX125" s="105"/>
      <c r="DY125" s="105"/>
      <c r="DZ125" s="105"/>
      <c r="EA125" s="105"/>
      <c r="EB125" s="105"/>
      <c r="EC125" s="105"/>
      <c r="ED125" s="105"/>
      <c r="EE125" s="105"/>
      <c r="EF125" s="105"/>
      <c r="EG125" s="105"/>
      <c r="EH125" s="105"/>
      <c r="EI125" s="105"/>
      <c r="EJ125" s="105"/>
      <c r="EK125" s="105"/>
      <c r="EL125" s="105"/>
      <c r="EM125" s="105"/>
      <c r="EN125" s="105"/>
      <c r="EO125" s="105"/>
      <c r="EP125" s="105"/>
      <c r="EQ125" s="105"/>
      <c r="ER125" s="105"/>
      <c r="ES125" s="105"/>
      <c r="ET125" s="105"/>
      <c r="EU125" s="105"/>
      <c r="EV125" s="105"/>
      <c r="EW125" s="105"/>
      <c r="EX125" s="105"/>
      <c r="EY125" s="105"/>
      <c r="EZ125" s="105"/>
      <c r="FA125" s="105"/>
      <c r="FB125" s="105"/>
      <c r="FC125" s="105"/>
      <c r="FD125" s="105"/>
      <c r="FE125" s="105"/>
      <c r="FF125" s="105"/>
      <c r="FG125" s="105"/>
      <c r="FH125" s="105"/>
      <c r="FI125" s="105"/>
      <c r="FJ125" s="105"/>
      <c r="FK125" s="105"/>
      <c r="FL125" s="105"/>
      <c r="FM125" s="105"/>
      <c r="FN125" s="105"/>
      <c r="FO125" s="105"/>
      <c r="FP125" s="105"/>
      <c r="FQ125" s="105"/>
      <c r="FR125" s="105"/>
      <c r="FS125" s="105"/>
      <c r="FT125" s="105"/>
      <c r="FU125" s="105"/>
      <c r="FV125" s="105"/>
      <c r="FW125" s="105"/>
      <c r="FX125" s="105"/>
      <c r="FY125" s="105"/>
      <c r="FZ125" s="105"/>
      <c r="GA125" s="105"/>
      <c r="GB125" s="105"/>
      <c r="GC125" s="105"/>
      <c r="GD125" s="105"/>
      <c r="GE125" s="105"/>
      <c r="GF125" s="105"/>
      <c r="GG125" s="105"/>
      <c r="GH125" s="105"/>
      <c r="GI125" s="105"/>
      <c r="GJ125" s="105"/>
      <c r="GK125" s="105"/>
      <c r="GL125" s="105"/>
      <c r="GM125" s="105"/>
      <c r="GN125" s="105"/>
      <c r="GO125" s="105"/>
      <c r="GP125" s="105"/>
      <c r="GQ125" s="105"/>
      <c r="GR125" s="105"/>
      <c r="GS125" s="105"/>
      <c r="GT125" s="105"/>
      <c r="GU125" s="105"/>
      <c r="GV125" s="105"/>
      <c r="GW125" s="105"/>
      <c r="GX125" s="105"/>
      <c r="GY125" s="105"/>
      <c r="GZ125" s="105"/>
      <c r="HA125" s="105"/>
      <c r="HB125" s="105"/>
      <c r="HC125" s="105"/>
      <c r="HD125" s="105"/>
      <c r="HE125" s="105"/>
      <c r="HF125" s="105"/>
      <c r="HG125" s="105"/>
      <c r="HH125" s="105"/>
      <c r="HI125" s="105"/>
      <c r="HJ125" s="105"/>
      <c r="HK125" s="105"/>
      <c r="HL125" s="105"/>
      <c r="HM125" s="105"/>
      <c r="HN125" s="105"/>
      <c r="HO125" s="105"/>
      <c r="HP125" s="105"/>
      <c r="HQ125" s="105"/>
      <c r="HR125" s="105"/>
      <c r="HS125" s="105"/>
      <c r="HT125" s="107" t="s">
        <v>73</v>
      </c>
      <c r="HU125" s="108"/>
      <c r="HV125" s="108"/>
      <c r="HW125" s="108"/>
      <c r="HX125" s="108"/>
      <c r="HY125" s="108"/>
      <c r="HZ125" s="108"/>
      <c r="IA125" s="108"/>
      <c r="IB125" s="108"/>
      <c r="IC125" s="108"/>
      <c r="ID125" s="108"/>
      <c r="IE125" s="108"/>
      <c r="IF125" s="108"/>
      <c r="IG125" s="105"/>
      <c r="IH125" s="105"/>
      <c r="II125" s="105"/>
      <c r="IJ125" s="105"/>
      <c r="IK125" s="105"/>
      <c r="IL125" s="105"/>
      <c r="IM125" s="105"/>
      <c r="IN125" s="105"/>
      <c r="IO125" s="105"/>
      <c r="IP125" s="105"/>
      <c r="IQ125" s="105"/>
      <c r="IR125" s="105"/>
      <c r="IS125" s="105"/>
      <c r="IT125" s="105"/>
      <c r="IU125" s="105"/>
      <c r="IV125" s="105"/>
      <c r="IW125" s="105"/>
      <c r="IX125" s="105"/>
      <c r="IY125" s="105"/>
    </row>
    <row r="126">
      <c r="A126" s="67" t="s">
        <v>12</v>
      </c>
      <c r="B126" s="68">
        <v>0.0</v>
      </c>
      <c r="C126" s="32" t="str">
        <f>IFERROR(__xludf.DUMMYFUNCTION("IFERROR(SPARKLINE(B126,{""charttype"",""bar"";""color1"",""gray"";""max"",1}),""-"")"),"")</f>
        <v/>
      </c>
      <c r="D126" s="47">
        <v>45022.0</v>
      </c>
      <c r="E126" s="34">
        <v>12.0</v>
      </c>
      <c r="F126" s="35">
        <f t="shared" si="9"/>
        <v>45034</v>
      </c>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90"/>
      <c r="AE126" s="90"/>
      <c r="AF126" s="90"/>
      <c r="AG126" s="90"/>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0"/>
      <c r="BD126" s="90"/>
      <c r="BE126" s="90"/>
      <c r="BF126" s="90"/>
      <c r="BG126" s="90"/>
      <c r="BH126" s="90"/>
      <c r="BI126" s="90"/>
      <c r="BJ126" s="90"/>
      <c r="BK126" s="90"/>
      <c r="BL126" s="98"/>
      <c r="BM126" s="98"/>
      <c r="BN126" s="98"/>
      <c r="BO126" s="98"/>
      <c r="BP126" s="98"/>
      <c r="BQ126" s="98"/>
      <c r="BR126" s="98"/>
      <c r="BS126" s="98"/>
      <c r="BT126" s="98"/>
      <c r="BU126" s="98"/>
      <c r="BV126" s="98"/>
      <c r="BW126" s="98"/>
      <c r="BX126" s="98"/>
      <c r="BY126" s="98"/>
      <c r="BZ126" s="98"/>
      <c r="CA126" s="98"/>
      <c r="CB126" s="98"/>
      <c r="CC126" s="98"/>
      <c r="CD126" s="98"/>
      <c r="CE126" s="98"/>
      <c r="CF126" s="98"/>
      <c r="CG126" s="98"/>
      <c r="CH126" s="98"/>
      <c r="CI126" s="98"/>
      <c r="CJ126" s="98"/>
      <c r="CK126" s="98"/>
      <c r="CL126" s="98"/>
      <c r="CM126" s="98"/>
      <c r="CN126" s="98"/>
      <c r="CO126" s="98"/>
      <c r="CP126" s="98"/>
      <c r="CQ126" s="98"/>
      <c r="CR126" s="98"/>
      <c r="CS126" s="98"/>
      <c r="CT126" s="98"/>
      <c r="CU126" s="98"/>
      <c r="CV126" s="98"/>
      <c r="CW126" s="98"/>
      <c r="CX126" s="98"/>
      <c r="CY126" s="98"/>
      <c r="CZ126" s="98"/>
      <c r="DA126" s="98"/>
      <c r="DB126" s="98"/>
      <c r="DC126" s="98"/>
      <c r="DD126" s="98"/>
      <c r="DE126" s="98"/>
      <c r="DF126" s="98"/>
      <c r="DG126" s="98"/>
      <c r="DH126" s="98"/>
      <c r="DI126" s="98"/>
      <c r="DJ126" s="98"/>
      <c r="DK126" s="98"/>
      <c r="DL126" s="98"/>
      <c r="DM126" s="98"/>
      <c r="DN126" s="98"/>
      <c r="DO126" s="98"/>
      <c r="DP126" s="98"/>
      <c r="DQ126" s="98"/>
      <c r="DR126" s="98"/>
      <c r="DS126" s="98"/>
      <c r="DT126" s="98"/>
      <c r="DU126" s="98"/>
      <c r="DV126" s="98"/>
      <c r="DW126" s="98"/>
      <c r="DX126" s="98"/>
      <c r="DY126" s="98"/>
      <c r="DZ126" s="98"/>
      <c r="EA126" s="98"/>
      <c r="EB126" s="98"/>
      <c r="EC126" s="98"/>
      <c r="ED126" s="98"/>
      <c r="EE126" s="98"/>
      <c r="EF126" s="98"/>
      <c r="EG126" s="98"/>
      <c r="EH126" s="98"/>
      <c r="EI126" s="98"/>
      <c r="EJ126" s="98"/>
      <c r="EK126" s="98"/>
      <c r="EL126" s="98"/>
      <c r="EM126" s="98"/>
      <c r="EN126" s="98"/>
      <c r="EO126" s="98"/>
      <c r="EP126" s="98"/>
      <c r="EQ126" s="98"/>
      <c r="ER126" s="98"/>
      <c r="ES126" s="98"/>
      <c r="ET126" s="98"/>
      <c r="EU126" s="98"/>
      <c r="EV126" s="98"/>
      <c r="EW126" s="98"/>
      <c r="EX126" s="98"/>
      <c r="EY126" s="98"/>
      <c r="EZ126" s="98"/>
      <c r="FA126" s="98"/>
      <c r="FB126" s="98"/>
      <c r="FC126" s="98"/>
      <c r="FD126" s="98"/>
      <c r="FE126" s="98"/>
      <c r="FF126" s="98"/>
      <c r="FG126" s="98"/>
      <c r="FH126" s="98"/>
      <c r="FI126" s="98"/>
      <c r="FJ126" s="98"/>
      <c r="FK126" s="98"/>
      <c r="FL126" s="98"/>
      <c r="FM126" s="98"/>
      <c r="FN126" s="98"/>
      <c r="FO126" s="98"/>
      <c r="FP126" s="98"/>
      <c r="FQ126" s="98"/>
      <c r="FR126" s="98"/>
      <c r="FS126" s="98"/>
      <c r="FT126" s="98"/>
      <c r="FU126" s="98"/>
      <c r="FV126" s="98"/>
      <c r="FW126" s="98"/>
      <c r="FX126" s="98"/>
      <c r="FY126" s="98"/>
      <c r="FZ126" s="98"/>
      <c r="GA126" s="98"/>
      <c r="GB126" s="98"/>
      <c r="GC126" s="98"/>
      <c r="GD126" s="98"/>
      <c r="GE126" s="98"/>
      <c r="GF126" s="98"/>
      <c r="GG126" s="98"/>
      <c r="GH126" s="98"/>
      <c r="GI126" s="98"/>
      <c r="GJ126" s="98"/>
      <c r="GK126" s="98"/>
      <c r="GL126" s="98"/>
      <c r="GM126" s="98"/>
      <c r="GN126" s="98"/>
      <c r="GO126" s="98"/>
      <c r="GP126" s="98"/>
      <c r="GQ126" s="98"/>
      <c r="GR126" s="98"/>
      <c r="GS126" s="98"/>
      <c r="GT126" s="98"/>
      <c r="GU126" s="98"/>
      <c r="GV126" s="98"/>
      <c r="GW126" s="98"/>
      <c r="GX126" s="98"/>
      <c r="GY126" s="98"/>
      <c r="GZ126" s="98"/>
      <c r="HA126" s="98"/>
      <c r="HB126" s="98"/>
      <c r="HC126" s="98"/>
      <c r="HD126" s="98"/>
      <c r="HE126" s="98"/>
      <c r="HF126" s="98"/>
      <c r="HG126" s="98"/>
      <c r="HH126" s="98"/>
      <c r="HI126" s="98"/>
      <c r="HJ126" s="98"/>
      <c r="HK126" s="98"/>
      <c r="HL126" s="98"/>
      <c r="HM126" s="98"/>
      <c r="HN126" s="98"/>
      <c r="HO126" s="98"/>
      <c r="HP126" s="98"/>
      <c r="HQ126" s="98"/>
      <c r="HR126" s="98"/>
      <c r="HS126" s="98"/>
      <c r="HT126" s="102" t="s">
        <v>74</v>
      </c>
      <c r="HU126" s="98"/>
      <c r="HV126" s="98"/>
      <c r="HW126" s="98"/>
      <c r="HX126" s="98"/>
      <c r="HY126" s="98"/>
      <c r="HZ126" s="98"/>
      <c r="IA126" s="98"/>
      <c r="IB126" s="98"/>
      <c r="IC126" s="98"/>
      <c r="ID126" s="98"/>
      <c r="IE126" s="98"/>
      <c r="IF126" s="98"/>
      <c r="IG126" s="98"/>
      <c r="IH126" s="98"/>
      <c r="II126" s="98"/>
      <c r="IJ126" s="98"/>
      <c r="IK126" s="98"/>
      <c r="IL126" s="98"/>
      <c r="IM126" s="98"/>
      <c r="IN126" s="98"/>
      <c r="IO126" s="98"/>
      <c r="IP126" s="98"/>
      <c r="IQ126" s="98"/>
      <c r="IR126" s="98"/>
      <c r="IS126" s="98"/>
      <c r="IT126" s="98"/>
      <c r="IU126" s="98"/>
      <c r="IV126" s="98"/>
      <c r="IW126" s="98"/>
      <c r="IX126" s="98"/>
      <c r="IY126" s="98"/>
    </row>
    <row r="127">
      <c r="A127" s="67" t="s">
        <v>14</v>
      </c>
      <c r="B127" s="68">
        <v>0.0</v>
      </c>
      <c r="C127" s="32" t="str">
        <f>IFERROR(__xludf.DUMMYFUNCTION("IFERROR(SPARKLINE(B127,{""charttype"",""bar"";""color1"",""gray"";""max"",1}),""-"")"),"")</f>
        <v/>
      </c>
      <c r="D127" s="47">
        <v>45022.0</v>
      </c>
      <c r="E127" s="34">
        <v>12.0</v>
      </c>
      <c r="F127" s="35">
        <f t="shared" si="9"/>
        <v>45034</v>
      </c>
      <c r="G127" s="90"/>
      <c r="H127" s="90"/>
      <c r="I127" s="90"/>
      <c r="J127" s="90"/>
      <c r="K127" s="90"/>
      <c r="L127" s="90"/>
      <c r="M127" s="90"/>
      <c r="N127" s="90"/>
      <c r="O127" s="90"/>
      <c r="P127" s="90"/>
      <c r="Q127" s="90"/>
      <c r="R127" s="90"/>
      <c r="S127" s="90"/>
      <c r="T127" s="90"/>
      <c r="U127" s="90"/>
      <c r="V127" s="90"/>
      <c r="W127" s="90"/>
      <c r="X127" s="90"/>
      <c r="Y127" s="90"/>
      <c r="Z127" s="90"/>
      <c r="AA127" s="90"/>
      <c r="AB127" s="90"/>
      <c r="AC127" s="90"/>
      <c r="AD127" s="90"/>
      <c r="AE127" s="90"/>
      <c r="AF127" s="90"/>
      <c r="AG127" s="90"/>
      <c r="AH127" s="90"/>
      <c r="AI127" s="90"/>
      <c r="AJ127" s="90"/>
      <c r="AK127" s="90"/>
      <c r="AL127" s="90"/>
      <c r="AM127" s="90"/>
      <c r="AN127" s="90"/>
      <c r="AO127" s="90"/>
      <c r="AP127" s="90"/>
      <c r="AQ127" s="90"/>
      <c r="AR127" s="90"/>
      <c r="AS127" s="90"/>
      <c r="AT127" s="90"/>
      <c r="AU127" s="90"/>
      <c r="AV127" s="90"/>
      <c r="AW127" s="90"/>
      <c r="AX127" s="90"/>
      <c r="AY127" s="90"/>
      <c r="AZ127" s="90"/>
      <c r="BA127" s="90"/>
      <c r="BB127" s="90"/>
      <c r="BC127" s="90"/>
      <c r="BD127" s="90"/>
      <c r="BE127" s="90"/>
      <c r="BF127" s="90"/>
      <c r="BG127" s="90"/>
      <c r="BH127" s="90"/>
      <c r="BI127" s="90"/>
      <c r="BJ127" s="90"/>
      <c r="BK127" s="90"/>
      <c r="BL127" s="98"/>
      <c r="BM127" s="98"/>
      <c r="BN127" s="98"/>
      <c r="BO127" s="98"/>
      <c r="BP127" s="98"/>
      <c r="BQ127" s="98"/>
      <c r="BR127" s="98"/>
      <c r="BS127" s="98"/>
      <c r="BT127" s="98"/>
      <c r="BU127" s="98"/>
      <c r="BV127" s="98"/>
      <c r="BW127" s="98"/>
      <c r="BX127" s="98"/>
      <c r="BY127" s="98"/>
      <c r="BZ127" s="98"/>
      <c r="CA127" s="98"/>
      <c r="CB127" s="98"/>
      <c r="CC127" s="98"/>
      <c r="CD127" s="98"/>
      <c r="CE127" s="98"/>
      <c r="CF127" s="98"/>
      <c r="CG127" s="98"/>
      <c r="CH127" s="98"/>
      <c r="CI127" s="98"/>
      <c r="CJ127" s="98"/>
      <c r="CK127" s="98"/>
      <c r="CL127" s="98"/>
      <c r="CM127" s="98"/>
      <c r="CN127" s="98"/>
      <c r="CO127" s="98"/>
      <c r="CP127" s="98"/>
      <c r="CQ127" s="98"/>
      <c r="CR127" s="98"/>
      <c r="CS127" s="98"/>
      <c r="CT127" s="98"/>
      <c r="CU127" s="98"/>
      <c r="CV127" s="98"/>
      <c r="CW127" s="98"/>
      <c r="CX127" s="98"/>
      <c r="CY127" s="98"/>
      <c r="CZ127" s="98"/>
      <c r="DA127" s="98"/>
      <c r="DB127" s="98"/>
      <c r="DC127" s="98"/>
      <c r="DD127" s="98"/>
      <c r="DE127" s="98"/>
      <c r="DF127" s="98"/>
      <c r="DG127" s="98"/>
      <c r="DH127" s="98"/>
      <c r="DI127" s="98"/>
      <c r="DJ127" s="98"/>
      <c r="DK127" s="98"/>
      <c r="DL127" s="98"/>
      <c r="DM127" s="98"/>
      <c r="DN127" s="98"/>
      <c r="DO127" s="98"/>
      <c r="DP127" s="98"/>
      <c r="DQ127" s="98"/>
      <c r="DR127" s="98"/>
      <c r="DS127" s="98"/>
      <c r="DT127" s="98"/>
      <c r="DU127" s="98"/>
      <c r="DV127" s="98"/>
      <c r="DW127" s="98"/>
      <c r="DX127" s="98"/>
      <c r="DY127" s="98"/>
      <c r="DZ127" s="98"/>
      <c r="EA127" s="98"/>
      <c r="EB127" s="98"/>
      <c r="EC127" s="98"/>
      <c r="ED127" s="98"/>
      <c r="EE127" s="98"/>
      <c r="EF127" s="98"/>
      <c r="EG127" s="98"/>
      <c r="EH127" s="98"/>
      <c r="EI127" s="98"/>
      <c r="EJ127" s="98"/>
      <c r="EK127" s="98"/>
      <c r="EL127" s="98"/>
      <c r="EM127" s="98"/>
      <c r="EN127" s="98"/>
      <c r="EO127" s="98"/>
      <c r="EP127" s="98"/>
      <c r="EQ127" s="98"/>
      <c r="ER127" s="98"/>
      <c r="ES127" s="98"/>
      <c r="ET127" s="98"/>
      <c r="EU127" s="98"/>
      <c r="EV127" s="98"/>
      <c r="EW127" s="98"/>
      <c r="EX127" s="98"/>
      <c r="EY127" s="98"/>
      <c r="EZ127" s="98"/>
      <c r="FA127" s="98"/>
      <c r="FB127" s="98"/>
      <c r="FC127" s="98"/>
      <c r="FD127" s="98"/>
      <c r="FE127" s="98"/>
      <c r="FF127" s="98"/>
      <c r="FG127" s="98"/>
      <c r="FH127" s="98"/>
      <c r="FI127" s="98"/>
      <c r="FJ127" s="98"/>
      <c r="FK127" s="98"/>
      <c r="FL127" s="98"/>
      <c r="FM127" s="98"/>
      <c r="FN127" s="98"/>
      <c r="FO127" s="98"/>
      <c r="FP127" s="98"/>
      <c r="FQ127" s="98"/>
      <c r="FR127" s="98"/>
      <c r="FS127" s="98"/>
      <c r="FT127" s="98"/>
      <c r="FU127" s="98"/>
      <c r="FV127" s="98"/>
      <c r="FW127" s="98"/>
      <c r="FX127" s="98"/>
      <c r="FY127" s="98"/>
      <c r="FZ127" s="98"/>
      <c r="GA127" s="98"/>
      <c r="GB127" s="98"/>
      <c r="GC127" s="98"/>
      <c r="GD127" s="98"/>
      <c r="GE127" s="98"/>
      <c r="GF127" s="98"/>
      <c r="GG127" s="98"/>
      <c r="GH127" s="98"/>
      <c r="GI127" s="98"/>
      <c r="GJ127" s="98"/>
      <c r="GK127" s="98"/>
      <c r="GL127" s="98"/>
      <c r="GM127" s="98"/>
      <c r="GN127" s="98"/>
      <c r="GO127" s="98"/>
      <c r="GP127" s="98"/>
      <c r="GQ127" s="98"/>
      <c r="GR127" s="98"/>
      <c r="GS127" s="98"/>
      <c r="GT127" s="98"/>
      <c r="GU127" s="98"/>
      <c r="GV127" s="98"/>
      <c r="GW127" s="98"/>
      <c r="GX127" s="98"/>
      <c r="GY127" s="98"/>
      <c r="GZ127" s="98"/>
      <c r="HA127" s="98"/>
      <c r="HB127" s="98"/>
      <c r="HC127" s="98"/>
      <c r="HD127" s="98"/>
      <c r="HE127" s="98"/>
      <c r="HF127" s="98"/>
      <c r="HG127" s="98"/>
      <c r="HH127" s="98"/>
      <c r="HI127" s="98"/>
      <c r="HJ127" s="98"/>
      <c r="HK127" s="98"/>
      <c r="HL127" s="98"/>
      <c r="HM127" s="98"/>
      <c r="HN127" s="98"/>
      <c r="HO127" s="98"/>
      <c r="HP127" s="98"/>
      <c r="HQ127" s="98"/>
      <c r="HR127" s="98"/>
      <c r="HS127" s="98"/>
      <c r="HT127" s="102" t="s">
        <v>74</v>
      </c>
      <c r="HU127" s="98"/>
      <c r="HV127" s="98"/>
      <c r="HW127" s="98"/>
      <c r="HX127" s="98"/>
      <c r="HY127" s="98"/>
      <c r="HZ127" s="98"/>
      <c r="IA127" s="98"/>
      <c r="IB127" s="98"/>
      <c r="IC127" s="98"/>
      <c r="ID127" s="98"/>
      <c r="IE127" s="98"/>
      <c r="IF127" s="98"/>
      <c r="IG127" s="98"/>
      <c r="IH127" s="98"/>
      <c r="II127" s="98"/>
      <c r="IJ127" s="98"/>
      <c r="IK127" s="98"/>
      <c r="IL127" s="98"/>
      <c r="IM127" s="98"/>
      <c r="IN127" s="98"/>
      <c r="IO127" s="98"/>
      <c r="IP127" s="98"/>
      <c r="IQ127" s="98"/>
      <c r="IR127" s="98"/>
      <c r="IS127" s="98"/>
      <c r="IT127" s="98"/>
      <c r="IU127" s="98"/>
      <c r="IV127" s="98"/>
      <c r="IW127" s="98"/>
      <c r="IX127" s="98"/>
      <c r="IY127" s="98"/>
    </row>
    <row r="128">
      <c r="A128" s="67" t="s">
        <v>16</v>
      </c>
      <c r="B128" s="68">
        <v>0.0</v>
      </c>
      <c r="C128" s="32" t="str">
        <f>IFERROR(__xludf.DUMMYFUNCTION("IFERROR(SPARKLINE(B128,{""charttype"",""bar"";""color1"",""gray"";""max"",1}),""-"")"),"")</f>
        <v/>
      </c>
      <c r="D128" s="47">
        <v>45022.0</v>
      </c>
      <c r="E128" s="34">
        <v>12.0</v>
      </c>
      <c r="F128" s="35">
        <f t="shared" si="9"/>
        <v>45034</v>
      </c>
      <c r="G128" s="90"/>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0"/>
      <c r="AI128" s="90"/>
      <c r="AJ128" s="90"/>
      <c r="AK128" s="90"/>
      <c r="AL128" s="90"/>
      <c r="AM128" s="90"/>
      <c r="AN128" s="90"/>
      <c r="AO128" s="90"/>
      <c r="AP128" s="90"/>
      <c r="AQ128" s="90"/>
      <c r="AR128" s="90"/>
      <c r="AS128" s="90"/>
      <c r="AT128" s="90"/>
      <c r="AU128" s="90"/>
      <c r="AV128" s="90"/>
      <c r="AW128" s="90"/>
      <c r="AX128" s="90"/>
      <c r="AY128" s="90"/>
      <c r="AZ128" s="90"/>
      <c r="BA128" s="90"/>
      <c r="BB128" s="90"/>
      <c r="BC128" s="90"/>
      <c r="BD128" s="90"/>
      <c r="BE128" s="90"/>
      <c r="BF128" s="90"/>
      <c r="BG128" s="90"/>
      <c r="BH128" s="90"/>
      <c r="BI128" s="90"/>
      <c r="BJ128" s="90"/>
      <c r="BK128" s="90"/>
      <c r="BL128" s="98"/>
      <c r="BM128" s="98"/>
      <c r="BN128" s="98"/>
      <c r="BO128" s="98"/>
      <c r="BP128" s="98"/>
      <c r="BQ128" s="98"/>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98"/>
      <c r="CN128" s="98"/>
      <c r="CO128" s="98"/>
      <c r="CP128" s="98"/>
      <c r="CQ128" s="98"/>
      <c r="CR128" s="98"/>
      <c r="CS128" s="98"/>
      <c r="CT128" s="98"/>
      <c r="CU128" s="98"/>
      <c r="CV128" s="98"/>
      <c r="CW128" s="98"/>
      <c r="CX128" s="98"/>
      <c r="CY128" s="98"/>
      <c r="CZ128" s="98"/>
      <c r="DA128" s="98"/>
      <c r="DB128" s="98"/>
      <c r="DC128" s="98"/>
      <c r="DD128" s="98"/>
      <c r="DE128" s="98"/>
      <c r="DF128" s="98"/>
      <c r="DG128" s="98"/>
      <c r="DH128" s="98"/>
      <c r="DI128" s="98"/>
      <c r="DJ128" s="98"/>
      <c r="DK128" s="98"/>
      <c r="DL128" s="98"/>
      <c r="DM128" s="98"/>
      <c r="DN128" s="98"/>
      <c r="DO128" s="98"/>
      <c r="DP128" s="98"/>
      <c r="DQ128" s="98"/>
      <c r="DR128" s="98"/>
      <c r="DS128" s="98"/>
      <c r="DT128" s="98"/>
      <c r="DU128" s="98"/>
      <c r="DV128" s="98"/>
      <c r="DW128" s="98"/>
      <c r="DX128" s="98"/>
      <c r="DY128" s="98"/>
      <c r="DZ128" s="98"/>
      <c r="EA128" s="98"/>
      <c r="EB128" s="98"/>
      <c r="EC128" s="98"/>
      <c r="ED128" s="98"/>
      <c r="EE128" s="98"/>
      <c r="EF128" s="98"/>
      <c r="EG128" s="98"/>
      <c r="EH128" s="98"/>
      <c r="EI128" s="98"/>
      <c r="EJ128" s="98"/>
      <c r="EK128" s="98"/>
      <c r="EL128" s="98"/>
      <c r="EM128" s="98"/>
      <c r="EN128" s="98"/>
      <c r="EO128" s="98"/>
      <c r="EP128" s="98"/>
      <c r="EQ128" s="98"/>
      <c r="ER128" s="98"/>
      <c r="ES128" s="98"/>
      <c r="ET128" s="98"/>
      <c r="EU128" s="98"/>
      <c r="EV128" s="98"/>
      <c r="EW128" s="98"/>
      <c r="EX128" s="98"/>
      <c r="EY128" s="98"/>
      <c r="EZ128" s="98"/>
      <c r="FA128" s="98"/>
      <c r="FB128" s="98"/>
      <c r="FC128" s="98"/>
      <c r="FD128" s="98"/>
      <c r="FE128" s="98"/>
      <c r="FF128" s="98"/>
      <c r="FG128" s="98"/>
      <c r="FH128" s="98"/>
      <c r="FI128" s="98"/>
      <c r="FJ128" s="98"/>
      <c r="FK128" s="98"/>
      <c r="FL128" s="98"/>
      <c r="FM128" s="98"/>
      <c r="FN128" s="98"/>
      <c r="FO128" s="98"/>
      <c r="FP128" s="98"/>
      <c r="FQ128" s="98"/>
      <c r="FR128" s="98"/>
      <c r="FS128" s="98"/>
      <c r="FT128" s="98"/>
      <c r="FU128" s="98"/>
      <c r="FV128" s="98"/>
      <c r="FW128" s="98"/>
      <c r="FX128" s="98"/>
      <c r="FY128" s="98"/>
      <c r="FZ128" s="98"/>
      <c r="GA128" s="98"/>
      <c r="GB128" s="98"/>
      <c r="GC128" s="98"/>
      <c r="GD128" s="98"/>
      <c r="GE128" s="98"/>
      <c r="GF128" s="98"/>
      <c r="GG128" s="98"/>
      <c r="GH128" s="98"/>
      <c r="GI128" s="98"/>
      <c r="GJ128" s="98"/>
      <c r="GK128" s="98"/>
      <c r="GL128" s="98"/>
      <c r="GM128" s="98"/>
      <c r="GN128" s="98"/>
      <c r="GO128" s="98"/>
      <c r="GP128" s="98"/>
      <c r="GQ128" s="98"/>
      <c r="GR128" s="98"/>
      <c r="GS128" s="98"/>
      <c r="GT128" s="98"/>
      <c r="GU128" s="98"/>
      <c r="GV128" s="98"/>
      <c r="GW128" s="98"/>
      <c r="GX128" s="98"/>
      <c r="GY128" s="98"/>
      <c r="GZ128" s="98"/>
      <c r="HA128" s="98"/>
      <c r="HB128" s="98"/>
      <c r="HC128" s="98"/>
      <c r="HD128" s="98"/>
      <c r="HE128" s="98"/>
      <c r="HF128" s="98"/>
      <c r="HG128" s="98"/>
      <c r="HH128" s="98"/>
      <c r="HI128" s="98"/>
      <c r="HJ128" s="98"/>
      <c r="HK128" s="98"/>
      <c r="HL128" s="98"/>
      <c r="HM128" s="98"/>
      <c r="HN128" s="98"/>
      <c r="HO128" s="98"/>
      <c r="HP128" s="98"/>
      <c r="HQ128" s="98"/>
      <c r="HR128" s="98"/>
      <c r="HS128" s="98"/>
      <c r="HT128" s="102" t="s">
        <v>73</v>
      </c>
      <c r="HU128" s="98"/>
      <c r="HV128" s="98"/>
      <c r="HW128" s="98"/>
      <c r="HX128" s="98"/>
      <c r="HY128" s="98"/>
      <c r="HZ128" s="98"/>
      <c r="IA128" s="98"/>
      <c r="IB128" s="98"/>
      <c r="IC128" s="98"/>
      <c r="ID128" s="98"/>
      <c r="IE128" s="98"/>
      <c r="IF128" s="98"/>
      <c r="IG128" s="98"/>
      <c r="IH128" s="98"/>
      <c r="II128" s="98"/>
      <c r="IJ128" s="98"/>
      <c r="IK128" s="98"/>
      <c r="IL128" s="98"/>
      <c r="IM128" s="98"/>
      <c r="IN128" s="98"/>
      <c r="IO128" s="98"/>
      <c r="IP128" s="98"/>
      <c r="IQ128" s="98"/>
      <c r="IR128" s="98"/>
      <c r="IS128" s="98"/>
      <c r="IT128" s="98"/>
      <c r="IU128" s="98"/>
      <c r="IV128" s="98"/>
      <c r="IW128" s="98"/>
      <c r="IX128" s="98"/>
      <c r="IY128" s="98"/>
    </row>
    <row r="129">
      <c r="A129" s="40" t="s">
        <v>75</v>
      </c>
      <c r="B129" s="41"/>
      <c r="C129" s="42" t="str">
        <f t="array" ref="C129">IFERROR(SPARKLINE(B129,{"charttype","bar";"color1","gray";"max",1}),"-")</f>
        <v>-</v>
      </c>
      <c r="D129" s="43">
        <f>MIN(D131:D135)</f>
        <v>45036</v>
      </c>
      <c r="E129" s="44">
        <v>14.0</v>
      </c>
      <c r="F129" s="45">
        <f t="shared" si="9"/>
        <v>45050</v>
      </c>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c r="BD129" s="141"/>
      <c r="BE129" s="141"/>
      <c r="BF129" s="141"/>
      <c r="BG129" s="141"/>
      <c r="BH129" s="141"/>
      <c r="BI129" s="141"/>
      <c r="BJ129" s="141"/>
      <c r="BK129" s="141"/>
      <c r="BL129" s="141"/>
      <c r="BM129" s="141"/>
      <c r="BN129" s="141"/>
      <c r="BO129" s="141"/>
      <c r="BP129" s="141"/>
      <c r="BQ129" s="141"/>
      <c r="BR129" s="141"/>
      <c r="BS129" s="141"/>
      <c r="BT129" s="141"/>
      <c r="BU129" s="141"/>
      <c r="BV129" s="141"/>
      <c r="BW129" s="141"/>
      <c r="BX129" s="141"/>
      <c r="BY129" s="141"/>
      <c r="BZ129" s="141"/>
      <c r="CA129" s="141"/>
      <c r="CB129" s="141"/>
      <c r="CC129" s="141"/>
      <c r="CD129" s="141"/>
      <c r="CE129" s="141"/>
      <c r="CF129" s="141"/>
      <c r="CG129" s="141"/>
      <c r="CH129" s="141"/>
      <c r="CI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1"/>
      <c r="DO129" s="141"/>
      <c r="DP129" s="141"/>
      <c r="DQ129" s="141"/>
      <c r="DR129" s="141"/>
      <c r="DS129" s="141"/>
      <c r="DT129" s="141"/>
      <c r="DU129" s="141"/>
      <c r="DV129" s="141"/>
      <c r="DW129" s="141"/>
      <c r="DX129" s="141"/>
      <c r="DY129" s="141"/>
      <c r="DZ129" s="141"/>
      <c r="EA129" s="141"/>
      <c r="EB129" s="141"/>
      <c r="EC129" s="141"/>
      <c r="ED129" s="141"/>
      <c r="EE129" s="141"/>
      <c r="EF129" s="141"/>
      <c r="EG129" s="141"/>
      <c r="EH129" s="141"/>
      <c r="EI129" s="141"/>
      <c r="EJ129" s="141"/>
      <c r="EK129" s="141"/>
      <c r="EL129" s="141"/>
      <c r="EM129" s="141"/>
      <c r="EN129" s="141"/>
      <c r="EO129" s="141"/>
      <c r="EP129" s="141"/>
      <c r="EQ129" s="141"/>
      <c r="ER129" s="141"/>
      <c r="ES129" s="141"/>
      <c r="ET129" s="141"/>
      <c r="EU129" s="141"/>
      <c r="EV129" s="141"/>
      <c r="EW129" s="141"/>
      <c r="EX129" s="141"/>
      <c r="EY129" s="141"/>
      <c r="EZ129" s="141"/>
      <c r="FA129" s="141"/>
      <c r="FB129" s="141"/>
      <c r="FC129" s="141"/>
      <c r="FD129" s="141"/>
      <c r="FE129" s="141"/>
      <c r="FF129" s="141"/>
      <c r="FG129" s="141"/>
      <c r="FH129" s="141"/>
      <c r="FI129" s="141"/>
      <c r="FJ129" s="141"/>
      <c r="FK129" s="141"/>
      <c r="FL129" s="141"/>
      <c r="FM129" s="141"/>
      <c r="FN129" s="141"/>
      <c r="FO129" s="141"/>
      <c r="FP129" s="141"/>
      <c r="FQ129" s="141"/>
      <c r="FR129" s="141"/>
      <c r="FS129" s="141"/>
      <c r="FT129" s="141"/>
      <c r="FU129" s="141"/>
      <c r="FV129" s="141"/>
      <c r="FW129" s="141"/>
      <c r="FX129" s="141"/>
      <c r="FY129" s="141"/>
      <c r="FZ129" s="141"/>
      <c r="GA129" s="141"/>
      <c r="GB129" s="141"/>
      <c r="GC129" s="141"/>
      <c r="GD129" s="141"/>
      <c r="GE129" s="141"/>
      <c r="GF129" s="141"/>
      <c r="GG129" s="141"/>
      <c r="GH129" s="141"/>
      <c r="GI129" s="141"/>
      <c r="GJ129" s="141"/>
      <c r="GK129" s="141"/>
      <c r="GL129" s="141"/>
      <c r="GM129" s="141"/>
      <c r="GN129" s="141"/>
      <c r="GO129" s="141"/>
      <c r="GP129" s="141"/>
      <c r="GQ129" s="141"/>
      <c r="GR129" s="141"/>
      <c r="GS129" s="141"/>
      <c r="GT129" s="141"/>
      <c r="GU129" s="141"/>
      <c r="GV129" s="141"/>
      <c r="GW129" s="141"/>
      <c r="GX129" s="141"/>
      <c r="GY129" s="141"/>
      <c r="GZ129" s="141"/>
      <c r="HA129" s="141"/>
      <c r="HB129" s="141"/>
      <c r="HC129" s="141"/>
      <c r="HD129" s="141"/>
      <c r="HE129" s="141"/>
      <c r="HF129" s="141"/>
      <c r="HG129" s="141"/>
      <c r="HH129" s="141"/>
      <c r="HI129" s="141"/>
      <c r="HJ129" s="141"/>
      <c r="HK129" s="141"/>
      <c r="HL129" s="141"/>
      <c r="HM129" s="141"/>
      <c r="HN129" s="141"/>
      <c r="HO129" s="141"/>
      <c r="HP129" s="141"/>
      <c r="HQ129" s="141"/>
      <c r="HR129" s="141"/>
      <c r="HS129" s="141"/>
      <c r="HT129" s="141"/>
      <c r="HU129" s="141"/>
      <c r="HV129" s="141"/>
      <c r="HW129" s="141"/>
      <c r="HX129" s="141"/>
      <c r="HY129" s="141"/>
      <c r="HZ129" s="141"/>
      <c r="IA129" s="141"/>
      <c r="IB129" s="141"/>
      <c r="IC129" s="141"/>
      <c r="ID129" s="141"/>
      <c r="IE129" s="141"/>
      <c r="IF129" s="141"/>
      <c r="IG129" s="141"/>
      <c r="IH129" s="141"/>
      <c r="II129" s="141"/>
      <c r="IJ129" s="141"/>
      <c r="IK129" s="141"/>
      <c r="IL129" s="141"/>
      <c r="IM129" s="141"/>
      <c r="IN129" s="141"/>
      <c r="IO129" s="141"/>
      <c r="IP129" s="141"/>
      <c r="IQ129" s="141"/>
      <c r="IR129" s="141"/>
      <c r="IS129" s="141"/>
      <c r="IT129" s="141"/>
      <c r="IU129" s="141"/>
      <c r="IV129" s="141"/>
      <c r="IW129" s="141"/>
      <c r="IX129" s="141"/>
      <c r="IY129" s="141"/>
    </row>
    <row r="130">
      <c r="A130" s="67" t="s">
        <v>10</v>
      </c>
      <c r="B130" s="68">
        <v>0.0</v>
      </c>
      <c r="C130" s="32" t="str">
        <f>IFERROR(__xludf.DUMMYFUNCTION("IFERROR(SPARKLINE(B130,{""charttype"",""bar"";""color1"",""gray"";""max"",1}),""-"")"),"")</f>
        <v/>
      </c>
      <c r="D130" s="47">
        <v>45036.0</v>
      </c>
      <c r="E130" s="34">
        <v>14.0</v>
      </c>
      <c r="F130" s="35">
        <f t="shared" si="9"/>
        <v>45050</v>
      </c>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8"/>
      <c r="BM130" s="98"/>
      <c r="BN130" s="98"/>
      <c r="BO130" s="98"/>
      <c r="BP130" s="98"/>
      <c r="BQ130" s="98"/>
      <c r="BR130" s="98"/>
      <c r="BS130" s="98"/>
      <c r="BT130" s="98"/>
      <c r="BU130" s="98"/>
      <c r="BV130" s="98"/>
      <c r="BW130" s="98"/>
      <c r="BX130" s="98"/>
      <c r="BY130" s="98"/>
      <c r="BZ130" s="98"/>
      <c r="CA130" s="98"/>
      <c r="CB130" s="98"/>
      <c r="CC130" s="98"/>
      <c r="CD130" s="98"/>
      <c r="CE130" s="98"/>
      <c r="CF130" s="98"/>
      <c r="CG130" s="98"/>
      <c r="CH130" s="98"/>
      <c r="CI130" s="98"/>
      <c r="CJ130" s="98"/>
      <c r="CK130" s="98"/>
      <c r="CL130" s="98"/>
      <c r="CM130" s="98"/>
      <c r="CN130" s="98"/>
      <c r="CO130" s="98"/>
      <c r="CP130" s="98"/>
      <c r="CQ130" s="98"/>
      <c r="CR130" s="98"/>
      <c r="CS130" s="98"/>
      <c r="CT130" s="98"/>
      <c r="CU130" s="98"/>
      <c r="CV130" s="98"/>
      <c r="CW130" s="98"/>
      <c r="CX130" s="98"/>
      <c r="CY130" s="98"/>
      <c r="CZ130" s="98"/>
      <c r="DA130" s="98"/>
      <c r="DB130" s="98"/>
      <c r="DC130" s="98"/>
      <c r="DD130" s="98"/>
      <c r="DE130" s="98"/>
      <c r="DF130" s="98"/>
      <c r="DG130" s="98"/>
      <c r="DH130" s="98"/>
      <c r="DI130" s="98"/>
      <c r="DJ130" s="98"/>
      <c r="DK130" s="98"/>
      <c r="DL130" s="98"/>
      <c r="DM130" s="98"/>
      <c r="DN130" s="98"/>
      <c r="DO130" s="98"/>
      <c r="DP130" s="98"/>
      <c r="DQ130" s="98"/>
      <c r="DR130" s="98"/>
      <c r="DS130" s="98"/>
      <c r="DT130" s="98"/>
      <c r="DU130" s="98"/>
      <c r="DV130" s="98"/>
      <c r="DW130" s="98"/>
      <c r="DX130" s="98"/>
      <c r="DY130" s="98"/>
      <c r="DZ130" s="98"/>
      <c r="EA130" s="98"/>
      <c r="EB130" s="98"/>
      <c r="EC130" s="98"/>
      <c r="ED130" s="98"/>
      <c r="EE130" s="98"/>
      <c r="EF130" s="98"/>
      <c r="EG130" s="98"/>
      <c r="EH130" s="98"/>
      <c r="EI130" s="98"/>
      <c r="EJ130" s="98"/>
      <c r="EK130" s="98"/>
      <c r="EL130" s="98"/>
      <c r="EM130" s="98"/>
      <c r="EN130" s="98"/>
      <c r="EO130" s="98"/>
      <c r="EP130" s="98"/>
      <c r="EQ130" s="98"/>
      <c r="ER130" s="98"/>
      <c r="ES130" s="98"/>
      <c r="ET130" s="98"/>
      <c r="EU130" s="98"/>
      <c r="EV130" s="98"/>
      <c r="EW130" s="98"/>
      <c r="EX130" s="98"/>
      <c r="EY130" s="98"/>
      <c r="EZ130" s="98"/>
      <c r="FA130" s="98"/>
      <c r="FB130" s="98"/>
      <c r="FC130" s="98"/>
      <c r="FD130" s="98"/>
      <c r="FE130" s="98"/>
      <c r="FF130" s="98"/>
      <c r="FG130" s="98"/>
      <c r="FH130" s="98"/>
      <c r="FI130" s="98"/>
      <c r="FJ130" s="98"/>
      <c r="FK130" s="98"/>
      <c r="FL130" s="98"/>
      <c r="FM130" s="98"/>
      <c r="FN130" s="98"/>
      <c r="FO130" s="98"/>
      <c r="FP130" s="98"/>
      <c r="FQ130" s="98"/>
      <c r="FR130" s="98"/>
      <c r="FS130" s="98"/>
      <c r="FT130" s="98"/>
      <c r="FU130" s="98"/>
      <c r="FV130" s="98"/>
      <c r="FW130" s="98"/>
      <c r="FX130" s="98"/>
      <c r="FY130" s="98"/>
      <c r="FZ130" s="98"/>
      <c r="GA130" s="98"/>
      <c r="GB130" s="98"/>
      <c r="GC130" s="98"/>
      <c r="GD130" s="98"/>
      <c r="GE130" s="98"/>
      <c r="GF130" s="98"/>
      <c r="GG130" s="98"/>
      <c r="GH130" s="98"/>
      <c r="GI130" s="98"/>
      <c r="GJ130" s="98"/>
      <c r="GK130" s="98"/>
      <c r="GL130" s="98"/>
      <c r="GM130" s="98"/>
      <c r="GN130" s="98"/>
      <c r="GO130" s="98"/>
      <c r="GP130" s="98"/>
      <c r="GQ130" s="98"/>
      <c r="GR130" s="98"/>
      <c r="GS130" s="98"/>
      <c r="GT130" s="98"/>
      <c r="GU130" s="98"/>
      <c r="GV130" s="98"/>
      <c r="GW130" s="98"/>
      <c r="GX130" s="98"/>
      <c r="GY130" s="98"/>
      <c r="GZ130" s="98"/>
      <c r="HA130" s="98"/>
      <c r="HB130" s="98"/>
      <c r="HC130" s="98"/>
      <c r="HD130" s="98"/>
      <c r="HE130" s="98"/>
      <c r="HF130" s="98"/>
      <c r="HG130" s="98"/>
      <c r="HH130" s="98"/>
      <c r="HI130" s="98"/>
      <c r="HJ130" s="98"/>
      <c r="HK130" s="98"/>
      <c r="HL130" s="98"/>
      <c r="HM130" s="98"/>
      <c r="HN130" s="98"/>
      <c r="HO130" s="98"/>
      <c r="HP130" s="98"/>
      <c r="HQ130" s="98"/>
      <c r="HR130" s="98"/>
      <c r="HS130" s="98"/>
      <c r="HT130" s="98"/>
      <c r="HU130" s="98"/>
      <c r="HV130" s="98"/>
      <c r="HW130" s="98"/>
      <c r="HX130" s="98"/>
      <c r="HY130" s="98"/>
      <c r="HZ130" s="98"/>
      <c r="IA130" s="98"/>
      <c r="IB130" s="98"/>
      <c r="IC130" s="98"/>
      <c r="ID130" s="98"/>
      <c r="IE130" s="98"/>
      <c r="IF130" s="103"/>
      <c r="IG130" s="98"/>
      <c r="IH130" s="102" t="s">
        <v>76</v>
      </c>
      <c r="II130" s="98"/>
      <c r="IJ130" s="98"/>
      <c r="IK130" s="98"/>
      <c r="IL130" s="98"/>
      <c r="IM130" s="98"/>
      <c r="IN130" s="98"/>
      <c r="IO130" s="98"/>
      <c r="IP130" s="98"/>
      <c r="IQ130" s="98"/>
      <c r="IR130" s="98"/>
      <c r="IS130" s="98"/>
      <c r="IT130" s="98"/>
      <c r="IU130" s="98"/>
      <c r="IV130" s="98"/>
      <c r="IW130" s="98"/>
      <c r="IX130" s="98"/>
      <c r="IY130" s="98"/>
    </row>
    <row r="131">
      <c r="A131" s="67" t="s">
        <v>15</v>
      </c>
      <c r="B131" s="68">
        <v>0.0</v>
      </c>
      <c r="C131" s="32" t="str">
        <f>IFERROR(__xludf.DUMMYFUNCTION("IFERROR(SPARKLINE(B131,{""charttype"",""bar"";""color1"",""gray"";""max"",1}),""-"")"),"")</f>
        <v/>
      </c>
      <c r="D131" s="47">
        <v>45036.0</v>
      </c>
      <c r="E131" s="34">
        <v>14.0</v>
      </c>
      <c r="F131" s="35">
        <f t="shared" si="9"/>
        <v>45050</v>
      </c>
      <c r="G131" s="90"/>
      <c r="H131" s="90"/>
      <c r="I131" s="90"/>
      <c r="J131" s="90"/>
      <c r="K131" s="90"/>
      <c r="L131" s="100" t="s">
        <v>77</v>
      </c>
      <c r="M131" s="90"/>
      <c r="N131" s="90"/>
      <c r="O131" s="90"/>
      <c r="P131" s="90"/>
      <c r="Q131" s="90"/>
      <c r="R131" s="90"/>
      <c r="S131" s="90"/>
      <c r="T131" s="90"/>
      <c r="U131" s="90"/>
      <c r="V131" s="90"/>
      <c r="W131" s="90"/>
      <c r="X131" s="90"/>
      <c r="Y131" s="90"/>
      <c r="Z131" s="90"/>
      <c r="AA131" s="90"/>
      <c r="AB131" s="90"/>
      <c r="AC131" s="90"/>
      <c r="AD131" s="90"/>
      <c r="AE131" s="90"/>
      <c r="AF131" s="90"/>
      <c r="AG131" s="90"/>
      <c r="AH131" s="90"/>
      <c r="AI131" s="90"/>
      <c r="AJ131" s="90"/>
      <c r="AK131" s="90"/>
      <c r="AL131" s="90"/>
      <c r="AM131" s="90"/>
      <c r="AN131" s="90"/>
      <c r="AO131" s="90"/>
      <c r="AP131" s="90"/>
      <c r="AQ131" s="90"/>
      <c r="AR131" s="90"/>
      <c r="AS131" s="90"/>
      <c r="AT131" s="90"/>
      <c r="AU131" s="90"/>
      <c r="AV131" s="90"/>
      <c r="AW131" s="90"/>
      <c r="AX131" s="90"/>
      <c r="AY131" s="90"/>
      <c r="AZ131" s="90"/>
      <c r="BA131" s="90"/>
      <c r="BB131" s="90"/>
      <c r="BC131" s="90"/>
      <c r="BD131" s="90"/>
      <c r="BE131" s="90"/>
      <c r="BF131" s="90"/>
      <c r="BG131" s="90"/>
      <c r="BH131" s="90"/>
      <c r="BI131" s="90"/>
      <c r="BJ131" s="90"/>
      <c r="BK131" s="90"/>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98"/>
      <c r="CU131" s="98"/>
      <c r="CV131" s="98"/>
      <c r="CW131" s="98"/>
      <c r="CX131" s="98"/>
      <c r="CY131" s="98"/>
      <c r="CZ131" s="98"/>
      <c r="DA131" s="98"/>
      <c r="DB131" s="98"/>
      <c r="DC131" s="98"/>
      <c r="DD131" s="98"/>
      <c r="DE131" s="98"/>
      <c r="DF131" s="9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98"/>
      <c r="EW131" s="98"/>
      <c r="EX131" s="98"/>
      <c r="EY131" s="98"/>
      <c r="EZ131" s="98"/>
      <c r="FA131" s="98"/>
      <c r="FB131" s="98"/>
      <c r="FC131" s="98"/>
      <c r="FD131" s="98"/>
      <c r="FE131" s="98"/>
      <c r="FF131" s="98"/>
      <c r="FG131" s="98"/>
      <c r="FH131" s="98"/>
      <c r="FI131" s="98"/>
      <c r="FJ131" s="98"/>
      <c r="FK131" s="98"/>
      <c r="FL131" s="98"/>
      <c r="FM131" s="98"/>
      <c r="FN131" s="98"/>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98"/>
      <c r="GK131" s="98"/>
      <c r="GL131" s="98"/>
      <c r="GM131" s="98"/>
      <c r="GN131" s="98"/>
      <c r="GO131" s="98"/>
      <c r="GP131" s="98"/>
      <c r="GQ131" s="98"/>
      <c r="GR131" s="98"/>
      <c r="GS131" s="98"/>
      <c r="GT131" s="98"/>
      <c r="GU131" s="98"/>
      <c r="GV131" s="98"/>
      <c r="GW131" s="98"/>
      <c r="GX131" s="98"/>
      <c r="GY131" s="98"/>
      <c r="GZ131" s="98"/>
      <c r="HA131" s="98"/>
      <c r="HB131" s="98"/>
      <c r="HC131" s="98"/>
      <c r="HD131" s="98"/>
      <c r="HE131" s="98"/>
      <c r="HF131" s="98"/>
      <c r="HG131" s="98"/>
      <c r="HH131" s="98"/>
      <c r="HI131" s="98"/>
      <c r="HJ131" s="98"/>
      <c r="HK131" s="98"/>
      <c r="HL131" s="98"/>
      <c r="HM131" s="98"/>
      <c r="HN131" s="98"/>
      <c r="HO131" s="98"/>
      <c r="HP131" s="98"/>
      <c r="HQ131" s="98"/>
      <c r="HR131" s="98"/>
      <c r="HS131" s="98"/>
      <c r="HT131" s="98"/>
      <c r="HU131" s="98"/>
      <c r="HV131" s="98"/>
      <c r="HW131" s="98"/>
      <c r="HX131" s="98"/>
      <c r="HY131" s="98"/>
      <c r="HZ131" s="98"/>
      <c r="IA131" s="98"/>
      <c r="IB131" s="98"/>
      <c r="IC131" s="98"/>
      <c r="ID131" s="98"/>
      <c r="IE131" s="98"/>
      <c r="IF131" s="103"/>
      <c r="IG131" s="98"/>
      <c r="IH131" s="102" t="s">
        <v>76</v>
      </c>
      <c r="II131" s="98"/>
      <c r="IJ131" s="98"/>
      <c r="IK131" s="98"/>
      <c r="IL131" s="98"/>
      <c r="IM131" s="98"/>
      <c r="IN131" s="98"/>
      <c r="IO131" s="98"/>
      <c r="IP131" s="98"/>
      <c r="IQ131" s="98"/>
      <c r="IR131" s="98"/>
      <c r="IS131" s="98"/>
      <c r="IT131" s="98"/>
      <c r="IU131" s="98"/>
      <c r="IV131" s="98"/>
      <c r="IW131" s="98"/>
      <c r="IX131" s="98"/>
      <c r="IY131" s="98"/>
    </row>
    <row r="132">
      <c r="A132" s="67" t="s">
        <v>10</v>
      </c>
      <c r="B132" s="68">
        <v>0.0</v>
      </c>
      <c r="C132" s="32" t="str">
        <f>IFERROR(__xludf.DUMMYFUNCTION("IFERROR(SPARKLINE(B132,{""charttype"",""bar"";""color1"",""gray"";""max"",1}),""-"")"),"")</f>
        <v/>
      </c>
      <c r="D132" s="47">
        <v>45036.0</v>
      </c>
      <c r="E132" s="34">
        <v>14.0</v>
      </c>
      <c r="F132" s="35">
        <f t="shared" si="9"/>
        <v>45050</v>
      </c>
      <c r="G132" s="90"/>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c r="AE132" s="90"/>
      <c r="AF132" s="90"/>
      <c r="AG132" s="90"/>
      <c r="AH132" s="90"/>
      <c r="AI132" s="90"/>
      <c r="AJ132" s="90"/>
      <c r="AK132" s="90"/>
      <c r="AL132" s="90"/>
      <c r="AM132" s="90"/>
      <c r="AN132" s="90"/>
      <c r="AO132" s="90"/>
      <c r="AP132" s="90"/>
      <c r="AQ132" s="90"/>
      <c r="AR132" s="90"/>
      <c r="AS132" s="90"/>
      <c r="AT132" s="90"/>
      <c r="AU132" s="90"/>
      <c r="AV132" s="90"/>
      <c r="AW132" s="90"/>
      <c r="AX132" s="90"/>
      <c r="AY132" s="90"/>
      <c r="AZ132" s="90"/>
      <c r="BA132" s="90"/>
      <c r="BB132" s="90"/>
      <c r="BC132" s="90"/>
      <c r="BD132" s="90"/>
      <c r="BE132" s="90"/>
      <c r="BF132" s="90"/>
      <c r="BG132" s="90"/>
      <c r="BH132" s="90"/>
      <c r="BI132" s="90"/>
      <c r="BJ132" s="90"/>
      <c r="BK132" s="90"/>
      <c r="BL132" s="98"/>
      <c r="BM132" s="98"/>
      <c r="BN132" s="98"/>
      <c r="BO132" s="98"/>
      <c r="BP132" s="98"/>
      <c r="BQ132" s="98"/>
      <c r="BR132" s="98"/>
      <c r="BS132" s="98"/>
      <c r="BT132" s="98"/>
      <c r="BU132" s="98"/>
      <c r="BV132" s="98"/>
      <c r="BW132" s="98"/>
      <c r="BX132" s="98"/>
      <c r="BY132" s="98"/>
      <c r="BZ132" s="98"/>
      <c r="CA132" s="98"/>
      <c r="CB132" s="98"/>
      <c r="CC132" s="98"/>
      <c r="CD132" s="98"/>
      <c r="CE132" s="98"/>
      <c r="CF132" s="98"/>
      <c r="CG132" s="98"/>
      <c r="CH132" s="98"/>
      <c r="CI132" s="98"/>
      <c r="CJ132" s="98"/>
      <c r="CK132" s="98"/>
      <c r="CL132" s="98"/>
      <c r="CM132" s="98"/>
      <c r="CN132" s="98"/>
      <c r="CO132" s="98"/>
      <c r="CP132" s="98"/>
      <c r="CQ132" s="98"/>
      <c r="CR132" s="98"/>
      <c r="CS132" s="98"/>
      <c r="CT132" s="98"/>
      <c r="CU132" s="98"/>
      <c r="CV132" s="98"/>
      <c r="CW132" s="98"/>
      <c r="CX132" s="98"/>
      <c r="CY132" s="98"/>
      <c r="CZ132" s="98"/>
      <c r="DA132" s="98"/>
      <c r="DB132" s="98"/>
      <c r="DC132" s="98"/>
      <c r="DD132" s="98"/>
      <c r="DE132" s="98"/>
      <c r="DF132" s="98"/>
      <c r="DG132" s="98"/>
      <c r="DH132" s="98"/>
      <c r="DI132" s="98"/>
      <c r="DJ132" s="98"/>
      <c r="DK132" s="98"/>
      <c r="DL132" s="98"/>
      <c r="DM132" s="98"/>
      <c r="DN132" s="98"/>
      <c r="DO132" s="98"/>
      <c r="DP132" s="98"/>
      <c r="DQ132" s="98"/>
      <c r="DR132" s="98"/>
      <c r="DS132" s="98"/>
      <c r="DT132" s="98"/>
      <c r="DU132" s="98"/>
      <c r="DV132" s="98"/>
      <c r="DW132" s="98"/>
      <c r="DX132" s="98"/>
      <c r="DY132" s="98"/>
      <c r="DZ132" s="98"/>
      <c r="EA132" s="98"/>
      <c r="EB132" s="98"/>
      <c r="EC132" s="98"/>
      <c r="ED132" s="98"/>
      <c r="EE132" s="98"/>
      <c r="EF132" s="98"/>
      <c r="EG132" s="98"/>
      <c r="EH132" s="98"/>
      <c r="EI132" s="98"/>
      <c r="EJ132" s="98"/>
      <c r="EK132" s="98"/>
      <c r="EL132" s="98"/>
      <c r="EM132" s="98"/>
      <c r="EN132" s="98"/>
      <c r="EO132" s="98"/>
      <c r="EP132" s="98"/>
      <c r="EQ132" s="98"/>
      <c r="ER132" s="98"/>
      <c r="ES132" s="98"/>
      <c r="ET132" s="98"/>
      <c r="EU132" s="98"/>
      <c r="EV132" s="98"/>
      <c r="EW132" s="98"/>
      <c r="EX132" s="98"/>
      <c r="EY132" s="98"/>
      <c r="EZ132" s="98"/>
      <c r="FA132" s="98"/>
      <c r="FB132" s="98"/>
      <c r="FC132" s="98"/>
      <c r="FD132" s="98"/>
      <c r="FE132" s="98"/>
      <c r="FF132" s="98"/>
      <c r="FG132" s="98"/>
      <c r="FH132" s="98"/>
      <c r="FI132" s="98"/>
      <c r="FJ132" s="98"/>
      <c r="FK132" s="98"/>
      <c r="FL132" s="98"/>
      <c r="FM132" s="98"/>
      <c r="FN132" s="98"/>
      <c r="FO132" s="98"/>
      <c r="FP132" s="98"/>
      <c r="FQ132" s="98"/>
      <c r="FR132" s="98"/>
      <c r="FS132" s="98"/>
      <c r="FT132" s="98"/>
      <c r="FU132" s="98"/>
      <c r="FV132" s="98"/>
      <c r="FW132" s="98"/>
      <c r="FX132" s="98"/>
      <c r="FY132" s="98"/>
      <c r="FZ132" s="98"/>
      <c r="GA132" s="98"/>
      <c r="GB132" s="98"/>
      <c r="GC132" s="98"/>
      <c r="GD132" s="98"/>
      <c r="GE132" s="98"/>
      <c r="GF132" s="98"/>
      <c r="GG132" s="98"/>
      <c r="GH132" s="98"/>
      <c r="GI132" s="98"/>
      <c r="GJ132" s="98"/>
      <c r="GK132" s="98"/>
      <c r="GL132" s="98"/>
      <c r="GM132" s="98"/>
      <c r="GN132" s="98"/>
      <c r="GO132" s="98"/>
      <c r="GP132" s="98"/>
      <c r="GQ132" s="98"/>
      <c r="GR132" s="98"/>
      <c r="GS132" s="98"/>
      <c r="GT132" s="98"/>
      <c r="GU132" s="98"/>
      <c r="GV132" s="98"/>
      <c r="GW132" s="98"/>
      <c r="GX132" s="98"/>
      <c r="GY132" s="98"/>
      <c r="GZ132" s="98"/>
      <c r="HA132" s="98"/>
      <c r="HB132" s="98"/>
      <c r="HC132" s="98"/>
      <c r="HD132" s="98"/>
      <c r="HE132" s="98"/>
      <c r="HF132" s="98"/>
      <c r="HG132" s="98"/>
      <c r="HH132" s="98"/>
      <c r="HI132" s="98"/>
      <c r="HJ132" s="98"/>
      <c r="HK132" s="98"/>
      <c r="HL132" s="98"/>
      <c r="HM132" s="98"/>
      <c r="HN132" s="98"/>
      <c r="HO132" s="98"/>
      <c r="HP132" s="98"/>
      <c r="HQ132" s="98"/>
      <c r="HR132" s="98"/>
      <c r="HS132" s="98"/>
      <c r="HT132" s="98"/>
      <c r="HU132" s="98"/>
      <c r="HV132" s="98"/>
      <c r="HW132" s="98"/>
      <c r="HX132" s="98"/>
      <c r="HY132" s="98"/>
      <c r="HZ132" s="98"/>
      <c r="IA132" s="98"/>
      <c r="IB132" s="98"/>
      <c r="IC132" s="98"/>
      <c r="ID132" s="98"/>
      <c r="IE132" s="98"/>
      <c r="IF132" s="98"/>
      <c r="IG132" s="98"/>
      <c r="IH132" s="102" t="s">
        <v>78</v>
      </c>
      <c r="II132" s="98"/>
      <c r="IJ132" s="98"/>
      <c r="IK132" s="98"/>
      <c r="IL132" s="98"/>
      <c r="IM132" s="98"/>
      <c r="IN132" s="98"/>
      <c r="IO132" s="98"/>
      <c r="IP132" s="98"/>
      <c r="IQ132" s="98"/>
      <c r="IR132" s="98"/>
      <c r="IS132" s="98"/>
      <c r="IT132" s="98"/>
      <c r="IU132" s="98"/>
      <c r="IV132" s="98"/>
      <c r="IW132" s="98"/>
      <c r="IX132" s="98"/>
      <c r="IY132" s="98"/>
    </row>
    <row r="133">
      <c r="A133" s="136" t="s">
        <v>12</v>
      </c>
      <c r="B133" s="137">
        <v>0.0</v>
      </c>
      <c r="C133" s="61" t="str">
        <f>IFERROR(__xludf.DUMMYFUNCTION("IFERROR(SPARKLINE(B133,{""charttype"",""bar"";""color1"",""gray"";""max"",1}),""-"")"),"")</f>
        <v/>
      </c>
      <c r="D133" s="47">
        <v>45036.0</v>
      </c>
      <c r="E133" s="144">
        <v>14.0</v>
      </c>
      <c r="F133" s="62">
        <f t="shared" si="9"/>
        <v>45050</v>
      </c>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05"/>
      <c r="BN133" s="105"/>
      <c r="BO133" s="105"/>
      <c r="BP133" s="105"/>
      <c r="BQ133" s="105"/>
      <c r="BR133" s="105"/>
      <c r="BS133" s="105"/>
      <c r="BT133" s="105"/>
      <c r="BU133" s="105"/>
      <c r="BV133" s="105"/>
      <c r="BW133" s="105"/>
      <c r="BX133" s="105"/>
      <c r="BY133" s="105"/>
      <c r="BZ133" s="105"/>
      <c r="CA133" s="105"/>
      <c r="CB133" s="105"/>
      <c r="CC133" s="105"/>
      <c r="CD133" s="105"/>
      <c r="CE133" s="105"/>
      <c r="CF133" s="105"/>
      <c r="CG133" s="105"/>
      <c r="CH133" s="105"/>
      <c r="CI133" s="105"/>
      <c r="CJ133" s="105"/>
      <c r="CK133" s="105"/>
      <c r="CL133" s="105"/>
      <c r="CM133" s="105"/>
      <c r="CN133" s="105"/>
      <c r="CO133" s="105"/>
      <c r="CP133" s="105"/>
      <c r="CQ133" s="105"/>
      <c r="CR133" s="105"/>
      <c r="CS133" s="105"/>
      <c r="CT133" s="105"/>
      <c r="CU133" s="105"/>
      <c r="CV133" s="105"/>
      <c r="CW133" s="105"/>
      <c r="CX133" s="105"/>
      <c r="CY133" s="105"/>
      <c r="CZ133" s="105"/>
      <c r="DA133" s="105"/>
      <c r="DB133" s="105"/>
      <c r="DC133" s="105"/>
      <c r="DD133" s="105"/>
      <c r="DE133" s="105"/>
      <c r="DF133" s="105"/>
      <c r="DG133" s="105"/>
      <c r="DH133" s="105"/>
      <c r="DI133" s="105"/>
      <c r="DJ133" s="105"/>
      <c r="DK133" s="105"/>
      <c r="DL133" s="105"/>
      <c r="DM133" s="105"/>
      <c r="DN133" s="105"/>
      <c r="DO133" s="105"/>
      <c r="DP133" s="105"/>
      <c r="DQ133" s="105"/>
      <c r="DR133" s="105"/>
      <c r="DS133" s="105"/>
      <c r="DT133" s="105"/>
      <c r="DU133" s="105"/>
      <c r="DV133" s="105"/>
      <c r="DW133" s="105"/>
      <c r="DX133" s="105"/>
      <c r="DY133" s="105"/>
      <c r="DZ133" s="105"/>
      <c r="EA133" s="105"/>
      <c r="EB133" s="105"/>
      <c r="EC133" s="105"/>
      <c r="ED133" s="105"/>
      <c r="EE133" s="105"/>
      <c r="EF133" s="105"/>
      <c r="EG133" s="105"/>
      <c r="EH133" s="105"/>
      <c r="EI133" s="105"/>
      <c r="EJ133" s="105"/>
      <c r="EK133" s="105"/>
      <c r="EL133" s="105"/>
      <c r="EM133" s="105"/>
      <c r="EN133" s="105"/>
      <c r="EO133" s="105"/>
      <c r="EP133" s="105"/>
      <c r="EQ133" s="105"/>
      <c r="ER133" s="105"/>
      <c r="ES133" s="105"/>
      <c r="ET133" s="105"/>
      <c r="EU133" s="105"/>
      <c r="EV133" s="105"/>
      <c r="EW133" s="105"/>
      <c r="EX133" s="105"/>
      <c r="EY133" s="105"/>
      <c r="EZ133" s="105"/>
      <c r="FA133" s="105"/>
      <c r="FB133" s="105"/>
      <c r="FC133" s="105"/>
      <c r="FD133" s="105"/>
      <c r="FE133" s="105"/>
      <c r="FF133" s="105"/>
      <c r="FG133" s="105"/>
      <c r="FH133" s="105"/>
      <c r="FI133" s="105"/>
      <c r="FJ133" s="105"/>
      <c r="FK133" s="105"/>
      <c r="FL133" s="105"/>
      <c r="FM133" s="105"/>
      <c r="FN133" s="105"/>
      <c r="FO133" s="105"/>
      <c r="FP133" s="105"/>
      <c r="FQ133" s="105"/>
      <c r="FR133" s="105"/>
      <c r="FS133" s="105"/>
      <c r="FT133" s="105"/>
      <c r="FU133" s="105"/>
      <c r="FV133" s="105"/>
      <c r="FW133" s="105"/>
      <c r="FX133" s="105"/>
      <c r="FY133" s="105"/>
      <c r="FZ133" s="105"/>
      <c r="GA133" s="105"/>
      <c r="GB133" s="105"/>
      <c r="GC133" s="105"/>
      <c r="GD133" s="105"/>
      <c r="GE133" s="105"/>
      <c r="GF133" s="105"/>
      <c r="GG133" s="105"/>
      <c r="GH133" s="105"/>
      <c r="GI133" s="105"/>
      <c r="GJ133" s="105"/>
      <c r="GK133" s="105"/>
      <c r="GL133" s="105"/>
      <c r="GM133" s="105"/>
      <c r="GN133" s="105"/>
      <c r="GO133" s="105"/>
      <c r="GP133" s="105"/>
      <c r="GQ133" s="105"/>
      <c r="GR133" s="105"/>
      <c r="GS133" s="105"/>
      <c r="GT133" s="105"/>
      <c r="GU133" s="105"/>
      <c r="GV133" s="105"/>
      <c r="GW133" s="105"/>
      <c r="GX133" s="105"/>
      <c r="GY133" s="105"/>
      <c r="GZ133" s="105"/>
      <c r="HA133" s="105"/>
      <c r="HB133" s="105"/>
      <c r="HC133" s="105"/>
      <c r="HD133" s="105"/>
      <c r="HE133" s="105"/>
      <c r="HF133" s="105"/>
      <c r="HG133" s="105"/>
      <c r="HH133" s="105"/>
      <c r="HI133" s="105"/>
      <c r="HJ133" s="105"/>
      <c r="HK133" s="105"/>
      <c r="HL133" s="105"/>
      <c r="HM133" s="105"/>
      <c r="HN133" s="105"/>
      <c r="HO133" s="105"/>
      <c r="HP133" s="105"/>
      <c r="HQ133" s="105"/>
      <c r="HR133" s="105"/>
      <c r="HS133" s="105"/>
      <c r="HT133" s="105"/>
      <c r="HU133" s="105"/>
      <c r="HV133" s="105"/>
      <c r="HW133" s="105"/>
      <c r="HX133" s="105"/>
      <c r="HY133" s="105"/>
      <c r="HZ133" s="105"/>
      <c r="IA133" s="105"/>
      <c r="IB133" s="105"/>
      <c r="IC133" s="105"/>
      <c r="ID133" s="105"/>
      <c r="IE133" s="105"/>
      <c r="IF133" s="105"/>
      <c r="IG133" s="105"/>
      <c r="IH133" s="167" t="s">
        <v>78</v>
      </c>
      <c r="II133" s="108"/>
      <c r="IJ133" s="108"/>
      <c r="IK133" s="108"/>
      <c r="IL133" s="108"/>
      <c r="IM133" s="108"/>
      <c r="IN133" s="105"/>
      <c r="IO133" s="105"/>
      <c r="IP133" s="105"/>
      <c r="IQ133" s="105"/>
      <c r="IR133" s="105"/>
      <c r="IS133" s="105"/>
      <c r="IT133" s="105"/>
      <c r="IU133" s="105"/>
      <c r="IV133" s="105"/>
      <c r="IW133" s="105"/>
      <c r="IX133" s="105"/>
      <c r="IY133" s="105"/>
    </row>
    <row r="134">
      <c r="A134" s="168" t="s">
        <v>10</v>
      </c>
      <c r="B134" s="137">
        <v>0.0</v>
      </c>
      <c r="C134" s="61" t="str">
        <f>IFERROR(__xludf.DUMMYFUNCTION("IFERROR(SPARKLINE(B134,{""charttype"",""bar"";""color1"",""gray"";""max"",1}),""-"")"),"")</f>
        <v/>
      </c>
      <c r="D134" s="62">
        <v>45036.0</v>
      </c>
      <c r="E134" s="63">
        <v>14.0</v>
      </c>
      <c r="F134" s="62">
        <f t="shared" si="9"/>
        <v>45050</v>
      </c>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c r="AS134" s="64"/>
      <c r="AT134" s="64"/>
      <c r="AU134" s="64"/>
      <c r="AV134" s="64"/>
      <c r="AW134" s="64"/>
      <c r="AX134" s="64"/>
      <c r="AY134" s="64"/>
      <c r="AZ134" s="64"/>
      <c r="BA134" s="64"/>
      <c r="BB134" s="64"/>
      <c r="BC134" s="64"/>
      <c r="BD134" s="64"/>
      <c r="BE134" s="64"/>
      <c r="BF134" s="64"/>
      <c r="BG134" s="64"/>
      <c r="BH134" s="64"/>
      <c r="BI134" s="64"/>
      <c r="BJ134" s="64"/>
      <c r="BK134" s="64"/>
      <c r="BL134" s="64"/>
      <c r="BM134" s="64"/>
      <c r="BN134" s="64"/>
      <c r="BO134" s="64"/>
      <c r="BP134" s="64"/>
      <c r="BQ134" s="64"/>
      <c r="BR134" s="64"/>
      <c r="BS134" s="64"/>
      <c r="BT134" s="64"/>
      <c r="BU134" s="64"/>
      <c r="BV134" s="64"/>
      <c r="BW134" s="64"/>
      <c r="BX134" s="64"/>
      <c r="BY134" s="64"/>
      <c r="BZ134" s="64"/>
      <c r="CA134" s="64"/>
      <c r="CB134" s="64"/>
      <c r="CC134" s="64"/>
      <c r="CD134" s="64"/>
      <c r="CE134" s="64"/>
      <c r="CF134" s="64"/>
      <c r="CG134" s="64"/>
      <c r="CH134" s="64"/>
      <c r="CI134" s="64"/>
      <c r="CJ134" s="64"/>
      <c r="CK134" s="64"/>
      <c r="CL134" s="64"/>
      <c r="CM134" s="64"/>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4"/>
      <c r="DQ134" s="64"/>
      <c r="DR134" s="64"/>
      <c r="DS134" s="64"/>
      <c r="DT134" s="64"/>
      <c r="DU134" s="64"/>
      <c r="DV134" s="64"/>
      <c r="DW134" s="64"/>
      <c r="DX134" s="64"/>
      <c r="DY134" s="64"/>
      <c r="DZ134" s="64"/>
      <c r="EA134" s="64"/>
      <c r="EB134" s="64"/>
      <c r="EC134" s="64"/>
      <c r="ED134" s="64"/>
      <c r="EE134" s="64"/>
      <c r="EF134" s="64"/>
      <c r="EG134" s="64"/>
      <c r="EH134" s="64"/>
      <c r="EI134" s="64"/>
      <c r="EJ134" s="64"/>
      <c r="EK134" s="64"/>
      <c r="EL134" s="64"/>
      <c r="EM134" s="64"/>
      <c r="EN134" s="64"/>
      <c r="EO134" s="64"/>
      <c r="EP134" s="64"/>
      <c r="EQ134" s="64"/>
      <c r="ER134" s="64"/>
      <c r="ES134" s="64"/>
      <c r="ET134" s="64"/>
      <c r="EU134" s="64"/>
      <c r="EV134" s="64"/>
      <c r="EW134" s="64"/>
      <c r="EX134" s="64"/>
      <c r="EY134" s="64"/>
      <c r="EZ134" s="64"/>
      <c r="FA134" s="64"/>
      <c r="FB134" s="64"/>
      <c r="FC134" s="64"/>
      <c r="FD134" s="64"/>
      <c r="FE134" s="64"/>
      <c r="FF134" s="64"/>
      <c r="FG134" s="64"/>
      <c r="FH134" s="64"/>
      <c r="FI134" s="64"/>
      <c r="FJ134" s="64"/>
      <c r="FK134" s="64"/>
      <c r="FL134" s="64"/>
      <c r="FM134" s="64"/>
      <c r="FN134" s="64"/>
      <c r="FO134" s="64"/>
      <c r="FP134" s="64"/>
      <c r="FQ134" s="64"/>
      <c r="FR134" s="64"/>
      <c r="FS134" s="64"/>
      <c r="FT134" s="64"/>
      <c r="FU134" s="64"/>
      <c r="FV134" s="64"/>
      <c r="FW134" s="64"/>
      <c r="FX134" s="64"/>
      <c r="FY134" s="64"/>
      <c r="FZ134" s="64"/>
      <c r="GA134" s="64"/>
      <c r="GB134" s="64"/>
      <c r="GC134" s="64"/>
      <c r="GD134" s="64"/>
      <c r="GE134" s="64"/>
      <c r="GF134" s="64"/>
      <c r="GG134" s="64"/>
      <c r="GH134" s="64"/>
      <c r="GI134" s="64"/>
      <c r="GJ134" s="64"/>
      <c r="GK134" s="64"/>
      <c r="GL134" s="64"/>
      <c r="GM134" s="64"/>
      <c r="GN134" s="64"/>
      <c r="GO134" s="64"/>
      <c r="GP134" s="64"/>
      <c r="GQ134" s="64"/>
      <c r="GR134" s="64"/>
      <c r="GS134" s="64"/>
      <c r="GT134" s="64"/>
      <c r="GU134" s="64"/>
      <c r="GV134" s="64"/>
      <c r="GW134" s="64"/>
      <c r="GX134" s="64"/>
      <c r="GY134" s="64"/>
      <c r="GZ134" s="64"/>
      <c r="HA134" s="64"/>
      <c r="HB134" s="64"/>
      <c r="HC134" s="64"/>
      <c r="HD134" s="64"/>
      <c r="HE134" s="64"/>
      <c r="HF134" s="64"/>
      <c r="HG134" s="64"/>
      <c r="HH134" s="64"/>
      <c r="HI134" s="64"/>
      <c r="HJ134" s="64"/>
      <c r="HK134" s="64"/>
      <c r="HL134" s="64"/>
      <c r="HM134" s="64"/>
      <c r="HN134" s="64"/>
      <c r="HO134" s="64"/>
      <c r="HP134" s="64"/>
      <c r="HQ134" s="64"/>
      <c r="HR134" s="64"/>
      <c r="HS134" s="64"/>
      <c r="HT134" s="64"/>
      <c r="HU134" s="64"/>
      <c r="HV134" s="64"/>
      <c r="HW134" s="64"/>
      <c r="HX134" s="64"/>
      <c r="HY134" s="64"/>
      <c r="HZ134" s="64"/>
      <c r="IA134" s="64"/>
      <c r="IB134" s="64"/>
      <c r="IC134" s="64"/>
      <c r="ID134" s="64"/>
      <c r="IE134" s="64"/>
      <c r="IF134" s="64"/>
      <c r="IG134" s="64"/>
      <c r="IH134" s="169" t="s">
        <v>78</v>
      </c>
      <c r="II134" s="66"/>
      <c r="IJ134" s="66"/>
      <c r="IK134" s="66"/>
      <c r="IL134" s="66"/>
      <c r="IM134" s="66"/>
      <c r="IN134" s="66"/>
      <c r="IO134" s="66"/>
      <c r="IP134" s="66"/>
      <c r="IQ134" s="66"/>
      <c r="IR134" s="66"/>
      <c r="IS134" s="66"/>
      <c r="IT134" s="66"/>
      <c r="IU134" s="66"/>
      <c r="IV134" s="66"/>
      <c r="IW134" s="64"/>
      <c r="IX134" s="64"/>
      <c r="IY134" s="64"/>
    </row>
    <row r="135">
      <c r="A135" s="67" t="s">
        <v>16</v>
      </c>
      <c r="B135" s="68">
        <v>0.0</v>
      </c>
      <c r="C135" s="32" t="str">
        <f>IFERROR(__xludf.DUMMYFUNCTION("IFERROR(SPARKLINE(B135,{""charttype"",""bar"";""color1"",""gray"";""max"",1}),""-"")"),"")</f>
        <v/>
      </c>
      <c r="D135" s="47">
        <v>45036.0</v>
      </c>
      <c r="E135" s="144">
        <v>14.0</v>
      </c>
      <c r="F135" s="35">
        <f t="shared" si="9"/>
        <v>45050</v>
      </c>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0"/>
      <c r="AI135" s="90"/>
      <c r="AJ135" s="90"/>
      <c r="AK135" s="90"/>
      <c r="AL135" s="90"/>
      <c r="AM135" s="90"/>
      <c r="AN135" s="90"/>
      <c r="AO135" s="90"/>
      <c r="AP135" s="90"/>
      <c r="AQ135" s="90"/>
      <c r="AR135" s="90"/>
      <c r="AS135" s="90"/>
      <c r="AT135" s="90"/>
      <c r="AU135" s="90"/>
      <c r="AV135" s="90"/>
      <c r="AW135" s="90"/>
      <c r="AX135" s="90"/>
      <c r="AY135" s="90"/>
      <c r="AZ135" s="90"/>
      <c r="BA135" s="90"/>
      <c r="BB135" s="90"/>
      <c r="BC135" s="90"/>
      <c r="BD135" s="90"/>
      <c r="BE135" s="90"/>
      <c r="BF135" s="90"/>
      <c r="BG135" s="90"/>
      <c r="BH135" s="90"/>
      <c r="BI135" s="90"/>
      <c r="BJ135" s="90"/>
      <c r="BK135" s="90"/>
      <c r="BL135" s="98"/>
      <c r="BM135" s="98"/>
      <c r="BN135" s="98"/>
      <c r="BO135" s="98"/>
      <c r="BP135" s="98"/>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98"/>
      <c r="CO135" s="98"/>
      <c r="CP135" s="98"/>
      <c r="CQ135" s="98"/>
      <c r="CR135" s="98"/>
      <c r="CS135" s="98"/>
      <c r="CT135" s="98"/>
      <c r="CU135" s="98"/>
      <c r="CV135" s="98"/>
      <c r="CW135" s="98"/>
      <c r="CX135" s="98"/>
      <c r="CY135" s="98"/>
      <c r="CZ135" s="98"/>
      <c r="DA135" s="98"/>
      <c r="DB135" s="98"/>
      <c r="DC135" s="98"/>
      <c r="DD135" s="98"/>
      <c r="DE135" s="98"/>
      <c r="DF135" s="98"/>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98"/>
      <c r="EC135" s="98"/>
      <c r="ED135" s="98"/>
      <c r="EE135" s="98"/>
      <c r="EF135" s="98"/>
      <c r="EG135" s="98"/>
      <c r="EH135" s="98"/>
      <c r="EI135" s="98"/>
      <c r="EJ135" s="98"/>
      <c r="EK135" s="98"/>
      <c r="EL135" s="98"/>
      <c r="EM135" s="98"/>
      <c r="EN135" s="98"/>
      <c r="EO135" s="98"/>
      <c r="EP135" s="98"/>
      <c r="EQ135" s="98"/>
      <c r="ER135" s="98"/>
      <c r="ES135" s="98"/>
      <c r="ET135" s="98"/>
      <c r="EU135" s="98"/>
      <c r="EV135" s="98"/>
      <c r="EW135" s="98"/>
      <c r="EX135" s="98"/>
      <c r="EY135" s="98"/>
      <c r="EZ135" s="98"/>
      <c r="FA135" s="98"/>
      <c r="FB135" s="98"/>
      <c r="FC135" s="98"/>
      <c r="FD135" s="98"/>
      <c r="FE135" s="98"/>
      <c r="FF135" s="98"/>
      <c r="FG135" s="98"/>
      <c r="FH135" s="98"/>
      <c r="FI135" s="98"/>
      <c r="FJ135" s="98"/>
      <c r="FK135" s="98"/>
      <c r="FL135" s="98"/>
      <c r="FM135" s="98"/>
      <c r="FN135" s="98"/>
      <c r="FO135" s="98"/>
      <c r="FP135" s="98"/>
      <c r="FQ135" s="98"/>
      <c r="FR135" s="98"/>
      <c r="FS135" s="98"/>
      <c r="FT135" s="98"/>
      <c r="FU135" s="98"/>
      <c r="FV135" s="98"/>
      <c r="FW135" s="98"/>
      <c r="FX135" s="98"/>
      <c r="FY135" s="98"/>
      <c r="FZ135" s="98"/>
      <c r="GA135" s="98"/>
      <c r="GB135" s="98"/>
      <c r="GC135" s="98"/>
      <c r="GD135" s="98"/>
      <c r="GE135" s="98"/>
      <c r="GF135" s="98"/>
      <c r="GG135" s="98"/>
      <c r="GH135" s="98"/>
      <c r="GI135" s="98"/>
      <c r="GJ135" s="98"/>
      <c r="GK135" s="98"/>
      <c r="GL135" s="98"/>
      <c r="GM135" s="98"/>
      <c r="GN135" s="98"/>
      <c r="GO135" s="98"/>
      <c r="GP135" s="98"/>
      <c r="GQ135" s="98"/>
      <c r="GR135" s="98"/>
      <c r="GS135" s="98"/>
      <c r="GT135" s="98"/>
      <c r="GU135" s="98"/>
      <c r="GV135" s="98"/>
      <c r="GW135" s="98"/>
      <c r="GX135" s="98"/>
      <c r="GY135" s="98"/>
      <c r="GZ135" s="98"/>
      <c r="HA135" s="98"/>
      <c r="HB135" s="98"/>
      <c r="HC135" s="98"/>
      <c r="HD135" s="98"/>
      <c r="HE135" s="98"/>
      <c r="HF135" s="98"/>
      <c r="HG135" s="98"/>
      <c r="HH135" s="98"/>
      <c r="HI135" s="98"/>
      <c r="HJ135" s="98"/>
      <c r="HK135" s="98"/>
      <c r="HL135" s="98"/>
      <c r="HM135" s="98"/>
      <c r="HN135" s="98"/>
      <c r="HO135" s="98"/>
      <c r="HP135" s="98"/>
      <c r="HQ135" s="98"/>
      <c r="HR135" s="98"/>
      <c r="HS135" s="98"/>
      <c r="HT135" s="98"/>
      <c r="HU135" s="98"/>
      <c r="HV135" s="98"/>
      <c r="HW135" s="98"/>
      <c r="HX135" s="98"/>
      <c r="HY135" s="98"/>
      <c r="HZ135" s="98"/>
      <c r="IA135" s="98"/>
      <c r="IB135" s="98"/>
      <c r="IC135" s="98"/>
      <c r="ID135" s="98"/>
      <c r="IE135" s="98"/>
      <c r="IF135" s="98"/>
      <c r="IG135" s="98"/>
      <c r="IH135" s="102" t="s">
        <v>78</v>
      </c>
      <c r="II135" s="98"/>
      <c r="IJ135" s="98"/>
      <c r="IK135" s="98"/>
      <c r="IL135" s="98"/>
      <c r="IM135" s="98"/>
      <c r="IN135" s="98"/>
      <c r="IO135" s="98"/>
      <c r="IP135" s="98"/>
      <c r="IQ135" s="98"/>
      <c r="IR135" s="98"/>
      <c r="IS135" s="98"/>
      <c r="IT135" s="98"/>
      <c r="IU135" s="98"/>
      <c r="IV135" s="98"/>
      <c r="IW135" s="98"/>
      <c r="IX135" s="98"/>
      <c r="IY135" s="98"/>
    </row>
  </sheetData>
  <mergeCells count="37">
    <mergeCell ref="H3:N3"/>
    <mergeCell ref="O3:U3"/>
    <mergeCell ref="V3:AB3"/>
    <mergeCell ref="AC3:AI3"/>
    <mergeCell ref="AJ3:AP3"/>
    <mergeCell ref="AQ3:AW3"/>
    <mergeCell ref="AX3:BD3"/>
    <mergeCell ref="B6:C6"/>
    <mergeCell ref="BE3:BK3"/>
    <mergeCell ref="BL3:BR3"/>
    <mergeCell ref="BS3:BY3"/>
    <mergeCell ref="BZ3:CF3"/>
    <mergeCell ref="CG3:CM3"/>
    <mergeCell ref="CN3:CT3"/>
    <mergeCell ref="CU3:DA3"/>
    <mergeCell ref="DB3:DH3"/>
    <mergeCell ref="DI3:DO3"/>
    <mergeCell ref="DP3:DV3"/>
    <mergeCell ref="DW3:EC3"/>
    <mergeCell ref="ED3:EJ3"/>
    <mergeCell ref="EK3:EQ3"/>
    <mergeCell ref="ER3:EX3"/>
    <mergeCell ref="GV3:HB3"/>
    <mergeCell ref="HC3:HI3"/>
    <mergeCell ref="HJ3:HP3"/>
    <mergeCell ref="HQ3:HW3"/>
    <mergeCell ref="HX3:ID3"/>
    <mergeCell ref="IE3:IK3"/>
    <mergeCell ref="IL3:IR3"/>
    <mergeCell ref="IS3:IY3"/>
    <mergeCell ref="EY3:FE3"/>
    <mergeCell ref="FF3:FL3"/>
    <mergeCell ref="FM3:FS3"/>
    <mergeCell ref="FT3:FZ3"/>
    <mergeCell ref="GA3:GG3"/>
    <mergeCell ref="GH3:GN3"/>
    <mergeCell ref="GO3:GU3"/>
  </mergeCells>
  <conditionalFormatting sqref="H7:IY135">
    <cfRule type="expression" dxfId="0" priority="1">
      <formula>AND(1=0,H$4&gt;=$D7,H$4&lt;$D7+ROUNDDOWN($B7*($F7-$D7+1),0))</formula>
    </cfRule>
  </conditionalFormatting>
  <conditionalFormatting sqref="H7:IY135">
    <cfRule type="expression" dxfId="1" priority="2">
      <formula>AND(H$4&gt;=$D7,H$4&lt;=$F7)</formula>
    </cfRule>
  </conditionalFormatting>
  <conditionalFormatting sqref="H4:IY6">
    <cfRule type="expression" dxfId="2" priority="3">
      <formula>H$4=TODAY()</formula>
    </cfRule>
  </conditionalFormatting>
  <hyperlinks>
    <hyperlink r:id="rId1" ref="H1"/>
  </hyperlinks>
  <printOptions gridLines="1" horizontalCentered="1"/>
  <pageMargins bottom="0.75" footer="0.0" header="0.0" left="0.25" right="0.25" top="0.75"/>
  <pageSetup fitToHeight="0" paperSize="6"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5.88"/>
  </cols>
  <sheetData>
    <row r="1" ht="30.75" customHeight="1">
      <c r="A1" s="170"/>
      <c r="B1" s="170" t="s">
        <v>79</v>
      </c>
      <c r="C1" s="170"/>
    </row>
    <row r="2">
      <c r="B2" s="171"/>
    </row>
    <row r="3">
      <c r="B3" s="172" t="s">
        <v>80</v>
      </c>
    </row>
    <row r="4">
      <c r="B4" s="173"/>
    </row>
    <row r="5">
      <c r="B5" s="172" t="s">
        <v>81</v>
      </c>
    </row>
    <row r="6">
      <c r="B6" s="174" t="s">
        <v>82</v>
      </c>
    </row>
    <row r="7">
      <c r="B7" s="171"/>
    </row>
    <row r="8">
      <c r="B8" s="172" t="s">
        <v>83</v>
      </c>
    </row>
    <row r="9">
      <c r="B9" s="174" t="s">
        <v>84</v>
      </c>
    </row>
    <row r="10">
      <c r="B10" s="171"/>
    </row>
    <row r="11">
      <c r="B11" s="172" t="s">
        <v>85</v>
      </c>
    </row>
    <row r="12">
      <c r="B12" s="171"/>
    </row>
    <row r="13">
      <c r="B13" s="172" t="s">
        <v>86</v>
      </c>
    </row>
    <row r="14">
      <c r="B14" s="175" t="s">
        <v>87</v>
      </c>
    </row>
    <row r="15">
      <c r="B15" s="171"/>
    </row>
    <row r="16">
      <c r="B16" s="172" t="s">
        <v>88</v>
      </c>
    </row>
    <row r="17">
      <c r="B17" s="175" t="s">
        <v>89</v>
      </c>
    </row>
    <row r="18">
      <c r="B18" s="176"/>
    </row>
    <row r="19">
      <c r="B19" s="176"/>
    </row>
    <row r="20">
      <c r="B20" s="176"/>
    </row>
    <row r="21">
      <c r="B21" s="176"/>
    </row>
    <row r="22">
      <c r="B22" s="176"/>
    </row>
    <row r="23">
      <c r="B23" s="176"/>
    </row>
    <row r="24">
      <c r="B24" s="176"/>
    </row>
    <row r="25">
      <c r="B25" s="176"/>
    </row>
    <row r="26">
      <c r="B26" s="176"/>
    </row>
    <row r="27">
      <c r="B27" s="176"/>
    </row>
    <row r="28">
      <c r="B28" s="176"/>
    </row>
    <row r="29">
      <c r="B29" s="176"/>
    </row>
    <row r="30">
      <c r="B30" s="176"/>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8.88"/>
  </cols>
  <sheetData>
    <row r="1" ht="30.0" customHeight="1">
      <c r="A1" s="170"/>
      <c r="B1" s="170" t="s">
        <v>90</v>
      </c>
      <c r="C1" s="170"/>
    </row>
    <row r="2">
      <c r="B2" s="177"/>
    </row>
    <row r="3">
      <c r="B3" s="178" t="str">
        <f>HYPERLINK("https://www.vertex42.com/ExcelTemplates/simple-gantt-chart.html","https://www.vertex42.com/ExcelTemplates/simple-gantt-chart.html")</f>
        <v>https://www.vertex42.com/ExcelTemplates/simple-gantt-chart.html</v>
      </c>
    </row>
    <row r="4">
      <c r="B4" s="173" t="s">
        <v>91</v>
      </c>
    </row>
    <row r="5">
      <c r="B5" s="177"/>
    </row>
    <row r="6">
      <c r="B6" s="179" t="s">
        <v>92</v>
      </c>
    </row>
    <row r="7">
      <c r="B7" s="180"/>
    </row>
    <row r="8">
      <c r="B8" s="181" t="s">
        <v>93</v>
      </c>
    </row>
    <row r="9">
      <c r="B9" s="180"/>
    </row>
    <row r="10">
      <c r="B10" s="182" t="s">
        <v>94</v>
      </c>
    </row>
    <row r="11">
      <c r="B11" s="180"/>
    </row>
    <row r="12">
      <c r="B12" s="181" t="s">
        <v>95</v>
      </c>
    </row>
    <row r="13">
      <c r="B13" s="181"/>
    </row>
    <row r="14">
      <c r="A14" s="183"/>
      <c r="B14" s="184" t="s">
        <v>96</v>
      </c>
      <c r="C14" s="183"/>
    </row>
    <row r="15">
      <c r="B15" s="180"/>
    </row>
    <row r="16">
      <c r="B16" s="185" t="s">
        <v>97</v>
      </c>
    </row>
    <row r="17">
      <c r="B17" s="179" t="s">
        <v>98</v>
      </c>
    </row>
    <row r="18">
      <c r="B18" s="180"/>
    </row>
    <row r="19">
      <c r="B19" s="185" t="s">
        <v>99</v>
      </c>
    </row>
    <row r="20">
      <c r="B20" s="186" t="str">
        <f>HYPERLINK("https://www.vertex42.com/licensing/EULA_privateuse.html","https://www.vertex42.com/licensing/EULA_privateuse.html")</f>
        <v>https://www.vertex42.com/licensing/EULA_privateuse.html</v>
      </c>
    </row>
    <row r="21">
      <c r="B21" s="180"/>
    </row>
    <row r="22">
      <c r="B22" s="180"/>
    </row>
    <row r="23">
      <c r="B23" s="177"/>
    </row>
    <row r="24">
      <c r="B24" s="177"/>
    </row>
    <row r="25">
      <c r="B25" s="177"/>
    </row>
    <row r="26">
      <c r="B26" s="177"/>
    </row>
    <row r="27" ht="15.0" customHeight="1">
      <c r="B27" s="177"/>
    </row>
    <row r="28" ht="15.0" customHeight="1">
      <c r="B28" s="17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74.25"/>
    <col customWidth="1" min="3" max="3" width="15.75"/>
  </cols>
  <sheetData>
    <row r="1" ht="30.0" customHeight="1">
      <c r="A1" s="170" t="s">
        <v>100</v>
      </c>
      <c r="B1" s="170"/>
      <c r="C1" s="170"/>
    </row>
    <row r="3">
      <c r="B3" s="187" t="s">
        <v>101</v>
      </c>
    </row>
    <row r="5">
      <c r="B5" s="188" t="str">
        <f>HYPERLINK("https://www.vertex42.com/ExcelTemplates/gantt-chart-template-pro.html","Learn More About Gantt Chart Template Pro")</f>
        <v>Learn More About Gantt Chart Template Pro</v>
      </c>
    </row>
    <row r="7">
      <c r="B7" s="189" t="s">
        <v>102</v>
      </c>
    </row>
    <row r="9" ht="22.5" customHeight="1">
      <c r="A9" s="190" t="s">
        <v>103</v>
      </c>
      <c r="B9" s="191"/>
      <c r="C9" s="191"/>
    </row>
    <row r="10">
      <c r="B10" s="189"/>
    </row>
    <row r="11">
      <c r="B11" s="189" t="s">
        <v>104</v>
      </c>
    </row>
    <row r="12">
      <c r="B12" s="187" t="s">
        <v>105</v>
      </c>
    </row>
    <row r="14">
      <c r="B14" s="189" t="s">
        <v>106</v>
      </c>
    </row>
    <row r="15">
      <c r="B15" s="187" t="s">
        <v>107</v>
      </c>
    </row>
    <row r="17">
      <c r="B17" s="189" t="s">
        <v>108</v>
      </c>
    </row>
    <row r="18">
      <c r="B18" s="187" t="s">
        <v>109</v>
      </c>
    </row>
    <row r="20">
      <c r="B20" s="189" t="s">
        <v>110</v>
      </c>
    </row>
    <row r="21">
      <c r="B21" s="187" t="s">
        <v>111</v>
      </c>
    </row>
    <row r="23">
      <c r="B23" s="189" t="s">
        <v>112</v>
      </c>
    </row>
    <row r="24">
      <c r="B24" s="187" t="s">
        <v>113</v>
      </c>
    </row>
    <row r="38">
      <c r="B38" s="189" t="s">
        <v>114</v>
      </c>
    </row>
    <row r="39">
      <c r="B39" s="187" t="s">
        <v>115</v>
      </c>
    </row>
  </sheetData>
  <drawing r:id="rId1"/>
</worksheet>
</file>