
<file path=[Content_Types].xml><?xml version="1.0" encoding="utf-8"?>
<Types xmlns="http://schemas.openxmlformats.org/package/2006/content-types">
  <Default Extension="bin" ContentType="application/vnd.openxmlformats-officedocument.spreadsheetml.printerSettings"/>
  <Default Extension="emf" ContentType="image/x-emf"/>
  <Default Extension="glb" ContentType="model/gltf.binary"/>
  <Default Extension="jpg" ContentType="image/jpeg"/>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4.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5.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pivotTables/pivotTable6.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7.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8.xml" ContentType="application/vnd.openxmlformats-officedocument.spreadsheetml.pivotTable+xml"/>
  <Override PartName="/xl/drawings/drawing7.xml" ContentType="application/vnd.openxmlformats-officedocument.drawing+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9.xml" ContentType="application/vnd.openxmlformats-officedocument.spreadsheetml.pivotTable+xml"/>
  <Override PartName="/xl/drawings/drawing8.xml" ContentType="application/vnd.openxmlformats-officedocument.drawing+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10.xml" ContentType="application/vnd.openxmlformats-officedocument.spreadsheetml.pivotTable+xml"/>
  <Override PartName="/xl/drawings/drawing9.xml" ContentType="application/vnd.openxmlformats-officedocument.drawing+xml"/>
  <Override PartName="/xl/slicers/slicer1.xml" ContentType="application/vnd.ms-excel.slicer+xml"/>
  <Override PartName="/xl/drawings/drawing10.xml" ContentType="application/vnd.openxmlformats-officedocument.drawing+xml"/>
  <Override PartName="/xl/slicers/slicer2.xml" ContentType="application/vnd.ms-excel.slicer+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charts/chart12.xml" ContentType="application/vnd.openxmlformats-officedocument.drawingml.chart+xml"/>
  <Override PartName="/xl/charts/chart13.xml" ContentType="application/vnd.openxmlformats-officedocument.drawingml.chart+xml"/>
  <Override PartName="/xl/charts/style11.xml" ContentType="application/vnd.ms-office.chartstyle+xml"/>
  <Override PartName="/xl/charts/colors11.xml" ContentType="application/vnd.ms-office.chartcolorstyle+xml"/>
  <Override PartName="/xl/charts/chart14.xml" ContentType="application/vnd.openxmlformats-officedocument.drawingml.chart+xml"/>
  <Override PartName="/xl/charts/style12.xml" ContentType="application/vnd.ms-office.chartstyle+xml"/>
  <Override PartName="/xl/charts/colors12.xml" ContentType="application/vnd.ms-office.chartcolorstyle+xml"/>
  <Override PartName="/xl/charts/chart15.xml" ContentType="application/vnd.openxmlformats-officedocument.drawingml.chart+xml"/>
  <Override PartName="/xl/charts/style13.xml" ContentType="application/vnd.ms-office.chartstyle+xml"/>
  <Override PartName="/xl/charts/colors13.xml" ContentType="application/vnd.ms-office.chartcolorstyle+xml"/>
  <Override PartName="/xl/charts/chart16.xml" ContentType="application/vnd.openxmlformats-officedocument.drawingml.chart+xml"/>
  <Override PartName="/xl/charts/style14.xml" ContentType="application/vnd.ms-office.chartstyle+xml"/>
  <Override PartName="/xl/charts/colors14.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e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defaultThemeVersion="166925"/>
  <mc:AlternateContent xmlns:mc="http://schemas.openxmlformats.org/markup-compatibility/2006">
    <mc:Choice Requires="x15">
      <x15ac:absPath xmlns:x15ac="http://schemas.microsoft.com/office/spreadsheetml/2010/11/ac" url="C:\Users\Lenovo\OneDrive\Documents\"/>
    </mc:Choice>
  </mc:AlternateContent>
  <xr:revisionPtr revIDLastSave="0" documentId="8_{1C666E9F-CF43-4208-A1E3-66F24C2E57C9}" xr6:coauthVersionLast="47" xr6:coauthVersionMax="47" xr10:uidLastSave="{00000000-0000-0000-0000-000000000000}"/>
  <bookViews>
    <workbookView xWindow="-108" yWindow="-108" windowWidth="23256" windowHeight="12456" firstSheet="2" activeTab="13" xr2:uid="{57CE9AD1-1B40-4618-BBDC-006B5C305E29}"/>
  </bookViews>
  <sheets>
    <sheet name="Report" sheetId="1" r:id="rId1"/>
    <sheet name="Raw Data" sheetId="2" r:id="rId2"/>
    <sheet name="cleandata" sheetId="3" r:id="rId3"/>
    <sheet name="KPI" sheetId="4" r:id="rId4"/>
    <sheet name="1" sheetId="5" r:id="rId5"/>
    <sheet name="2" sheetId="7" r:id="rId6"/>
    <sheet name="3" sheetId="8" r:id="rId7"/>
    <sheet name="4" sheetId="9" r:id="rId8"/>
    <sheet name="5" sheetId="11" r:id="rId9"/>
    <sheet name="6" sheetId="12" r:id="rId10"/>
    <sheet name="7" sheetId="13" r:id="rId11"/>
    <sheet name="8" sheetId="14" r:id="rId12"/>
    <sheet name="slicergender" sheetId="15" r:id="rId13"/>
    <sheet name="Dashboard" sheetId="6" r:id="rId14"/>
  </sheets>
  <definedNames>
    <definedName name="ExternalData_1" localSheetId="2" hidden="1">'cleandata'!$A$1:$O$1001</definedName>
    <definedName name="Slicer_Department">#N/A</definedName>
    <definedName name="Slicer_Gender">#N/A</definedName>
  </definedNames>
  <calcPr calcId="191029"/>
  <pivotCaches>
    <pivotCache cacheId="1" r:id="rId15"/>
  </pivotCaches>
  <extLst>
    <ext xmlns:x14="http://schemas.microsoft.com/office/spreadsheetml/2009/9/main" uri="{BBE1A952-AA13-448e-AADC-164F8A28A991}">
      <x14:slicerCaches>
        <x14:slicerCache r:id="rId16"/>
        <x14:slicerCache r:id="rId1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7" i="4" l="1"/>
  <c r="F6" i="4"/>
  <c r="F5" i="4"/>
  <c r="F4" i="4"/>
  <c r="F3" i="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C24A3C0-CD57-4D3C-AB19-B49DA0723E21}" keepAlive="1" name="Query - Table1" description="Connection to the 'Table1' query in the workbook." type="5" refreshedVersion="8" background="1" saveData="1">
    <dbPr connection="Provider=Microsoft.Mashup.OleDb.1;Data Source=$Workbook$;Location=Table1;Extended Properties=&quot;&quot;" command="SELECT * FROM [Table1]"/>
  </connection>
</connections>
</file>

<file path=xl/sharedStrings.xml><?xml version="1.0" encoding="utf-8"?>
<sst xmlns="http://schemas.openxmlformats.org/spreadsheetml/2006/main" count="15149" uniqueCount="1160">
  <si>
    <t xml:space="preserve">Extract data from excel </t>
  </si>
  <si>
    <t xml:space="preserve">Transformation </t>
  </si>
  <si>
    <t>A</t>
  </si>
  <si>
    <t>Cleaning</t>
  </si>
  <si>
    <t xml:space="preserve">1= Errors </t>
  </si>
  <si>
    <t>2= Blank rows</t>
  </si>
  <si>
    <t>3=Duplicates</t>
  </si>
  <si>
    <t>5=Data Type</t>
  </si>
  <si>
    <t xml:space="preserve">6= Identify Null Values in Each col </t>
  </si>
  <si>
    <t>4=Identify PK</t>
  </si>
  <si>
    <t xml:space="preserve">Employee id </t>
  </si>
  <si>
    <t>Exit Date</t>
  </si>
  <si>
    <t xml:space="preserve">Transformation / Col Adding / Data wrangling </t>
  </si>
  <si>
    <t>B</t>
  </si>
  <si>
    <t>1= Add PK (Employee ID)</t>
  </si>
  <si>
    <t>2= Add 0 in null records (Exit Date)</t>
  </si>
  <si>
    <t>3= Total Annual Salary = (Annual Salary * Bonus ) + Annual Salary</t>
  </si>
  <si>
    <t>4= Add exit Status Col (0 for not left , 1 for left)</t>
  </si>
  <si>
    <t>5= Add Age Group(10-25,25,35………)</t>
  </si>
  <si>
    <t>Load</t>
  </si>
  <si>
    <t>Ask Questions '</t>
  </si>
  <si>
    <t>1= Total Employee</t>
  </si>
  <si>
    <t>KPI</t>
  </si>
  <si>
    <t xml:space="preserve">Charts </t>
  </si>
  <si>
    <t xml:space="preserve">Key Performace Indicator </t>
  </si>
  <si>
    <t xml:space="preserve">Pivot table </t>
  </si>
  <si>
    <t xml:space="preserve">2= Total Salary </t>
  </si>
  <si>
    <t>3= Total Left Employees</t>
  </si>
  <si>
    <t xml:space="preserve">4= Total City </t>
  </si>
  <si>
    <t>Job Title</t>
  </si>
  <si>
    <t>Department</t>
  </si>
  <si>
    <t>Business Unit</t>
  </si>
  <si>
    <t>Gender</t>
  </si>
  <si>
    <t>Age</t>
  </si>
  <si>
    <t>Hire Date</t>
  </si>
  <si>
    <t>Annual Salary</t>
  </si>
  <si>
    <t>Bonus %</t>
  </si>
  <si>
    <t>Country</t>
  </si>
  <si>
    <t>City</t>
  </si>
  <si>
    <t>Sr. Manger</t>
  </si>
  <si>
    <t>IT</t>
  </si>
  <si>
    <t>Research &amp; Development</t>
  </si>
  <si>
    <t>Female</t>
  </si>
  <si>
    <t>United States</t>
  </si>
  <si>
    <t>Seattle</t>
  </si>
  <si>
    <t>Technical Architect</t>
  </si>
  <si>
    <t>Manufacturing</t>
  </si>
  <si>
    <t>Male</t>
  </si>
  <si>
    <t>China</t>
  </si>
  <si>
    <t>Chongqing</t>
  </si>
  <si>
    <t/>
  </si>
  <si>
    <t>Director</t>
  </si>
  <si>
    <t>Finance</t>
  </si>
  <si>
    <t>Speciality Products</t>
  </si>
  <si>
    <t>Chicago</t>
  </si>
  <si>
    <t>Computer Systems Manager</t>
  </si>
  <si>
    <t>Sr. Analyst</t>
  </si>
  <si>
    <t>Phoenix</t>
  </si>
  <si>
    <t>Account Representative</t>
  </si>
  <si>
    <t>Sales</t>
  </si>
  <si>
    <t>Corporate</t>
  </si>
  <si>
    <t>Manager</t>
  </si>
  <si>
    <t>Analyst</t>
  </si>
  <si>
    <t>Miami</t>
  </si>
  <si>
    <t>Accounting</t>
  </si>
  <si>
    <t>Austin</t>
  </si>
  <si>
    <t>Human Resources</t>
  </si>
  <si>
    <t>Controls Engineer</t>
  </si>
  <si>
    <t>Engineering</t>
  </si>
  <si>
    <t>Shanghai</t>
  </si>
  <si>
    <t>Vice President</t>
  </si>
  <si>
    <t>Marketing</t>
  </si>
  <si>
    <t>Columbus</t>
  </si>
  <si>
    <t>Brazil</t>
  </si>
  <si>
    <t>Manaus</t>
  </si>
  <si>
    <t>Rio de Janerio</t>
  </si>
  <si>
    <t>Quality Engineer</t>
  </si>
  <si>
    <t>Engineering Manager</t>
  </si>
  <si>
    <t>Beijing</t>
  </si>
  <si>
    <t>IT Coordinator</t>
  </si>
  <si>
    <t>Analyst II</t>
  </si>
  <si>
    <t>Enterprise Architect</t>
  </si>
  <si>
    <t>Chengdu</t>
  </si>
  <si>
    <t>Sr. Business Partner</t>
  </si>
  <si>
    <t>HRIS Analyst</t>
  </si>
  <si>
    <t>Field Engineer</t>
  </si>
  <si>
    <t>Automation Engineer</t>
  </si>
  <si>
    <t>Operations Engineer</t>
  </si>
  <si>
    <t>Business Partner</t>
  </si>
  <si>
    <t>Cloud Infrastructure Architect</t>
  </si>
  <si>
    <t>Sao Paulo</t>
  </si>
  <si>
    <t>Test Engineer</t>
  </si>
  <si>
    <t>Network Architect</t>
  </si>
  <si>
    <t>Network Engineer</t>
  </si>
  <si>
    <t>Development Engineer</t>
  </si>
  <si>
    <t>Sr. Account Representative</t>
  </si>
  <si>
    <t>System Administrator </t>
  </si>
  <si>
    <t>Systems Analyst</t>
  </si>
  <si>
    <t>Solutions Architect</t>
  </si>
  <si>
    <t>IT Systems Architect</t>
  </si>
  <si>
    <t>Service Desk Analyst</t>
  </si>
  <si>
    <t>Network Administrator</t>
  </si>
  <si>
    <t>EmployeeId</t>
  </si>
  <si>
    <t>Age Group</t>
  </si>
  <si>
    <t>Total Annual Salary</t>
  </si>
  <si>
    <t>Exit Status</t>
  </si>
  <si>
    <t>Employee Id=101</t>
  </si>
  <si>
    <t>55-65</t>
  </si>
  <si>
    <t>Employee Id=102</t>
  </si>
  <si>
    <t>Employee Id=103</t>
  </si>
  <si>
    <t>45-55</t>
  </si>
  <si>
    <t>Employee Id=104</t>
  </si>
  <si>
    <t>25-35</t>
  </si>
  <si>
    <t>Employee Id=105</t>
  </si>
  <si>
    <t>Employee Id=106</t>
  </si>
  <si>
    <t>Employee Id=107</t>
  </si>
  <si>
    <t>Employee Id=108</t>
  </si>
  <si>
    <t>Employee Id=109</t>
  </si>
  <si>
    <t>Employee Id=110</t>
  </si>
  <si>
    <t>Employee Id=111</t>
  </si>
  <si>
    <t>Employee Id=112</t>
  </si>
  <si>
    <t>Employee Id=113</t>
  </si>
  <si>
    <t>Employee Id=114</t>
  </si>
  <si>
    <t>Employee Id=115</t>
  </si>
  <si>
    <t>Employee Id=116</t>
  </si>
  <si>
    <t>Employee Id=117</t>
  </si>
  <si>
    <t>65-100</t>
  </si>
  <si>
    <t>Employee Id=118</t>
  </si>
  <si>
    <t>Employee Id=119</t>
  </si>
  <si>
    <t>Employee Id=120</t>
  </si>
  <si>
    <t>Employee Id=121</t>
  </si>
  <si>
    <t>Employee Id=122</t>
  </si>
  <si>
    <t>Employee Id=123</t>
  </si>
  <si>
    <t>Employee Id=124</t>
  </si>
  <si>
    <t>Employee Id=125</t>
  </si>
  <si>
    <t>Employee Id=126</t>
  </si>
  <si>
    <t>Employee Id=127</t>
  </si>
  <si>
    <t>Employee Id=128</t>
  </si>
  <si>
    <t>Employee Id=129</t>
  </si>
  <si>
    <t>Employee Id=130</t>
  </si>
  <si>
    <t>Employee Id=131</t>
  </si>
  <si>
    <t>Employee Id=132</t>
  </si>
  <si>
    <t>Employee Id=133</t>
  </si>
  <si>
    <t>Employee Id=134</t>
  </si>
  <si>
    <t>Employee Id=135</t>
  </si>
  <si>
    <t>Employee Id=136</t>
  </si>
  <si>
    <t>Employee Id=137</t>
  </si>
  <si>
    <t>Employee Id=138</t>
  </si>
  <si>
    <t>Employee Id=139</t>
  </si>
  <si>
    <t>Employee Id=140</t>
  </si>
  <si>
    <t>Employee Id=141</t>
  </si>
  <si>
    <t>Employee Id=142</t>
  </si>
  <si>
    <t>Employee Id=143</t>
  </si>
  <si>
    <t>Employee Id=144</t>
  </si>
  <si>
    <t>Employee Id=145</t>
  </si>
  <si>
    <t>Employee Id=146</t>
  </si>
  <si>
    <t>Employee Id=147</t>
  </si>
  <si>
    <t>Employee Id=148</t>
  </si>
  <si>
    <t>Employee Id=149</t>
  </si>
  <si>
    <t>Employee Id=150</t>
  </si>
  <si>
    <t>Employee Id=151</t>
  </si>
  <si>
    <t>Employee Id=152</t>
  </si>
  <si>
    <t>Employee Id=153</t>
  </si>
  <si>
    <t>Employee Id=154</t>
  </si>
  <si>
    <t>Employee Id=155</t>
  </si>
  <si>
    <t>Employee Id=156</t>
  </si>
  <si>
    <t>Employee Id=157</t>
  </si>
  <si>
    <t>Employee Id=158</t>
  </si>
  <si>
    <t>Employee Id=159</t>
  </si>
  <si>
    <t>Employee Id=160</t>
  </si>
  <si>
    <t>Employee Id=161</t>
  </si>
  <si>
    <t>Employee Id=162</t>
  </si>
  <si>
    <t>Employee Id=163</t>
  </si>
  <si>
    <t>Employee Id=164</t>
  </si>
  <si>
    <t>Employee Id=165</t>
  </si>
  <si>
    <t>Employee Id=166</t>
  </si>
  <si>
    <t>Employee Id=167</t>
  </si>
  <si>
    <t>Employee Id=168</t>
  </si>
  <si>
    <t>Employee Id=169</t>
  </si>
  <si>
    <t>Employee Id=170</t>
  </si>
  <si>
    <t>Employee Id=171</t>
  </si>
  <si>
    <t>Employee Id=172</t>
  </si>
  <si>
    <t>Employee Id=173</t>
  </si>
  <si>
    <t>Employee Id=174</t>
  </si>
  <si>
    <t>Employee Id=175</t>
  </si>
  <si>
    <t>Employee Id=176</t>
  </si>
  <si>
    <t>Employee Id=177</t>
  </si>
  <si>
    <t>Employee Id=178</t>
  </si>
  <si>
    <t>Employee Id=179</t>
  </si>
  <si>
    <t>Employee Id=180</t>
  </si>
  <si>
    <t>Employee Id=181</t>
  </si>
  <si>
    <t>Employee Id=182</t>
  </si>
  <si>
    <t>Employee Id=183</t>
  </si>
  <si>
    <t>Employee Id=184</t>
  </si>
  <si>
    <t>Employee Id=185</t>
  </si>
  <si>
    <t>Employee Id=186</t>
  </si>
  <si>
    <t>Employee Id=187</t>
  </si>
  <si>
    <t>Employee Id=188</t>
  </si>
  <si>
    <t>Employee Id=189</t>
  </si>
  <si>
    <t>Employee Id=190</t>
  </si>
  <si>
    <t>Employee Id=191</t>
  </si>
  <si>
    <t>Employee Id=192</t>
  </si>
  <si>
    <t>Employee Id=193</t>
  </si>
  <si>
    <t>Employee Id=194</t>
  </si>
  <si>
    <t>Employee Id=195</t>
  </si>
  <si>
    <t>Employee Id=196</t>
  </si>
  <si>
    <t>Employee Id=197</t>
  </si>
  <si>
    <t>Employee Id=198</t>
  </si>
  <si>
    <t>Employee Id=199</t>
  </si>
  <si>
    <t>Employee Id=200</t>
  </si>
  <si>
    <t>Employee Id=201</t>
  </si>
  <si>
    <t>Employee Id=202</t>
  </si>
  <si>
    <t>Employee Id=203</t>
  </si>
  <si>
    <t>Employee Id=204</t>
  </si>
  <si>
    <t>Employee Id=205</t>
  </si>
  <si>
    <t>Employee Id=206</t>
  </si>
  <si>
    <t>Employee Id=207</t>
  </si>
  <si>
    <t>Employee Id=208</t>
  </si>
  <si>
    <t>Employee Id=209</t>
  </si>
  <si>
    <t>Employee Id=210</t>
  </si>
  <si>
    <t>Employee Id=211</t>
  </si>
  <si>
    <t>Employee Id=212</t>
  </si>
  <si>
    <t>Employee Id=213</t>
  </si>
  <si>
    <t>Employee Id=214</t>
  </si>
  <si>
    <t>Employee Id=215</t>
  </si>
  <si>
    <t>Employee Id=216</t>
  </si>
  <si>
    <t>Employee Id=217</t>
  </si>
  <si>
    <t>Employee Id=218</t>
  </si>
  <si>
    <t>Employee Id=219</t>
  </si>
  <si>
    <t>Employee Id=220</t>
  </si>
  <si>
    <t>Employee Id=221</t>
  </si>
  <si>
    <t>Employee Id=222</t>
  </si>
  <si>
    <t>Employee Id=223</t>
  </si>
  <si>
    <t>Employee Id=224</t>
  </si>
  <si>
    <t>Employee Id=225</t>
  </si>
  <si>
    <t>Employee Id=226</t>
  </si>
  <si>
    <t>Employee Id=227</t>
  </si>
  <si>
    <t>Employee Id=228</t>
  </si>
  <si>
    <t>Employee Id=229</t>
  </si>
  <si>
    <t>Employee Id=230</t>
  </si>
  <si>
    <t>Employee Id=231</t>
  </si>
  <si>
    <t>Employee Id=232</t>
  </si>
  <si>
    <t>Employee Id=233</t>
  </si>
  <si>
    <t>Employee Id=234</t>
  </si>
  <si>
    <t>Employee Id=235</t>
  </si>
  <si>
    <t>Employee Id=236</t>
  </si>
  <si>
    <t>Employee Id=237</t>
  </si>
  <si>
    <t>Employee Id=238</t>
  </si>
  <si>
    <t>Employee Id=239</t>
  </si>
  <si>
    <t>Employee Id=240</t>
  </si>
  <si>
    <t>Employee Id=241</t>
  </si>
  <si>
    <t>Employee Id=242</t>
  </si>
  <si>
    <t>Employee Id=243</t>
  </si>
  <si>
    <t>Employee Id=244</t>
  </si>
  <si>
    <t>Employee Id=245</t>
  </si>
  <si>
    <t>Employee Id=246</t>
  </si>
  <si>
    <t>Employee Id=247</t>
  </si>
  <si>
    <t>Employee Id=248</t>
  </si>
  <si>
    <t>Employee Id=249</t>
  </si>
  <si>
    <t>Employee Id=250</t>
  </si>
  <si>
    <t>Employee Id=251</t>
  </si>
  <si>
    <t>Employee Id=252</t>
  </si>
  <si>
    <t>Employee Id=253</t>
  </si>
  <si>
    <t>Employee Id=254</t>
  </si>
  <si>
    <t>Employee Id=255</t>
  </si>
  <si>
    <t>Employee Id=256</t>
  </si>
  <si>
    <t>Employee Id=257</t>
  </si>
  <si>
    <t>Employee Id=258</t>
  </si>
  <si>
    <t>Employee Id=259</t>
  </si>
  <si>
    <t>Employee Id=260</t>
  </si>
  <si>
    <t>Employee Id=261</t>
  </si>
  <si>
    <t>Employee Id=262</t>
  </si>
  <si>
    <t>Employee Id=263</t>
  </si>
  <si>
    <t>Employee Id=264</t>
  </si>
  <si>
    <t>Employee Id=265</t>
  </si>
  <si>
    <t>Employee Id=266</t>
  </si>
  <si>
    <t>Employee Id=267</t>
  </si>
  <si>
    <t>Employee Id=268</t>
  </si>
  <si>
    <t>Employee Id=269</t>
  </si>
  <si>
    <t>Employee Id=270</t>
  </si>
  <si>
    <t>Employee Id=271</t>
  </si>
  <si>
    <t>Employee Id=272</t>
  </si>
  <si>
    <t>Employee Id=273</t>
  </si>
  <si>
    <t>Employee Id=274</t>
  </si>
  <si>
    <t>Employee Id=275</t>
  </si>
  <si>
    <t>Employee Id=276</t>
  </si>
  <si>
    <t>Employee Id=277</t>
  </si>
  <si>
    <t>Employee Id=278</t>
  </si>
  <si>
    <t>Employee Id=279</t>
  </si>
  <si>
    <t>Employee Id=280</t>
  </si>
  <si>
    <t>Employee Id=281</t>
  </si>
  <si>
    <t>Employee Id=282</t>
  </si>
  <si>
    <t>Employee Id=283</t>
  </si>
  <si>
    <t>Employee Id=284</t>
  </si>
  <si>
    <t>Employee Id=285</t>
  </si>
  <si>
    <t>Employee Id=286</t>
  </si>
  <si>
    <t>Employee Id=287</t>
  </si>
  <si>
    <t>Employee Id=288</t>
  </si>
  <si>
    <t>Employee Id=289</t>
  </si>
  <si>
    <t>Employee Id=290</t>
  </si>
  <si>
    <t>Employee Id=291</t>
  </si>
  <si>
    <t>Employee Id=292</t>
  </si>
  <si>
    <t>Employee Id=293</t>
  </si>
  <si>
    <t>Employee Id=294</t>
  </si>
  <si>
    <t>Employee Id=295</t>
  </si>
  <si>
    <t>Employee Id=296</t>
  </si>
  <si>
    <t>Employee Id=297</t>
  </si>
  <si>
    <t>Employee Id=298</t>
  </si>
  <si>
    <t>Employee Id=299</t>
  </si>
  <si>
    <t>Employee Id=300</t>
  </si>
  <si>
    <t>Employee Id=301</t>
  </si>
  <si>
    <t>Employee Id=302</t>
  </si>
  <si>
    <t>Employee Id=303</t>
  </si>
  <si>
    <t>Employee Id=304</t>
  </si>
  <si>
    <t>Employee Id=305</t>
  </si>
  <si>
    <t>Employee Id=306</t>
  </si>
  <si>
    <t>Employee Id=307</t>
  </si>
  <si>
    <t>Employee Id=308</t>
  </si>
  <si>
    <t>Employee Id=309</t>
  </si>
  <si>
    <t>Employee Id=310</t>
  </si>
  <si>
    <t>Employee Id=311</t>
  </si>
  <si>
    <t>Employee Id=312</t>
  </si>
  <si>
    <t>Employee Id=313</t>
  </si>
  <si>
    <t>Employee Id=314</t>
  </si>
  <si>
    <t>Employee Id=315</t>
  </si>
  <si>
    <t>Employee Id=316</t>
  </si>
  <si>
    <t>Employee Id=317</t>
  </si>
  <si>
    <t>Employee Id=318</t>
  </si>
  <si>
    <t>Employee Id=319</t>
  </si>
  <si>
    <t>Employee Id=320</t>
  </si>
  <si>
    <t>Employee Id=321</t>
  </si>
  <si>
    <t>Employee Id=322</t>
  </si>
  <si>
    <t>Employee Id=323</t>
  </si>
  <si>
    <t>Employee Id=324</t>
  </si>
  <si>
    <t>Employee Id=325</t>
  </si>
  <si>
    <t>Employee Id=326</t>
  </si>
  <si>
    <t>Employee Id=327</t>
  </si>
  <si>
    <t>Employee Id=328</t>
  </si>
  <si>
    <t>Employee Id=329</t>
  </si>
  <si>
    <t>Employee Id=330</t>
  </si>
  <si>
    <t>Employee Id=331</t>
  </si>
  <si>
    <t>Employee Id=332</t>
  </si>
  <si>
    <t>Employee Id=333</t>
  </si>
  <si>
    <t>Employee Id=334</t>
  </si>
  <si>
    <t>Employee Id=335</t>
  </si>
  <si>
    <t>Employee Id=336</t>
  </si>
  <si>
    <t>Employee Id=337</t>
  </si>
  <si>
    <t>Employee Id=338</t>
  </si>
  <si>
    <t>Employee Id=339</t>
  </si>
  <si>
    <t>Employee Id=340</t>
  </si>
  <si>
    <t>Employee Id=341</t>
  </si>
  <si>
    <t>Employee Id=342</t>
  </si>
  <si>
    <t>Employee Id=343</t>
  </si>
  <si>
    <t>Employee Id=344</t>
  </si>
  <si>
    <t>Employee Id=345</t>
  </si>
  <si>
    <t>Employee Id=346</t>
  </si>
  <si>
    <t>Employee Id=347</t>
  </si>
  <si>
    <t>Employee Id=348</t>
  </si>
  <si>
    <t>Employee Id=349</t>
  </si>
  <si>
    <t>Employee Id=350</t>
  </si>
  <si>
    <t>Employee Id=351</t>
  </si>
  <si>
    <t>Employee Id=352</t>
  </si>
  <si>
    <t>Employee Id=353</t>
  </si>
  <si>
    <t>Employee Id=354</t>
  </si>
  <si>
    <t>Employee Id=355</t>
  </si>
  <si>
    <t>Employee Id=356</t>
  </si>
  <si>
    <t>Employee Id=357</t>
  </si>
  <si>
    <t>Employee Id=358</t>
  </si>
  <si>
    <t>Employee Id=359</t>
  </si>
  <si>
    <t>Employee Id=360</t>
  </si>
  <si>
    <t>Employee Id=361</t>
  </si>
  <si>
    <t>Employee Id=362</t>
  </si>
  <si>
    <t>Employee Id=363</t>
  </si>
  <si>
    <t>Employee Id=364</t>
  </si>
  <si>
    <t>Employee Id=365</t>
  </si>
  <si>
    <t>Employee Id=366</t>
  </si>
  <si>
    <t>Employee Id=367</t>
  </si>
  <si>
    <t>Employee Id=368</t>
  </si>
  <si>
    <t>Employee Id=369</t>
  </si>
  <si>
    <t>Employee Id=370</t>
  </si>
  <si>
    <t>Employee Id=371</t>
  </si>
  <si>
    <t>Employee Id=372</t>
  </si>
  <si>
    <t>Employee Id=373</t>
  </si>
  <si>
    <t>Employee Id=374</t>
  </si>
  <si>
    <t>Employee Id=375</t>
  </si>
  <si>
    <t>Employee Id=376</t>
  </si>
  <si>
    <t>Employee Id=377</t>
  </si>
  <si>
    <t>Employee Id=378</t>
  </si>
  <si>
    <t>Employee Id=379</t>
  </si>
  <si>
    <t>Employee Id=380</t>
  </si>
  <si>
    <t>Employee Id=381</t>
  </si>
  <si>
    <t>Employee Id=382</t>
  </si>
  <si>
    <t>Employee Id=383</t>
  </si>
  <si>
    <t>Employee Id=384</t>
  </si>
  <si>
    <t>Employee Id=385</t>
  </si>
  <si>
    <t>Employee Id=386</t>
  </si>
  <si>
    <t>Employee Id=387</t>
  </si>
  <si>
    <t>Employee Id=388</t>
  </si>
  <si>
    <t>Employee Id=389</t>
  </si>
  <si>
    <t>Employee Id=390</t>
  </si>
  <si>
    <t>Employee Id=391</t>
  </si>
  <si>
    <t>Employee Id=392</t>
  </si>
  <si>
    <t>Employee Id=393</t>
  </si>
  <si>
    <t>Employee Id=394</t>
  </si>
  <si>
    <t>Employee Id=395</t>
  </si>
  <si>
    <t>Employee Id=396</t>
  </si>
  <si>
    <t>Employee Id=397</t>
  </si>
  <si>
    <t>Employee Id=398</t>
  </si>
  <si>
    <t>Employee Id=399</t>
  </si>
  <si>
    <t>Employee Id=400</t>
  </si>
  <si>
    <t>Employee Id=401</t>
  </si>
  <si>
    <t>Employee Id=402</t>
  </si>
  <si>
    <t>Employee Id=403</t>
  </si>
  <si>
    <t>Employee Id=404</t>
  </si>
  <si>
    <t>Employee Id=405</t>
  </si>
  <si>
    <t>Employee Id=406</t>
  </si>
  <si>
    <t>Employee Id=407</t>
  </si>
  <si>
    <t>Employee Id=408</t>
  </si>
  <si>
    <t>Employee Id=409</t>
  </si>
  <si>
    <t>Employee Id=410</t>
  </si>
  <si>
    <t>Employee Id=411</t>
  </si>
  <si>
    <t>Employee Id=412</t>
  </si>
  <si>
    <t>Employee Id=413</t>
  </si>
  <si>
    <t>Employee Id=414</t>
  </si>
  <si>
    <t>Employee Id=415</t>
  </si>
  <si>
    <t>Employee Id=416</t>
  </si>
  <si>
    <t>Employee Id=417</t>
  </si>
  <si>
    <t>Employee Id=418</t>
  </si>
  <si>
    <t>Employee Id=419</t>
  </si>
  <si>
    <t>Employee Id=420</t>
  </si>
  <si>
    <t>Employee Id=421</t>
  </si>
  <si>
    <t>Employee Id=422</t>
  </si>
  <si>
    <t>Employee Id=423</t>
  </si>
  <si>
    <t>Employee Id=424</t>
  </si>
  <si>
    <t>Employee Id=425</t>
  </si>
  <si>
    <t>Employee Id=426</t>
  </si>
  <si>
    <t>Employee Id=427</t>
  </si>
  <si>
    <t>Employee Id=428</t>
  </si>
  <si>
    <t>Employee Id=429</t>
  </si>
  <si>
    <t>Employee Id=430</t>
  </si>
  <si>
    <t>Employee Id=431</t>
  </si>
  <si>
    <t>Employee Id=432</t>
  </si>
  <si>
    <t>Employee Id=433</t>
  </si>
  <si>
    <t>Employee Id=434</t>
  </si>
  <si>
    <t>Employee Id=435</t>
  </si>
  <si>
    <t>Employee Id=436</t>
  </si>
  <si>
    <t>Employee Id=437</t>
  </si>
  <si>
    <t>Employee Id=438</t>
  </si>
  <si>
    <t>Employee Id=439</t>
  </si>
  <si>
    <t>Employee Id=440</t>
  </si>
  <si>
    <t>Employee Id=441</t>
  </si>
  <si>
    <t>Employee Id=442</t>
  </si>
  <si>
    <t>Employee Id=443</t>
  </si>
  <si>
    <t>Employee Id=444</t>
  </si>
  <si>
    <t>Employee Id=445</t>
  </si>
  <si>
    <t>Employee Id=446</t>
  </si>
  <si>
    <t>Employee Id=447</t>
  </si>
  <si>
    <t>Employee Id=448</t>
  </si>
  <si>
    <t>Employee Id=449</t>
  </si>
  <si>
    <t>Employee Id=450</t>
  </si>
  <si>
    <t>Employee Id=451</t>
  </si>
  <si>
    <t>Employee Id=452</t>
  </si>
  <si>
    <t>Employee Id=453</t>
  </si>
  <si>
    <t>Employee Id=454</t>
  </si>
  <si>
    <t>Employee Id=455</t>
  </si>
  <si>
    <t>Employee Id=456</t>
  </si>
  <si>
    <t>Employee Id=457</t>
  </si>
  <si>
    <t>Employee Id=458</t>
  </si>
  <si>
    <t>Employee Id=459</t>
  </si>
  <si>
    <t>Employee Id=460</t>
  </si>
  <si>
    <t>Employee Id=461</t>
  </si>
  <si>
    <t>Employee Id=462</t>
  </si>
  <si>
    <t>Employee Id=463</t>
  </si>
  <si>
    <t>Employee Id=464</t>
  </si>
  <si>
    <t>Employee Id=465</t>
  </si>
  <si>
    <t>Employee Id=466</t>
  </si>
  <si>
    <t>Employee Id=467</t>
  </si>
  <si>
    <t>Employee Id=468</t>
  </si>
  <si>
    <t>Employee Id=469</t>
  </si>
  <si>
    <t>Employee Id=470</t>
  </si>
  <si>
    <t>Employee Id=471</t>
  </si>
  <si>
    <t>Employee Id=472</t>
  </si>
  <si>
    <t>Employee Id=473</t>
  </si>
  <si>
    <t>Employee Id=474</t>
  </si>
  <si>
    <t>Employee Id=475</t>
  </si>
  <si>
    <t>Employee Id=476</t>
  </si>
  <si>
    <t>Employee Id=477</t>
  </si>
  <si>
    <t>Employee Id=478</t>
  </si>
  <si>
    <t>Employee Id=479</t>
  </si>
  <si>
    <t>Employee Id=480</t>
  </si>
  <si>
    <t>Employee Id=481</t>
  </si>
  <si>
    <t>Employee Id=482</t>
  </si>
  <si>
    <t>Employee Id=483</t>
  </si>
  <si>
    <t>Employee Id=484</t>
  </si>
  <si>
    <t>Employee Id=485</t>
  </si>
  <si>
    <t>Employee Id=486</t>
  </si>
  <si>
    <t>Employee Id=487</t>
  </si>
  <si>
    <t>Employee Id=488</t>
  </si>
  <si>
    <t>Employee Id=489</t>
  </si>
  <si>
    <t>Employee Id=490</t>
  </si>
  <si>
    <t>Employee Id=491</t>
  </si>
  <si>
    <t>Employee Id=492</t>
  </si>
  <si>
    <t>Employee Id=493</t>
  </si>
  <si>
    <t>Employee Id=494</t>
  </si>
  <si>
    <t>Employee Id=495</t>
  </si>
  <si>
    <t>Employee Id=496</t>
  </si>
  <si>
    <t>Employee Id=497</t>
  </si>
  <si>
    <t>Employee Id=498</t>
  </si>
  <si>
    <t>Employee Id=499</t>
  </si>
  <si>
    <t>Employee Id=500</t>
  </si>
  <si>
    <t>Employee Id=501</t>
  </si>
  <si>
    <t>Employee Id=502</t>
  </si>
  <si>
    <t>Employee Id=503</t>
  </si>
  <si>
    <t>Employee Id=504</t>
  </si>
  <si>
    <t>Employee Id=505</t>
  </si>
  <si>
    <t>Employee Id=506</t>
  </si>
  <si>
    <t>Employee Id=507</t>
  </si>
  <si>
    <t>Employee Id=508</t>
  </si>
  <si>
    <t>Employee Id=509</t>
  </si>
  <si>
    <t>Employee Id=510</t>
  </si>
  <si>
    <t>Employee Id=511</t>
  </si>
  <si>
    <t>Employee Id=512</t>
  </si>
  <si>
    <t>Employee Id=513</t>
  </si>
  <si>
    <t>Employee Id=514</t>
  </si>
  <si>
    <t>Employee Id=515</t>
  </si>
  <si>
    <t>Employee Id=516</t>
  </si>
  <si>
    <t>Employee Id=517</t>
  </si>
  <si>
    <t>Employee Id=518</t>
  </si>
  <si>
    <t>Employee Id=519</t>
  </si>
  <si>
    <t>Employee Id=520</t>
  </si>
  <si>
    <t>Employee Id=521</t>
  </si>
  <si>
    <t>Employee Id=522</t>
  </si>
  <si>
    <t>Employee Id=523</t>
  </si>
  <si>
    <t>Employee Id=524</t>
  </si>
  <si>
    <t>Employee Id=525</t>
  </si>
  <si>
    <t>Employee Id=526</t>
  </si>
  <si>
    <t>Employee Id=527</t>
  </si>
  <si>
    <t>Employee Id=528</t>
  </si>
  <si>
    <t>Employee Id=529</t>
  </si>
  <si>
    <t>Employee Id=530</t>
  </si>
  <si>
    <t>Employee Id=531</t>
  </si>
  <si>
    <t>Employee Id=532</t>
  </si>
  <si>
    <t>Employee Id=533</t>
  </si>
  <si>
    <t>Employee Id=534</t>
  </si>
  <si>
    <t>Employee Id=535</t>
  </si>
  <si>
    <t>Employee Id=536</t>
  </si>
  <si>
    <t>Employee Id=537</t>
  </si>
  <si>
    <t>Employee Id=538</t>
  </si>
  <si>
    <t>Employee Id=539</t>
  </si>
  <si>
    <t>Employee Id=540</t>
  </si>
  <si>
    <t>Employee Id=541</t>
  </si>
  <si>
    <t>Employee Id=542</t>
  </si>
  <si>
    <t>Employee Id=543</t>
  </si>
  <si>
    <t>Employee Id=544</t>
  </si>
  <si>
    <t>Employee Id=545</t>
  </si>
  <si>
    <t>Employee Id=546</t>
  </si>
  <si>
    <t>Employee Id=547</t>
  </si>
  <si>
    <t>Employee Id=548</t>
  </si>
  <si>
    <t>Employee Id=549</t>
  </si>
  <si>
    <t>Employee Id=550</t>
  </si>
  <si>
    <t>Employee Id=551</t>
  </si>
  <si>
    <t>Employee Id=552</t>
  </si>
  <si>
    <t>Employee Id=553</t>
  </si>
  <si>
    <t>Employee Id=554</t>
  </si>
  <si>
    <t>Employee Id=555</t>
  </si>
  <si>
    <t>Employee Id=556</t>
  </si>
  <si>
    <t>Employee Id=557</t>
  </si>
  <si>
    <t>Employee Id=558</t>
  </si>
  <si>
    <t>Employee Id=559</t>
  </si>
  <si>
    <t>Employee Id=560</t>
  </si>
  <si>
    <t>Employee Id=561</t>
  </si>
  <si>
    <t>Employee Id=562</t>
  </si>
  <si>
    <t>Employee Id=563</t>
  </si>
  <si>
    <t>Employee Id=564</t>
  </si>
  <si>
    <t>Employee Id=565</t>
  </si>
  <si>
    <t>Employee Id=566</t>
  </si>
  <si>
    <t>Employee Id=567</t>
  </si>
  <si>
    <t>Employee Id=568</t>
  </si>
  <si>
    <t>Employee Id=569</t>
  </si>
  <si>
    <t>Employee Id=570</t>
  </si>
  <si>
    <t>Employee Id=571</t>
  </si>
  <si>
    <t>Employee Id=572</t>
  </si>
  <si>
    <t>Employee Id=573</t>
  </si>
  <si>
    <t>Employee Id=574</t>
  </si>
  <si>
    <t>Employee Id=575</t>
  </si>
  <si>
    <t>Employee Id=576</t>
  </si>
  <si>
    <t>Employee Id=577</t>
  </si>
  <si>
    <t>Employee Id=578</t>
  </si>
  <si>
    <t>Employee Id=579</t>
  </si>
  <si>
    <t>Employee Id=580</t>
  </si>
  <si>
    <t>Employee Id=581</t>
  </si>
  <si>
    <t>Employee Id=582</t>
  </si>
  <si>
    <t>Employee Id=583</t>
  </si>
  <si>
    <t>Employee Id=584</t>
  </si>
  <si>
    <t>Employee Id=585</t>
  </si>
  <si>
    <t>Employee Id=586</t>
  </si>
  <si>
    <t>Employee Id=587</t>
  </si>
  <si>
    <t>Employee Id=588</t>
  </si>
  <si>
    <t>Employee Id=589</t>
  </si>
  <si>
    <t>Employee Id=590</t>
  </si>
  <si>
    <t>Employee Id=591</t>
  </si>
  <si>
    <t>Employee Id=592</t>
  </si>
  <si>
    <t>Employee Id=593</t>
  </si>
  <si>
    <t>Employee Id=594</t>
  </si>
  <si>
    <t>Employee Id=595</t>
  </si>
  <si>
    <t>Employee Id=596</t>
  </si>
  <si>
    <t>Employee Id=597</t>
  </si>
  <si>
    <t>Employee Id=598</t>
  </si>
  <si>
    <t>Employee Id=599</t>
  </si>
  <si>
    <t>Employee Id=600</t>
  </si>
  <si>
    <t>Employee Id=601</t>
  </si>
  <si>
    <t>Employee Id=602</t>
  </si>
  <si>
    <t>Employee Id=603</t>
  </si>
  <si>
    <t>Employee Id=604</t>
  </si>
  <si>
    <t>Employee Id=605</t>
  </si>
  <si>
    <t>Employee Id=606</t>
  </si>
  <si>
    <t>Employee Id=607</t>
  </si>
  <si>
    <t>Employee Id=608</t>
  </si>
  <si>
    <t>Employee Id=609</t>
  </si>
  <si>
    <t>Employee Id=610</t>
  </si>
  <si>
    <t>Employee Id=611</t>
  </si>
  <si>
    <t>Employee Id=612</t>
  </si>
  <si>
    <t>Employee Id=613</t>
  </si>
  <si>
    <t>Employee Id=614</t>
  </si>
  <si>
    <t>Employee Id=615</t>
  </si>
  <si>
    <t>Employee Id=616</t>
  </si>
  <si>
    <t>Employee Id=617</t>
  </si>
  <si>
    <t>Employee Id=618</t>
  </si>
  <si>
    <t>Employee Id=619</t>
  </si>
  <si>
    <t>Employee Id=620</t>
  </si>
  <si>
    <t>Employee Id=621</t>
  </si>
  <si>
    <t>Employee Id=622</t>
  </si>
  <si>
    <t>Employee Id=623</t>
  </si>
  <si>
    <t>Employee Id=624</t>
  </si>
  <si>
    <t>Employee Id=625</t>
  </si>
  <si>
    <t>Employee Id=626</t>
  </si>
  <si>
    <t>Employee Id=627</t>
  </si>
  <si>
    <t>Employee Id=628</t>
  </si>
  <si>
    <t>Employee Id=629</t>
  </si>
  <si>
    <t>Employee Id=630</t>
  </si>
  <si>
    <t>Employee Id=631</t>
  </si>
  <si>
    <t>Employee Id=632</t>
  </si>
  <si>
    <t>Employee Id=633</t>
  </si>
  <si>
    <t>Employee Id=634</t>
  </si>
  <si>
    <t>Employee Id=635</t>
  </si>
  <si>
    <t>Employee Id=636</t>
  </si>
  <si>
    <t>Employee Id=637</t>
  </si>
  <si>
    <t>Employee Id=638</t>
  </si>
  <si>
    <t>Employee Id=639</t>
  </si>
  <si>
    <t>Employee Id=640</t>
  </si>
  <si>
    <t>Employee Id=641</t>
  </si>
  <si>
    <t>Employee Id=642</t>
  </si>
  <si>
    <t>Employee Id=643</t>
  </si>
  <si>
    <t>Employee Id=644</t>
  </si>
  <si>
    <t>Employee Id=645</t>
  </si>
  <si>
    <t>Employee Id=646</t>
  </si>
  <si>
    <t>Employee Id=647</t>
  </si>
  <si>
    <t>Employee Id=648</t>
  </si>
  <si>
    <t>Employee Id=649</t>
  </si>
  <si>
    <t>Employee Id=650</t>
  </si>
  <si>
    <t>Employee Id=651</t>
  </si>
  <si>
    <t>Employee Id=652</t>
  </si>
  <si>
    <t>Employee Id=653</t>
  </si>
  <si>
    <t>Employee Id=654</t>
  </si>
  <si>
    <t>Employee Id=655</t>
  </si>
  <si>
    <t>Employee Id=656</t>
  </si>
  <si>
    <t>Employee Id=657</t>
  </si>
  <si>
    <t>Employee Id=658</t>
  </si>
  <si>
    <t>Employee Id=659</t>
  </si>
  <si>
    <t>Employee Id=660</t>
  </si>
  <si>
    <t>Employee Id=661</t>
  </si>
  <si>
    <t>Employee Id=662</t>
  </si>
  <si>
    <t>Employee Id=663</t>
  </si>
  <si>
    <t>Employee Id=664</t>
  </si>
  <si>
    <t>Employee Id=665</t>
  </si>
  <si>
    <t>Employee Id=666</t>
  </si>
  <si>
    <t>Employee Id=667</t>
  </si>
  <si>
    <t>Employee Id=668</t>
  </si>
  <si>
    <t>Employee Id=669</t>
  </si>
  <si>
    <t>Employee Id=670</t>
  </si>
  <si>
    <t>Employee Id=671</t>
  </si>
  <si>
    <t>Employee Id=672</t>
  </si>
  <si>
    <t>Employee Id=673</t>
  </si>
  <si>
    <t>Employee Id=674</t>
  </si>
  <si>
    <t>Employee Id=675</t>
  </si>
  <si>
    <t>Employee Id=676</t>
  </si>
  <si>
    <t>Employee Id=677</t>
  </si>
  <si>
    <t>Employee Id=678</t>
  </si>
  <si>
    <t>Employee Id=679</t>
  </si>
  <si>
    <t>Employee Id=680</t>
  </si>
  <si>
    <t>Employee Id=681</t>
  </si>
  <si>
    <t>Employee Id=682</t>
  </si>
  <si>
    <t>Employee Id=683</t>
  </si>
  <si>
    <t>Employee Id=684</t>
  </si>
  <si>
    <t>Employee Id=685</t>
  </si>
  <si>
    <t>Employee Id=686</t>
  </si>
  <si>
    <t>Employee Id=687</t>
  </si>
  <si>
    <t>Employee Id=688</t>
  </si>
  <si>
    <t>Employee Id=689</t>
  </si>
  <si>
    <t>Employee Id=690</t>
  </si>
  <si>
    <t>Employee Id=691</t>
  </si>
  <si>
    <t>Employee Id=692</t>
  </si>
  <si>
    <t>Employee Id=693</t>
  </si>
  <si>
    <t>Employee Id=694</t>
  </si>
  <si>
    <t>Employee Id=695</t>
  </si>
  <si>
    <t>Employee Id=696</t>
  </si>
  <si>
    <t>Employee Id=697</t>
  </si>
  <si>
    <t>Employee Id=698</t>
  </si>
  <si>
    <t>Employee Id=699</t>
  </si>
  <si>
    <t>Employee Id=700</t>
  </si>
  <si>
    <t>Employee Id=701</t>
  </si>
  <si>
    <t>Employee Id=702</t>
  </si>
  <si>
    <t>Employee Id=703</t>
  </si>
  <si>
    <t>Employee Id=704</t>
  </si>
  <si>
    <t>Employee Id=705</t>
  </si>
  <si>
    <t>Employee Id=706</t>
  </si>
  <si>
    <t>Employee Id=707</t>
  </si>
  <si>
    <t>Employee Id=708</t>
  </si>
  <si>
    <t>Employee Id=709</t>
  </si>
  <si>
    <t>Employee Id=710</t>
  </si>
  <si>
    <t>Employee Id=711</t>
  </si>
  <si>
    <t>Employee Id=712</t>
  </si>
  <si>
    <t>Employee Id=713</t>
  </si>
  <si>
    <t>Employee Id=714</t>
  </si>
  <si>
    <t>Employee Id=715</t>
  </si>
  <si>
    <t>Employee Id=716</t>
  </si>
  <si>
    <t>Employee Id=717</t>
  </si>
  <si>
    <t>Employee Id=718</t>
  </si>
  <si>
    <t>Employee Id=719</t>
  </si>
  <si>
    <t>Employee Id=720</t>
  </si>
  <si>
    <t>Employee Id=721</t>
  </si>
  <si>
    <t>Employee Id=722</t>
  </si>
  <si>
    <t>Employee Id=723</t>
  </si>
  <si>
    <t>Employee Id=724</t>
  </si>
  <si>
    <t>Employee Id=725</t>
  </si>
  <si>
    <t>Employee Id=726</t>
  </si>
  <si>
    <t>Employee Id=727</t>
  </si>
  <si>
    <t>Employee Id=728</t>
  </si>
  <si>
    <t>Employee Id=729</t>
  </si>
  <si>
    <t>Employee Id=730</t>
  </si>
  <si>
    <t>Employee Id=731</t>
  </si>
  <si>
    <t>Employee Id=732</t>
  </si>
  <si>
    <t>Employee Id=733</t>
  </si>
  <si>
    <t>Employee Id=734</t>
  </si>
  <si>
    <t>Employee Id=735</t>
  </si>
  <si>
    <t>Employee Id=736</t>
  </si>
  <si>
    <t>Employee Id=737</t>
  </si>
  <si>
    <t>Employee Id=738</t>
  </si>
  <si>
    <t>Employee Id=739</t>
  </si>
  <si>
    <t>Employee Id=740</t>
  </si>
  <si>
    <t>Employee Id=741</t>
  </si>
  <si>
    <t>Employee Id=742</t>
  </si>
  <si>
    <t>Employee Id=743</t>
  </si>
  <si>
    <t>Employee Id=744</t>
  </si>
  <si>
    <t>Employee Id=745</t>
  </si>
  <si>
    <t>Employee Id=746</t>
  </si>
  <si>
    <t>Employee Id=747</t>
  </si>
  <si>
    <t>Employee Id=748</t>
  </si>
  <si>
    <t>Employee Id=749</t>
  </si>
  <si>
    <t>Employee Id=750</t>
  </si>
  <si>
    <t>Employee Id=751</t>
  </si>
  <si>
    <t>Employee Id=752</t>
  </si>
  <si>
    <t>Employee Id=753</t>
  </si>
  <si>
    <t>Employee Id=754</t>
  </si>
  <si>
    <t>Employee Id=755</t>
  </si>
  <si>
    <t>Employee Id=756</t>
  </si>
  <si>
    <t>Employee Id=757</t>
  </si>
  <si>
    <t>Employee Id=758</t>
  </si>
  <si>
    <t>Employee Id=759</t>
  </si>
  <si>
    <t>Employee Id=760</t>
  </si>
  <si>
    <t>Employee Id=761</t>
  </si>
  <si>
    <t>Employee Id=762</t>
  </si>
  <si>
    <t>Employee Id=763</t>
  </si>
  <si>
    <t>Employee Id=764</t>
  </si>
  <si>
    <t>Employee Id=765</t>
  </si>
  <si>
    <t>Employee Id=766</t>
  </si>
  <si>
    <t>Employee Id=767</t>
  </si>
  <si>
    <t>Employee Id=768</t>
  </si>
  <si>
    <t>Employee Id=769</t>
  </si>
  <si>
    <t>Employee Id=770</t>
  </si>
  <si>
    <t>Employee Id=771</t>
  </si>
  <si>
    <t>Employee Id=772</t>
  </si>
  <si>
    <t>Employee Id=773</t>
  </si>
  <si>
    <t>Employee Id=774</t>
  </si>
  <si>
    <t>Employee Id=775</t>
  </si>
  <si>
    <t>Employee Id=776</t>
  </si>
  <si>
    <t>Employee Id=777</t>
  </si>
  <si>
    <t>Employee Id=778</t>
  </si>
  <si>
    <t>Employee Id=779</t>
  </si>
  <si>
    <t>Employee Id=780</t>
  </si>
  <si>
    <t>Employee Id=781</t>
  </si>
  <si>
    <t>Employee Id=782</t>
  </si>
  <si>
    <t>Employee Id=783</t>
  </si>
  <si>
    <t>Employee Id=784</t>
  </si>
  <si>
    <t>Employee Id=785</t>
  </si>
  <si>
    <t>Employee Id=786</t>
  </si>
  <si>
    <t>Employee Id=787</t>
  </si>
  <si>
    <t>Employee Id=788</t>
  </si>
  <si>
    <t>Employee Id=789</t>
  </si>
  <si>
    <t>Employee Id=790</t>
  </si>
  <si>
    <t>Employee Id=791</t>
  </si>
  <si>
    <t>Employee Id=792</t>
  </si>
  <si>
    <t>Employee Id=793</t>
  </si>
  <si>
    <t>Employee Id=794</t>
  </si>
  <si>
    <t>Employee Id=795</t>
  </si>
  <si>
    <t>Employee Id=796</t>
  </si>
  <si>
    <t>Employee Id=797</t>
  </si>
  <si>
    <t>Employee Id=798</t>
  </si>
  <si>
    <t>Employee Id=799</t>
  </si>
  <si>
    <t>Employee Id=800</t>
  </si>
  <si>
    <t>Employee Id=801</t>
  </si>
  <si>
    <t>Employee Id=802</t>
  </si>
  <si>
    <t>Employee Id=803</t>
  </si>
  <si>
    <t>Employee Id=804</t>
  </si>
  <si>
    <t>Employee Id=805</t>
  </si>
  <si>
    <t>Employee Id=806</t>
  </si>
  <si>
    <t>Employee Id=807</t>
  </si>
  <si>
    <t>Employee Id=808</t>
  </si>
  <si>
    <t>Employee Id=809</t>
  </si>
  <si>
    <t>Employee Id=810</t>
  </si>
  <si>
    <t>Employee Id=811</t>
  </si>
  <si>
    <t>Employee Id=812</t>
  </si>
  <si>
    <t>Employee Id=813</t>
  </si>
  <si>
    <t>Employee Id=814</t>
  </si>
  <si>
    <t>Employee Id=815</t>
  </si>
  <si>
    <t>Employee Id=816</t>
  </si>
  <si>
    <t>Employee Id=817</t>
  </si>
  <si>
    <t>Employee Id=818</t>
  </si>
  <si>
    <t>Employee Id=819</t>
  </si>
  <si>
    <t>Employee Id=820</t>
  </si>
  <si>
    <t>Employee Id=821</t>
  </si>
  <si>
    <t>Employee Id=822</t>
  </si>
  <si>
    <t>Employee Id=823</t>
  </si>
  <si>
    <t>Employee Id=824</t>
  </si>
  <si>
    <t>Employee Id=825</t>
  </si>
  <si>
    <t>Employee Id=826</t>
  </si>
  <si>
    <t>Employee Id=827</t>
  </si>
  <si>
    <t>Employee Id=828</t>
  </si>
  <si>
    <t>Employee Id=829</t>
  </si>
  <si>
    <t>Employee Id=830</t>
  </si>
  <si>
    <t>Employee Id=831</t>
  </si>
  <si>
    <t>Employee Id=832</t>
  </si>
  <si>
    <t>Employee Id=833</t>
  </si>
  <si>
    <t>Employee Id=834</t>
  </si>
  <si>
    <t>Employee Id=835</t>
  </si>
  <si>
    <t>Employee Id=836</t>
  </si>
  <si>
    <t>Employee Id=837</t>
  </si>
  <si>
    <t>Employee Id=838</t>
  </si>
  <si>
    <t>Employee Id=839</t>
  </si>
  <si>
    <t>Employee Id=840</t>
  </si>
  <si>
    <t>Employee Id=841</t>
  </si>
  <si>
    <t>Employee Id=842</t>
  </si>
  <si>
    <t>Employee Id=843</t>
  </si>
  <si>
    <t>Employee Id=844</t>
  </si>
  <si>
    <t>Employee Id=845</t>
  </si>
  <si>
    <t>Employee Id=846</t>
  </si>
  <si>
    <t>Employee Id=847</t>
  </si>
  <si>
    <t>Employee Id=848</t>
  </si>
  <si>
    <t>Employee Id=849</t>
  </si>
  <si>
    <t>Employee Id=850</t>
  </si>
  <si>
    <t>Employee Id=851</t>
  </si>
  <si>
    <t>Employee Id=852</t>
  </si>
  <si>
    <t>Employee Id=853</t>
  </si>
  <si>
    <t>Employee Id=854</t>
  </si>
  <si>
    <t>Employee Id=855</t>
  </si>
  <si>
    <t>Employee Id=856</t>
  </si>
  <si>
    <t>Employee Id=857</t>
  </si>
  <si>
    <t>Employee Id=858</t>
  </si>
  <si>
    <t>Employee Id=859</t>
  </si>
  <si>
    <t>Employee Id=860</t>
  </si>
  <si>
    <t>Employee Id=861</t>
  </si>
  <si>
    <t>Employee Id=862</t>
  </si>
  <si>
    <t>Employee Id=863</t>
  </si>
  <si>
    <t>Employee Id=864</t>
  </si>
  <si>
    <t>Employee Id=865</t>
  </si>
  <si>
    <t>Employee Id=866</t>
  </si>
  <si>
    <t>Employee Id=867</t>
  </si>
  <si>
    <t>Employee Id=868</t>
  </si>
  <si>
    <t>Employee Id=869</t>
  </si>
  <si>
    <t>Employee Id=870</t>
  </si>
  <si>
    <t>Employee Id=871</t>
  </si>
  <si>
    <t>Employee Id=872</t>
  </si>
  <si>
    <t>Employee Id=873</t>
  </si>
  <si>
    <t>Employee Id=874</t>
  </si>
  <si>
    <t>Employee Id=875</t>
  </si>
  <si>
    <t>Employee Id=876</t>
  </si>
  <si>
    <t>Employee Id=877</t>
  </si>
  <si>
    <t>Employee Id=878</t>
  </si>
  <si>
    <t>Employee Id=879</t>
  </si>
  <si>
    <t>Employee Id=880</t>
  </si>
  <si>
    <t>Employee Id=881</t>
  </si>
  <si>
    <t>Employee Id=882</t>
  </si>
  <si>
    <t>Employee Id=883</t>
  </si>
  <si>
    <t>Employee Id=884</t>
  </si>
  <si>
    <t>Employee Id=885</t>
  </si>
  <si>
    <t>Employee Id=886</t>
  </si>
  <si>
    <t>Employee Id=887</t>
  </si>
  <si>
    <t>Employee Id=888</t>
  </si>
  <si>
    <t>Employee Id=889</t>
  </si>
  <si>
    <t>Employee Id=890</t>
  </si>
  <si>
    <t>Employee Id=891</t>
  </si>
  <si>
    <t>Employee Id=892</t>
  </si>
  <si>
    <t>Employee Id=893</t>
  </si>
  <si>
    <t>Employee Id=894</t>
  </si>
  <si>
    <t>Employee Id=895</t>
  </si>
  <si>
    <t>Employee Id=896</t>
  </si>
  <si>
    <t>Employee Id=897</t>
  </si>
  <si>
    <t>Employee Id=898</t>
  </si>
  <si>
    <t>Employee Id=899</t>
  </si>
  <si>
    <t>Employee Id=900</t>
  </si>
  <si>
    <t>Employee Id=901</t>
  </si>
  <si>
    <t>Employee Id=902</t>
  </si>
  <si>
    <t>Employee Id=903</t>
  </si>
  <si>
    <t>Employee Id=904</t>
  </si>
  <si>
    <t>Employee Id=905</t>
  </si>
  <si>
    <t>Employee Id=906</t>
  </si>
  <si>
    <t>Employee Id=907</t>
  </si>
  <si>
    <t>Employee Id=908</t>
  </si>
  <si>
    <t>Employee Id=909</t>
  </si>
  <si>
    <t>Employee Id=910</t>
  </si>
  <si>
    <t>Employee Id=911</t>
  </si>
  <si>
    <t>Employee Id=912</t>
  </si>
  <si>
    <t>Employee Id=913</t>
  </si>
  <si>
    <t>Employee Id=914</t>
  </si>
  <si>
    <t>Employee Id=915</t>
  </si>
  <si>
    <t>Employee Id=916</t>
  </si>
  <si>
    <t>Employee Id=917</t>
  </si>
  <si>
    <t>Employee Id=918</t>
  </si>
  <si>
    <t>Employee Id=919</t>
  </si>
  <si>
    <t>Employee Id=920</t>
  </si>
  <si>
    <t>Employee Id=921</t>
  </si>
  <si>
    <t>Employee Id=922</t>
  </si>
  <si>
    <t>Employee Id=923</t>
  </si>
  <si>
    <t>Employee Id=924</t>
  </si>
  <si>
    <t>Employee Id=925</t>
  </si>
  <si>
    <t>Employee Id=926</t>
  </si>
  <si>
    <t>Employee Id=927</t>
  </si>
  <si>
    <t>Employee Id=928</t>
  </si>
  <si>
    <t>Employee Id=929</t>
  </si>
  <si>
    <t>Employee Id=930</t>
  </si>
  <si>
    <t>Employee Id=931</t>
  </si>
  <si>
    <t>Employee Id=932</t>
  </si>
  <si>
    <t>Employee Id=933</t>
  </si>
  <si>
    <t>Employee Id=934</t>
  </si>
  <si>
    <t>Employee Id=935</t>
  </si>
  <si>
    <t>Employee Id=936</t>
  </si>
  <si>
    <t>Employee Id=937</t>
  </si>
  <si>
    <t>Employee Id=938</t>
  </si>
  <si>
    <t>Employee Id=939</t>
  </si>
  <si>
    <t>Employee Id=940</t>
  </si>
  <si>
    <t>Employee Id=941</t>
  </si>
  <si>
    <t>Employee Id=942</t>
  </si>
  <si>
    <t>Employee Id=943</t>
  </si>
  <si>
    <t>Employee Id=944</t>
  </si>
  <si>
    <t>Employee Id=945</t>
  </si>
  <si>
    <t>Employee Id=946</t>
  </si>
  <si>
    <t>Employee Id=947</t>
  </si>
  <si>
    <t>Employee Id=948</t>
  </si>
  <si>
    <t>Employee Id=949</t>
  </si>
  <si>
    <t>Employee Id=950</t>
  </si>
  <si>
    <t>Employee Id=951</t>
  </si>
  <si>
    <t>Employee Id=952</t>
  </si>
  <si>
    <t>Employee Id=953</t>
  </si>
  <si>
    <t>Employee Id=954</t>
  </si>
  <si>
    <t>Employee Id=955</t>
  </si>
  <si>
    <t>Employee Id=956</t>
  </si>
  <si>
    <t>Employee Id=957</t>
  </si>
  <si>
    <t>Employee Id=958</t>
  </si>
  <si>
    <t>Employee Id=959</t>
  </si>
  <si>
    <t>Employee Id=960</t>
  </si>
  <si>
    <t>Employee Id=961</t>
  </si>
  <si>
    <t>Employee Id=962</t>
  </si>
  <si>
    <t>Employee Id=963</t>
  </si>
  <si>
    <t>Employee Id=964</t>
  </si>
  <si>
    <t>Employee Id=965</t>
  </si>
  <si>
    <t>Employee Id=966</t>
  </si>
  <si>
    <t>Employee Id=967</t>
  </si>
  <si>
    <t>Employee Id=968</t>
  </si>
  <si>
    <t>Employee Id=969</t>
  </si>
  <si>
    <t>Employee Id=970</t>
  </si>
  <si>
    <t>Employee Id=971</t>
  </si>
  <si>
    <t>Employee Id=972</t>
  </si>
  <si>
    <t>Employee Id=973</t>
  </si>
  <si>
    <t>Employee Id=974</t>
  </si>
  <si>
    <t>Employee Id=975</t>
  </si>
  <si>
    <t>Employee Id=976</t>
  </si>
  <si>
    <t>Employee Id=977</t>
  </si>
  <si>
    <t>Employee Id=978</t>
  </si>
  <si>
    <t>Employee Id=979</t>
  </si>
  <si>
    <t>Employee Id=980</t>
  </si>
  <si>
    <t>Employee Id=981</t>
  </si>
  <si>
    <t>Employee Id=982</t>
  </si>
  <si>
    <t>Employee Id=983</t>
  </si>
  <si>
    <t>Employee Id=984</t>
  </si>
  <si>
    <t>Employee Id=985</t>
  </si>
  <si>
    <t>Employee Id=986</t>
  </si>
  <si>
    <t>Employee Id=987</t>
  </si>
  <si>
    <t>Employee Id=988</t>
  </si>
  <si>
    <t>Employee Id=989</t>
  </si>
  <si>
    <t>Employee Id=990</t>
  </si>
  <si>
    <t>Employee Id=991</t>
  </si>
  <si>
    <t>Employee Id=992</t>
  </si>
  <si>
    <t>Employee Id=993</t>
  </si>
  <si>
    <t>Employee Id=994</t>
  </si>
  <si>
    <t>Employee Id=995</t>
  </si>
  <si>
    <t>Employee Id=996</t>
  </si>
  <si>
    <t>Employee Id=997</t>
  </si>
  <si>
    <t>Employee Id=998</t>
  </si>
  <si>
    <t>Employee Id=999</t>
  </si>
  <si>
    <t>Employee Id=1000</t>
  </si>
  <si>
    <t>Employee Id=1001</t>
  </si>
  <si>
    <t>Employee Id=1002</t>
  </si>
  <si>
    <t>Employee Id=1003</t>
  </si>
  <si>
    <t>Employee Id=1004</t>
  </si>
  <si>
    <t>Employee Id=1005</t>
  </si>
  <si>
    <t>Employee Id=1006</t>
  </si>
  <si>
    <t>Employee Id=1007</t>
  </si>
  <si>
    <t>Employee Id=1008</t>
  </si>
  <si>
    <t>Employee Id=1009</t>
  </si>
  <si>
    <t>Employee Id=1010</t>
  </si>
  <si>
    <t>Employee Id=1011</t>
  </si>
  <si>
    <t>Employee Id=1012</t>
  </si>
  <si>
    <t>Employee Id=1013</t>
  </si>
  <si>
    <t>Employee Id=1014</t>
  </si>
  <si>
    <t>Employee Id=1015</t>
  </si>
  <si>
    <t>Employee Id=1016</t>
  </si>
  <si>
    <t>Employee Id=1017</t>
  </si>
  <si>
    <t>Employee Id=1018</t>
  </si>
  <si>
    <t>Employee Id=1019</t>
  </si>
  <si>
    <t>Employee Id=1020</t>
  </si>
  <si>
    <t>Employee Id=1021</t>
  </si>
  <si>
    <t>Employee Id=1022</t>
  </si>
  <si>
    <t>Employee Id=1023</t>
  </si>
  <si>
    <t>Employee Id=1024</t>
  </si>
  <si>
    <t>Employee Id=1025</t>
  </si>
  <si>
    <t>Employee Id=1026</t>
  </si>
  <si>
    <t>Employee Id=1027</t>
  </si>
  <si>
    <t>Employee Id=1028</t>
  </si>
  <si>
    <t>Employee Id=1029</t>
  </si>
  <si>
    <t>Employee Id=1030</t>
  </si>
  <si>
    <t>Employee Id=1031</t>
  </si>
  <si>
    <t>Employee Id=1032</t>
  </si>
  <si>
    <t>Employee Id=1033</t>
  </si>
  <si>
    <t>Employee Id=1034</t>
  </si>
  <si>
    <t>Employee Id=1035</t>
  </si>
  <si>
    <t>Employee Id=1036</t>
  </si>
  <si>
    <t>Employee Id=1037</t>
  </si>
  <si>
    <t>Employee Id=1038</t>
  </si>
  <si>
    <t>Employee Id=1039</t>
  </si>
  <si>
    <t>Employee Id=1040</t>
  </si>
  <si>
    <t>Employee Id=1041</t>
  </si>
  <si>
    <t>Employee Id=1042</t>
  </si>
  <si>
    <t>Employee Id=1043</t>
  </si>
  <si>
    <t>Employee Id=1044</t>
  </si>
  <si>
    <t>Employee Id=1045</t>
  </si>
  <si>
    <t>Employee Id=1046</t>
  </si>
  <si>
    <t>Employee Id=1047</t>
  </si>
  <si>
    <t>Employee Id=1048</t>
  </si>
  <si>
    <t>Employee Id=1049</t>
  </si>
  <si>
    <t>Employee Id=1050</t>
  </si>
  <si>
    <t>Employee Id=1051</t>
  </si>
  <si>
    <t>Employee Id=1052</t>
  </si>
  <si>
    <t>Employee Id=1053</t>
  </si>
  <si>
    <t>Employee Id=1054</t>
  </si>
  <si>
    <t>Employee Id=1055</t>
  </si>
  <si>
    <t>Employee Id=1056</t>
  </si>
  <si>
    <t>Employee Id=1057</t>
  </si>
  <si>
    <t>Employee Id=1058</t>
  </si>
  <si>
    <t>Employee Id=1059</t>
  </si>
  <si>
    <t>Employee Id=1060</t>
  </si>
  <si>
    <t>Employee Id=1061</t>
  </si>
  <si>
    <t>Employee Id=1062</t>
  </si>
  <si>
    <t>Employee Id=1063</t>
  </si>
  <si>
    <t>Employee Id=1064</t>
  </si>
  <si>
    <t>Employee Id=1065</t>
  </si>
  <si>
    <t>Employee Id=1066</t>
  </si>
  <si>
    <t>Employee Id=1067</t>
  </si>
  <si>
    <t>Employee Id=1068</t>
  </si>
  <si>
    <t>Employee Id=1069</t>
  </si>
  <si>
    <t>Employee Id=1070</t>
  </si>
  <si>
    <t>Employee Id=1071</t>
  </si>
  <si>
    <t>Employee Id=1072</t>
  </si>
  <si>
    <t>Employee Id=1073</t>
  </si>
  <si>
    <t>Employee Id=1074</t>
  </si>
  <si>
    <t>Employee Id=1075</t>
  </si>
  <si>
    <t>Employee Id=1076</t>
  </si>
  <si>
    <t>Employee Id=1077</t>
  </si>
  <si>
    <t>Employee Id=1078</t>
  </si>
  <si>
    <t>Employee Id=1079</t>
  </si>
  <si>
    <t>Employee Id=1080</t>
  </si>
  <si>
    <t>Employee Id=1081</t>
  </si>
  <si>
    <t>Employee Id=1082</t>
  </si>
  <si>
    <t>Employee Id=1083</t>
  </si>
  <si>
    <t>Employee Id=1084</t>
  </si>
  <si>
    <t>Employee Id=1085</t>
  </si>
  <si>
    <t>Employee Id=1086</t>
  </si>
  <si>
    <t>Employee Id=1087</t>
  </si>
  <si>
    <t>Employee Id=1088</t>
  </si>
  <si>
    <t>Employee Id=1089</t>
  </si>
  <si>
    <t>Employee Id=1090</t>
  </si>
  <si>
    <t>Employee Id=1091</t>
  </si>
  <si>
    <t>Employee Id=1092</t>
  </si>
  <si>
    <t>Employee Id=1093</t>
  </si>
  <si>
    <t>Employee Id=1094</t>
  </si>
  <si>
    <t>Employee Id=1095</t>
  </si>
  <si>
    <t>Employee Id=1096</t>
  </si>
  <si>
    <t>Employee Id=1097</t>
  </si>
  <si>
    <t>Employee Id=1098</t>
  </si>
  <si>
    <t>Employee Id=1099</t>
  </si>
  <si>
    <t>Employee Id=1100</t>
  </si>
  <si>
    <t>Slicer</t>
  </si>
  <si>
    <t>1.Gender</t>
  </si>
  <si>
    <t>2.Department</t>
  </si>
  <si>
    <t>2.count of employees by age group</t>
  </si>
  <si>
    <t>1.Dept wise sum of salary</t>
  </si>
  <si>
    <t>4. count of employees by country</t>
  </si>
  <si>
    <t>5.avg bonus by dept</t>
  </si>
  <si>
    <t>6.most employees hired per year</t>
  </si>
  <si>
    <t>7. emp left per year</t>
  </si>
  <si>
    <t>count of emp by dept</t>
  </si>
  <si>
    <t>3. count of employees by business unit</t>
  </si>
  <si>
    <t>5=Active Employees</t>
  </si>
  <si>
    <t>Row Labels</t>
  </si>
  <si>
    <t>Grand Total</t>
  </si>
  <si>
    <t>Count of EmployeeId</t>
  </si>
  <si>
    <t>Sum of Total Annual Salary</t>
  </si>
  <si>
    <t>Average of Bonus %</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</si>
  <si>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</si>
  <si>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</si>
  <si>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</si>
  <si>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</si>
  <si>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</si>
  <si>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</si>
  <si>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</si>
  <si>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</si>
  <si>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</si>
  <si>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</si>
  <si>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</si>
  <si>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</si>
  <si>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</si>
  <si>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</si>
  <si>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</si>
  <si>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</si>
  <si>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</si>
  <si>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</si>
  <si>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</si>
  <si>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</si>
  <si>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</si>
  <si>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2013</t>
  </si>
  <si>
    <t>2014</t>
  </si>
  <si>
    <t>2015</t>
  </si>
  <si>
    <t>2016</t>
  </si>
  <si>
    <t>2017</t>
  </si>
  <si>
    <t>2018</t>
  </si>
  <si>
    <t>2019</t>
  </si>
  <si>
    <t>2020</t>
  </si>
  <si>
    <t>2021</t>
  </si>
  <si>
    <t>&lt;18-12-1994</t>
  </si>
  <si>
    <t>2022</t>
  </si>
  <si>
    <t>slicer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</si>
</sst>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_);\(&quot;$&quot;#,##0\);&quot;$&quot;0_)"/>
    <numFmt numFmtId="165" formatCode="#,##0%_);\(#,##0%\);0%_)"/>
  </numFmts>
  <fonts count="4" x14ac:knownFonts="1">
    <font>
      <sz val="11"/>
      <color theme="1"/>
      <name val="Calibri"/>
      <family val="2"/>
      <scheme val="minor"/>
    </font>
    <font>
      <b/>
      <sz val="11"/>
      <name val="Calibri"/>
      <family val="2"/>
      <scheme val="minor"/>
    </font>
    <font>
      <b/>
      <sz val="11"/>
      <color theme="1"/>
      <name val="Calibri"/>
      <family val="2"/>
      <scheme val="minor"/>
    </font>
    <font>
      <b/>
      <sz val="11"/>
      <color rgb="FFFF0000"/>
      <name val="Calibri"/>
      <family val="2"/>
      <scheme val="minor"/>
    </font>
  </fonts>
  <fills count="6">
    <fill>
      <patternFill patternType="none"/>
    </fill>
    <fill>
      <patternFill patternType="gray125"/>
    </fill>
    <fill>
      <patternFill patternType="solid">
        <fgColor rgb="FFFFFF00"/>
        <bgColor indexed="64"/>
      </patternFill>
    </fill>
    <fill>
      <patternFill patternType="solid">
        <fgColor theme="9" tint="0.39997558519241921"/>
        <bgColor indexed="64"/>
      </patternFill>
    </fill>
    <fill>
      <patternFill patternType="solid">
        <fgColor theme="0"/>
        <bgColor indexed="64"/>
      </patternFill>
    </fill>
    <fill>
      <patternFill patternType="solid">
        <fgColor theme="1" tint="4.9989318521683403E-2"/>
        <bgColor indexed="64"/>
      </patternFill>
    </fill>
  </fills>
  <borders count="10">
    <border>
      <left/>
      <right/>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25">
    <xf numFmtId="0" fontId="0" fillId="0" borderId="0" xfId="0"/>
    <xf numFmtId="0" fontId="0" fillId="2" borderId="0" xfId="0" applyFill="1"/>
    <xf numFmtId="0" fontId="0" fillId="3" borderId="0" xfId="0" applyFill="1"/>
    <xf numFmtId="0" fontId="1" fillId="4" borderId="1" xfId="0" applyFont="1" applyFill="1" applyBorder="1" applyAlignment="1">
      <alignment horizontal="left"/>
    </xf>
    <xf numFmtId="0" fontId="1" fillId="4" borderId="2" xfId="0" applyFont="1" applyFill="1" applyBorder="1" applyAlignment="1">
      <alignment horizontal="left"/>
    </xf>
    <xf numFmtId="14" fontId="1" fillId="4" borderId="3" xfId="0" applyNumberFormat="1" applyFont="1" applyFill="1" applyBorder="1" applyAlignment="1">
      <alignment horizontal="left"/>
    </xf>
    <xf numFmtId="0" fontId="0" fillId="0" borderId="4" xfId="0" applyBorder="1"/>
    <xf numFmtId="0" fontId="0" fillId="0" borderId="5" xfId="0" applyBorder="1"/>
    <xf numFmtId="14" fontId="0" fillId="0" borderId="5" xfId="0" applyNumberFormat="1" applyBorder="1"/>
    <xf numFmtId="164" fontId="0" fillId="0" borderId="5" xfId="0" applyNumberFormat="1" applyBorder="1"/>
    <xf numFmtId="165" fontId="0" fillId="0" borderId="5" xfId="0" applyNumberFormat="1" applyBorder="1"/>
    <xf numFmtId="14" fontId="0" fillId="0" borderId="6" xfId="0" applyNumberFormat="1" applyBorder="1"/>
    <xf numFmtId="0" fontId="0" fillId="0" borderId="7" xfId="0" applyBorder="1"/>
    <xf numFmtId="0" fontId="0" fillId="0" borderId="8" xfId="0" applyBorder="1"/>
    <xf numFmtId="14" fontId="0" fillId="0" borderId="8" xfId="0" applyNumberFormat="1" applyBorder="1"/>
    <xf numFmtId="164" fontId="0" fillId="0" borderId="8" xfId="0" applyNumberFormat="1" applyBorder="1"/>
    <xf numFmtId="165" fontId="0" fillId="0" borderId="8" xfId="0" applyNumberFormat="1" applyBorder="1"/>
    <xf numFmtId="14" fontId="0" fillId="0" borderId="9" xfId="0" applyNumberFormat="1" applyBorder="1"/>
    <xf numFmtId="14" fontId="0" fillId="0" borderId="0" xfId="0" applyNumberFormat="1"/>
    <xf numFmtId="0" fontId="2" fillId="2" borderId="0" xfId="0" applyFont="1" applyFill="1"/>
    <xf numFmtId="0" fontId="0" fillId="0" borderId="0" xfId="0" pivotButton="1"/>
    <xf numFmtId="0" fontId="0" fillId="0" borderId="0" xfId="0" applyAlignment="1">
      <alignment horizontal="left"/>
    </xf>
    <xf numFmtId="0" fontId="3" fillId="0" borderId="0" xfId="0" applyFont="1"/>
    <xf numFmtId="0" fontId="0" fillId="0" borderId="0" xfId="0" applyAlignment="1">
      <alignment horizontal="left" indent="1"/>
    </xf>
    <xf numFmtId="0" fontId="0" fillId="5" borderId="0" xfId="0" applyFill="1"/>
  </cellXfs>
  <cellStyles count="1">
    <cellStyle name="Normal" xfId="0" builtinId="0"/>
  </cellStyles>
  <dxfs count="25">
    <dxf>
      <numFmt numFmtId="19" formatCode="dd/mm/yyyy"/>
    </dxf>
    <dxf>
      <numFmt numFmtId="0" formatCode="General"/>
    </dxf>
    <dxf>
      <numFmt numFmtId="0" formatCode="General"/>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6" formatCode="m/d/yyyy"/>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numFmt numFmtId="165" formatCode="#,##0%_);\(#,##0%\);0%_)"/>
      <border diagonalUp="0" diagonalDown="0">
        <left style="thin">
          <color indexed="64"/>
        </left>
        <right style="thin">
          <color indexed="64"/>
        </right>
        <top style="thin">
          <color indexed="64"/>
        </top>
        <bottom style="thin">
          <color indexed="64"/>
        </bottom>
        <vertical/>
        <horizontal/>
      </border>
    </dxf>
    <dxf>
      <numFmt numFmtId="164" formatCode="&quot;$&quot;#,##0_);\(&quot;$&quot;#,##0\);&quot;$&quot;0_)"/>
      <border diagonalUp="0" diagonalDown="0">
        <left style="thin">
          <color indexed="64"/>
        </left>
        <right style="thin">
          <color indexed="64"/>
        </right>
        <top style="thin">
          <color indexed="64"/>
        </top>
        <bottom style="thin">
          <color indexed="64"/>
        </bottom>
        <vertical/>
        <horizontal/>
      </border>
    </dxf>
    <dxf>
      <numFmt numFmtId="166" formatCode="m/d/yyyy"/>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auto="1"/>
        <name val="Calibri"/>
        <family val="2"/>
        <scheme val="minor"/>
      </font>
      <fill>
        <patternFill patternType="solid">
          <fgColor indexed="64"/>
          <bgColor theme="0"/>
        </patternFill>
      </fill>
      <alignment horizontal="left" vertical="bottom"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2.xml"/><Relationship Id="rId2" Type="http://schemas.openxmlformats.org/officeDocument/2006/relationships/worksheet" Target="worksheets/sheet2.xml"/><Relationship Id="rId16" Type="http://schemas.microsoft.com/office/2007/relationships/slicerCache" Target="slicerCaches/slicerCache1.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1.xml"/><Relationship Id="rId23"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3.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4.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5.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6.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[arbor_excel_Employee_raw_data_dashboard1.xlsx]1!PivotTable2</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Employee by Dept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'1'!$C$13</c:f>
              <c:strCache>
                <c:ptCount val="1"/>
                <c:pt idx="0">
                  <c:v>Total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'1'!$B$14:$B$21</c:f>
              <c:strCache>
                <c:ptCount val="7"/>
                <c:pt idx="0">
                  <c:v>Accounting</c:v>
                </c:pt>
                <c:pt idx="1">
                  <c:v>Engineering</c:v>
                </c:pt>
                <c:pt idx="2">
                  <c:v>Finance</c:v>
                </c:pt>
                <c:pt idx="3">
                  <c:v>Human Resources</c:v>
                </c:pt>
                <c:pt idx="4">
                  <c:v>IT</c:v>
                </c:pt>
                <c:pt idx="5">
                  <c:v>Marketing</c:v>
                </c:pt>
                <c:pt idx="6">
                  <c:v>Sales</c:v>
                </c:pt>
              </c:strCache>
            </c:strRef>
          </c:cat>
          <c:val>
            <c:numRef>
              <c:f>'1'!$C$14:$C$21</c:f>
              <c:numCache>
                <c:formatCode>General</c:formatCode>
                <c:ptCount val="7"/>
                <c:pt idx="0">
                  <c:v>96</c:v>
                </c:pt>
                <c:pt idx="1">
                  <c:v>158</c:v>
                </c:pt>
                <c:pt idx="2">
                  <c:v>120</c:v>
                </c:pt>
                <c:pt idx="3">
                  <c:v>125</c:v>
                </c:pt>
                <c:pt idx="4">
                  <c:v>241</c:v>
                </c:pt>
                <c:pt idx="5">
                  <c:v>120</c:v>
                </c:pt>
                <c:pt idx="6">
                  <c:v>140</c:v>
                </c:pt>
              </c:numCache>
            </c:numRef>
          </c:val>
          <c:extLst>
            <c:ext xmlns:c16="http://schemas.microsoft.com/office/drawing/2014/chart" uri="{C3380CC4-5D6E-409C-BE32-E72D297353CC}">
              <c16:uniqueId val="{00000000-28A5-4309-B89B-EF615BEC9AEE}"/>
            </c:ext>
          </c:extLst>
        </c:ser>
        <c:dLbls>
          <c:showLegendKey val="0"/>
          <c:showVal val="1"/>
          <c:showCatName val="0"/>
          <c:showSerName val="0"/>
          <c:showPercent val="0"/>
          <c:showBubbleSize val="0"/>
        </c:dLbls>
        <c:gapWidth val="150"/>
        <c:shape val="box"/>
        <c:axId val="1238618040"/>
        <c:axId val="1238619120"/>
        <c:axId val="0"/>
      </c:bar3DChart>
      <c:catAx>
        <c:axId val="123861804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38619120"/>
        <c:crosses val="autoZero"/>
        <c:auto val="1"/>
        <c:lblAlgn val="ctr"/>
        <c:lblOffset val="100"/>
        <c:noMultiLvlLbl val="0"/>
      </c:catAx>
      <c:valAx>
        <c:axId val="1238619120"/>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3861804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[arbor_excel_Employee_raw_data_dashboard1.xlsx]2!PivotTable1</c:name>
    <c:fmtId val="16"/>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Total Annual Salary by Dept</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pivotFmt>
      <c:pivotFmt>
        <c:idx val="1"/>
      </c:pivotFmt>
      <c:pivotFmt>
        <c:idx val="2"/>
        <c:spPr>
          <a:ln w="22225" cap="rnd">
            <a:solidFill>
              <a:schemeClr val="accent4"/>
            </a:solidFill>
          </a:ln>
          <a:effectLst>
            <a:glow rad="139700">
              <a:schemeClr val="accent4">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'2'!$C$4</c:f>
              <c:strCache>
                <c:ptCount val="1"/>
                <c:pt idx="0">
                  <c:v>Total</c:v>
                </c:pt>
              </c:strCache>
            </c:strRef>
          </c:tx>
          <c:spPr>
            <a:ln w="22225" cap="rnd">
              <a:solidFill>
                <a:schemeClr val="accent4"/>
              </a:solidFill>
            </a:ln>
            <a:effectLst>
              <a:glow rad="139700">
                <a:schemeClr val="accent4">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cat>
            <c:strRef>
              <c:f>'2'!$B$5:$B$12</c:f>
              <c:strCache>
                <c:ptCount val="7"/>
                <c:pt idx="0">
                  <c:v>Accounting</c:v>
                </c:pt>
                <c:pt idx="1">
                  <c:v>Engineering</c:v>
                </c:pt>
                <c:pt idx="2">
                  <c:v>Finance</c:v>
                </c:pt>
                <c:pt idx="3">
                  <c:v>Human Resources</c:v>
                </c:pt>
                <c:pt idx="4">
                  <c:v>IT</c:v>
                </c:pt>
                <c:pt idx="5">
                  <c:v>Marketing</c:v>
                </c:pt>
                <c:pt idx="6">
                  <c:v>Sales</c:v>
                </c:pt>
              </c:strCache>
            </c:strRef>
          </c:cat>
          <c:val>
            <c:numRef>
              <c:f>'2'!$C$5:$C$12</c:f>
              <c:numCache>
                <c:formatCode>General</c:formatCode>
                <c:ptCount val="7"/>
                <c:pt idx="0">
                  <c:v>13800576.559999999</c:v>
                </c:pt>
                <c:pt idx="1">
                  <c:v>19213939.330000002</c:v>
                </c:pt>
                <c:pt idx="2">
                  <c:v>17143516.710000008</c:v>
                </c:pt>
                <c:pt idx="3">
                  <c:v>17115143.829999998</c:v>
                </c:pt>
                <c:pt idx="4">
                  <c:v>25854651.830000002</c:v>
                </c:pt>
                <c:pt idx="5">
                  <c:v>18303061.760000009</c:v>
                </c:pt>
                <c:pt idx="6">
                  <c:v>17612431.850000001</c:v>
                </c:pt>
              </c:numCache>
            </c:numRef>
          </c:val>
          <c:smooth val="0"/>
          <c:extLst>
            <c:ext xmlns:c16="http://schemas.microsoft.com/office/drawing/2014/chart" uri="{C3380CC4-5D6E-409C-BE32-E72D297353CC}">
              <c16:uniqueId val="{00000000-D715-4984-9982-92FBCB002B10}"/>
            </c:ext>
          </c:extLst>
        </c:ser>
        <c:dLbls>
          <c:showLegendKey val="0"/>
          <c:showVal val="0"/>
          <c:showCatName val="0"/>
          <c:showSerName val="0"/>
          <c:showPercent val="0"/>
          <c:showBubbleSize val="0"/>
        </c:dLbls>
        <c:marker val="1"/>
        <c:smooth val="0"/>
        <c:axId val="414865392"/>
        <c:axId val="585056808"/>
      </c:lineChart>
      <c:catAx>
        <c:axId val="414865392"/>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85056808"/>
        <c:crosses val="autoZero"/>
        <c:auto val="1"/>
        <c:lblAlgn val="ctr"/>
        <c:lblOffset val="100"/>
        <c:noMultiLvlLbl val="0"/>
      </c:catAx>
      <c:valAx>
        <c:axId val="585056808"/>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148653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[arbor_excel_Employee_raw_data_dashboard1.xlsx]3!PivotTable2</c:name>
    <c:fmtId val="1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200"/>
              <a:t>Employees by Age Group</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a:outerShdw blurRad="50800" dist="50800" dir="5400000" sx="1000" sy="1000" algn="ctr" rotWithShape="0">
                <a:srgbClr val="000000">
                  <a:alpha val="43137"/>
                </a:srgbClr>
              </a:outerShdw>
              <a:softEdge rad="114300"/>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0.19647251814111472"/>
          <c:y val="0.2158347179079679"/>
          <c:w val="0.49704724409448819"/>
          <c:h val="0.77521129812901823"/>
        </c:manualLayout>
      </c:layout>
      <c:doughnutChart>
        <c:varyColors val="1"/>
        <c:ser>
          <c:idx val="0"/>
          <c:order val="0"/>
          <c:tx>
            <c:strRef>
              <c:f>'3'!$C$7</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07FA-441F-8DD3-AA52CF9CDD60}"/>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07FA-441F-8DD3-AA52CF9CDD60}"/>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07FA-441F-8DD3-AA52CF9CDD60}"/>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07FA-441F-8DD3-AA52CF9CDD60}"/>
              </c:ext>
            </c:extLst>
          </c:dPt>
          <c:dLbls>
            <c:spPr>
              <a:noFill/>
              <a:ln>
                <a:noFill/>
              </a:ln>
              <a:effectLst>
                <a:outerShdw blurRad="50800" dist="50800" dir="5400000" sx="1000" sy="1000" algn="ctr" rotWithShape="0">
                  <a:srgbClr val="000000">
                    <a:alpha val="43137"/>
                  </a:srgbClr>
                </a:outerShdw>
                <a:softEdge rad="114300"/>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'3'!$B$8:$B$12</c:f>
              <c:strCache>
                <c:ptCount val="4"/>
                <c:pt idx="0">
                  <c:v>25-35</c:v>
                </c:pt>
                <c:pt idx="1">
                  <c:v>45-55</c:v>
                </c:pt>
                <c:pt idx="2">
                  <c:v>55-65</c:v>
                </c:pt>
                <c:pt idx="3">
                  <c:v>65-100</c:v>
                </c:pt>
              </c:strCache>
            </c:strRef>
          </c:cat>
          <c:val>
            <c:numRef>
              <c:f>'3'!$C$8:$C$12</c:f>
              <c:numCache>
                <c:formatCode>General</c:formatCode>
                <c:ptCount val="4"/>
                <c:pt idx="0">
                  <c:v>472</c:v>
                </c:pt>
                <c:pt idx="1">
                  <c:v>296</c:v>
                </c:pt>
                <c:pt idx="2">
                  <c:v>217</c:v>
                </c:pt>
                <c:pt idx="3">
                  <c:v>15</c:v>
                </c:pt>
              </c:numCache>
            </c:numRef>
          </c:val>
          <c:extLst>
            <c:ext xmlns:c16="http://schemas.microsoft.com/office/drawing/2014/chart" uri="{C3380CC4-5D6E-409C-BE32-E72D297353CC}">
              <c16:uniqueId val="{00000008-07FA-441F-8DD3-AA52CF9CDD60}"/>
            </c:ext>
          </c:extLst>
        </c:ser>
        <c:dLbls>
          <c:showLegendKey val="0"/>
          <c:showVal val="0"/>
          <c:showCatName val="0"/>
          <c:showSerName val="0"/>
          <c:showPercent val="1"/>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[arbor_excel_Employee_raw_data_dashboard1.xlsx]4!PivotTable3</c:name>
    <c:fmtId val="8"/>
  </c:pivotSource>
  <c:chart>
    <c:title>
      <c:tx>
        <c:rich>
          <a:bodyPr rot="0" vert="horz"/>
          <a:lstStyle/>
          <a:p>
            <a:pPr>
              <a:defRPr/>
            </a:pPr>
            <a:r>
              <a:rPr lang="en-IN"/>
              <a:t>Count of Employees</a:t>
            </a:r>
          </a:p>
        </c:rich>
      </c:tx>
      <c:overlay val="0"/>
      <c:spPr>
        <a:noFill/>
        <a:ln>
          <a:noFill/>
        </a:ln>
        <a:effectLst/>
      </c:spPr>
    </c:title>
    <c:autoTitleDeleted val="0"/>
    <c:pivotFmts>
      <c:pivotFmt>
        <c:idx val="0"/>
        <c:marker>
          <c:symbol val="none"/>
        </c:marker>
        <c:dLbl>
          <c:idx val="0"/>
          <c:spPr>
            <a:noFill/>
            <a:ln>
              <a:noFill/>
            </a:ln>
            <a:effectLst>
              <a:outerShdw blurRad="50800" dist="50800" dir="5400000" sx="98000" sy="98000" algn="ctr" rotWithShape="0">
                <a:schemeClr val="bg1"/>
              </a:outerShdw>
            </a:effectLst>
          </c:spPr>
          <c:txPr>
            <a:bodyPr rot="0" vert="horz"/>
            <a:lstStyle/>
            <a:p>
              <a:pPr>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1"/>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spPr>
            <a:noFill/>
            <a:ln>
              <a:noFill/>
            </a:ln>
            <a:effectLst>
              <a:outerShdw blurRad="50800" dist="50800" dir="5400000" sx="98000" sy="98000" algn="ctr" rotWithShape="0">
                <a:schemeClr val="bg1"/>
              </a:outerShdw>
            </a:effectLst>
          </c:spPr>
          <c:txPr>
            <a:bodyPr rot="0" vert="horz"/>
            <a:lstStyle/>
            <a:p>
              <a:pPr>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8.9583333333333334E-2"/>
                  <c:h val="8.8859991330732552E-2"/>
                </c:manualLayout>
              </c15:layout>
            </c:ext>
          </c:extLst>
        </c:dLbl>
      </c:pivotFmt>
      <c:pivotFmt>
        <c:idx val="2"/>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0.13333333333333333"/>
              <c:y val="-0.1742587605678029"/>
            </c:manualLayout>
          </c:layout>
          <c:spPr>
            <a:noFill/>
            <a:ln>
              <a:solidFill>
                <a:srgbClr val="FF0000"/>
              </a:solidFill>
            </a:ln>
            <a:effectLst>
              <a:outerShdw blurRad="50800" dist="50800" dir="5400000" sx="98000" sy="98000" algn="ctr" rotWithShape="0">
                <a:schemeClr val="bg1"/>
              </a:outerShdw>
            </a:effectLst>
          </c:spPr>
          <c:txPr>
            <a:bodyPr rot="0" vert="horz"/>
            <a:lstStyle/>
            <a:p>
              <a:pPr>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0069444444444445"/>
                  <c:h val="6.6103164282618115E-2"/>
                </c:manualLayout>
              </c15:layout>
            </c:ext>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0.12545319335083113"/>
              <c:y val="-0.15741324759632622"/>
            </c:manualLayout>
          </c:layout>
          <c:spPr>
            <a:noFill/>
            <a:ln>
              <a:noFill/>
            </a:ln>
            <a:effectLst>
              <a:outerShdw blurRad="50800" dist="50800" dir="5400000" sx="98000" sy="98000" algn="ctr" rotWithShape="0">
                <a:schemeClr val="bg1"/>
              </a:outerShdw>
            </a:effectLst>
          </c:spPr>
          <c:txPr>
            <a:bodyPr rot="0" vert="horz"/>
            <a:lstStyle/>
            <a:p>
              <a:pPr>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layout>
                <c:manualLayout>
                  <c:w val="7.9666666666666663E-2"/>
                  <c:h val="7.3623924447675501E-2"/>
                </c:manualLayout>
              </c15:layout>
            </c:ext>
          </c:extLst>
        </c:dLbl>
      </c:pivotFmt>
      <c:pivotFmt>
        <c:idx val="5"/>
        <c:marker>
          <c:symbol val="none"/>
        </c:marker>
        <c:dLbl>
          <c:idx val="0"/>
          <c:spPr>
            <a:noFill/>
            <a:ln>
              <a:noFill/>
            </a:ln>
            <a:effectLst>
              <a:outerShdw blurRad="50800" dist="50800" dir="5400000" sx="98000" sy="98000" algn="ctr" rotWithShape="0">
                <a:schemeClr val="bg1"/>
              </a:outerShdw>
            </a:effectLst>
          </c:spPr>
          <c:txPr>
            <a:bodyPr rot="0" vert="horz"/>
            <a:lstStyle/>
            <a:p>
              <a:pPr>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0.12545319335083113"/>
              <c:y val="-0.15741324759632622"/>
            </c:manualLayout>
          </c:layout>
          <c:spPr>
            <a:noFill/>
            <a:ln>
              <a:noFill/>
            </a:ln>
            <a:effectLst>
              <a:outerShdw blurRad="50800" dist="50800" dir="5400000" sx="98000" sy="98000" algn="ctr" rotWithShape="0">
                <a:schemeClr val="bg1"/>
              </a:outerShdw>
            </a:effectLst>
          </c:spPr>
          <c:txPr>
            <a:bodyPr rot="0" vert="horz"/>
            <a:lstStyle/>
            <a:p>
              <a:pPr>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layout>
                <c:manualLayout>
                  <c:w val="7.9666666666666663E-2"/>
                  <c:h val="7.3623924447675501E-2"/>
                </c:manualLayout>
              </c15:layout>
            </c:ext>
          </c:extLst>
        </c:dLbl>
      </c:pivotFmt>
      <c:pivotFmt>
        <c:idx val="8"/>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0.13333333333333333"/>
              <c:y val="-0.1742587605678029"/>
            </c:manualLayout>
          </c:layout>
          <c:spPr>
            <a:noFill/>
            <a:ln>
              <a:solidFill>
                <a:srgbClr val="FF0000"/>
              </a:solidFill>
            </a:ln>
            <a:effectLst>
              <a:outerShdw blurRad="50800" dist="50800" dir="5400000" sx="98000" sy="98000" algn="ctr" rotWithShape="0">
                <a:schemeClr val="bg1"/>
              </a:outerShdw>
            </a:effectLst>
          </c:spPr>
          <c:txPr>
            <a:bodyPr rot="0" vert="horz"/>
            <a:lstStyle/>
            <a:p>
              <a:pPr>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0069444444444445"/>
                  <c:h val="6.6103164282618115E-2"/>
                </c:manualLayout>
              </c15:layout>
            </c:ext>
          </c:extLst>
        </c:dLbl>
      </c:pivotFmt>
      <c:pivotFmt>
        <c:idx val="9"/>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spPr>
            <a:noFill/>
            <a:ln>
              <a:noFill/>
            </a:ln>
            <a:effectLst>
              <a:outerShdw blurRad="50800" dist="50800" dir="5400000" sx="98000" sy="98000" algn="ctr" rotWithShape="0">
                <a:schemeClr val="bg1"/>
              </a:outerShdw>
            </a:effectLst>
          </c:spPr>
          <c:txPr>
            <a:bodyPr rot="0" vert="horz"/>
            <a:lstStyle/>
            <a:p>
              <a:pPr>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8.9583333333333334E-2"/>
                  <c:h val="8.8859991330732552E-2"/>
                </c:manualLayout>
              </c15:layout>
            </c:ext>
          </c:extLst>
        </c:dLbl>
      </c:pivotFmt>
      <c:pivotFmt>
        <c:idx val="10"/>
        <c:marker>
          <c:symbol val="none"/>
        </c:marker>
        <c:dLbl>
          <c:idx val="0"/>
          <c:spPr>
            <a:noFill/>
            <a:ln>
              <a:noFill/>
            </a:ln>
            <a:effectLst>
              <a:outerShdw blurRad="50800" dist="50800" dir="5400000" sx="98000" sy="98000" algn="ctr" rotWithShape="0">
                <a:schemeClr val="bg1"/>
              </a:outerShdw>
            </a:effectLst>
          </c:spPr>
          <c:txPr>
            <a:bodyPr rot="0" vert="horz"/>
            <a:lstStyle/>
            <a:p>
              <a:pPr>
                <a:defRPr b="0" cap="none" spc="0">
                  <a:ln w="0"/>
                  <a:solidFill>
                    <a:schemeClr val="tx1"/>
                  </a:solidFill>
                  <a:effectLst>
                    <a:outerShdw blurRad="38100" dist="19050" dir="2700000" algn="tl" rotWithShape="0">
                      <a:schemeClr val="dk1">
                        <a:alpha val="40000"/>
                      </a:schemeClr>
                    </a:outerShdw>
                  </a:effectLst>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0.11533988014847657"/>
              <c:y val="-0.14434126149017579"/>
            </c:manualLayout>
          </c:layout>
          <c:spPr>
            <a:noFill/>
            <a:ln>
              <a:noFill/>
            </a:ln>
            <a:effectLst>
              <a:outerShdw blurRad="50800" dist="50800" dir="5400000" sx="98000" sy="98000" algn="ctr" rotWithShape="0">
                <a:schemeClr val="bg1"/>
              </a:outerShdw>
            </a:effectLst>
          </c:spPr>
          <c:txPr>
            <a:bodyPr rot="0" vert="horz"/>
            <a:lstStyle/>
            <a:p>
              <a:pPr>
                <a:defRPr b="0" cap="none" spc="0">
                  <a:ln w="0"/>
                  <a:solidFill>
                    <a:schemeClr val="tx1"/>
                  </a:solidFill>
                  <a:effectLst>
                    <a:outerShdw blurRad="38100" dist="19050" dir="2700000" algn="tl" rotWithShape="0">
                      <a:schemeClr val="dk1">
                        <a:alpha val="40000"/>
                      </a:schemeClr>
                    </a:outerShdw>
                  </a:effectLst>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layout>
                <c:manualLayout>
                  <c:w val="9.9893293071375788E-2"/>
                  <c:h val="9.9767896659976332E-2"/>
                </c:manualLayout>
              </c15:layout>
            </c:ext>
          </c:extLst>
        </c:dLbl>
      </c:pivotFmt>
      <c:pivotFmt>
        <c:idx val="13"/>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0.12928802588996763"/>
              <c:y val="-0.11162828289470085"/>
            </c:manualLayout>
          </c:layout>
          <c:spPr>
            <a:noFill/>
            <a:ln>
              <a:solidFill>
                <a:srgbClr val="FF0000"/>
              </a:solidFill>
            </a:ln>
            <a:effectLst>
              <a:outerShdw blurRad="50800" dist="50800" dir="5400000" sx="98000" sy="98000" algn="ctr" rotWithShape="0">
                <a:schemeClr val="bg1"/>
              </a:outerShdw>
            </a:effectLst>
          </c:spPr>
          <c:txPr>
            <a:bodyPr rot="0" vert="horz"/>
            <a:lstStyle/>
            <a:p>
              <a:pPr>
                <a:defRPr b="0" cap="none" spc="0">
                  <a:ln w="0"/>
                  <a:solidFill>
                    <a:schemeClr val="tx1"/>
                  </a:solidFill>
                  <a:effectLst>
                    <a:outerShdw blurRad="38100" dist="19050" dir="2700000" algn="tl" rotWithShape="0">
                      <a:schemeClr val="dk1">
                        <a:alpha val="40000"/>
                      </a:schemeClr>
                    </a:outerShdw>
                  </a:effectLst>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0069444444444445"/>
                  <c:h val="6.6103164282618115E-2"/>
                </c:manualLayout>
              </c15:layout>
            </c:ext>
          </c:extLst>
        </c:dLbl>
      </c:pivotFmt>
      <c:pivotFmt>
        <c:idx val="14"/>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spPr>
            <a:noFill/>
            <a:ln>
              <a:noFill/>
            </a:ln>
            <a:effectLst>
              <a:outerShdw blurRad="50800" dist="50800" dir="5400000" sx="98000" sy="98000" algn="ctr" rotWithShape="0">
                <a:schemeClr val="bg1"/>
              </a:outerShdw>
            </a:effectLst>
          </c:spPr>
          <c:txPr>
            <a:bodyPr rot="0" vert="horz"/>
            <a:lstStyle/>
            <a:p>
              <a:pPr>
                <a:defRPr b="0" cap="none" spc="0">
                  <a:ln w="0"/>
                  <a:solidFill>
                    <a:schemeClr val="tx1"/>
                  </a:solidFill>
                  <a:effectLst>
                    <a:outerShdw blurRad="38100" dist="19050" dir="2700000" algn="tl" rotWithShape="0">
                      <a:schemeClr val="dk1">
                        <a:alpha val="40000"/>
                      </a:schemeClr>
                    </a:outerShdw>
                  </a:effectLst>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8.9583333333333334E-2"/>
                  <c:h val="8.8859991330732552E-2"/>
                </c:manualLayout>
              </c15:layout>
            </c:ext>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'4'!$C$7</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07D3-4787-9435-2DA69A454E2E}"/>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07D3-4787-9435-2DA69A454E2E}"/>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07D3-4787-9435-2DA69A454E2E}"/>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7-07D3-4787-9435-2DA69A454E2E}"/>
              </c:ext>
            </c:extLst>
          </c:dPt>
          <c:dLbls>
            <c:dLbl>
              <c:idx val="1"/>
              <c:layout>
                <c:manualLayout>
                  <c:x val="-0.11533988014847657"/>
                  <c:y val="-0.14434126149017579"/>
                </c:manualLayout>
              </c:layout>
              <c:showLegendKey val="0"/>
              <c:showVal val="1"/>
              <c:showCatName val="0"/>
              <c:showSerName val="0"/>
              <c:showPercent val="0"/>
              <c:showBubbleSize val="0"/>
              <c:extLst>
                <c:ext xmlns:c15="http://schemas.microsoft.com/office/drawing/2012/chart" uri="{CE6537A1-D6FC-4f65-9D91-7224C49458BB}">
                  <c15:layout>
                    <c:manualLayout>
                      <c:w val="9.9893293071375788E-2"/>
                      <c:h val="9.9767896659976332E-2"/>
                    </c:manualLayout>
                  </c15:layout>
                </c:ext>
                <c:ext xmlns:c16="http://schemas.microsoft.com/office/drawing/2014/chart" uri="{C3380CC4-5D6E-409C-BE32-E72D297353CC}">
                  <c16:uniqueId val="{00000003-07D3-4787-9435-2DA69A454E2E}"/>
                </c:ext>
              </c:extLst>
            </c:dLbl>
            <c:dLbl>
              <c:idx val="2"/>
              <c:layout>
                <c:manualLayout>
                  <c:x val="0.12928802588996763"/>
                  <c:y val="-0.11162828289470085"/>
                </c:manualLayout>
              </c:layout>
              <c:spPr>
                <a:noFill/>
                <a:ln>
                  <a:solidFill>
                    <a:srgbClr val="FF0000"/>
                  </a:solidFill>
                </a:ln>
                <a:effectLst>
                  <a:outerShdw blurRad="50800" dist="50800" dir="5400000" sx="98000" sy="98000" algn="ctr" rotWithShape="0">
                    <a:schemeClr val="bg1"/>
                  </a:outerShdw>
                </a:effectLst>
              </c:spPr>
              <c:txPr>
                <a:bodyPr rot="0" vert="horz"/>
                <a:lstStyle/>
                <a:p>
                  <a:pPr>
                    <a:defRPr b="0" cap="none" spc="0">
                      <a:ln w="0"/>
                      <a:solidFill>
                        <a:schemeClr val="tx1"/>
                      </a:solidFill>
                      <a:effectLst>
                        <a:outerShdw blurRad="38100" dist="19050" dir="2700000" algn="tl" rotWithShape="0">
                          <a:schemeClr val="dk1">
                            <a:alpha val="40000"/>
                          </a:schemeClr>
                        </a:outerShdw>
                      </a:effectLst>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0069444444444445"/>
                      <c:h val="6.6103164282618115E-2"/>
                    </c:manualLayout>
                  </c15:layout>
                </c:ext>
                <c:ext xmlns:c16="http://schemas.microsoft.com/office/drawing/2014/chart" uri="{C3380CC4-5D6E-409C-BE32-E72D297353CC}">
                  <c16:uniqueId val="{00000005-07D3-4787-9435-2DA69A454E2E}"/>
                </c:ext>
              </c:extLst>
            </c:dLbl>
            <c:dLbl>
              <c:idx val="3"/>
              <c:spPr>
                <a:noFill/>
                <a:ln>
                  <a:noFill/>
                </a:ln>
                <a:effectLst>
                  <a:outerShdw blurRad="50800" dist="50800" dir="5400000" sx="98000" sy="98000" algn="ctr" rotWithShape="0">
                    <a:schemeClr val="bg1"/>
                  </a:outerShdw>
                </a:effectLst>
              </c:spPr>
              <c:txPr>
                <a:bodyPr rot="0" vert="horz"/>
                <a:lstStyle/>
                <a:p>
                  <a:pPr>
                    <a:defRPr b="0" cap="none" spc="0">
                      <a:ln w="0"/>
                      <a:solidFill>
                        <a:schemeClr val="tx1"/>
                      </a:solidFill>
                      <a:effectLst>
                        <a:outerShdw blurRad="38100" dist="19050" dir="2700000" algn="tl" rotWithShape="0">
                          <a:schemeClr val="dk1">
                            <a:alpha val="40000"/>
                          </a:schemeClr>
                        </a:outerShdw>
                      </a:effectLst>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8.9583333333333334E-2"/>
                      <c:h val="8.8859991330732552E-2"/>
                    </c:manualLayout>
                  </c15:layout>
                </c:ext>
                <c:ext xmlns:c16="http://schemas.microsoft.com/office/drawing/2014/chart" uri="{C3380CC4-5D6E-409C-BE32-E72D297353CC}">
                  <c16:uniqueId val="{00000007-07D3-4787-9435-2DA69A454E2E}"/>
                </c:ext>
              </c:extLst>
            </c:dLbl>
            <c:spPr>
              <a:noFill/>
              <a:ln>
                <a:noFill/>
              </a:ln>
              <a:effectLst>
                <a:outerShdw blurRad="50800" dist="50800" dir="5400000" sx="98000" sy="98000" algn="ctr" rotWithShape="0">
                  <a:schemeClr val="bg1"/>
                </a:outerShdw>
              </a:effectLst>
            </c:spPr>
            <c:txPr>
              <a:bodyPr rot="0" vert="horz"/>
              <a:lstStyle/>
              <a:p>
                <a:pPr>
                  <a:defRPr b="0" cap="none" spc="0">
                    <a:ln w="0"/>
                    <a:solidFill>
                      <a:schemeClr val="tx1"/>
                    </a:solidFill>
                    <a:effectLst>
                      <a:outerShdw blurRad="38100" dist="19050" dir="2700000" algn="tl" rotWithShape="0">
                        <a:schemeClr val="dk1">
                          <a:alpha val="40000"/>
                        </a:schemeClr>
                      </a:outerShdw>
                    </a:effectLst>
                  </a:defRPr>
                </a:pPr>
                <a:endParaRPr lang="en-US"/>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15:spPr xmlns:c15="http://schemas.microsoft.com/office/drawing/2012/chart">
                  <a:prstGeom prst="rect">
                    <a:avLst/>
                  </a:prstGeom>
                </c15:spPr>
              </c:ext>
            </c:extLst>
          </c:dLbls>
          <c:cat>
            <c:strRef>
              <c:f>'4'!$B$8:$B$12</c:f>
              <c:strCache>
                <c:ptCount val="4"/>
                <c:pt idx="0">
                  <c:v>Corporate</c:v>
                </c:pt>
                <c:pt idx="1">
                  <c:v>Manufacturing</c:v>
                </c:pt>
                <c:pt idx="2">
                  <c:v>Research &amp; Development</c:v>
                </c:pt>
                <c:pt idx="3">
                  <c:v>Speciality Products</c:v>
                </c:pt>
              </c:strCache>
            </c:strRef>
          </c:cat>
          <c:val>
            <c:numRef>
              <c:f>'4'!$C$8:$C$12</c:f>
              <c:numCache>
                <c:formatCode>General</c:formatCode>
                <c:ptCount val="4"/>
                <c:pt idx="0">
                  <c:v>237</c:v>
                </c:pt>
                <c:pt idx="1">
                  <c:v>269</c:v>
                </c:pt>
                <c:pt idx="2">
                  <c:v>229</c:v>
                </c:pt>
                <c:pt idx="3">
                  <c:v>265</c:v>
                </c:pt>
              </c:numCache>
            </c:numRef>
          </c:val>
          <c:extLst>
            <c:ext xmlns:c16="http://schemas.microsoft.com/office/drawing/2014/chart" uri="{C3380CC4-5D6E-409C-BE32-E72D297353CC}">
              <c16:uniqueId val="{00000008-07D3-4787-9435-2DA69A454E2E}"/>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vert="horz"/>
        <a:lstStyle/>
        <a:p>
          <a:pPr>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solidFill>
        <a:schemeClr val="dk1"/>
      </a:solidFill>
      <a:prstDash val="sysDot"/>
    </a:ln>
    <a:effectLst/>
  </c:spPr>
  <c:txPr>
    <a:bodyPr/>
    <a:lstStyle/>
    <a:p>
      <a:pPr>
        <a:defRPr>
          <a:ln>
            <a:noFill/>
          </a:ln>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[arbor_excel_Employee_raw_data_dashboard1.xlsx]5!PivotTable4</c:name>
    <c:fmtId val="7"/>
  </c:pivotSource>
  <c:chart>
    <c:title>
      <c:tx>
        <c:rich>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r>
              <a:rPr lang="en-US" sz="1100"/>
              <a:t>Employees</a:t>
            </a:r>
            <a:r>
              <a:rPr lang="en-US" sz="1100" baseline="0"/>
              <a:t> by country</a:t>
            </a:r>
            <a:endParaRPr lang="en-US" sz="1100"/>
          </a:p>
        </c:rich>
      </c:tx>
      <c:overlay val="0"/>
      <c:spPr>
        <a:noFill/>
        <a:ln>
          <a:noFill/>
        </a:ln>
        <a:effectLst/>
      </c:spPr>
      <c:txPr>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endParaRPr lang="en-US"/>
        </a:p>
      </c:txPr>
    </c:title>
    <c:autoTitleDeleted val="0"/>
    <c:pivotFmts>
      <c:pivotFmt>
        <c:idx val="0"/>
        <c:spPr>
          <a:solidFill>
            <a:schemeClr val="accent4">
              <a:alpha val="88000"/>
            </a:schemeClr>
          </a:solidFill>
          <a:ln>
            <a:solidFill>
              <a:schemeClr val="accent4"/>
            </a:solidFill>
          </a:ln>
          <a:effectLst/>
          <a:scene3d>
            <a:camera prst="orthographicFront"/>
            <a:lightRig rig="threePt" dir="t"/>
          </a:scene3d>
          <a:sp3d prstMaterial="flat">
            <a:contourClr>
              <a:schemeClr val="accent4"/>
            </a:contourClr>
          </a:sp3d>
        </c:spPr>
        <c:marker>
          <c:symbol val="circle"/>
          <c:size val="6"/>
          <c:spPr>
            <a:solidFill>
              <a:schemeClr val="accent1"/>
            </a:solidFill>
            <a:ln w="9525">
              <a:solidFill>
                <a:schemeClr val="dk1">
                  <a:lumMod val="75000"/>
                  <a:lumOff val="25000"/>
                </a:schemeClr>
              </a:solidFill>
            </a:ln>
            <a:effectLst/>
          </c:spPr>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alpha val="88000"/>
            </a:schemeClr>
          </a:solidFill>
          <a:ln>
            <a:solidFill>
              <a:schemeClr val="accent4"/>
            </a:solidFill>
          </a:ln>
          <a:effectLst/>
          <a:scene3d>
            <a:camera prst="orthographicFront"/>
            <a:lightRig rig="threePt" dir="t"/>
          </a:scene3d>
          <a:sp3d prstMaterial="flat">
            <a:contourClr>
              <a:schemeClr val="accent4"/>
            </a:contourClr>
          </a:sp3d>
        </c:spPr>
        <c:marker>
          <c:symbol val="none"/>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alpha val="88000"/>
            </a:schemeClr>
          </a:solidFill>
          <a:ln>
            <a:solidFill>
              <a:schemeClr val="accent4"/>
            </a:solidFill>
          </a:ln>
          <a:effectLst/>
          <a:scene3d>
            <a:camera prst="orthographicFront"/>
            <a:lightRig rig="threePt" dir="t"/>
          </a:scene3d>
          <a:sp3d prstMaterial="flat">
            <a:contourClr>
              <a:schemeClr val="accent4"/>
            </a:contourClr>
          </a:sp3d>
        </c:spPr>
        <c:marker>
          <c:symbol val="none"/>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8098447069116358"/>
          <c:y val="0.15266221930592008"/>
          <c:w val="0.67899693788276461"/>
          <c:h val="0.75474518810148727"/>
        </c:manualLayout>
      </c:layout>
      <c:bar3DChart>
        <c:barDir val="bar"/>
        <c:grouping val="clustered"/>
        <c:varyColors val="0"/>
        <c:ser>
          <c:idx val="0"/>
          <c:order val="0"/>
          <c:tx>
            <c:strRef>
              <c:f>'5'!$C$7</c:f>
              <c:strCache>
                <c:ptCount val="1"/>
                <c:pt idx="0">
                  <c:v>Total</c:v>
                </c:pt>
              </c:strCache>
            </c:strRef>
          </c:tx>
          <c:spPr>
            <a:solidFill>
              <a:schemeClr val="accent4">
                <a:alpha val="88000"/>
              </a:schemeClr>
            </a:solidFill>
            <a:ln>
              <a:solidFill>
                <a:schemeClr val="accent4"/>
              </a:solidFill>
            </a:ln>
            <a:effectLst/>
            <a:scene3d>
              <a:camera prst="orthographicFront"/>
              <a:lightRig rig="threePt" dir="t"/>
            </a:scene3d>
            <a:sp3d prstMaterial="flat">
              <a:contourClr>
                <a:schemeClr val="accent4"/>
              </a:contourClr>
            </a:sp3d>
          </c:spPr>
          <c:invertIfNegative val="0"/>
          <c:dLbls>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'5'!$B$8:$B$11</c:f>
              <c:strCache>
                <c:ptCount val="3"/>
                <c:pt idx="0">
                  <c:v>Brazil</c:v>
                </c:pt>
                <c:pt idx="1">
                  <c:v>China</c:v>
                </c:pt>
                <c:pt idx="2">
                  <c:v>United States</c:v>
                </c:pt>
              </c:strCache>
            </c:strRef>
          </c:cat>
          <c:val>
            <c:numRef>
              <c:f>'5'!$C$8:$C$11</c:f>
              <c:numCache>
                <c:formatCode>General</c:formatCode>
                <c:ptCount val="3"/>
                <c:pt idx="0">
                  <c:v>139</c:v>
                </c:pt>
                <c:pt idx="1">
                  <c:v>218</c:v>
                </c:pt>
                <c:pt idx="2">
                  <c:v>643</c:v>
                </c:pt>
              </c:numCache>
            </c:numRef>
          </c:val>
          <c:shape val="pyramid"/>
          <c:extLst>
            <c:ext xmlns:c16="http://schemas.microsoft.com/office/drawing/2014/chart" uri="{C3380CC4-5D6E-409C-BE32-E72D297353CC}">
              <c16:uniqueId val="{00000000-BF8E-4579-9B97-D5B987DD6933}"/>
            </c:ext>
          </c:extLst>
        </c:ser>
        <c:dLbls>
          <c:showLegendKey val="0"/>
          <c:showVal val="1"/>
          <c:showCatName val="0"/>
          <c:showSerName val="0"/>
          <c:showPercent val="0"/>
          <c:showBubbleSize val="0"/>
        </c:dLbls>
        <c:gapWidth val="84"/>
        <c:gapDepth val="53"/>
        <c:shape val="box"/>
        <c:axId val="960091512"/>
        <c:axId val="960089712"/>
        <c:axId val="0"/>
      </c:bar3DChart>
      <c:catAx>
        <c:axId val="960091512"/>
        <c:scaling>
          <c:orientation val="minMax"/>
        </c:scaling>
        <c:delete val="0"/>
        <c:axPos val="l"/>
        <c:numFmt formatCode="General" sourceLinked="1"/>
        <c:majorTickMark val="none"/>
        <c:minorTickMark val="none"/>
        <c:tickLblPos val="nextTo"/>
        <c:spPr>
          <a:gradFill>
            <a:gsLst>
              <a:gs pos="100000">
                <a:schemeClr val="dk1">
                  <a:lumMod val="65000"/>
                  <a:lumOff val="35000"/>
                </a:schemeClr>
              </a:gs>
              <a:gs pos="100000">
                <a:schemeClr val="dk1">
                  <a:lumMod val="85000"/>
                  <a:lumOff val="15000"/>
                </a:schemeClr>
              </a:gs>
            </a:gsLst>
            <a:path path="circle">
              <a:fillToRect l="50000" t="50000" r="50000" b="50000"/>
            </a:path>
          </a:gradFill>
          <a:ln w="19050">
            <a:solidFill>
              <a:schemeClr val="bg1"/>
            </a:solidFill>
          </a:ln>
          <a:effectLst>
            <a:glow rad="101600">
              <a:schemeClr val="accent1">
                <a:alpha val="40000"/>
              </a:schemeClr>
            </a:glow>
          </a:effectLst>
        </c:spPr>
        <c:txPr>
          <a:bodyPr rot="-600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crossAx val="960089712"/>
        <c:crosses val="autoZero"/>
        <c:auto val="1"/>
        <c:lblAlgn val="ctr"/>
        <c:lblOffset val="100"/>
        <c:noMultiLvlLbl val="0"/>
      </c:catAx>
      <c:valAx>
        <c:axId val="960089712"/>
        <c:scaling>
          <c:orientation val="minMax"/>
        </c:scaling>
        <c:delete val="1"/>
        <c:axPos val="b"/>
        <c:numFmt formatCode="General" sourceLinked="1"/>
        <c:majorTickMark val="out"/>
        <c:minorTickMark val="none"/>
        <c:tickLblPos val="nextTo"/>
        <c:crossAx val="9600915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[arbor_excel_Employee_raw_data_dashboard1.xlsx]6!PivotTable5</c:name>
    <c:fmtId val="15"/>
  </c:pivotSource>
  <c:chart>
    <c:title>
      <c:tx>
        <c:rich>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r>
              <a:rPr lang="en-US"/>
              <a:t>Average</a:t>
            </a:r>
            <a:r>
              <a:rPr lang="en-US" baseline="0"/>
              <a:t> bonus by dept</a:t>
            </a:r>
            <a:endParaRPr lang="en-US"/>
          </a:p>
        </c:rich>
      </c:tx>
      <c:overlay val="0"/>
      <c:spPr>
        <a:noFill/>
        <a:ln>
          <a:noFill/>
        </a:ln>
        <a:effectLst/>
      </c:spPr>
      <c:txPr>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endParaRPr lang="en-US"/>
        </a:p>
      </c:txPr>
    </c:title>
    <c:autoTitleDeleted val="0"/>
    <c:pivotFmts>
      <c:pivotFmt>
        <c:idx val="0"/>
        <c:spPr>
          <a:solidFill>
            <a:schemeClr val="accent4">
              <a:alpha val="88000"/>
            </a:schemeClr>
          </a:solidFill>
          <a:ln>
            <a:solidFill>
              <a:schemeClr val="accent4">
                <a:lumMod val="50000"/>
              </a:schemeClr>
            </a:solidFill>
          </a:ln>
          <a:effectLst/>
          <a:scene3d>
            <a:camera prst="orthographicFront"/>
            <a:lightRig rig="threePt" dir="t"/>
          </a:scene3d>
          <a:sp3d prstMaterial="flat">
            <a:contourClr>
              <a:schemeClr val="accent4">
                <a:lumMod val="50000"/>
              </a:schemeClr>
            </a:contourClr>
          </a:sp3d>
        </c:spPr>
        <c:marker>
          <c:symbol val="circle"/>
          <c:size val="6"/>
          <c:spPr>
            <a:solidFill>
              <a:schemeClr val="accent4"/>
            </a:solidFill>
            <a:ln w="9525">
              <a:solidFill>
                <a:schemeClr val="dk1">
                  <a:lumMod val="75000"/>
                  <a:lumOff val="25000"/>
                </a:schemeClr>
              </a:solidFill>
            </a:ln>
            <a:effectLst/>
          </c:spPr>
        </c:marker>
        <c:dLbl>
          <c:idx val="0"/>
          <c:spPr>
            <a:solidFill>
              <a:srgbClr val="FFC000">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alpha val="88000"/>
            </a:schemeClr>
          </a:solidFill>
          <a:ln>
            <a:solidFill>
              <a:schemeClr val="accent4">
                <a:lumMod val="50000"/>
              </a:schemeClr>
            </a:solidFill>
          </a:ln>
          <a:effectLst/>
          <a:scene3d>
            <a:camera prst="orthographicFront"/>
            <a:lightRig rig="threePt" dir="t"/>
          </a:scene3d>
          <a:sp3d prstMaterial="flat">
            <a:contourClr>
              <a:schemeClr val="accent4">
                <a:lumMod val="50000"/>
              </a:schemeClr>
            </a:contourClr>
          </a:sp3d>
        </c:spPr>
        <c:marker>
          <c:symbol val="none"/>
        </c:marker>
        <c:dLbl>
          <c:idx val="0"/>
          <c:spPr>
            <a:solidFill>
              <a:srgbClr val="FFC000">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alpha val="88000"/>
            </a:schemeClr>
          </a:solidFill>
          <a:ln>
            <a:solidFill>
              <a:schemeClr val="accent4">
                <a:lumMod val="50000"/>
              </a:schemeClr>
            </a:solidFill>
          </a:ln>
          <a:effectLst/>
          <a:scene3d>
            <a:camera prst="orthographicFront"/>
            <a:lightRig rig="threePt" dir="t"/>
          </a:scene3d>
          <a:sp3d prstMaterial="flat">
            <a:contourClr>
              <a:schemeClr val="accent4">
                <a:lumMod val="50000"/>
              </a:schemeClr>
            </a:contourClr>
          </a:sp3d>
        </c:spPr>
        <c:marker>
          <c:symbol val="none"/>
        </c:marker>
        <c:dLbl>
          <c:idx val="0"/>
          <c:spPr>
            <a:solidFill>
              <a:srgbClr val="FFC000">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'6'!$C$8</c:f>
              <c:strCache>
                <c:ptCount val="1"/>
                <c:pt idx="0">
                  <c:v>Total</c:v>
                </c:pt>
              </c:strCache>
            </c:strRef>
          </c:tx>
          <c:spPr>
            <a:solidFill>
              <a:schemeClr val="accent4">
                <a:alpha val="88000"/>
              </a:schemeClr>
            </a:solidFill>
            <a:ln>
              <a:solidFill>
                <a:schemeClr val="accent4">
                  <a:lumMod val="50000"/>
                </a:schemeClr>
              </a:solidFill>
            </a:ln>
            <a:effectLst/>
            <a:scene3d>
              <a:camera prst="orthographicFront"/>
              <a:lightRig rig="threePt" dir="t"/>
            </a:scene3d>
            <a:sp3d prstMaterial="flat">
              <a:contourClr>
                <a:schemeClr val="accent4">
                  <a:lumMod val="50000"/>
                </a:schemeClr>
              </a:contourClr>
            </a:sp3d>
          </c:spPr>
          <c:invertIfNegative val="0"/>
          <c:dLbls>
            <c:spPr>
              <a:solidFill>
                <a:srgbClr val="FFC000">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'6'!$B$9:$B$16</c:f>
              <c:strCache>
                <c:ptCount val="7"/>
                <c:pt idx="0">
                  <c:v>Accounting</c:v>
                </c:pt>
                <c:pt idx="1">
                  <c:v>Engineering</c:v>
                </c:pt>
                <c:pt idx="2">
                  <c:v>Finance</c:v>
                </c:pt>
                <c:pt idx="3">
                  <c:v>Human Resources</c:v>
                </c:pt>
                <c:pt idx="4">
                  <c:v>IT</c:v>
                </c:pt>
                <c:pt idx="5">
                  <c:v>Marketing</c:v>
                </c:pt>
                <c:pt idx="6">
                  <c:v>Sales</c:v>
                </c:pt>
              </c:strCache>
            </c:strRef>
          </c:cat>
          <c:val>
            <c:numRef>
              <c:f>'6'!$C$9:$C$16</c:f>
              <c:numCache>
                <c:formatCode>General</c:formatCode>
                <c:ptCount val="7"/>
                <c:pt idx="0">
                  <c:v>0.1113541666666667</c:v>
                </c:pt>
                <c:pt idx="1">
                  <c:v>7.1645569620253161E-2</c:v>
                </c:pt>
                <c:pt idx="2">
                  <c:v>0.11158333333333337</c:v>
                </c:pt>
                <c:pt idx="3">
                  <c:v>0.10728000000000006</c:v>
                </c:pt>
                <c:pt idx="4">
                  <c:v>5.4813278008298758E-2</c:v>
                </c:pt>
                <c:pt idx="5">
                  <c:v>0.12424999999999997</c:v>
                </c:pt>
                <c:pt idx="6">
                  <c:v>8.3785714285714283E-2</c:v>
                </c:pt>
              </c:numCache>
            </c:numRef>
          </c:val>
          <c:shape val="pyramid"/>
          <c:extLst>
            <c:ext xmlns:c16="http://schemas.microsoft.com/office/drawing/2014/chart" uri="{C3380CC4-5D6E-409C-BE32-E72D297353CC}">
              <c16:uniqueId val="{00000000-E0D6-45D0-9942-1B13F4688638}"/>
            </c:ext>
          </c:extLst>
        </c:ser>
        <c:dLbls>
          <c:showLegendKey val="0"/>
          <c:showVal val="1"/>
          <c:showCatName val="0"/>
          <c:showSerName val="0"/>
          <c:showPercent val="0"/>
          <c:showBubbleSize val="0"/>
        </c:dLbls>
        <c:gapWidth val="84"/>
        <c:gapDepth val="53"/>
        <c:shape val="box"/>
        <c:axId val="1230223864"/>
        <c:axId val="1230221704"/>
        <c:axId val="0"/>
      </c:bar3DChart>
      <c:catAx>
        <c:axId val="1230223864"/>
        <c:scaling>
          <c:orientation val="minMax"/>
        </c:scaling>
        <c:delete val="0"/>
        <c:axPos val="l"/>
        <c:numFmt formatCode="General" sourceLinked="1"/>
        <c:majorTickMark val="none"/>
        <c:minorTickMark val="none"/>
        <c:tickLblPos val="nextTo"/>
        <c:spPr>
          <a:noFill/>
          <a:ln cap="sq">
            <a:solidFill>
              <a:schemeClr val="accent1">
                <a:lumMod val="40000"/>
                <a:lumOff val="60000"/>
              </a:schemeClr>
            </a:solidFill>
          </a:ln>
          <a:effectLst>
            <a:outerShdw blurRad="50800" dist="50800" dir="5400000" algn="ctr" rotWithShape="0">
              <a:schemeClr val="bg1"/>
            </a:outerShdw>
          </a:effectLst>
        </c:spPr>
        <c:txPr>
          <a:bodyPr rot="-600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crossAx val="1230221704"/>
        <c:crosses val="autoZero"/>
        <c:auto val="1"/>
        <c:lblAlgn val="ctr"/>
        <c:lblOffset val="100"/>
        <c:noMultiLvlLbl val="0"/>
      </c:catAx>
      <c:valAx>
        <c:axId val="1230221704"/>
        <c:scaling>
          <c:orientation val="minMax"/>
        </c:scaling>
        <c:delete val="1"/>
        <c:axPos val="b"/>
        <c:numFmt formatCode="General" sourceLinked="1"/>
        <c:majorTickMark val="out"/>
        <c:minorTickMark val="none"/>
        <c:tickLblPos val="nextTo"/>
        <c:crossAx val="1230223864"/>
        <c:crosses val="autoZero"/>
        <c:crossBetween val="between"/>
      </c:valAx>
      <c:spPr>
        <a:noFill/>
        <a:ln>
          <a:solidFill>
            <a:schemeClr val="bg2"/>
          </a:solid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[arbor_excel_Employee_raw_data_dashboard1.xlsx]7!PivotTable6</c:name>
    <c:fmtId val="13"/>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Employees</a:t>
            </a:r>
            <a:r>
              <a:rPr lang="en-US" baseline="0"/>
              <a:t> Hired Per Year</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22225" cap="rnd" cmpd="sng" algn="ctr">
            <a:solidFill>
              <a:schemeClr val="accent4"/>
            </a:solidFill>
            <a:miter lim="800000"/>
          </a:ln>
          <a:effectLst>
            <a:glow rad="139700">
              <a:schemeClr val="accent4">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4"/>
            </a:solidFill>
            <a:miter lim="800000"/>
          </a:ln>
          <a:effectLst>
            <a:glow rad="139700">
              <a:schemeClr val="accent4">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a:solidFill>
              <a:schemeClr val="accent4"/>
            </a:solidFill>
          </a:ln>
          <a:effectLst>
            <a:glow rad="139700">
              <a:schemeClr val="accent4">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'7'!$C$8</c:f>
              <c:strCache>
                <c:ptCount val="1"/>
                <c:pt idx="0">
                  <c:v>Total</c:v>
                </c:pt>
              </c:strCache>
            </c:strRef>
          </c:tx>
          <c:spPr>
            <a:ln w="22225" cap="rnd">
              <a:solidFill>
                <a:schemeClr val="accent4"/>
              </a:solidFill>
            </a:ln>
            <a:effectLst>
              <a:glow rad="139700">
                <a:schemeClr val="accent4">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cat>
            <c:strRef>
              <c:f>'7'!$B$9:$B$39</c:f>
              <c:strCache>
                <c:ptCount val="30"/>
                <c:pt idx="0">
                  <c:v>1992</c:v>
                </c:pt>
                <c:pt idx="1">
                  <c:v>1993</c:v>
                </c:pt>
                <c:pt idx="2">
                  <c:v>1994</c:v>
                </c:pt>
                <c:pt idx="3">
                  <c:v>1995</c:v>
                </c:pt>
                <c:pt idx="4">
                  <c:v>1996</c:v>
                </c:pt>
                <c:pt idx="5">
                  <c:v>1997</c:v>
                </c:pt>
                <c:pt idx="6">
                  <c:v>1998</c:v>
                </c:pt>
                <c:pt idx="7">
                  <c:v>1999</c:v>
                </c:pt>
                <c:pt idx="8">
                  <c:v>2000</c:v>
                </c:pt>
                <c:pt idx="9">
                  <c:v>2001</c:v>
                </c:pt>
                <c:pt idx="10">
                  <c:v>2002</c:v>
                </c:pt>
                <c:pt idx="11">
                  <c:v>2003</c:v>
                </c:pt>
                <c:pt idx="12">
                  <c:v>2004</c:v>
                </c:pt>
                <c:pt idx="13">
                  <c:v>2005</c:v>
                </c:pt>
                <c:pt idx="14">
                  <c:v>2006</c:v>
                </c:pt>
                <c:pt idx="15">
                  <c:v>2007</c:v>
                </c:pt>
                <c:pt idx="16">
                  <c:v>2008</c:v>
                </c:pt>
                <c:pt idx="17">
                  <c:v>2009</c:v>
                </c:pt>
                <c:pt idx="18">
                  <c:v>2010</c:v>
                </c:pt>
                <c:pt idx="19">
                  <c:v>2011</c:v>
                </c:pt>
                <c:pt idx="20">
                  <c:v>2012</c:v>
                </c:pt>
                <c:pt idx="21">
                  <c:v>2013</c:v>
                </c:pt>
                <c:pt idx="22">
                  <c:v>2014</c:v>
                </c:pt>
                <c:pt idx="23">
                  <c:v>2015</c:v>
                </c:pt>
                <c:pt idx="24">
                  <c:v>2016</c:v>
                </c:pt>
                <c:pt idx="25">
                  <c:v>2017</c:v>
                </c:pt>
                <c:pt idx="26">
                  <c:v>2018</c:v>
                </c:pt>
                <c:pt idx="27">
                  <c:v>2019</c:v>
                </c:pt>
                <c:pt idx="28">
                  <c:v>2020</c:v>
                </c:pt>
                <c:pt idx="29">
                  <c:v>2021</c:v>
                </c:pt>
              </c:strCache>
            </c:strRef>
          </c:cat>
          <c:val>
            <c:numRef>
              <c:f>'7'!$C$9:$C$39</c:f>
              <c:numCache>
                <c:formatCode>General</c:formatCode>
                <c:ptCount val="30"/>
                <c:pt idx="0">
                  <c:v>11</c:v>
                </c:pt>
                <c:pt idx="1">
                  <c:v>3</c:v>
                </c:pt>
                <c:pt idx="2">
                  <c:v>13</c:v>
                </c:pt>
                <c:pt idx="3">
                  <c:v>9</c:v>
                </c:pt>
                <c:pt idx="4">
                  <c:v>10</c:v>
                </c:pt>
                <c:pt idx="5">
                  <c:v>12</c:v>
                </c:pt>
                <c:pt idx="6">
                  <c:v>16</c:v>
                </c:pt>
                <c:pt idx="7">
                  <c:v>14</c:v>
                </c:pt>
                <c:pt idx="8">
                  <c:v>14</c:v>
                </c:pt>
                <c:pt idx="9">
                  <c:v>17</c:v>
                </c:pt>
                <c:pt idx="10">
                  <c:v>23</c:v>
                </c:pt>
                <c:pt idx="11">
                  <c:v>19</c:v>
                </c:pt>
                <c:pt idx="12">
                  <c:v>29</c:v>
                </c:pt>
                <c:pt idx="13">
                  <c:v>27</c:v>
                </c:pt>
                <c:pt idx="14">
                  <c:v>30</c:v>
                </c:pt>
                <c:pt idx="15">
                  <c:v>33</c:v>
                </c:pt>
                <c:pt idx="16">
                  <c:v>25</c:v>
                </c:pt>
                <c:pt idx="17">
                  <c:v>29</c:v>
                </c:pt>
                <c:pt idx="18">
                  <c:v>42</c:v>
                </c:pt>
                <c:pt idx="19">
                  <c:v>39</c:v>
                </c:pt>
                <c:pt idx="20">
                  <c:v>37</c:v>
                </c:pt>
                <c:pt idx="21">
                  <c:v>39</c:v>
                </c:pt>
                <c:pt idx="22">
                  <c:v>52</c:v>
                </c:pt>
                <c:pt idx="23">
                  <c:v>47</c:v>
                </c:pt>
                <c:pt idx="24">
                  <c:v>52</c:v>
                </c:pt>
                <c:pt idx="25">
                  <c:v>70</c:v>
                </c:pt>
                <c:pt idx="26">
                  <c:v>68</c:v>
                </c:pt>
                <c:pt idx="27">
                  <c:v>68</c:v>
                </c:pt>
                <c:pt idx="28">
                  <c:v>66</c:v>
                </c:pt>
                <c:pt idx="29">
                  <c:v>86</c:v>
                </c:pt>
              </c:numCache>
            </c:numRef>
          </c:val>
          <c:smooth val="0"/>
          <c:extLst>
            <c:ext xmlns:c16="http://schemas.microsoft.com/office/drawing/2014/chart" uri="{C3380CC4-5D6E-409C-BE32-E72D297353CC}">
              <c16:uniqueId val="{00000000-AADA-4A74-BEF1-C86767F498D8}"/>
            </c:ext>
          </c:extLst>
        </c:ser>
        <c:dLbls>
          <c:showLegendKey val="0"/>
          <c:showVal val="0"/>
          <c:showCatName val="0"/>
          <c:showSerName val="0"/>
          <c:showPercent val="0"/>
          <c:showBubbleSize val="0"/>
        </c:dLbls>
        <c:marker val="1"/>
        <c:smooth val="0"/>
        <c:axId val="958289840"/>
        <c:axId val="592763856"/>
      </c:lineChart>
      <c:catAx>
        <c:axId val="958289840"/>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92763856"/>
        <c:crosses val="autoZero"/>
        <c:auto val="1"/>
        <c:lblAlgn val="ctr"/>
        <c:lblOffset val="100"/>
        <c:noMultiLvlLbl val="0"/>
      </c:catAx>
      <c:valAx>
        <c:axId val="592763856"/>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582898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dk1">
        <a:lumMod val="75000"/>
        <a:lumOff val="25000"/>
      </a:schemeClr>
    </a:solidFill>
    <a:ln w="9525" cap="flat" cmpd="sng" algn="ctr">
      <a:solidFill>
        <a:schemeClr val="accent4">
          <a:alpha val="93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[arbor_excel_Employee_raw_data_dashboard1.xlsx]8!PivotTable7</c:name>
    <c:fmtId val="1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Employee left per year</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22225" cap="rnd" cmpd="sng" algn="ctr">
            <a:solidFill>
              <a:schemeClr val="accent4"/>
            </a:solidFill>
            <a:miter lim="800000"/>
          </a:ln>
          <a:effectLst>
            <a:glow rad="139700">
              <a:schemeClr val="accent4">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4"/>
            </a:solidFill>
            <a:miter lim="800000"/>
          </a:ln>
          <a:effectLst>
            <a:glow rad="139700">
              <a:schemeClr val="accent4">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a:solidFill>
              <a:schemeClr val="accent4"/>
            </a:solidFill>
          </a:ln>
          <a:effectLst>
            <a:glow rad="139700">
              <a:schemeClr val="accent4">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22225" cap="rnd" cmpd="sng" algn="ctr">
            <a:solidFill>
              <a:schemeClr val="accent4"/>
            </a:solidFill>
            <a:miter lim="800000"/>
          </a:ln>
          <a:effectLst>
            <a:glow rad="139700">
              <a:schemeClr val="accent4">
                <a:satMod val="175000"/>
                <a:alpha val="14000"/>
              </a:schemeClr>
            </a:glow>
          </a:effectLst>
        </c:spPr>
        <c:marker>
          <c:spPr>
            <a:solidFill>
              <a:schemeClr val="accent4">
                <a:lumMod val="60000"/>
                <a:lumOff val="40000"/>
              </a:schemeClr>
            </a:solidFill>
            <a:ln>
              <a:noFill/>
            </a:ln>
            <a:effectLst>
              <a:glow rad="63500">
                <a:schemeClr val="accent4">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'8'!$C$7</c:f>
              <c:strCache>
                <c:ptCount val="1"/>
                <c:pt idx="0">
                  <c:v>Total</c:v>
                </c:pt>
              </c:strCache>
            </c:strRef>
          </c:tx>
          <c:spPr>
            <a:ln w="22225" cap="rnd">
              <a:solidFill>
                <a:schemeClr val="accent4"/>
              </a:solidFill>
            </a:ln>
            <a:effectLst>
              <a:glow rad="139700">
                <a:schemeClr val="accent4">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cat>
            <c:strRef>
              <c:f>'8'!$B$8:$B$31</c:f>
              <c:strCache>
                <c:ptCount val="23"/>
                <c:pt idx="0">
                  <c:v>&lt;18-12-1994</c:v>
                </c:pt>
                <c:pt idx="1">
                  <c:v>1994</c:v>
                </c:pt>
                <c:pt idx="2">
                  <c:v>1996</c:v>
                </c:pt>
                <c:pt idx="3">
                  <c:v>1998</c:v>
                </c:pt>
                <c:pt idx="4">
                  <c:v>2003</c:v>
                </c:pt>
                <c:pt idx="5">
                  <c:v>2004</c:v>
                </c:pt>
                <c:pt idx="6">
                  <c:v>2005</c:v>
                </c:pt>
                <c:pt idx="7">
                  <c:v>2006</c:v>
                </c:pt>
                <c:pt idx="8">
                  <c:v>2007</c:v>
                </c:pt>
                <c:pt idx="9">
                  <c:v>2008</c:v>
                </c:pt>
                <c:pt idx="10">
                  <c:v>2009</c:v>
                </c:pt>
                <c:pt idx="11">
                  <c:v>2010</c:v>
                </c:pt>
                <c:pt idx="12">
                  <c:v>2011</c:v>
                </c:pt>
                <c:pt idx="13">
                  <c:v>2013</c:v>
                </c:pt>
                <c:pt idx="14">
                  <c:v>2014</c:v>
                </c:pt>
                <c:pt idx="15">
                  <c:v>2015</c:v>
                </c:pt>
                <c:pt idx="16">
                  <c:v>2016</c:v>
                </c:pt>
                <c:pt idx="17">
                  <c:v>2017</c:v>
                </c:pt>
                <c:pt idx="18">
                  <c:v>2018</c:v>
                </c:pt>
                <c:pt idx="19">
                  <c:v>2019</c:v>
                </c:pt>
                <c:pt idx="20">
                  <c:v>2020</c:v>
                </c:pt>
                <c:pt idx="21">
                  <c:v>2021</c:v>
                </c:pt>
                <c:pt idx="22">
                  <c:v>2022</c:v>
                </c:pt>
              </c:strCache>
            </c:strRef>
          </c:cat>
          <c:val>
            <c:numRef>
              <c:f>'8'!$C$8:$C$31</c:f>
              <c:numCache>
                <c:formatCode>General</c:formatCode>
                <c:ptCount val="23"/>
                <c:pt idx="0">
                  <c:v>915</c:v>
                </c:pt>
                <c:pt idx="1">
                  <c:v>1</c:v>
                </c:pt>
                <c:pt idx="2">
                  <c:v>1</c:v>
                </c:pt>
                <c:pt idx="3">
                  <c:v>1</c:v>
                </c:pt>
                <c:pt idx="4">
                  <c:v>1</c:v>
                </c:pt>
                <c:pt idx="5">
                  <c:v>3</c:v>
                </c:pt>
                <c:pt idx="6">
                  <c:v>1</c:v>
                </c:pt>
                <c:pt idx="7">
                  <c:v>1</c:v>
                </c:pt>
                <c:pt idx="8">
                  <c:v>2</c:v>
                </c:pt>
                <c:pt idx="9">
                  <c:v>2</c:v>
                </c:pt>
                <c:pt idx="10">
                  <c:v>1</c:v>
                </c:pt>
                <c:pt idx="11">
                  <c:v>1</c:v>
                </c:pt>
                <c:pt idx="12">
                  <c:v>1</c:v>
                </c:pt>
                <c:pt idx="13">
                  <c:v>2</c:v>
                </c:pt>
                <c:pt idx="14">
                  <c:v>4</c:v>
                </c:pt>
                <c:pt idx="15">
                  <c:v>3</c:v>
                </c:pt>
                <c:pt idx="16">
                  <c:v>2</c:v>
                </c:pt>
                <c:pt idx="17">
                  <c:v>8</c:v>
                </c:pt>
                <c:pt idx="18">
                  <c:v>4</c:v>
                </c:pt>
                <c:pt idx="19">
                  <c:v>7</c:v>
                </c:pt>
                <c:pt idx="20">
                  <c:v>12</c:v>
                </c:pt>
                <c:pt idx="21">
                  <c:v>20</c:v>
                </c:pt>
                <c:pt idx="22">
                  <c:v>7</c:v>
                </c:pt>
              </c:numCache>
            </c:numRef>
          </c:val>
          <c:smooth val="0"/>
          <c:extLst>
            <c:ext xmlns:c16="http://schemas.microsoft.com/office/drawing/2014/chart" uri="{C3380CC4-5D6E-409C-BE32-E72D297353CC}">
              <c16:uniqueId val="{00000000-40EB-46CE-AD95-756380DA3F7C}"/>
            </c:ext>
          </c:extLst>
        </c:ser>
        <c:dLbls>
          <c:showLegendKey val="0"/>
          <c:showVal val="0"/>
          <c:showCatName val="0"/>
          <c:showSerName val="0"/>
          <c:showPercent val="0"/>
          <c:showBubbleSize val="0"/>
        </c:dLbls>
        <c:marker val="1"/>
        <c:smooth val="0"/>
        <c:axId val="1224828984"/>
        <c:axId val="1224827544"/>
      </c:lineChart>
      <c:catAx>
        <c:axId val="1224828984"/>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224827544"/>
        <c:crosses val="autoZero"/>
        <c:auto val="1"/>
        <c:lblAlgn val="ctr"/>
        <c:lblOffset val="100"/>
        <c:noMultiLvlLbl val="0"/>
      </c:catAx>
      <c:valAx>
        <c:axId val="1224827544"/>
        <c:scaling>
          <c:orientation val="minMax"/>
          <c:max val="25"/>
          <c:min val="1"/>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224828984"/>
        <c:crosses val="autoZero"/>
        <c:crossBetween val="between"/>
        <c:majorUnit val="3"/>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[arbor_excel_Employee_raw_data_dashboard1.xlsx]2!PivotTable1</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Total Annual Salary by Dept</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ln w="22225" cap="rnd">
            <a:solidFill>
              <a:schemeClr val="accent4"/>
            </a:solidFill>
          </a:ln>
          <a:effectLst>
            <a:glow rad="139700">
              <a:schemeClr val="accent4">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'2'!$C$4</c:f>
              <c:strCache>
                <c:ptCount val="1"/>
                <c:pt idx="0">
                  <c:v>Total</c:v>
                </c:pt>
              </c:strCache>
            </c:strRef>
          </c:tx>
          <c:spPr>
            <a:ln w="22225" cap="rnd">
              <a:solidFill>
                <a:schemeClr val="accent4"/>
              </a:solidFill>
            </a:ln>
            <a:effectLst>
              <a:glow rad="139700">
                <a:schemeClr val="accent4">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cat>
            <c:strRef>
              <c:f>'2'!$B$5:$B$12</c:f>
              <c:strCache>
                <c:ptCount val="7"/>
                <c:pt idx="0">
                  <c:v>Accounting</c:v>
                </c:pt>
                <c:pt idx="1">
                  <c:v>Engineering</c:v>
                </c:pt>
                <c:pt idx="2">
                  <c:v>Finance</c:v>
                </c:pt>
                <c:pt idx="3">
                  <c:v>Human Resources</c:v>
                </c:pt>
                <c:pt idx="4">
                  <c:v>IT</c:v>
                </c:pt>
                <c:pt idx="5">
                  <c:v>Marketing</c:v>
                </c:pt>
                <c:pt idx="6">
                  <c:v>Sales</c:v>
                </c:pt>
              </c:strCache>
            </c:strRef>
          </c:cat>
          <c:val>
            <c:numRef>
              <c:f>'2'!$C$5:$C$12</c:f>
              <c:numCache>
                <c:formatCode>General</c:formatCode>
                <c:ptCount val="7"/>
                <c:pt idx="0">
                  <c:v>13800576.559999999</c:v>
                </c:pt>
                <c:pt idx="1">
                  <c:v>19213939.330000002</c:v>
                </c:pt>
                <c:pt idx="2">
                  <c:v>17143516.710000008</c:v>
                </c:pt>
                <c:pt idx="3">
                  <c:v>17115143.829999998</c:v>
                </c:pt>
                <c:pt idx="4">
                  <c:v>25854651.830000002</c:v>
                </c:pt>
                <c:pt idx="5">
                  <c:v>18303061.760000009</c:v>
                </c:pt>
                <c:pt idx="6">
                  <c:v>17612431.850000001</c:v>
                </c:pt>
              </c:numCache>
            </c:numRef>
          </c:val>
          <c:smooth val="0"/>
          <c:extLst>
            <c:ext xmlns:c16="http://schemas.microsoft.com/office/drawing/2014/chart" uri="{C3380CC4-5D6E-409C-BE32-E72D297353CC}">
              <c16:uniqueId val="{00000000-C282-4589-86B0-A64D747F7950}"/>
            </c:ext>
          </c:extLst>
        </c:ser>
        <c:dLbls>
          <c:showLegendKey val="0"/>
          <c:showVal val="0"/>
          <c:showCatName val="0"/>
          <c:showSerName val="0"/>
          <c:showPercent val="0"/>
          <c:showBubbleSize val="0"/>
        </c:dLbls>
        <c:marker val="1"/>
        <c:smooth val="0"/>
        <c:axId val="414865392"/>
        <c:axId val="585056808"/>
      </c:lineChart>
      <c:catAx>
        <c:axId val="41486539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85056808"/>
        <c:crosses val="autoZero"/>
        <c:auto val="1"/>
        <c:lblAlgn val="ctr"/>
        <c:lblOffset val="100"/>
        <c:noMultiLvlLbl val="0"/>
      </c:catAx>
      <c:valAx>
        <c:axId val="58505680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14865392"/>
        <c:crosses val="autoZero"/>
        <c:crossBetween val="between"/>
      </c:valAx>
      <c:spPr>
        <a:noFill/>
        <a:ln>
          <a:solidFill>
            <a:schemeClr val="accent4"/>
          </a:solidFill>
          <a:beve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dk1">
        <a:lumMod val="75000"/>
        <a:lumOff val="25000"/>
      </a:schemeClr>
    </a:solidFill>
    <a:ln w="9525" cap="flat" cmpd="sng" algn="ctr">
      <a:solidFill>
        <a:schemeClr val="accent4"/>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[arbor_excel_Employee_raw_data_dashboard1.xlsx]3!PivotTable2</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Employees by Age Group</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doughnutChart>
        <c:varyColors val="1"/>
        <c:ser>
          <c:idx val="0"/>
          <c:order val="0"/>
          <c:tx>
            <c:strRef>
              <c:f>'3'!$C$7</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9B14-44CE-83F0-B2E5445070B3}"/>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9B14-44CE-83F0-B2E5445070B3}"/>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9B14-44CE-83F0-B2E5445070B3}"/>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9B14-44CE-83F0-B2E5445070B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'3'!$B$8:$B$12</c:f>
              <c:strCache>
                <c:ptCount val="4"/>
                <c:pt idx="0">
                  <c:v>25-35</c:v>
                </c:pt>
                <c:pt idx="1">
                  <c:v>45-55</c:v>
                </c:pt>
                <c:pt idx="2">
                  <c:v>55-65</c:v>
                </c:pt>
                <c:pt idx="3">
                  <c:v>65-100</c:v>
                </c:pt>
              </c:strCache>
            </c:strRef>
          </c:cat>
          <c:val>
            <c:numRef>
              <c:f>'3'!$C$8:$C$12</c:f>
              <c:numCache>
                <c:formatCode>General</c:formatCode>
                <c:ptCount val="4"/>
                <c:pt idx="0">
                  <c:v>472</c:v>
                </c:pt>
                <c:pt idx="1">
                  <c:v>296</c:v>
                </c:pt>
                <c:pt idx="2">
                  <c:v>217</c:v>
                </c:pt>
                <c:pt idx="3">
                  <c:v>15</c:v>
                </c:pt>
              </c:numCache>
            </c:numRef>
          </c:val>
          <c:extLst>
            <c:ext xmlns:c16="http://schemas.microsoft.com/office/drawing/2014/chart" uri="{C3380CC4-5D6E-409C-BE32-E72D297353CC}">
              <c16:uniqueId val="{00000000-FFD0-47B3-AFA0-6A7181A93543}"/>
            </c:ext>
          </c:extLst>
        </c:ser>
        <c:dLbls>
          <c:showLegendKey val="0"/>
          <c:showVal val="0"/>
          <c:showCatName val="0"/>
          <c:showSerName val="0"/>
          <c:showPercent val="1"/>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[arbor_excel_Employee_raw_data_dashboard1.xlsx]4!PivotTable3</c:name>
    <c:fmtId val="0"/>
  </c:pivotSource>
  <c:chart>
    <c:title>
      <c:tx>
        <c:rich>
          <a:bodyPr rot="0" vert="horz"/>
          <a:lstStyle/>
          <a:p>
            <a:pPr>
              <a:defRPr/>
            </a:pPr>
            <a:r>
              <a:rPr lang="en-IN"/>
              <a:t>Count of Employees</a:t>
            </a:r>
          </a:p>
        </c:rich>
      </c:tx>
      <c:overlay val="0"/>
      <c:spPr>
        <a:noFill/>
        <a:ln>
          <a:noFill/>
        </a:ln>
        <a:effectLst/>
      </c:spPr>
    </c:title>
    <c:autoTitleDeleted val="0"/>
    <c:pivotFmts>
      <c:pivotFmt>
        <c:idx val="0"/>
        <c:marker>
          <c:symbol val="none"/>
        </c:marker>
        <c:dLbl>
          <c:idx val="0"/>
          <c:spPr>
            <a:noFill/>
            <a:ln>
              <a:noFill/>
            </a:ln>
            <a:effectLst>
              <a:outerShdw blurRad="50800" dist="50800" dir="5400000" sx="98000" sy="98000" algn="ctr" rotWithShape="0">
                <a:schemeClr val="bg1"/>
              </a:outerShdw>
            </a:effectLst>
          </c:spPr>
          <c:txPr>
            <a:bodyPr rot="0" vert="horz"/>
            <a:lstStyle/>
            <a:p>
              <a:pPr>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1"/>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spPr>
            <a:noFill/>
            <a:ln>
              <a:noFill/>
            </a:ln>
            <a:effectLst>
              <a:outerShdw blurRad="50800" dist="50800" dir="5400000" sx="98000" sy="98000" algn="ctr" rotWithShape="0">
                <a:schemeClr val="bg1"/>
              </a:outerShdw>
            </a:effectLst>
          </c:spPr>
          <c:txPr>
            <a:bodyPr rot="0" vert="horz"/>
            <a:lstStyle/>
            <a:p>
              <a:pPr>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8.9583333333333334E-2"/>
                  <c:h val="8.8859991330732552E-2"/>
                </c:manualLayout>
              </c15:layout>
            </c:ext>
          </c:extLst>
        </c:dLbl>
      </c:pivotFmt>
      <c:pivotFmt>
        <c:idx val="2"/>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0.13333333333333333"/>
              <c:y val="-0.1742587605678029"/>
            </c:manualLayout>
          </c:layout>
          <c:spPr>
            <a:noFill/>
            <a:ln>
              <a:solidFill>
                <a:srgbClr val="FF0000"/>
              </a:solidFill>
            </a:ln>
            <a:effectLst>
              <a:outerShdw blurRad="50800" dist="50800" dir="5400000" sx="98000" sy="98000" algn="ctr" rotWithShape="0">
                <a:schemeClr val="bg1"/>
              </a:outerShdw>
            </a:effectLst>
          </c:spPr>
          <c:txPr>
            <a:bodyPr rot="0" vert="horz"/>
            <a:lstStyle/>
            <a:p>
              <a:pPr>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0069444444444445"/>
                  <c:h val="6.6103164282618115E-2"/>
                </c:manualLayout>
              </c15:layout>
            </c:ext>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0.12545319335083113"/>
              <c:y val="-0.15741324759632622"/>
            </c:manualLayout>
          </c:layout>
          <c:spPr>
            <a:noFill/>
            <a:ln>
              <a:noFill/>
            </a:ln>
            <a:effectLst>
              <a:outerShdw blurRad="50800" dist="50800" dir="5400000" sx="98000" sy="98000" algn="ctr" rotWithShape="0">
                <a:schemeClr val="bg1"/>
              </a:outerShdw>
            </a:effectLst>
          </c:spPr>
          <c:txPr>
            <a:bodyPr rot="0" vert="horz"/>
            <a:lstStyle/>
            <a:p>
              <a:pPr>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layout>
                <c:manualLayout>
                  <c:w val="7.9666666666666663E-2"/>
                  <c:h val="7.3623924447675501E-2"/>
                </c:manualLayout>
              </c15:layout>
            </c:ext>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'4'!$C$7</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2F14-41FE-B859-695A4BFC62AF}"/>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2F14-41FE-B859-695A4BFC62AF}"/>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AAEB-480C-BA23-ECB8BF3A9210}"/>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2-AAEB-480C-BA23-ECB8BF3A9210}"/>
              </c:ext>
            </c:extLst>
          </c:dPt>
          <c:dLbls>
            <c:dLbl>
              <c:idx val="1"/>
              <c:layout>
                <c:manualLayout>
                  <c:x val="-0.12545319335083113"/>
                  <c:y val="-0.15741324759632622"/>
                </c:manualLayout>
              </c:layout>
              <c:showLegendKey val="0"/>
              <c:showVal val="1"/>
              <c:showCatName val="0"/>
              <c:showSerName val="0"/>
              <c:showPercent val="0"/>
              <c:showBubbleSize val="0"/>
              <c:extLst>
                <c:ext xmlns:c15="http://schemas.microsoft.com/office/drawing/2012/chart" uri="{CE6537A1-D6FC-4f65-9D91-7224C49458BB}">
                  <c15:layout>
                    <c:manualLayout>
                      <c:w val="7.9666666666666663E-2"/>
                      <c:h val="7.3623924447675501E-2"/>
                    </c:manualLayout>
                  </c15:layout>
                </c:ext>
                <c:ext xmlns:c16="http://schemas.microsoft.com/office/drawing/2014/chart" uri="{C3380CC4-5D6E-409C-BE32-E72D297353CC}">
                  <c16:uniqueId val="{00000003-2F14-41FE-B859-695A4BFC62AF}"/>
                </c:ext>
              </c:extLst>
            </c:dLbl>
            <c:dLbl>
              <c:idx val="2"/>
              <c:layout>
                <c:manualLayout>
                  <c:x val="0.13333333333333333"/>
                  <c:y val="-0.1742587605678029"/>
                </c:manualLayout>
              </c:layout>
              <c:spPr>
                <a:noFill/>
                <a:ln>
                  <a:solidFill>
                    <a:srgbClr val="FF0000"/>
                  </a:solidFill>
                </a:ln>
                <a:effectLst>
                  <a:outerShdw blurRad="50800" dist="50800" dir="5400000" sx="98000" sy="98000" algn="ctr" rotWithShape="0">
                    <a:schemeClr val="bg1"/>
                  </a:outerShdw>
                </a:effectLst>
              </c:spPr>
              <c:txPr>
                <a:bodyPr rot="0" vert="horz"/>
                <a:lstStyle/>
                <a:p>
                  <a:pPr>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0069444444444445"/>
                      <c:h val="6.6103164282618115E-2"/>
                    </c:manualLayout>
                  </c15:layout>
                </c:ext>
                <c:ext xmlns:c16="http://schemas.microsoft.com/office/drawing/2014/chart" uri="{C3380CC4-5D6E-409C-BE32-E72D297353CC}">
                  <c16:uniqueId val="{00000003-AAEB-480C-BA23-ECB8BF3A9210}"/>
                </c:ext>
              </c:extLst>
            </c:dLbl>
            <c:dLbl>
              <c:idx val="3"/>
              <c:spPr>
                <a:noFill/>
                <a:ln>
                  <a:noFill/>
                </a:ln>
                <a:effectLst>
                  <a:outerShdw blurRad="50800" dist="50800" dir="5400000" sx="98000" sy="98000" algn="ctr" rotWithShape="0">
                    <a:schemeClr val="bg1"/>
                  </a:outerShdw>
                </a:effectLst>
              </c:spPr>
              <c:txPr>
                <a:bodyPr rot="0" vert="horz"/>
                <a:lstStyle/>
                <a:p>
                  <a:pPr>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8.9583333333333334E-2"/>
                      <c:h val="8.8859991330732552E-2"/>
                    </c:manualLayout>
                  </c15:layout>
                </c:ext>
                <c:ext xmlns:c16="http://schemas.microsoft.com/office/drawing/2014/chart" uri="{C3380CC4-5D6E-409C-BE32-E72D297353CC}">
                  <c16:uniqueId val="{00000002-AAEB-480C-BA23-ECB8BF3A9210}"/>
                </c:ext>
              </c:extLst>
            </c:dLbl>
            <c:spPr>
              <a:noFill/>
              <a:ln>
                <a:noFill/>
              </a:ln>
              <a:effectLst>
                <a:outerShdw blurRad="50800" dist="50800" dir="5400000" sx="98000" sy="98000" algn="ctr" rotWithShape="0">
                  <a:schemeClr val="bg1"/>
                </a:outerShdw>
              </a:effectLst>
            </c:spPr>
            <c:txPr>
              <a:bodyPr rot="0" vert="horz"/>
              <a:lstStyle/>
              <a:p>
                <a:pPr>
                  <a:defRPr/>
                </a:pPr>
                <a:endParaRPr lang="en-US"/>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15:spPr xmlns:c15="http://schemas.microsoft.com/office/drawing/2012/chart">
                  <a:prstGeom prst="rect">
                    <a:avLst/>
                  </a:prstGeom>
                </c15:spPr>
              </c:ext>
            </c:extLst>
          </c:dLbls>
          <c:cat>
            <c:strRef>
              <c:f>'4'!$B$8:$B$12</c:f>
              <c:strCache>
                <c:ptCount val="4"/>
                <c:pt idx="0">
                  <c:v>Corporate</c:v>
                </c:pt>
                <c:pt idx="1">
                  <c:v>Manufacturing</c:v>
                </c:pt>
                <c:pt idx="2">
                  <c:v>Research &amp; Development</c:v>
                </c:pt>
                <c:pt idx="3">
                  <c:v>Speciality Products</c:v>
                </c:pt>
              </c:strCache>
            </c:strRef>
          </c:cat>
          <c:val>
            <c:numRef>
              <c:f>'4'!$C$8:$C$12</c:f>
              <c:numCache>
                <c:formatCode>General</c:formatCode>
                <c:ptCount val="4"/>
                <c:pt idx="0">
                  <c:v>237</c:v>
                </c:pt>
                <c:pt idx="1">
                  <c:v>269</c:v>
                </c:pt>
                <c:pt idx="2">
                  <c:v>229</c:v>
                </c:pt>
                <c:pt idx="3">
                  <c:v>265</c:v>
                </c:pt>
              </c:numCache>
            </c:numRef>
          </c:val>
          <c:extLst>
            <c:ext xmlns:c16="http://schemas.microsoft.com/office/drawing/2014/chart" uri="{C3380CC4-5D6E-409C-BE32-E72D297353CC}">
              <c16:uniqueId val="{00000000-AAEB-480C-BA23-ECB8BF3A9210}"/>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vert="horz"/>
        <a:lstStyle/>
        <a:p>
          <a:pPr>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solidFill>
        <a:schemeClr val="dk1"/>
      </a:solidFill>
      <a:prstDash val="sysDot"/>
    </a:ln>
    <a:effectLst/>
  </c:spPr>
  <c:txPr>
    <a:bodyPr/>
    <a:lstStyle/>
    <a:p>
      <a:pPr>
        <a:defRPr>
          <a:ln>
            <a:noFill/>
          </a:ln>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[arbor_excel_Employee_raw_data_dashboard1.xlsx]5!PivotTable4</c:name>
    <c:fmtId val="2"/>
  </c:pivotSource>
  <c:chart>
    <c:title>
      <c:tx>
        <c:rich>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r>
              <a:rPr lang="en-US"/>
              <a:t>Employees</a:t>
            </a:r>
            <a:r>
              <a:rPr lang="en-US" baseline="0"/>
              <a:t> by country</a:t>
            </a:r>
            <a:endParaRPr lang="en-US"/>
          </a:p>
        </c:rich>
      </c:tx>
      <c:overlay val="0"/>
      <c:spPr>
        <a:noFill/>
        <a:ln>
          <a:noFill/>
        </a:ln>
        <a:effectLst/>
      </c:spPr>
      <c:txPr>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endParaRPr lang="en-US"/>
        </a:p>
      </c:txPr>
    </c:title>
    <c:autoTitleDeleted val="0"/>
    <c:pivotFmts>
      <c:pivotFmt>
        <c:idx val="0"/>
        <c:spPr>
          <a:solidFill>
            <a:schemeClr val="accent4">
              <a:alpha val="88000"/>
            </a:schemeClr>
          </a:solidFill>
          <a:ln>
            <a:solidFill>
              <a:schemeClr val="accent4"/>
            </a:solidFill>
          </a:ln>
          <a:effectLst/>
          <a:scene3d>
            <a:camera prst="orthographicFront"/>
            <a:lightRig rig="threePt" dir="t"/>
          </a:scene3d>
          <a:sp3d prstMaterial="flat">
            <a:contourClr>
              <a:schemeClr val="accent4"/>
            </a:contourClr>
          </a:sp3d>
        </c:spPr>
        <c:marker>
          <c:symbol val="none"/>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8098447069116358"/>
          <c:y val="0.15266221930592008"/>
          <c:w val="0.67899693788276461"/>
          <c:h val="0.75474518810148727"/>
        </c:manualLayout>
      </c:layout>
      <c:bar3DChart>
        <c:barDir val="bar"/>
        <c:grouping val="clustered"/>
        <c:varyColors val="0"/>
        <c:ser>
          <c:idx val="0"/>
          <c:order val="0"/>
          <c:tx>
            <c:strRef>
              <c:f>'5'!$C$7</c:f>
              <c:strCache>
                <c:ptCount val="1"/>
                <c:pt idx="0">
                  <c:v>Total</c:v>
                </c:pt>
              </c:strCache>
            </c:strRef>
          </c:tx>
          <c:spPr>
            <a:solidFill>
              <a:schemeClr val="accent4">
                <a:alpha val="88000"/>
              </a:schemeClr>
            </a:solidFill>
            <a:ln>
              <a:solidFill>
                <a:schemeClr val="accent4"/>
              </a:solidFill>
            </a:ln>
            <a:effectLst/>
            <a:scene3d>
              <a:camera prst="orthographicFront"/>
              <a:lightRig rig="threePt" dir="t"/>
            </a:scene3d>
            <a:sp3d prstMaterial="flat">
              <a:contourClr>
                <a:schemeClr val="accent4"/>
              </a:contourClr>
            </a:sp3d>
          </c:spPr>
          <c:invertIfNegative val="0"/>
          <c:dLbls>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'5'!$B$8:$B$11</c:f>
              <c:strCache>
                <c:ptCount val="3"/>
                <c:pt idx="0">
                  <c:v>Brazil</c:v>
                </c:pt>
                <c:pt idx="1">
                  <c:v>China</c:v>
                </c:pt>
                <c:pt idx="2">
                  <c:v>United States</c:v>
                </c:pt>
              </c:strCache>
            </c:strRef>
          </c:cat>
          <c:val>
            <c:numRef>
              <c:f>'5'!$C$8:$C$11</c:f>
              <c:numCache>
                <c:formatCode>General</c:formatCode>
                <c:ptCount val="3"/>
                <c:pt idx="0">
                  <c:v>139</c:v>
                </c:pt>
                <c:pt idx="1">
                  <c:v>218</c:v>
                </c:pt>
                <c:pt idx="2">
                  <c:v>643</c:v>
                </c:pt>
              </c:numCache>
            </c:numRef>
          </c:val>
          <c:shape val="pyramid"/>
          <c:extLst>
            <c:ext xmlns:c16="http://schemas.microsoft.com/office/drawing/2014/chart" uri="{C3380CC4-5D6E-409C-BE32-E72D297353CC}">
              <c16:uniqueId val="{00000000-4421-4497-A9AE-EDBF65DC7076}"/>
            </c:ext>
          </c:extLst>
        </c:ser>
        <c:dLbls>
          <c:showLegendKey val="0"/>
          <c:showVal val="1"/>
          <c:showCatName val="0"/>
          <c:showSerName val="0"/>
          <c:showPercent val="0"/>
          <c:showBubbleSize val="0"/>
        </c:dLbls>
        <c:gapWidth val="84"/>
        <c:gapDepth val="53"/>
        <c:shape val="box"/>
        <c:axId val="960091512"/>
        <c:axId val="960089712"/>
        <c:axId val="0"/>
      </c:bar3DChart>
      <c:catAx>
        <c:axId val="960091512"/>
        <c:scaling>
          <c:orientation val="minMax"/>
        </c:scaling>
        <c:delete val="0"/>
        <c:axPos val="l"/>
        <c:numFmt formatCode="General" sourceLinked="1"/>
        <c:majorTickMark val="none"/>
        <c:minorTickMark val="none"/>
        <c:tickLblPos val="nextTo"/>
        <c:spPr>
          <a:gradFill>
            <a:gsLst>
              <a:gs pos="100000">
                <a:schemeClr val="dk1">
                  <a:lumMod val="65000"/>
                  <a:lumOff val="35000"/>
                </a:schemeClr>
              </a:gs>
              <a:gs pos="100000">
                <a:schemeClr val="dk1">
                  <a:lumMod val="85000"/>
                  <a:lumOff val="15000"/>
                </a:schemeClr>
              </a:gs>
            </a:gsLst>
            <a:path path="circle">
              <a:fillToRect l="50000" t="50000" r="50000" b="50000"/>
            </a:path>
          </a:gradFill>
          <a:ln w="19050">
            <a:solidFill>
              <a:schemeClr val="bg1"/>
            </a:solidFill>
          </a:ln>
          <a:effectLst>
            <a:glow rad="101600">
              <a:schemeClr val="accent1">
                <a:alpha val="40000"/>
              </a:schemeClr>
            </a:glow>
          </a:effectLst>
        </c:spPr>
        <c:txPr>
          <a:bodyPr rot="-600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crossAx val="960089712"/>
        <c:crosses val="autoZero"/>
        <c:auto val="1"/>
        <c:lblAlgn val="ctr"/>
        <c:lblOffset val="100"/>
        <c:noMultiLvlLbl val="0"/>
      </c:catAx>
      <c:valAx>
        <c:axId val="960089712"/>
        <c:scaling>
          <c:orientation val="minMax"/>
        </c:scaling>
        <c:delete val="1"/>
        <c:axPos val="b"/>
        <c:numFmt formatCode="General" sourceLinked="1"/>
        <c:majorTickMark val="out"/>
        <c:minorTickMark val="none"/>
        <c:tickLblPos val="nextTo"/>
        <c:crossAx val="9600915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[arbor_excel_Employee_raw_data_dashboard1.xlsx]6!PivotTable5</c:name>
    <c:fmtId val="0"/>
  </c:pivotSource>
  <c:chart>
    <c:title>
      <c:tx>
        <c:rich>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r>
              <a:rPr lang="en-US"/>
              <a:t>Average</a:t>
            </a:r>
            <a:r>
              <a:rPr lang="en-US" baseline="0"/>
              <a:t> bonus by dept</a:t>
            </a:r>
            <a:endParaRPr lang="en-US"/>
          </a:p>
        </c:rich>
      </c:tx>
      <c:overlay val="0"/>
      <c:spPr>
        <a:noFill/>
        <a:ln>
          <a:noFill/>
        </a:ln>
        <a:effectLst/>
      </c:spPr>
      <c:txPr>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endParaRPr lang="en-US"/>
        </a:p>
      </c:txPr>
    </c:title>
    <c:autoTitleDeleted val="0"/>
    <c:pivotFmts>
      <c:pivotFmt>
        <c:idx val="0"/>
        <c:spPr>
          <a:solidFill>
            <a:schemeClr val="accent4">
              <a:alpha val="88000"/>
            </a:schemeClr>
          </a:solidFill>
          <a:ln>
            <a:solidFill>
              <a:schemeClr val="accent4">
                <a:lumMod val="50000"/>
              </a:schemeClr>
            </a:solidFill>
          </a:ln>
          <a:effectLst/>
          <a:scene3d>
            <a:camera prst="orthographicFront"/>
            <a:lightRig rig="threePt" dir="t"/>
          </a:scene3d>
          <a:sp3d prstMaterial="flat">
            <a:contourClr>
              <a:schemeClr val="accent4">
                <a:lumMod val="50000"/>
              </a:schemeClr>
            </a:contourClr>
          </a:sp3d>
        </c:spPr>
        <c:marker>
          <c:symbol val="none"/>
        </c:marker>
        <c:dLbl>
          <c:idx val="0"/>
          <c:spPr>
            <a:solidFill>
              <a:srgbClr val="FFC000">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'6'!$C$8</c:f>
              <c:strCache>
                <c:ptCount val="1"/>
                <c:pt idx="0">
                  <c:v>Total</c:v>
                </c:pt>
              </c:strCache>
            </c:strRef>
          </c:tx>
          <c:spPr>
            <a:solidFill>
              <a:schemeClr val="accent4">
                <a:alpha val="88000"/>
              </a:schemeClr>
            </a:solidFill>
            <a:ln>
              <a:solidFill>
                <a:schemeClr val="accent4">
                  <a:lumMod val="50000"/>
                </a:schemeClr>
              </a:solidFill>
            </a:ln>
            <a:effectLst/>
            <a:scene3d>
              <a:camera prst="orthographicFront"/>
              <a:lightRig rig="threePt" dir="t"/>
            </a:scene3d>
            <a:sp3d prstMaterial="flat">
              <a:contourClr>
                <a:schemeClr val="accent4">
                  <a:lumMod val="50000"/>
                </a:schemeClr>
              </a:contourClr>
            </a:sp3d>
          </c:spPr>
          <c:invertIfNegative val="0"/>
          <c:dLbls>
            <c:spPr>
              <a:solidFill>
                <a:srgbClr val="FFC000">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'6'!$B$9:$B$16</c:f>
              <c:strCache>
                <c:ptCount val="7"/>
                <c:pt idx="0">
                  <c:v>Accounting</c:v>
                </c:pt>
                <c:pt idx="1">
                  <c:v>Engineering</c:v>
                </c:pt>
                <c:pt idx="2">
                  <c:v>Finance</c:v>
                </c:pt>
                <c:pt idx="3">
                  <c:v>Human Resources</c:v>
                </c:pt>
                <c:pt idx="4">
                  <c:v>IT</c:v>
                </c:pt>
                <c:pt idx="5">
                  <c:v>Marketing</c:v>
                </c:pt>
                <c:pt idx="6">
                  <c:v>Sales</c:v>
                </c:pt>
              </c:strCache>
            </c:strRef>
          </c:cat>
          <c:val>
            <c:numRef>
              <c:f>'6'!$C$9:$C$16</c:f>
              <c:numCache>
                <c:formatCode>General</c:formatCode>
                <c:ptCount val="7"/>
                <c:pt idx="0">
                  <c:v>0.1113541666666667</c:v>
                </c:pt>
                <c:pt idx="1">
                  <c:v>7.1645569620253161E-2</c:v>
                </c:pt>
                <c:pt idx="2">
                  <c:v>0.11158333333333337</c:v>
                </c:pt>
                <c:pt idx="3">
                  <c:v>0.10728000000000006</c:v>
                </c:pt>
                <c:pt idx="4">
                  <c:v>5.4813278008298758E-2</c:v>
                </c:pt>
                <c:pt idx="5">
                  <c:v>0.12424999999999997</c:v>
                </c:pt>
                <c:pt idx="6">
                  <c:v>8.3785714285714283E-2</c:v>
                </c:pt>
              </c:numCache>
            </c:numRef>
          </c:val>
          <c:shape val="pyramid"/>
          <c:extLst>
            <c:ext xmlns:c16="http://schemas.microsoft.com/office/drawing/2014/chart" uri="{C3380CC4-5D6E-409C-BE32-E72D297353CC}">
              <c16:uniqueId val="{00000000-9E09-4179-B1AF-C23922E4E455}"/>
            </c:ext>
          </c:extLst>
        </c:ser>
        <c:dLbls>
          <c:showLegendKey val="0"/>
          <c:showVal val="1"/>
          <c:showCatName val="0"/>
          <c:showSerName val="0"/>
          <c:showPercent val="0"/>
          <c:showBubbleSize val="0"/>
        </c:dLbls>
        <c:gapWidth val="84"/>
        <c:gapDepth val="53"/>
        <c:shape val="box"/>
        <c:axId val="1230223864"/>
        <c:axId val="1230221704"/>
        <c:axId val="0"/>
      </c:bar3DChart>
      <c:catAx>
        <c:axId val="1230223864"/>
        <c:scaling>
          <c:orientation val="minMax"/>
        </c:scaling>
        <c:delete val="0"/>
        <c:axPos val="l"/>
        <c:numFmt formatCode="General" sourceLinked="1"/>
        <c:majorTickMark val="none"/>
        <c:minorTickMark val="none"/>
        <c:tickLblPos val="nextTo"/>
        <c:spPr>
          <a:noFill/>
          <a:ln cap="sq">
            <a:solidFill>
              <a:schemeClr val="accent1">
                <a:lumMod val="40000"/>
                <a:lumOff val="60000"/>
              </a:schemeClr>
            </a:solidFill>
          </a:ln>
          <a:effectLst>
            <a:outerShdw blurRad="50800" dist="50800" dir="5400000" algn="ctr" rotWithShape="0">
              <a:schemeClr val="bg1"/>
            </a:outerShdw>
          </a:effectLst>
        </c:spPr>
        <c:txPr>
          <a:bodyPr rot="-600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crossAx val="1230221704"/>
        <c:crosses val="autoZero"/>
        <c:auto val="1"/>
        <c:lblAlgn val="ctr"/>
        <c:lblOffset val="100"/>
        <c:noMultiLvlLbl val="0"/>
      </c:catAx>
      <c:valAx>
        <c:axId val="1230221704"/>
        <c:scaling>
          <c:orientation val="minMax"/>
        </c:scaling>
        <c:delete val="1"/>
        <c:axPos val="b"/>
        <c:numFmt formatCode="General" sourceLinked="1"/>
        <c:majorTickMark val="out"/>
        <c:minorTickMark val="none"/>
        <c:tickLblPos val="nextTo"/>
        <c:crossAx val="1230223864"/>
        <c:crosses val="autoZero"/>
        <c:crossBetween val="between"/>
      </c:valAx>
      <c:spPr>
        <a:noFill/>
        <a:ln>
          <a:solidFill>
            <a:schemeClr val="bg2"/>
          </a:solid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[arbor_excel_Employee_raw_data_dashboard1.xlsx]7!PivotTable6</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Employees</a:t>
            </a:r>
            <a:r>
              <a:rPr lang="en-US" baseline="0"/>
              <a:t> Hired Per Year</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ln w="22225" cap="rnd">
            <a:solidFill>
              <a:schemeClr val="accent4"/>
            </a:solidFill>
          </a:ln>
          <a:effectLst>
            <a:glow rad="139700">
              <a:schemeClr val="accent4">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'7'!$C$8</c:f>
              <c:strCache>
                <c:ptCount val="1"/>
                <c:pt idx="0">
                  <c:v>Total</c:v>
                </c:pt>
              </c:strCache>
            </c:strRef>
          </c:tx>
          <c:spPr>
            <a:ln w="22225" cap="rnd">
              <a:solidFill>
                <a:schemeClr val="accent4"/>
              </a:solidFill>
            </a:ln>
            <a:effectLst>
              <a:glow rad="139700">
                <a:schemeClr val="accent4">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cat>
            <c:strRef>
              <c:f>'7'!$B$9:$B$39</c:f>
              <c:strCache>
                <c:ptCount val="30"/>
                <c:pt idx="0">
                  <c:v>1992</c:v>
                </c:pt>
                <c:pt idx="1">
                  <c:v>1993</c:v>
                </c:pt>
                <c:pt idx="2">
                  <c:v>1994</c:v>
                </c:pt>
                <c:pt idx="3">
                  <c:v>1995</c:v>
                </c:pt>
                <c:pt idx="4">
                  <c:v>1996</c:v>
                </c:pt>
                <c:pt idx="5">
                  <c:v>1997</c:v>
                </c:pt>
                <c:pt idx="6">
                  <c:v>1998</c:v>
                </c:pt>
                <c:pt idx="7">
                  <c:v>1999</c:v>
                </c:pt>
                <c:pt idx="8">
                  <c:v>2000</c:v>
                </c:pt>
                <c:pt idx="9">
                  <c:v>2001</c:v>
                </c:pt>
                <c:pt idx="10">
                  <c:v>2002</c:v>
                </c:pt>
                <c:pt idx="11">
                  <c:v>2003</c:v>
                </c:pt>
                <c:pt idx="12">
                  <c:v>2004</c:v>
                </c:pt>
                <c:pt idx="13">
                  <c:v>2005</c:v>
                </c:pt>
                <c:pt idx="14">
                  <c:v>2006</c:v>
                </c:pt>
                <c:pt idx="15">
                  <c:v>2007</c:v>
                </c:pt>
                <c:pt idx="16">
                  <c:v>2008</c:v>
                </c:pt>
                <c:pt idx="17">
                  <c:v>2009</c:v>
                </c:pt>
                <c:pt idx="18">
                  <c:v>2010</c:v>
                </c:pt>
                <c:pt idx="19">
                  <c:v>2011</c:v>
                </c:pt>
                <c:pt idx="20">
                  <c:v>2012</c:v>
                </c:pt>
                <c:pt idx="21">
                  <c:v>2013</c:v>
                </c:pt>
                <c:pt idx="22">
                  <c:v>2014</c:v>
                </c:pt>
                <c:pt idx="23">
                  <c:v>2015</c:v>
                </c:pt>
                <c:pt idx="24">
                  <c:v>2016</c:v>
                </c:pt>
                <c:pt idx="25">
                  <c:v>2017</c:v>
                </c:pt>
                <c:pt idx="26">
                  <c:v>2018</c:v>
                </c:pt>
                <c:pt idx="27">
                  <c:v>2019</c:v>
                </c:pt>
                <c:pt idx="28">
                  <c:v>2020</c:v>
                </c:pt>
                <c:pt idx="29">
                  <c:v>2021</c:v>
                </c:pt>
              </c:strCache>
            </c:strRef>
          </c:cat>
          <c:val>
            <c:numRef>
              <c:f>'7'!$C$9:$C$39</c:f>
              <c:numCache>
                <c:formatCode>General</c:formatCode>
                <c:ptCount val="30"/>
                <c:pt idx="0">
                  <c:v>11</c:v>
                </c:pt>
                <c:pt idx="1">
                  <c:v>3</c:v>
                </c:pt>
                <c:pt idx="2">
                  <c:v>13</c:v>
                </c:pt>
                <c:pt idx="3">
                  <c:v>9</c:v>
                </c:pt>
                <c:pt idx="4">
                  <c:v>10</c:v>
                </c:pt>
                <c:pt idx="5">
                  <c:v>12</c:v>
                </c:pt>
                <c:pt idx="6">
                  <c:v>16</c:v>
                </c:pt>
                <c:pt idx="7">
                  <c:v>14</c:v>
                </c:pt>
                <c:pt idx="8">
                  <c:v>14</c:v>
                </c:pt>
                <c:pt idx="9">
                  <c:v>17</c:v>
                </c:pt>
                <c:pt idx="10">
                  <c:v>23</c:v>
                </c:pt>
                <c:pt idx="11">
                  <c:v>19</c:v>
                </c:pt>
                <c:pt idx="12">
                  <c:v>29</c:v>
                </c:pt>
                <c:pt idx="13">
                  <c:v>27</c:v>
                </c:pt>
                <c:pt idx="14">
                  <c:v>30</c:v>
                </c:pt>
                <c:pt idx="15">
                  <c:v>33</c:v>
                </c:pt>
                <c:pt idx="16">
                  <c:v>25</c:v>
                </c:pt>
                <c:pt idx="17">
                  <c:v>29</c:v>
                </c:pt>
                <c:pt idx="18">
                  <c:v>42</c:v>
                </c:pt>
                <c:pt idx="19">
                  <c:v>39</c:v>
                </c:pt>
                <c:pt idx="20">
                  <c:v>37</c:v>
                </c:pt>
                <c:pt idx="21">
                  <c:v>39</c:v>
                </c:pt>
                <c:pt idx="22">
                  <c:v>52</c:v>
                </c:pt>
                <c:pt idx="23">
                  <c:v>47</c:v>
                </c:pt>
                <c:pt idx="24">
                  <c:v>52</c:v>
                </c:pt>
                <c:pt idx="25">
                  <c:v>70</c:v>
                </c:pt>
                <c:pt idx="26">
                  <c:v>68</c:v>
                </c:pt>
                <c:pt idx="27">
                  <c:v>68</c:v>
                </c:pt>
                <c:pt idx="28">
                  <c:v>66</c:v>
                </c:pt>
                <c:pt idx="29">
                  <c:v>86</c:v>
                </c:pt>
              </c:numCache>
            </c:numRef>
          </c:val>
          <c:smooth val="0"/>
          <c:extLst>
            <c:ext xmlns:c16="http://schemas.microsoft.com/office/drawing/2014/chart" uri="{C3380CC4-5D6E-409C-BE32-E72D297353CC}">
              <c16:uniqueId val="{00000000-A720-4F39-9481-433D7C3B7CB7}"/>
            </c:ext>
          </c:extLst>
        </c:ser>
        <c:dLbls>
          <c:showLegendKey val="0"/>
          <c:showVal val="0"/>
          <c:showCatName val="0"/>
          <c:showSerName val="0"/>
          <c:showPercent val="0"/>
          <c:showBubbleSize val="0"/>
        </c:dLbls>
        <c:marker val="1"/>
        <c:smooth val="0"/>
        <c:axId val="958289840"/>
        <c:axId val="592763856"/>
      </c:lineChart>
      <c:catAx>
        <c:axId val="958289840"/>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92763856"/>
        <c:crosses val="autoZero"/>
        <c:auto val="1"/>
        <c:lblAlgn val="ctr"/>
        <c:lblOffset val="100"/>
        <c:noMultiLvlLbl val="0"/>
      </c:catAx>
      <c:valAx>
        <c:axId val="592763856"/>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582898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dk1">
        <a:lumMod val="75000"/>
        <a:lumOff val="25000"/>
      </a:schemeClr>
    </a:solidFill>
    <a:ln w="9525" cap="flat" cmpd="sng" algn="ctr">
      <a:solidFill>
        <a:schemeClr val="accent4">
          <a:alpha val="93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[arbor_excel_Employee_raw_data_dashboard1.xlsx]8!PivotTable7</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Employee left per year</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ln w="22225" cap="rnd">
            <a:solidFill>
              <a:schemeClr val="accent4"/>
            </a:solidFill>
          </a:ln>
          <a:effectLst>
            <a:glow rad="139700">
              <a:schemeClr val="accent4">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4"/>
            </a:solidFill>
            <a:miter lim="800000"/>
          </a:ln>
          <a:effectLst>
            <a:glow rad="139700">
              <a:schemeClr val="accent4">
                <a:satMod val="175000"/>
                <a:alpha val="14000"/>
              </a:schemeClr>
            </a:glow>
          </a:effectLst>
        </c:spPr>
        <c:marker>
          <c:spPr>
            <a:solidFill>
              <a:schemeClr val="accent4">
                <a:lumMod val="60000"/>
                <a:lumOff val="40000"/>
              </a:schemeClr>
            </a:solidFill>
            <a:ln>
              <a:noFill/>
            </a:ln>
            <a:effectLst>
              <a:glow rad="63500">
                <a:schemeClr val="accent4">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'8'!$C$7</c:f>
              <c:strCache>
                <c:ptCount val="1"/>
                <c:pt idx="0">
                  <c:v>Total</c:v>
                </c:pt>
              </c:strCache>
            </c:strRef>
          </c:tx>
          <c:spPr>
            <a:ln w="22225" cap="rnd">
              <a:solidFill>
                <a:schemeClr val="accent4"/>
              </a:solidFill>
            </a:ln>
            <a:effectLst>
              <a:glow rad="139700">
                <a:schemeClr val="accent4">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cat>
            <c:strRef>
              <c:f>'8'!$B$8:$B$31</c:f>
              <c:strCache>
                <c:ptCount val="23"/>
                <c:pt idx="0">
                  <c:v>&lt;18-12-1994</c:v>
                </c:pt>
                <c:pt idx="1">
                  <c:v>1994</c:v>
                </c:pt>
                <c:pt idx="2">
                  <c:v>1996</c:v>
                </c:pt>
                <c:pt idx="3">
                  <c:v>1998</c:v>
                </c:pt>
                <c:pt idx="4">
                  <c:v>2003</c:v>
                </c:pt>
                <c:pt idx="5">
                  <c:v>2004</c:v>
                </c:pt>
                <c:pt idx="6">
                  <c:v>2005</c:v>
                </c:pt>
                <c:pt idx="7">
                  <c:v>2006</c:v>
                </c:pt>
                <c:pt idx="8">
                  <c:v>2007</c:v>
                </c:pt>
                <c:pt idx="9">
                  <c:v>2008</c:v>
                </c:pt>
                <c:pt idx="10">
                  <c:v>2009</c:v>
                </c:pt>
                <c:pt idx="11">
                  <c:v>2010</c:v>
                </c:pt>
                <c:pt idx="12">
                  <c:v>2011</c:v>
                </c:pt>
                <c:pt idx="13">
                  <c:v>2013</c:v>
                </c:pt>
                <c:pt idx="14">
                  <c:v>2014</c:v>
                </c:pt>
                <c:pt idx="15">
                  <c:v>2015</c:v>
                </c:pt>
                <c:pt idx="16">
                  <c:v>2016</c:v>
                </c:pt>
                <c:pt idx="17">
                  <c:v>2017</c:v>
                </c:pt>
                <c:pt idx="18">
                  <c:v>2018</c:v>
                </c:pt>
                <c:pt idx="19">
                  <c:v>2019</c:v>
                </c:pt>
                <c:pt idx="20">
                  <c:v>2020</c:v>
                </c:pt>
                <c:pt idx="21">
                  <c:v>2021</c:v>
                </c:pt>
                <c:pt idx="22">
                  <c:v>2022</c:v>
                </c:pt>
              </c:strCache>
            </c:strRef>
          </c:cat>
          <c:val>
            <c:numRef>
              <c:f>'8'!$C$8:$C$31</c:f>
              <c:numCache>
                <c:formatCode>General</c:formatCode>
                <c:ptCount val="23"/>
                <c:pt idx="0">
                  <c:v>915</c:v>
                </c:pt>
                <c:pt idx="1">
                  <c:v>1</c:v>
                </c:pt>
                <c:pt idx="2">
                  <c:v>1</c:v>
                </c:pt>
                <c:pt idx="3">
                  <c:v>1</c:v>
                </c:pt>
                <c:pt idx="4">
                  <c:v>1</c:v>
                </c:pt>
                <c:pt idx="5">
                  <c:v>3</c:v>
                </c:pt>
                <c:pt idx="6">
                  <c:v>1</c:v>
                </c:pt>
                <c:pt idx="7">
                  <c:v>1</c:v>
                </c:pt>
                <c:pt idx="8">
                  <c:v>2</c:v>
                </c:pt>
                <c:pt idx="9">
                  <c:v>2</c:v>
                </c:pt>
                <c:pt idx="10">
                  <c:v>1</c:v>
                </c:pt>
                <c:pt idx="11">
                  <c:v>1</c:v>
                </c:pt>
                <c:pt idx="12">
                  <c:v>1</c:v>
                </c:pt>
                <c:pt idx="13">
                  <c:v>2</c:v>
                </c:pt>
                <c:pt idx="14">
                  <c:v>4</c:v>
                </c:pt>
                <c:pt idx="15">
                  <c:v>3</c:v>
                </c:pt>
                <c:pt idx="16">
                  <c:v>2</c:v>
                </c:pt>
                <c:pt idx="17">
                  <c:v>8</c:v>
                </c:pt>
                <c:pt idx="18">
                  <c:v>4</c:v>
                </c:pt>
                <c:pt idx="19">
                  <c:v>7</c:v>
                </c:pt>
                <c:pt idx="20">
                  <c:v>12</c:v>
                </c:pt>
                <c:pt idx="21">
                  <c:v>20</c:v>
                </c:pt>
                <c:pt idx="22">
                  <c:v>7</c:v>
                </c:pt>
              </c:numCache>
            </c:numRef>
          </c:val>
          <c:smooth val="0"/>
          <c:extLst>
            <c:ext xmlns:c16="http://schemas.microsoft.com/office/drawing/2014/chart" uri="{C3380CC4-5D6E-409C-BE32-E72D297353CC}">
              <c16:uniqueId val="{00000000-44AC-4F6A-8CF7-4C14945CE999}"/>
            </c:ext>
          </c:extLst>
        </c:ser>
        <c:dLbls>
          <c:showLegendKey val="0"/>
          <c:showVal val="0"/>
          <c:showCatName val="0"/>
          <c:showSerName val="0"/>
          <c:showPercent val="0"/>
          <c:showBubbleSize val="0"/>
        </c:dLbls>
        <c:marker val="1"/>
        <c:smooth val="0"/>
        <c:axId val="1224828984"/>
        <c:axId val="1224827544"/>
      </c:lineChart>
      <c:catAx>
        <c:axId val="1224828984"/>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224827544"/>
        <c:crosses val="autoZero"/>
        <c:auto val="1"/>
        <c:lblAlgn val="ctr"/>
        <c:lblOffset val="100"/>
        <c:noMultiLvlLbl val="0"/>
      </c:catAx>
      <c:valAx>
        <c:axId val="1224827544"/>
        <c:scaling>
          <c:orientation val="minMax"/>
          <c:max val="25"/>
          <c:min val="1"/>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224828984"/>
        <c:crosses val="autoZero"/>
        <c:crossBetween val="between"/>
        <c:majorUnit val="3"/>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[arbor_excel_Employee_raw_data_dashboard1.xlsx]1!PivotTable2</c:name>
    <c:fmtId val="1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Employee by Dept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'1'!$C$13</c:f>
              <c:strCache>
                <c:ptCount val="1"/>
                <c:pt idx="0">
                  <c:v>Total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'1'!$B$14:$B$21</c:f>
              <c:strCache>
                <c:ptCount val="7"/>
                <c:pt idx="0">
                  <c:v>Accounting</c:v>
                </c:pt>
                <c:pt idx="1">
                  <c:v>Engineering</c:v>
                </c:pt>
                <c:pt idx="2">
                  <c:v>Finance</c:v>
                </c:pt>
                <c:pt idx="3">
                  <c:v>Human Resources</c:v>
                </c:pt>
                <c:pt idx="4">
                  <c:v>IT</c:v>
                </c:pt>
                <c:pt idx="5">
                  <c:v>Marketing</c:v>
                </c:pt>
                <c:pt idx="6">
                  <c:v>Sales</c:v>
                </c:pt>
              </c:strCache>
            </c:strRef>
          </c:cat>
          <c:val>
            <c:numRef>
              <c:f>'1'!$C$14:$C$21</c:f>
              <c:numCache>
                <c:formatCode>General</c:formatCode>
                <c:ptCount val="7"/>
                <c:pt idx="0">
                  <c:v>96</c:v>
                </c:pt>
                <c:pt idx="1">
                  <c:v>158</c:v>
                </c:pt>
                <c:pt idx="2">
                  <c:v>120</c:v>
                </c:pt>
                <c:pt idx="3">
                  <c:v>125</c:v>
                </c:pt>
                <c:pt idx="4">
                  <c:v>241</c:v>
                </c:pt>
                <c:pt idx="5">
                  <c:v>120</c:v>
                </c:pt>
                <c:pt idx="6">
                  <c:v>140</c:v>
                </c:pt>
              </c:numCache>
            </c:numRef>
          </c:val>
          <c:extLst>
            <c:ext xmlns:c16="http://schemas.microsoft.com/office/drawing/2014/chart" uri="{C3380CC4-5D6E-409C-BE32-E72D297353CC}">
              <c16:uniqueId val="{00000000-F6C8-4D1C-BB9B-B7BBA96EDAAF}"/>
            </c:ext>
          </c:extLst>
        </c:ser>
        <c:dLbls>
          <c:showLegendKey val="0"/>
          <c:showVal val="1"/>
          <c:showCatName val="0"/>
          <c:showSerName val="0"/>
          <c:showPercent val="0"/>
          <c:showBubbleSize val="0"/>
        </c:dLbls>
        <c:gapWidth val="150"/>
        <c:shape val="box"/>
        <c:axId val="1238618040"/>
        <c:axId val="1238619120"/>
        <c:axId val="0"/>
      </c:bar3DChart>
      <c:catAx>
        <c:axId val="123861804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38619120"/>
        <c:crosses val="autoZero"/>
        <c:auto val="1"/>
        <c:lblAlgn val="ctr"/>
        <c:lblOffset val="100"/>
        <c:noMultiLvlLbl val="0"/>
      </c:catAx>
      <c:valAx>
        <c:axId val="1238619120"/>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3861804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7">
  <a:schemeClr val="accent4"/>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withinLinear" id="17">
  <a:schemeClr val="accent4"/>
</cs:colorStyle>
</file>

<file path=xl/charts/colors13.xml><?xml version="1.0" encoding="utf-8"?>
<cs:colorStyle xmlns:cs="http://schemas.microsoft.com/office/drawing/2012/chartStyle" xmlns:a="http://schemas.openxmlformats.org/drawingml/2006/main" meth="withinLinear" id="17">
  <a:schemeClr val="accent4"/>
</cs:colorStyle>
</file>

<file path=xl/charts/colors14.xml><?xml version="1.0" encoding="utf-8"?>
<cs:colorStyle xmlns:cs="http://schemas.microsoft.com/office/drawing/2012/chartStyle" xmlns:a="http://schemas.openxmlformats.org/drawingml/2006/main" meth="withinLinear" id="17">
  <a:schemeClr val="accent4"/>
</cs:colorStyle>
</file>

<file path=xl/charts/colors2.xml><?xml version="1.0" encoding="utf-8"?>
<cs:colorStyle xmlns:cs="http://schemas.microsoft.com/office/drawing/2012/chartStyle" xmlns:a="http://schemas.openxmlformats.org/drawingml/2006/main" meth="withinLinear" id="17">
  <a:schemeClr val="accent4"/>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 id="17">
  <a:schemeClr val="accent4"/>
</cs:colorStyle>
</file>

<file path=xl/charts/colors6.xml><?xml version="1.0" encoding="utf-8"?>
<cs:colorStyle xmlns:cs="http://schemas.microsoft.com/office/drawing/2012/chartStyle" xmlns:a="http://schemas.openxmlformats.org/drawingml/2006/main" meth="withinLinear" id="17">
  <a:schemeClr val="accent4"/>
</cs:colorStyle>
</file>

<file path=xl/charts/colors7.xml><?xml version="1.0" encoding="utf-8"?>
<cs:colorStyle xmlns:cs="http://schemas.microsoft.com/office/drawing/2012/chartStyle" xmlns:a="http://schemas.openxmlformats.org/drawingml/2006/main" meth="withinLinear" id="17">
  <a:schemeClr val="accent4"/>
</cs:colorStyle>
</file>

<file path=xl/charts/colors8.xml><?xml version="1.0" encoding="utf-8"?>
<cs:colorStyle xmlns:cs="http://schemas.microsoft.com/office/drawing/2012/chartStyle" xmlns:a="http://schemas.openxmlformats.org/drawingml/2006/main" meth="withinLinear" id="17">
  <a:schemeClr val="accent4"/>
</cs:colorStyle>
</file>

<file path=xl/charts/colors9.xml><?xml version="1.0" encoding="utf-8"?>
<cs:colorStyle xmlns:cs="http://schemas.microsoft.com/office/drawing/2012/chartStyle" xmlns:a="http://schemas.openxmlformats.org/drawingml/2006/main" meth="withinLinear" id="17">
  <a:schemeClr val="accent4"/>
</cs:colorStyle>
</file>

<file path=xl/charts/style1.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12.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13.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5.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6.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8" Type="http://schemas.openxmlformats.org/officeDocument/2006/relationships/chart" Target="../charts/chart13.xml"/><Relationship Id="rId13" Type="http://schemas.openxmlformats.org/officeDocument/2006/relationships/image" Target="../media/image4.svg"/><Relationship Id="rId18" Type="http://schemas.openxmlformats.org/officeDocument/2006/relationships/image" Target="../media/image9.png"/><Relationship Id="rId3" Type="http://schemas.openxmlformats.org/officeDocument/2006/relationships/image" Target="../media/image2.jpg"/><Relationship Id="rId21" Type="http://schemas.openxmlformats.org/officeDocument/2006/relationships/image" Target="../media/image12.svg"/><Relationship Id="rId7" Type="http://schemas.openxmlformats.org/officeDocument/2006/relationships/chart" Target="../charts/chart12.xml"/><Relationship Id="rId12" Type="http://schemas.openxmlformats.org/officeDocument/2006/relationships/image" Target="../media/image3.png"/><Relationship Id="rId17" Type="http://schemas.openxmlformats.org/officeDocument/2006/relationships/image" Target="../media/image8.svg"/><Relationship Id="rId2" Type="http://schemas.openxmlformats.org/officeDocument/2006/relationships/image" Target="../media/image1.png"/><Relationship Id="rId16" Type="http://schemas.openxmlformats.org/officeDocument/2006/relationships/image" Target="../media/image7.png"/><Relationship Id="rId20" Type="http://schemas.openxmlformats.org/officeDocument/2006/relationships/image" Target="../media/image11.png"/><Relationship Id="rId1" Type="http://schemas.microsoft.com/office/2017/06/relationships/model3d" Target="../media/model3d1.glb"/><Relationship Id="rId6" Type="http://schemas.openxmlformats.org/officeDocument/2006/relationships/chart" Target="../charts/chart11.xml"/><Relationship Id="rId11" Type="http://schemas.openxmlformats.org/officeDocument/2006/relationships/chart" Target="../charts/chart16.xml"/><Relationship Id="rId5" Type="http://schemas.openxmlformats.org/officeDocument/2006/relationships/chart" Target="../charts/chart10.xml"/><Relationship Id="rId15" Type="http://schemas.openxmlformats.org/officeDocument/2006/relationships/image" Target="../media/image6.svg"/><Relationship Id="rId10" Type="http://schemas.openxmlformats.org/officeDocument/2006/relationships/chart" Target="../charts/chart15.xml"/><Relationship Id="rId19" Type="http://schemas.openxmlformats.org/officeDocument/2006/relationships/image" Target="../media/image10.svg"/><Relationship Id="rId4" Type="http://schemas.openxmlformats.org/officeDocument/2006/relationships/chart" Target="../charts/chart9.xml"/><Relationship Id="rId9" Type="http://schemas.openxmlformats.org/officeDocument/2006/relationships/chart" Target="../charts/chart14.xml"/><Relationship Id="rId14" Type="http://schemas.openxmlformats.org/officeDocument/2006/relationships/image" Target="../media/image5.png"/></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3</xdr:col>
      <xdr:colOff>815340</xdr:colOff>
      <xdr:row>4</xdr:row>
      <xdr:rowOff>76200</xdr:rowOff>
    </xdr:from>
    <xdr:to>
      <xdr:col>10</xdr:col>
      <xdr:colOff>91440</xdr:colOff>
      <xdr:row>18</xdr:row>
      <xdr:rowOff>179070</xdr:rowOff>
    </xdr:to>
    <xdr:graphicFrame macro="">
      <xdr:nvGraphicFramePr>
        <xdr:cNvPr id="4" name="Chart 3">
          <a:extLst>
            <a:ext uri="{FF2B5EF4-FFF2-40B4-BE49-F238E27FC236}">
              <a16:creationId xmlns:a16="http://schemas.microsoft.com/office/drawing/2014/main" id="{6B2B335C-7C70-997C-3F5D-E1C3F95996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0</xdr:col>
      <xdr:colOff>0</xdr:colOff>
      <xdr:row>0</xdr:row>
      <xdr:rowOff>22860</xdr:rowOff>
    </xdr:from>
    <xdr:to>
      <xdr:col>17</xdr:col>
      <xdr:colOff>228600</xdr:colOff>
      <xdr:row>2</xdr:row>
      <xdr:rowOff>152400</xdr:rowOff>
    </xdr:to>
    <xdr:sp macro="" textlink="">
      <xdr:nvSpPr>
        <xdr:cNvPr id="3" name="Rectangle 2">
          <a:extLst>
            <a:ext uri="{FF2B5EF4-FFF2-40B4-BE49-F238E27FC236}">
              <a16:creationId xmlns:a16="http://schemas.microsoft.com/office/drawing/2014/main" id="{F91482EE-EF52-6693-FAC8-F5FB9A303821}"/>
            </a:ext>
          </a:extLst>
        </xdr:cNvPr>
        <xdr:cNvSpPr/>
      </xdr:nvSpPr>
      <xdr:spPr>
        <a:xfrm>
          <a:off x="0" y="22860"/>
          <a:ext cx="10591800" cy="495300"/>
        </a:xfrm>
        <a:prstGeom prst="rect">
          <a:avLst/>
        </a:prstGeom>
        <a:gradFill flip="none" rotWithShape="1">
          <a:gsLst>
            <a:gs pos="0">
              <a:schemeClr val="dk1">
                <a:lumMod val="67000"/>
              </a:schemeClr>
            </a:gs>
            <a:gs pos="48000">
              <a:schemeClr val="dk1">
                <a:lumMod val="97000"/>
                <a:lumOff val="3000"/>
              </a:schemeClr>
            </a:gs>
            <a:gs pos="100000">
              <a:schemeClr val="dk1">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60960</xdr:colOff>
      <xdr:row>0</xdr:row>
      <xdr:rowOff>53340</xdr:rowOff>
    </xdr:from>
    <xdr:to>
      <xdr:col>6</xdr:col>
      <xdr:colOff>327660</xdr:colOff>
      <xdr:row>3</xdr:row>
      <xdr:rowOff>22860</xdr:rowOff>
    </xdr:to>
    <xdr:sp macro="" textlink="">
      <xdr:nvSpPr>
        <xdr:cNvPr id="5" name="TextBox 4">
          <a:extLst>
            <a:ext uri="{FF2B5EF4-FFF2-40B4-BE49-F238E27FC236}">
              <a16:creationId xmlns:a16="http://schemas.microsoft.com/office/drawing/2014/main" id="{9193E89F-E907-AA8B-88B7-BA78C5DCC302}"/>
            </a:ext>
          </a:extLst>
        </xdr:cNvPr>
        <xdr:cNvSpPr txBox="1"/>
      </xdr:nvSpPr>
      <xdr:spPr>
        <a:xfrm>
          <a:off x="60960" y="53340"/>
          <a:ext cx="3924300" cy="5181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000" b="1">
              <a:latin typeface="+mn-lt"/>
            </a:rPr>
            <a:t>Employee Management Dashboard</a:t>
          </a:r>
        </a:p>
      </xdr:txBody>
    </xdr:sp>
    <xdr:clientData/>
  </xdr:twoCellAnchor>
  <xdr:twoCellAnchor>
    <xdr:from>
      <xdr:col>6</xdr:col>
      <xdr:colOff>498212</xdr:colOff>
      <xdr:row>0</xdr:row>
      <xdr:rowOff>28448</xdr:rowOff>
    </xdr:from>
    <xdr:to>
      <xdr:col>9</xdr:col>
      <xdr:colOff>315224</xdr:colOff>
      <xdr:row>3</xdr:row>
      <xdr:rowOff>114985</xdr:rowOff>
    </xdr:to>
    <mc:AlternateContent xmlns:mc="http://schemas.openxmlformats.org/markup-compatibility/2006">
      <mc:Choice xmlns:am3d="http://schemas.microsoft.com/office/drawing/2017/model3d" Requires="am3d">
        <xdr:graphicFrame macro="">
          <xdr:nvGraphicFramePr>
            <xdr:cNvPr id="6" name="3D Model 5" descr="Group">
              <a:extLst>
                <a:ext uri="{FF2B5EF4-FFF2-40B4-BE49-F238E27FC236}">
                  <a16:creationId xmlns:a16="http://schemas.microsoft.com/office/drawing/2014/main" id="{41A7DF1A-D580-8FD8-65CB-E46EAFB5FAE4}"/>
                </a:ext>
              </a:extLst>
            </xdr:cNvPr>
            <xdr:cNvGraphicFramePr>
              <a:graphicFrameLocks noChangeAspect="1"/>
            </xdr:cNvGraphicFramePr>
          </xdr:nvGraphicFramePr>
          <xdr:xfrm>
            <a:off x="0" y="0"/>
            <a:ext cx="0" cy="0"/>
          </xdr:xfrm>
          <a:graphic>
            <a:graphicData uri="http://schemas.microsoft.com/office/drawing/2017/model3d">
              <am3d:model3d xmlns:r="http://schemas.openxmlformats.org/officeDocument/2006/relationships" r:embed="rId1">
                <am3d:spPr>
                  <a:xfrm>
                    <a:off x="0" y="0"/>
                    <a:ext cx="1645812" cy="635177"/>
                  </a:xfrm>
                  <a:prstGeom prst="rect">
                    <a:avLst/>
                  </a:prstGeom>
                </am3d:spPr>
                <am3d:camera>
                  <am3d:pos x="0" y="0" z="67562836"/>
                  <am3d:up dx="0" dy="36000000" dz="0"/>
                  <am3d:lookAt x="0" y="0" z="0"/>
                  <am3d:perspective fov="2700000"/>
                </am3d:camera>
                <am3d:trans>
                  <am3d:meterPerModelUnit n="117406" d="1000000"/>
                  <am3d:preTrans dx="0" dy="-4526626" dz="0"/>
                  <am3d:scale>
                    <am3d:sx n="1000000" d="1000000"/>
                    <am3d:sy n="1000000" d="1000000"/>
                    <am3d:sz n="1000000" d="1000000"/>
                  </am3d:scale>
                  <am3d:rot ax="-86436" ay="-916892" az="22786"/>
                  <am3d:postTrans dx="0" dy="0" dz="0"/>
                </am3d:trans>
                <am3d:raster rName="Office3DRenderer" rVer="16.0.8326">
                  <am3d:blip r:embed="rId2"/>
                </am3d:raster>
                <am3d:objViewport viewportSz="2368826"/>
                <am3d:ambientLight>
                  <am3d:clr>
                    <a:scrgbClr r="50000" g="50000" b="50000"/>
                  </am3d:clr>
                  <am3d:illuminance n="500000" d="1000000"/>
                </am3d:ambientLight>
                <am3d:ptLight rad="0">
                  <am3d:clr>
                    <a:scrgbClr r="100000" g="75000" b="50000"/>
                  </am3d:clr>
                  <am3d:intensity n="9765625" d="1000000"/>
                  <am3d:pos x="21959998" y="70920001" z="16344003"/>
                </am3d:ptLight>
                <am3d:ptLight rad="0">
                  <am3d:clr>
                    <a:scrgbClr r="40000" g="60000" b="95000"/>
                  </am3d:clr>
                  <am3d:intensity n="12250000" d="1000000"/>
                  <am3d:pos x="-37964106" y="51130435" z="57631972"/>
                </am3d:ptLight>
                <am3d:ptLight rad="0">
                  <am3d:clr>
                    <a:scrgbClr r="86837" g="72700" b="100000"/>
                  </am3d:clr>
                  <am3d:intensity n="3125000" d="1000000"/>
                  <am3d:pos x="-37739122" y="58056624" z="-34769649"/>
                </am3d:ptLight>
              </am3d:model3d>
            </a:graphicData>
          </a:graphic>
        </xdr:graphicFrame>
      </mc:Choice>
      <mc:Fallback>
        <xdr:pic>
          <xdr:nvPicPr>
            <xdr:cNvPr id="6" name="3D Model 5" descr="Group">
              <a:extLst>
                <a:ext uri="{FF2B5EF4-FFF2-40B4-BE49-F238E27FC236}">
                  <a16:creationId xmlns:a16="http://schemas.microsoft.com/office/drawing/2014/main" id="{41A7DF1A-D580-8FD8-65CB-E46EAFB5FAE4}"/>
                </a:ext>
              </a:extLst>
            </xdr:cNvPr>
            <xdr:cNvPicPr>
              <a:picLocks noGrp="1" noRot="1" noChangeAspect="1" noMove="1" noResize="1" noEditPoints="1" noAdjustHandles="1" noChangeArrowheads="1" noChangeShapeType="1" noCrop="1"/>
            </xdr:cNvPicPr>
          </xdr:nvPicPr>
          <xdr:blipFill>
            <a:blip xmlns:r="http://schemas.openxmlformats.org/officeDocument/2006/relationships" r:embed="rId2"/>
            <a:stretch>
              <a:fillRect/>
            </a:stretch>
          </xdr:blipFill>
          <xdr:spPr>
            <a:xfrm>
              <a:off x="4155812" y="28448"/>
              <a:ext cx="1645812" cy="635177"/>
            </a:xfrm>
            <a:prstGeom prst="rect">
              <a:avLst/>
            </a:prstGeom>
          </xdr:spPr>
        </xdr:pic>
      </mc:Fallback>
    </mc:AlternateContent>
    <xdr:clientData/>
  </xdr:twoCellAnchor>
  <xdr:twoCellAnchor editAs="oneCell">
    <xdr:from>
      <xdr:col>17</xdr:col>
      <xdr:colOff>182880</xdr:colOff>
      <xdr:row>0</xdr:row>
      <xdr:rowOff>0</xdr:rowOff>
    </xdr:from>
    <xdr:to>
      <xdr:col>23</xdr:col>
      <xdr:colOff>417196</xdr:colOff>
      <xdr:row>4</xdr:row>
      <xdr:rowOff>152400</xdr:rowOff>
    </xdr:to>
    <xdr:pic>
      <xdr:nvPicPr>
        <xdr:cNvPr id="9" name="Picture 8">
          <a:extLst>
            <a:ext uri="{FF2B5EF4-FFF2-40B4-BE49-F238E27FC236}">
              <a16:creationId xmlns:a16="http://schemas.microsoft.com/office/drawing/2014/main" id="{4233B2E8-6716-BB83-E375-5BB4BFD2017C}"/>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0546080" y="0"/>
          <a:ext cx="3891916" cy="883920"/>
        </a:xfrm>
        <a:prstGeom prst="rect">
          <a:avLst/>
        </a:prstGeom>
      </xdr:spPr>
    </xdr:pic>
    <xdr:clientData/>
  </xdr:twoCellAnchor>
  <xdr:twoCellAnchor>
    <xdr:from>
      <xdr:col>0</xdr:col>
      <xdr:colOff>22860</xdr:colOff>
      <xdr:row>3</xdr:row>
      <xdr:rowOff>53340</xdr:rowOff>
    </xdr:from>
    <xdr:to>
      <xdr:col>17</xdr:col>
      <xdr:colOff>182880</xdr:colOff>
      <xdr:row>4</xdr:row>
      <xdr:rowOff>152400</xdr:rowOff>
    </xdr:to>
    <xdr:sp macro="" textlink="">
      <xdr:nvSpPr>
        <xdr:cNvPr id="11" name="Rectangle 10">
          <a:extLst>
            <a:ext uri="{FF2B5EF4-FFF2-40B4-BE49-F238E27FC236}">
              <a16:creationId xmlns:a16="http://schemas.microsoft.com/office/drawing/2014/main" id="{8CE131E8-5CCF-5BDD-FB9E-3995ADB2FE24}"/>
            </a:ext>
          </a:extLst>
        </xdr:cNvPr>
        <xdr:cNvSpPr/>
      </xdr:nvSpPr>
      <xdr:spPr>
        <a:xfrm>
          <a:off x="22860" y="601980"/>
          <a:ext cx="10523220" cy="281940"/>
        </a:xfrm>
        <a:prstGeom prst="rect">
          <a:avLst/>
        </a:prstGeom>
        <a:gradFill flip="none" rotWithShape="1">
          <a:gsLst>
            <a:gs pos="0">
              <a:schemeClr val="accent4">
                <a:lumMod val="67000"/>
              </a:schemeClr>
            </a:gs>
            <a:gs pos="48000">
              <a:schemeClr val="accent4">
                <a:lumMod val="97000"/>
                <a:lumOff val="3000"/>
              </a:schemeClr>
            </a:gs>
            <a:gs pos="100000">
              <a:schemeClr val="accent4">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en-IN" sz="1100"/>
        </a:p>
      </xdr:txBody>
    </xdr:sp>
    <xdr:clientData/>
  </xdr:twoCellAnchor>
  <xdr:twoCellAnchor>
    <xdr:from>
      <xdr:col>17</xdr:col>
      <xdr:colOff>193196</xdr:colOff>
      <xdr:row>0</xdr:row>
      <xdr:rowOff>19821</xdr:rowOff>
    </xdr:from>
    <xdr:to>
      <xdr:col>18</xdr:col>
      <xdr:colOff>72339</xdr:colOff>
      <xdr:row>4</xdr:row>
      <xdr:rowOff>144780</xdr:rowOff>
    </xdr:to>
    <xdr:sp macro="" textlink="">
      <xdr:nvSpPr>
        <xdr:cNvPr id="10" name="Right Triangle 9">
          <a:extLst>
            <a:ext uri="{FF2B5EF4-FFF2-40B4-BE49-F238E27FC236}">
              <a16:creationId xmlns:a16="http://schemas.microsoft.com/office/drawing/2014/main" id="{60DA965C-AA4E-742A-1C6D-A80C4923F954}"/>
            </a:ext>
          </a:extLst>
        </xdr:cNvPr>
        <xdr:cNvSpPr/>
      </xdr:nvSpPr>
      <xdr:spPr>
        <a:xfrm rot="5400000">
          <a:off x="10372528" y="203689"/>
          <a:ext cx="856479" cy="488743"/>
        </a:xfrm>
        <a:prstGeom prst="rtTriangle">
          <a:avLst/>
        </a:prstGeom>
        <a:ln>
          <a:solidFill>
            <a:schemeClr val="accent4"/>
          </a:solidFill>
        </a:ln>
      </xdr:spPr>
      <xdr:style>
        <a:lnRef idx="2">
          <a:schemeClr val="accent4">
            <a:shade val="15000"/>
          </a:schemeClr>
        </a:lnRef>
        <a:fillRef idx="1">
          <a:schemeClr val="accent4"/>
        </a:fillRef>
        <a:effectRef idx="0">
          <a:schemeClr val="accent4"/>
        </a:effectRef>
        <a:fontRef idx="minor">
          <a:schemeClr val="lt1"/>
        </a:fontRef>
      </xdr:style>
      <xdr:txBody>
        <a:bodyPr vertOverflow="clip" horzOverflow="clip" rtlCol="0" anchor="t"/>
        <a:lstStyle/>
        <a:p>
          <a:pPr algn="l"/>
          <a:endParaRPr lang="en-IN" sz="1100">
            <a:ln>
              <a:solidFill>
                <a:schemeClr val="bg1"/>
              </a:solidFill>
            </a:ln>
            <a:solidFill>
              <a:schemeClr val="bg1"/>
            </a:solidFill>
          </a:endParaRPr>
        </a:p>
      </xdr:txBody>
    </xdr:sp>
    <xdr:clientData/>
  </xdr:twoCellAnchor>
  <xdr:twoCellAnchor editAs="oneCell">
    <xdr:from>
      <xdr:col>0</xdr:col>
      <xdr:colOff>45720</xdr:colOff>
      <xdr:row>8</xdr:row>
      <xdr:rowOff>68580</xdr:rowOff>
    </xdr:from>
    <xdr:to>
      <xdr:col>2</xdr:col>
      <xdr:colOff>556260</xdr:colOff>
      <xdr:row>13</xdr:row>
      <xdr:rowOff>121920</xdr:rowOff>
    </xdr:to>
    <mc:AlternateContent xmlns:mc="http://schemas.openxmlformats.org/markup-compatibility/2006" xmlns:a14="http://schemas.microsoft.com/office/drawing/2010/main">
      <mc:Choice Requires="a14">
        <xdr:graphicFrame macro="">
          <xdr:nvGraphicFramePr>
            <xdr:cNvPr id="13" name="Gender 1">
              <a:extLst>
                <a:ext uri="{FF2B5EF4-FFF2-40B4-BE49-F238E27FC236}">
                  <a16:creationId xmlns:a16="http://schemas.microsoft.com/office/drawing/2014/main" id="{417A9F0D-9DEB-4773-BE87-FECD6BF78B30}"/>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45720" y="2712720"/>
              <a:ext cx="1173480" cy="9525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30480</xdr:colOff>
      <xdr:row>14</xdr:row>
      <xdr:rowOff>15240</xdr:rowOff>
    </xdr:from>
    <xdr:to>
      <xdr:col>2</xdr:col>
      <xdr:colOff>541020</xdr:colOff>
      <xdr:row>28</xdr:row>
      <xdr:rowOff>45721</xdr:rowOff>
    </xdr:to>
    <mc:AlternateContent xmlns:mc="http://schemas.openxmlformats.org/markup-compatibility/2006" xmlns:a14="http://schemas.microsoft.com/office/drawing/2010/main">
      <mc:Choice Requires="a14">
        <xdr:graphicFrame macro="">
          <xdr:nvGraphicFramePr>
            <xdr:cNvPr id="14" name="Department 1">
              <a:extLst>
                <a:ext uri="{FF2B5EF4-FFF2-40B4-BE49-F238E27FC236}">
                  <a16:creationId xmlns:a16="http://schemas.microsoft.com/office/drawing/2014/main" id="{1894440A-6789-4E26-9EC7-3AB90AAB6460}"/>
                </a:ext>
              </a:extLst>
            </xdr:cNvPr>
            <xdr:cNvGraphicFramePr/>
          </xdr:nvGraphicFramePr>
          <xdr:xfrm>
            <a:off x="0" y="0"/>
            <a:ext cx="0" cy="0"/>
          </xdr:xfrm>
          <a:graphic>
            <a:graphicData uri="http://schemas.microsoft.com/office/drawing/2010/slicer">
              <sle:slicer xmlns:sle="http://schemas.microsoft.com/office/drawing/2010/slicer" name="Department 1"/>
            </a:graphicData>
          </a:graphic>
        </xdr:graphicFrame>
      </mc:Choice>
      <mc:Fallback xmlns="">
        <xdr:sp macro="" textlink="">
          <xdr:nvSpPr>
            <xdr:cNvPr id="0" name=""/>
            <xdr:cNvSpPr>
              <a:spLocks noTextEdit="1"/>
            </xdr:cNvSpPr>
          </xdr:nvSpPr>
          <xdr:spPr>
            <a:xfrm>
              <a:off x="30480" y="3733801"/>
              <a:ext cx="1828800" cy="14325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243840</xdr:colOff>
      <xdr:row>19</xdr:row>
      <xdr:rowOff>15240</xdr:rowOff>
    </xdr:from>
    <xdr:to>
      <xdr:col>12</xdr:col>
      <xdr:colOff>487680</xdr:colOff>
      <xdr:row>27</xdr:row>
      <xdr:rowOff>167640</xdr:rowOff>
    </xdr:to>
    <xdr:graphicFrame macro="">
      <xdr:nvGraphicFramePr>
        <xdr:cNvPr id="15" name="Chart 14">
          <a:extLst>
            <a:ext uri="{FF2B5EF4-FFF2-40B4-BE49-F238E27FC236}">
              <a16:creationId xmlns:a16="http://schemas.microsoft.com/office/drawing/2014/main" id="{476C20C2-1984-4943-8CDF-E7544D985F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510540</xdr:colOff>
      <xdr:row>8</xdr:row>
      <xdr:rowOff>121920</xdr:rowOff>
    </xdr:from>
    <xdr:to>
      <xdr:col>17</xdr:col>
      <xdr:colOff>601980</xdr:colOff>
      <xdr:row>17</xdr:row>
      <xdr:rowOff>34290</xdr:rowOff>
    </xdr:to>
    <xdr:graphicFrame macro="">
      <xdr:nvGraphicFramePr>
        <xdr:cNvPr id="16" name="Chart 15">
          <a:extLst>
            <a:ext uri="{FF2B5EF4-FFF2-40B4-BE49-F238E27FC236}">
              <a16:creationId xmlns:a16="http://schemas.microsoft.com/office/drawing/2014/main" id="{5C21F685-C73A-490F-938E-264C51F887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22860</xdr:colOff>
      <xdr:row>18</xdr:row>
      <xdr:rowOff>137160</xdr:rowOff>
    </xdr:from>
    <xdr:to>
      <xdr:col>7</xdr:col>
      <xdr:colOff>175260</xdr:colOff>
      <xdr:row>27</xdr:row>
      <xdr:rowOff>152400</xdr:rowOff>
    </xdr:to>
    <xdr:graphicFrame macro="">
      <xdr:nvGraphicFramePr>
        <xdr:cNvPr id="17" name="Chart 16">
          <a:extLst>
            <a:ext uri="{FF2B5EF4-FFF2-40B4-BE49-F238E27FC236}">
              <a16:creationId xmlns:a16="http://schemas.microsoft.com/office/drawing/2014/main" id="{F65EEE02-76D6-44C8-B53A-888A4A1D4F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12</xdr:col>
      <xdr:colOff>541020</xdr:colOff>
      <xdr:row>17</xdr:row>
      <xdr:rowOff>76200</xdr:rowOff>
    </xdr:from>
    <xdr:to>
      <xdr:col>18</xdr:col>
      <xdr:colOff>22860</xdr:colOff>
      <xdr:row>28</xdr:row>
      <xdr:rowOff>7620</xdr:rowOff>
    </xdr:to>
    <xdr:graphicFrame macro="">
      <xdr:nvGraphicFramePr>
        <xdr:cNvPr id="2" name="Chart 1">
          <a:extLst>
            <a:ext uri="{FF2B5EF4-FFF2-40B4-BE49-F238E27FC236}">
              <a16:creationId xmlns:a16="http://schemas.microsoft.com/office/drawing/2014/main" id="{8DB39F22-B665-4E14-A860-71AB7BA9BB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xdr:col>
      <xdr:colOff>22860</xdr:colOff>
      <xdr:row>8</xdr:row>
      <xdr:rowOff>175260</xdr:rowOff>
    </xdr:from>
    <xdr:to>
      <xdr:col>7</xdr:col>
      <xdr:colOff>99060</xdr:colOff>
      <xdr:row>18</xdr:row>
      <xdr:rowOff>45720</xdr:rowOff>
    </xdr:to>
    <xdr:graphicFrame macro="">
      <xdr:nvGraphicFramePr>
        <xdr:cNvPr id="4" name="Chart 3">
          <a:extLst>
            <a:ext uri="{FF2B5EF4-FFF2-40B4-BE49-F238E27FC236}">
              <a16:creationId xmlns:a16="http://schemas.microsoft.com/office/drawing/2014/main" id="{CCC4677B-552E-4D28-BF84-28A7991894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7</xdr:col>
      <xdr:colOff>201702</xdr:colOff>
      <xdr:row>8</xdr:row>
      <xdr:rowOff>121920</xdr:rowOff>
    </xdr:from>
    <xdr:to>
      <xdr:col>12</xdr:col>
      <xdr:colOff>446451</xdr:colOff>
      <xdr:row>18</xdr:row>
      <xdr:rowOff>114300</xdr:rowOff>
    </xdr:to>
    <xdr:graphicFrame macro="">
      <xdr:nvGraphicFramePr>
        <xdr:cNvPr id="8" name="Chart 7">
          <a:extLst>
            <a:ext uri="{FF2B5EF4-FFF2-40B4-BE49-F238E27FC236}">
              <a16:creationId xmlns:a16="http://schemas.microsoft.com/office/drawing/2014/main" id="{6C1E6621-817C-4BA3-BC1F-8BD2586F4249}"/>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18</xdr:col>
      <xdr:colOff>91440</xdr:colOff>
      <xdr:row>16</xdr:row>
      <xdr:rowOff>7620</xdr:rowOff>
    </xdr:from>
    <xdr:to>
      <xdr:col>23</xdr:col>
      <xdr:colOff>373380</xdr:colOff>
      <xdr:row>27</xdr:row>
      <xdr:rowOff>160020</xdr:rowOff>
    </xdr:to>
    <xdr:graphicFrame macro="">
      <xdr:nvGraphicFramePr>
        <xdr:cNvPr id="12" name="Chart 11">
          <a:extLst>
            <a:ext uri="{FF2B5EF4-FFF2-40B4-BE49-F238E27FC236}">
              <a16:creationId xmlns:a16="http://schemas.microsoft.com/office/drawing/2014/main" id="{8ABA03E1-B6BA-48D8-BE7D-F47EBC2EA4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18</xdr:col>
      <xdr:colOff>76200</xdr:colOff>
      <xdr:row>4</xdr:row>
      <xdr:rowOff>175260</xdr:rowOff>
    </xdr:from>
    <xdr:to>
      <xdr:col>23</xdr:col>
      <xdr:colOff>388620</xdr:colOff>
      <xdr:row>15</xdr:row>
      <xdr:rowOff>83820</xdr:rowOff>
    </xdr:to>
    <xdr:graphicFrame macro="">
      <xdr:nvGraphicFramePr>
        <xdr:cNvPr id="18" name="Chart 17">
          <a:extLst>
            <a:ext uri="{FF2B5EF4-FFF2-40B4-BE49-F238E27FC236}">
              <a16:creationId xmlns:a16="http://schemas.microsoft.com/office/drawing/2014/main" id="{AAF15930-9DBB-4717-97E8-78628B8A42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0</xdr:col>
      <xdr:colOff>30480</xdr:colOff>
      <xdr:row>4</xdr:row>
      <xdr:rowOff>167640</xdr:rowOff>
    </xdr:from>
    <xdr:to>
      <xdr:col>3</xdr:col>
      <xdr:colOff>160020</xdr:colOff>
      <xdr:row>8</xdr:row>
      <xdr:rowOff>22860</xdr:rowOff>
    </xdr:to>
    <xdr:sp macro="" textlink="">
      <xdr:nvSpPr>
        <xdr:cNvPr id="19" name="Rectangle: Rounded Corners 18">
          <a:extLst>
            <a:ext uri="{FF2B5EF4-FFF2-40B4-BE49-F238E27FC236}">
              <a16:creationId xmlns:a16="http://schemas.microsoft.com/office/drawing/2014/main" id="{81C0AFBB-B76D-5C5D-C017-4F7F0D6C5433}"/>
            </a:ext>
          </a:extLst>
        </xdr:cNvPr>
        <xdr:cNvSpPr/>
      </xdr:nvSpPr>
      <xdr:spPr>
        <a:xfrm>
          <a:off x="30480" y="899160"/>
          <a:ext cx="1958340" cy="586740"/>
        </a:xfrm>
        <a:prstGeom prst="roundRect">
          <a:avLst/>
        </a:prstGeom>
        <a:solidFill>
          <a:schemeClr val="tx1">
            <a:lumMod val="65000"/>
            <a:lumOff val="3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198120</xdr:colOff>
      <xdr:row>4</xdr:row>
      <xdr:rowOff>167640</xdr:rowOff>
    </xdr:from>
    <xdr:to>
      <xdr:col>6</xdr:col>
      <xdr:colOff>335280</xdr:colOff>
      <xdr:row>8</xdr:row>
      <xdr:rowOff>22860</xdr:rowOff>
    </xdr:to>
    <xdr:sp macro="" textlink="">
      <xdr:nvSpPr>
        <xdr:cNvPr id="20" name="Rectangle: Rounded Corners 19">
          <a:extLst>
            <a:ext uri="{FF2B5EF4-FFF2-40B4-BE49-F238E27FC236}">
              <a16:creationId xmlns:a16="http://schemas.microsoft.com/office/drawing/2014/main" id="{7633434E-02DF-430F-A0C4-CE5B14337746}"/>
            </a:ext>
          </a:extLst>
        </xdr:cNvPr>
        <xdr:cNvSpPr/>
      </xdr:nvSpPr>
      <xdr:spPr>
        <a:xfrm>
          <a:off x="2026920" y="899160"/>
          <a:ext cx="1965960" cy="586740"/>
        </a:xfrm>
        <a:prstGeom prst="roundRect">
          <a:avLst/>
        </a:prstGeom>
        <a:solidFill>
          <a:schemeClr val="tx1">
            <a:lumMod val="65000"/>
            <a:lumOff val="3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403860</xdr:colOff>
      <xdr:row>5</xdr:row>
      <xdr:rowOff>30480</xdr:rowOff>
    </xdr:from>
    <xdr:to>
      <xdr:col>9</xdr:col>
      <xdr:colOff>563880</xdr:colOff>
      <xdr:row>8</xdr:row>
      <xdr:rowOff>68580</xdr:rowOff>
    </xdr:to>
    <xdr:sp macro="" textlink="">
      <xdr:nvSpPr>
        <xdr:cNvPr id="21" name="Rectangle: Rounded Corners 20">
          <a:extLst>
            <a:ext uri="{FF2B5EF4-FFF2-40B4-BE49-F238E27FC236}">
              <a16:creationId xmlns:a16="http://schemas.microsoft.com/office/drawing/2014/main" id="{0C0136B6-4F92-4DD4-B07B-7300AF6BC8F8}"/>
            </a:ext>
          </a:extLst>
        </xdr:cNvPr>
        <xdr:cNvSpPr/>
      </xdr:nvSpPr>
      <xdr:spPr>
        <a:xfrm>
          <a:off x="4061460" y="944880"/>
          <a:ext cx="1988820" cy="586740"/>
        </a:xfrm>
        <a:prstGeom prst="roundRect">
          <a:avLst/>
        </a:prstGeom>
        <a:solidFill>
          <a:schemeClr val="tx1">
            <a:lumMod val="65000"/>
            <a:lumOff val="3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10</xdr:col>
      <xdr:colOff>0</xdr:colOff>
      <xdr:row>5</xdr:row>
      <xdr:rowOff>7620</xdr:rowOff>
    </xdr:from>
    <xdr:to>
      <xdr:col>13</xdr:col>
      <xdr:colOff>586740</xdr:colOff>
      <xdr:row>8</xdr:row>
      <xdr:rowOff>45720</xdr:rowOff>
    </xdr:to>
    <xdr:sp macro="" textlink="">
      <xdr:nvSpPr>
        <xdr:cNvPr id="22" name="Rectangle: Rounded Corners 21">
          <a:extLst>
            <a:ext uri="{FF2B5EF4-FFF2-40B4-BE49-F238E27FC236}">
              <a16:creationId xmlns:a16="http://schemas.microsoft.com/office/drawing/2014/main" id="{84157C9D-25A0-4176-A98E-20AE220B0D5A}"/>
            </a:ext>
          </a:extLst>
        </xdr:cNvPr>
        <xdr:cNvSpPr/>
      </xdr:nvSpPr>
      <xdr:spPr>
        <a:xfrm>
          <a:off x="6096000" y="922020"/>
          <a:ext cx="2415540" cy="586740"/>
        </a:xfrm>
        <a:prstGeom prst="roundRect">
          <a:avLst/>
        </a:prstGeom>
        <a:solidFill>
          <a:schemeClr val="tx1">
            <a:lumMod val="65000"/>
            <a:lumOff val="3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14</xdr:col>
      <xdr:colOff>15240</xdr:colOff>
      <xdr:row>5</xdr:row>
      <xdr:rowOff>15240</xdr:rowOff>
    </xdr:from>
    <xdr:to>
      <xdr:col>18</xdr:col>
      <xdr:colOff>45720</xdr:colOff>
      <xdr:row>8</xdr:row>
      <xdr:rowOff>53340</xdr:rowOff>
    </xdr:to>
    <xdr:sp macro="" textlink="">
      <xdr:nvSpPr>
        <xdr:cNvPr id="23" name="Rectangle: Rounded Corners 22">
          <a:extLst>
            <a:ext uri="{FF2B5EF4-FFF2-40B4-BE49-F238E27FC236}">
              <a16:creationId xmlns:a16="http://schemas.microsoft.com/office/drawing/2014/main" id="{D1D91D88-F292-4A26-8B57-F9539C613A81}"/>
            </a:ext>
          </a:extLst>
        </xdr:cNvPr>
        <xdr:cNvSpPr/>
      </xdr:nvSpPr>
      <xdr:spPr>
        <a:xfrm>
          <a:off x="8549640" y="929640"/>
          <a:ext cx="2468880" cy="586740"/>
        </a:xfrm>
        <a:prstGeom prst="roundRect">
          <a:avLst/>
        </a:prstGeom>
        <a:solidFill>
          <a:schemeClr val="tx1">
            <a:lumMod val="65000"/>
            <a:lumOff val="3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152400</xdr:colOff>
      <xdr:row>5</xdr:row>
      <xdr:rowOff>30480</xdr:rowOff>
    </xdr:from>
    <xdr:to>
      <xdr:col>3</xdr:col>
      <xdr:colOff>53340</xdr:colOff>
      <xdr:row>6</xdr:row>
      <xdr:rowOff>91440</xdr:rowOff>
    </xdr:to>
    <xdr:sp macro="" textlink="">
      <xdr:nvSpPr>
        <xdr:cNvPr id="24" name="TextBox 23">
          <a:extLst>
            <a:ext uri="{FF2B5EF4-FFF2-40B4-BE49-F238E27FC236}">
              <a16:creationId xmlns:a16="http://schemas.microsoft.com/office/drawing/2014/main" id="{C21C4245-D9EA-26F5-18A7-77958C7820A5}"/>
            </a:ext>
          </a:extLst>
        </xdr:cNvPr>
        <xdr:cNvSpPr txBox="1"/>
      </xdr:nvSpPr>
      <xdr:spPr>
        <a:xfrm>
          <a:off x="762000" y="944880"/>
          <a:ext cx="1120140" cy="2438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100" b="1"/>
            <a:t>Total Employee</a:t>
          </a:r>
        </a:p>
      </xdr:txBody>
    </xdr:sp>
    <xdr:clientData/>
  </xdr:twoCellAnchor>
  <xdr:twoCellAnchor>
    <xdr:from>
      <xdr:col>4</xdr:col>
      <xdr:colOff>327660</xdr:colOff>
      <xdr:row>5</xdr:row>
      <xdr:rowOff>30480</xdr:rowOff>
    </xdr:from>
    <xdr:to>
      <xdr:col>6</xdr:col>
      <xdr:colOff>274320</xdr:colOff>
      <xdr:row>6</xdr:row>
      <xdr:rowOff>76200</xdr:rowOff>
    </xdr:to>
    <xdr:sp macro="" textlink="">
      <xdr:nvSpPr>
        <xdr:cNvPr id="27" name="TextBox 26">
          <a:extLst>
            <a:ext uri="{FF2B5EF4-FFF2-40B4-BE49-F238E27FC236}">
              <a16:creationId xmlns:a16="http://schemas.microsoft.com/office/drawing/2014/main" id="{A8DEDBCC-8EDB-17B2-43C0-4C44B7150497}"/>
            </a:ext>
          </a:extLst>
        </xdr:cNvPr>
        <xdr:cNvSpPr txBox="1"/>
      </xdr:nvSpPr>
      <xdr:spPr>
        <a:xfrm>
          <a:off x="2766060" y="944880"/>
          <a:ext cx="1165860" cy="228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200" b="1"/>
            <a:t>Total Salary</a:t>
          </a:r>
        </a:p>
      </xdr:txBody>
    </xdr:sp>
    <xdr:clientData/>
  </xdr:twoCellAnchor>
  <xdr:twoCellAnchor>
    <xdr:from>
      <xdr:col>4</xdr:col>
      <xdr:colOff>335280</xdr:colOff>
      <xdr:row>6</xdr:row>
      <xdr:rowOff>144780</xdr:rowOff>
    </xdr:from>
    <xdr:to>
      <xdr:col>6</xdr:col>
      <xdr:colOff>266700</xdr:colOff>
      <xdr:row>7</xdr:row>
      <xdr:rowOff>152400</xdr:rowOff>
    </xdr:to>
    <xdr:sp macro="" textlink="">
      <xdr:nvSpPr>
        <xdr:cNvPr id="28" name="TextBox 27">
          <a:extLst>
            <a:ext uri="{FF2B5EF4-FFF2-40B4-BE49-F238E27FC236}">
              <a16:creationId xmlns:a16="http://schemas.microsoft.com/office/drawing/2014/main" id="{5318FB89-9A97-E3EE-127C-985E8E107C52}"/>
            </a:ext>
          </a:extLst>
        </xdr:cNvPr>
        <xdr:cNvSpPr txBox="1"/>
      </xdr:nvSpPr>
      <xdr:spPr>
        <a:xfrm>
          <a:off x="2773680" y="1242060"/>
          <a:ext cx="1150620" cy="190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100" b="1" i="0" u="none" strike="noStrike">
              <a:solidFill>
                <a:schemeClr val="dk1"/>
              </a:solidFill>
              <a:effectLst/>
              <a:latin typeface="+mn-lt"/>
              <a:ea typeface="+mn-ea"/>
              <a:cs typeface="+mn-cs"/>
            </a:rPr>
            <a:t>129043321.9</a:t>
          </a:r>
          <a:r>
            <a:rPr lang="en-IN" b="1">
              <a:effectLst/>
            </a:rPr>
            <a:t> </a:t>
          </a:r>
          <a:endParaRPr lang="en-IN" sz="1100" b="1"/>
        </a:p>
      </xdr:txBody>
    </xdr:sp>
    <xdr:clientData/>
  </xdr:twoCellAnchor>
  <xdr:twoCellAnchor>
    <xdr:from>
      <xdr:col>7</xdr:col>
      <xdr:colOff>441960</xdr:colOff>
      <xdr:row>5</xdr:row>
      <xdr:rowOff>38100</xdr:rowOff>
    </xdr:from>
    <xdr:to>
      <xdr:col>9</xdr:col>
      <xdr:colOff>480060</xdr:colOff>
      <xdr:row>6</xdr:row>
      <xdr:rowOff>91440</xdr:rowOff>
    </xdr:to>
    <xdr:sp macro="" textlink="">
      <xdr:nvSpPr>
        <xdr:cNvPr id="29" name="TextBox 28">
          <a:extLst>
            <a:ext uri="{FF2B5EF4-FFF2-40B4-BE49-F238E27FC236}">
              <a16:creationId xmlns:a16="http://schemas.microsoft.com/office/drawing/2014/main" id="{8B7001EE-4DC2-EC3E-318C-9A804183A194}"/>
            </a:ext>
          </a:extLst>
        </xdr:cNvPr>
        <xdr:cNvSpPr txBox="1"/>
      </xdr:nvSpPr>
      <xdr:spPr>
        <a:xfrm>
          <a:off x="4709160" y="952500"/>
          <a:ext cx="1257300" cy="2362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000" b="1"/>
            <a:t>Total Left Employee</a:t>
          </a:r>
        </a:p>
      </xdr:txBody>
    </xdr:sp>
    <xdr:clientData/>
  </xdr:twoCellAnchor>
  <xdr:twoCellAnchor>
    <xdr:from>
      <xdr:col>7</xdr:col>
      <xdr:colOff>449580</xdr:colOff>
      <xdr:row>6</xdr:row>
      <xdr:rowOff>137160</xdr:rowOff>
    </xdr:from>
    <xdr:to>
      <xdr:col>9</xdr:col>
      <xdr:colOff>487680</xdr:colOff>
      <xdr:row>8</xdr:row>
      <xdr:rowOff>0</xdr:rowOff>
    </xdr:to>
    <xdr:sp macro="" textlink="">
      <xdr:nvSpPr>
        <xdr:cNvPr id="30" name="TextBox 29">
          <a:extLst>
            <a:ext uri="{FF2B5EF4-FFF2-40B4-BE49-F238E27FC236}">
              <a16:creationId xmlns:a16="http://schemas.microsoft.com/office/drawing/2014/main" id="{D9C68C99-926F-01DC-0337-7200DC4ABA1C}"/>
            </a:ext>
          </a:extLst>
        </xdr:cNvPr>
        <xdr:cNvSpPr txBox="1"/>
      </xdr:nvSpPr>
      <xdr:spPr>
        <a:xfrm>
          <a:off x="4716780" y="1234440"/>
          <a:ext cx="1257300" cy="228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200" b="1" i="0" u="none" strike="noStrike">
              <a:solidFill>
                <a:schemeClr val="dk1"/>
              </a:solidFill>
              <a:effectLst/>
              <a:latin typeface="+mn-lt"/>
              <a:ea typeface="+mn-ea"/>
              <a:cs typeface="+mn-cs"/>
            </a:rPr>
            <a:t>85</a:t>
          </a:r>
          <a:r>
            <a:rPr lang="en-IN" sz="1200" b="1">
              <a:effectLst/>
            </a:rPr>
            <a:t> </a:t>
          </a:r>
          <a:endParaRPr lang="en-IN" sz="1200" b="1"/>
        </a:p>
      </xdr:txBody>
    </xdr:sp>
    <xdr:clientData/>
  </xdr:twoCellAnchor>
  <xdr:twoCellAnchor>
    <xdr:from>
      <xdr:col>11</xdr:col>
      <xdr:colOff>335280</xdr:colOff>
      <xdr:row>5</xdr:row>
      <xdr:rowOff>53340</xdr:rowOff>
    </xdr:from>
    <xdr:to>
      <xdr:col>13</xdr:col>
      <xdr:colOff>411480</xdr:colOff>
      <xdr:row>6</xdr:row>
      <xdr:rowOff>114300</xdr:rowOff>
    </xdr:to>
    <xdr:sp macro="" textlink="">
      <xdr:nvSpPr>
        <xdr:cNvPr id="31" name="TextBox 30">
          <a:extLst>
            <a:ext uri="{FF2B5EF4-FFF2-40B4-BE49-F238E27FC236}">
              <a16:creationId xmlns:a16="http://schemas.microsoft.com/office/drawing/2014/main" id="{E808D296-77B1-2923-1CF6-C6CCCDAF8421}"/>
            </a:ext>
          </a:extLst>
        </xdr:cNvPr>
        <xdr:cNvSpPr txBox="1"/>
      </xdr:nvSpPr>
      <xdr:spPr>
        <a:xfrm>
          <a:off x="7040880" y="967740"/>
          <a:ext cx="1295400" cy="2438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200" b="1"/>
            <a:t>Total Cities</a:t>
          </a:r>
        </a:p>
      </xdr:txBody>
    </xdr:sp>
    <xdr:clientData/>
  </xdr:twoCellAnchor>
  <xdr:twoCellAnchor>
    <xdr:from>
      <xdr:col>11</xdr:col>
      <xdr:colOff>335280</xdr:colOff>
      <xdr:row>6</xdr:row>
      <xdr:rowOff>167640</xdr:rowOff>
    </xdr:from>
    <xdr:to>
      <xdr:col>13</xdr:col>
      <xdr:colOff>419100</xdr:colOff>
      <xdr:row>8</xdr:row>
      <xdr:rowOff>7620</xdr:rowOff>
    </xdr:to>
    <xdr:sp macro="" textlink="">
      <xdr:nvSpPr>
        <xdr:cNvPr id="32" name="TextBox 31">
          <a:extLst>
            <a:ext uri="{FF2B5EF4-FFF2-40B4-BE49-F238E27FC236}">
              <a16:creationId xmlns:a16="http://schemas.microsoft.com/office/drawing/2014/main" id="{0D353047-6C98-81B5-8895-09514E8E442E}"/>
            </a:ext>
          </a:extLst>
        </xdr:cNvPr>
        <xdr:cNvSpPr txBox="1"/>
      </xdr:nvSpPr>
      <xdr:spPr>
        <a:xfrm>
          <a:off x="7040880" y="1264920"/>
          <a:ext cx="1303020" cy="2057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200" b="1" i="0" u="none" strike="noStrike">
              <a:solidFill>
                <a:schemeClr val="dk1"/>
              </a:solidFill>
              <a:effectLst/>
              <a:latin typeface="+mn-lt"/>
              <a:ea typeface="+mn-ea"/>
              <a:cs typeface="+mn-cs"/>
            </a:rPr>
            <a:t>13</a:t>
          </a:r>
          <a:r>
            <a:rPr lang="en-IN" sz="1200" b="1">
              <a:effectLst/>
            </a:rPr>
            <a:t> </a:t>
          </a:r>
          <a:endParaRPr lang="en-IN" sz="1200" b="1"/>
        </a:p>
      </xdr:txBody>
    </xdr:sp>
    <xdr:clientData/>
  </xdr:twoCellAnchor>
  <xdr:twoCellAnchor>
    <xdr:from>
      <xdr:col>15</xdr:col>
      <xdr:colOff>342900</xdr:colOff>
      <xdr:row>5</xdr:row>
      <xdr:rowOff>53340</xdr:rowOff>
    </xdr:from>
    <xdr:to>
      <xdr:col>17</xdr:col>
      <xdr:colOff>525780</xdr:colOff>
      <xdr:row>6</xdr:row>
      <xdr:rowOff>106680</xdr:rowOff>
    </xdr:to>
    <xdr:sp macro="" textlink="">
      <xdr:nvSpPr>
        <xdr:cNvPr id="33" name="TextBox 32">
          <a:extLst>
            <a:ext uri="{FF2B5EF4-FFF2-40B4-BE49-F238E27FC236}">
              <a16:creationId xmlns:a16="http://schemas.microsoft.com/office/drawing/2014/main" id="{822E56E7-0174-D52C-ACCC-70E7938CD829}"/>
            </a:ext>
          </a:extLst>
        </xdr:cNvPr>
        <xdr:cNvSpPr txBox="1"/>
      </xdr:nvSpPr>
      <xdr:spPr>
        <a:xfrm>
          <a:off x="9486900" y="967740"/>
          <a:ext cx="1402080" cy="2362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100" b="1"/>
            <a:t>Active</a:t>
          </a:r>
          <a:r>
            <a:rPr lang="en-IN" sz="1100" b="1" baseline="0"/>
            <a:t> Employees</a:t>
          </a:r>
          <a:endParaRPr lang="en-IN" sz="1100" b="1"/>
        </a:p>
      </xdr:txBody>
    </xdr:sp>
    <xdr:clientData/>
  </xdr:twoCellAnchor>
  <xdr:twoCellAnchor>
    <xdr:from>
      <xdr:col>15</xdr:col>
      <xdr:colOff>365760</xdr:colOff>
      <xdr:row>6</xdr:row>
      <xdr:rowOff>152400</xdr:rowOff>
    </xdr:from>
    <xdr:to>
      <xdr:col>17</xdr:col>
      <xdr:colOff>510540</xdr:colOff>
      <xdr:row>7</xdr:row>
      <xdr:rowOff>175260</xdr:rowOff>
    </xdr:to>
    <xdr:sp macro="" textlink="">
      <xdr:nvSpPr>
        <xdr:cNvPr id="34" name="TextBox 33">
          <a:extLst>
            <a:ext uri="{FF2B5EF4-FFF2-40B4-BE49-F238E27FC236}">
              <a16:creationId xmlns:a16="http://schemas.microsoft.com/office/drawing/2014/main" id="{FEC5C77E-3C9B-6C01-3A59-489BE02913D5}"/>
            </a:ext>
          </a:extLst>
        </xdr:cNvPr>
        <xdr:cNvSpPr txBox="1"/>
      </xdr:nvSpPr>
      <xdr:spPr>
        <a:xfrm>
          <a:off x="9509760" y="1249680"/>
          <a:ext cx="1363980" cy="2057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100" b="1" i="0" u="none" strike="noStrike">
              <a:solidFill>
                <a:schemeClr val="dk1"/>
              </a:solidFill>
              <a:effectLst/>
              <a:latin typeface="+mn-lt"/>
              <a:ea typeface="+mn-ea"/>
              <a:cs typeface="+mn-cs"/>
            </a:rPr>
            <a:t>915</a:t>
          </a:r>
          <a:r>
            <a:rPr lang="en-IN" b="1">
              <a:effectLst/>
            </a:rPr>
            <a:t> </a:t>
          </a:r>
          <a:endParaRPr lang="en-IN" sz="1100" b="1"/>
        </a:p>
      </xdr:txBody>
    </xdr:sp>
    <xdr:clientData/>
  </xdr:twoCellAnchor>
  <xdr:twoCellAnchor>
    <xdr:from>
      <xdr:col>1</xdr:col>
      <xdr:colOff>144780</xdr:colOff>
      <xdr:row>6</xdr:row>
      <xdr:rowOff>137160</xdr:rowOff>
    </xdr:from>
    <xdr:to>
      <xdr:col>3</xdr:col>
      <xdr:colOff>60960</xdr:colOff>
      <xdr:row>7</xdr:row>
      <xdr:rowOff>175260</xdr:rowOff>
    </xdr:to>
    <xdr:sp macro="" textlink="">
      <xdr:nvSpPr>
        <xdr:cNvPr id="35" name="TextBox 34">
          <a:extLst>
            <a:ext uri="{FF2B5EF4-FFF2-40B4-BE49-F238E27FC236}">
              <a16:creationId xmlns:a16="http://schemas.microsoft.com/office/drawing/2014/main" id="{E9FDBC71-7404-B8F6-5548-AFAADD7BFC34}"/>
            </a:ext>
          </a:extLst>
        </xdr:cNvPr>
        <xdr:cNvSpPr txBox="1"/>
      </xdr:nvSpPr>
      <xdr:spPr>
        <a:xfrm>
          <a:off x="754380" y="1234440"/>
          <a:ext cx="1135380" cy="2209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100" b="1" i="0" u="none" strike="noStrike">
              <a:solidFill>
                <a:schemeClr val="dk1"/>
              </a:solidFill>
              <a:effectLst/>
              <a:latin typeface="+mn-lt"/>
              <a:ea typeface="+mn-ea"/>
              <a:cs typeface="+mn-cs"/>
            </a:rPr>
            <a:t>1000</a:t>
          </a:r>
          <a:r>
            <a:rPr lang="en-IN" b="1">
              <a:effectLst/>
            </a:rPr>
            <a:t> </a:t>
          </a:r>
          <a:endParaRPr lang="en-IN" sz="1100" b="1"/>
        </a:p>
      </xdr:txBody>
    </xdr:sp>
    <xdr:clientData/>
  </xdr:twoCellAnchor>
  <xdr:twoCellAnchor editAs="oneCell">
    <xdr:from>
      <xdr:col>0</xdr:col>
      <xdr:colOff>45720</xdr:colOff>
      <xdr:row>4</xdr:row>
      <xdr:rowOff>76200</xdr:rowOff>
    </xdr:from>
    <xdr:to>
      <xdr:col>1</xdr:col>
      <xdr:colOff>152400</xdr:colOff>
      <xdr:row>8</xdr:row>
      <xdr:rowOff>60960</xdr:rowOff>
    </xdr:to>
    <xdr:pic>
      <xdr:nvPicPr>
        <xdr:cNvPr id="37" name="Graphic 36" descr="Employee badge with solid fill">
          <a:extLst>
            <a:ext uri="{FF2B5EF4-FFF2-40B4-BE49-F238E27FC236}">
              <a16:creationId xmlns:a16="http://schemas.microsoft.com/office/drawing/2014/main" id="{0B782B78-2953-B9AA-C178-8287362D1F70}"/>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45720" y="807720"/>
          <a:ext cx="716280" cy="716280"/>
        </a:xfrm>
        <a:prstGeom prst="rect">
          <a:avLst/>
        </a:prstGeom>
      </xdr:spPr>
    </xdr:pic>
    <xdr:clientData/>
  </xdr:twoCellAnchor>
  <xdr:twoCellAnchor editAs="oneCell">
    <xdr:from>
      <xdr:col>3</xdr:col>
      <xdr:colOff>274320</xdr:colOff>
      <xdr:row>4</xdr:row>
      <xdr:rowOff>121920</xdr:rowOff>
    </xdr:from>
    <xdr:to>
      <xdr:col>4</xdr:col>
      <xdr:colOff>304800</xdr:colOff>
      <xdr:row>8</xdr:row>
      <xdr:rowOff>30480</xdr:rowOff>
    </xdr:to>
    <xdr:pic>
      <xdr:nvPicPr>
        <xdr:cNvPr id="39" name="Graphic 38" descr="Money with solid fill">
          <a:extLst>
            <a:ext uri="{FF2B5EF4-FFF2-40B4-BE49-F238E27FC236}">
              <a16:creationId xmlns:a16="http://schemas.microsoft.com/office/drawing/2014/main" id="{5085AF5A-0652-85D8-F13B-71845FBC9362}"/>
            </a:ext>
          </a:extLst>
        </xdr:cNvPr>
        <xdr:cNvPicPr>
          <a:picLocks noChangeAspect="1"/>
        </xdr:cNvPicPr>
      </xdr:nvPicPr>
      <xdr:blipFill>
        <a:blip xmlns:r="http://schemas.openxmlformats.org/officeDocument/2006/relationships" r:embed="rId14">
          <a:extLst>
            <a:ext uri="{96DAC541-7B7A-43D3-8B79-37D633B846F1}">
              <asvg:svgBlip xmlns:asvg="http://schemas.microsoft.com/office/drawing/2016/SVG/main" r:embed="rId15"/>
            </a:ext>
          </a:extLst>
        </a:blip>
        <a:stretch>
          <a:fillRect/>
        </a:stretch>
      </xdr:blipFill>
      <xdr:spPr>
        <a:xfrm>
          <a:off x="2103120" y="853440"/>
          <a:ext cx="640080" cy="640080"/>
        </a:xfrm>
        <a:prstGeom prst="rect">
          <a:avLst/>
        </a:prstGeom>
      </xdr:spPr>
    </xdr:pic>
    <xdr:clientData/>
  </xdr:twoCellAnchor>
  <xdr:twoCellAnchor editAs="oneCell">
    <xdr:from>
      <xdr:col>6</xdr:col>
      <xdr:colOff>441960</xdr:colOff>
      <xdr:row>5</xdr:row>
      <xdr:rowOff>30480</xdr:rowOff>
    </xdr:from>
    <xdr:to>
      <xdr:col>7</xdr:col>
      <xdr:colOff>373380</xdr:colOff>
      <xdr:row>8</xdr:row>
      <xdr:rowOff>22860</xdr:rowOff>
    </xdr:to>
    <xdr:pic>
      <xdr:nvPicPr>
        <xdr:cNvPr id="41" name="Graphic 40" descr="Group of women with solid fill">
          <a:extLst>
            <a:ext uri="{FF2B5EF4-FFF2-40B4-BE49-F238E27FC236}">
              <a16:creationId xmlns:a16="http://schemas.microsoft.com/office/drawing/2014/main" id="{367DAC8A-6186-2E12-0E05-4B2AA58961AD}"/>
            </a:ext>
          </a:extLst>
        </xdr:cNvPr>
        <xdr:cNvPicPr>
          <a:picLocks noChangeAspect="1"/>
        </xdr:cNvPicPr>
      </xdr:nvPicPr>
      <xdr:blipFill>
        <a:blip xmlns:r="http://schemas.openxmlformats.org/officeDocument/2006/relationships" r:embed="rId16">
          <a:extLst>
            <a:ext uri="{96DAC541-7B7A-43D3-8B79-37D633B846F1}">
              <asvg:svgBlip xmlns:asvg="http://schemas.microsoft.com/office/drawing/2016/SVG/main" r:embed="rId17"/>
            </a:ext>
          </a:extLst>
        </a:blip>
        <a:stretch>
          <a:fillRect/>
        </a:stretch>
      </xdr:blipFill>
      <xdr:spPr>
        <a:xfrm>
          <a:off x="4099560" y="944880"/>
          <a:ext cx="541020" cy="541020"/>
        </a:xfrm>
        <a:prstGeom prst="rect">
          <a:avLst/>
        </a:prstGeom>
      </xdr:spPr>
    </xdr:pic>
    <xdr:clientData/>
  </xdr:twoCellAnchor>
  <xdr:twoCellAnchor editAs="oneCell">
    <xdr:from>
      <xdr:col>10</xdr:col>
      <xdr:colOff>121920</xdr:colOff>
      <xdr:row>5</xdr:row>
      <xdr:rowOff>45720</xdr:rowOff>
    </xdr:from>
    <xdr:to>
      <xdr:col>11</xdr:col>
      <xdr:colOff>213360</xdr:colOff>
      <xdr:row>8</xdr:row>
      <xdr:rowOff>53340</xdr:rowOff>
    </xdr:to>
    <xdr:pic>
      <xdr:nvPicPr>
        <xdr:cNvPr id="43" name="Graphic 42" descr="List with solid fill">
          <a:extLst>
            <a:ext uri="{FF2B5EF4-FFF2-40B4-BE49-F238E27FC236}">
              <a16:creationId xmlns:a16="http://schemas.microsoft.com/office/drawing/2014/main" id="{E951DCBB-707A-1301-D0D0-21C27F66C45D}"/>
            </a:ext>
          </a:extLst>
        </xdr:cNvPr>
        <xdr:cNvPicPr>
          <a:picLocks noChangeAspect="1"/>
        </xdr:cNvPicPr>
      </xdr:nvPicPr>
      <xdr:blipFill>
        <a:blip xmlns:r="http://schemas.openxmlformats.org/officeDocument/2006/relationships" r:embed="rId18">
          <a:extLst>
            <a:ext uri="{96DAC541-7B7A-43D3-8B79-37D633B846F1}">
              <asvg:svgBlip xmlns:asvg="http://schemas.microsoft.com/office/drawing/2016/SVG/main" r:embed="rId19"/>
            </a:ext>
          </a:extLst>
        </a:blip>
        <a:stretch>
          <a:fillRect/>
        </a:stretch>
      </xdr:blipFill>
      <xdr:spPr>
        <a:xfrm>
          <a:off x="6217920" y="960120"/>
          <a:ext cx="701040" cy="556260"/>
        </a:xfrm>
        <a:prstGeom prst="rect">
          <a:avLst/>
        </a:prstGeom>
      </xdr:spPr>
    </xdr:pic>
    <xdr:clientData/>
  </xdr:twoCellAnchor>
  <xdr:twoCellAnchor editAs="oneCell">
    <xdr:from>
      <xdr:col>14</xdr:col>
      <xdr:colOff>152400</xdr:colOff>
      <xdr:row>4</xdr:row>
      <xdr:rowOff>152400</xdr:rowOff>
    </xdr:from>
    <xdr:to>
      <xdr:col>15</xdr:col>
      <xdr:colOff>236220</xdr:colOff>
      <xdr:row>8</xdr:row>
      <xdr:rowOff>114300</xdr:rowOff>
    </xdr:to>
    <xdr:pic>
      <xdr:nvPicPr>
        <xdr:cNvPr id="45" name="Graphic 44" descr="Group brainstorm with solid fill">
          <a:extLst>
            <a:ext uri="{FF2B5EF4-FFF2-40B4-BE49-F238E27FC236}">
              <a16:creationId xmlns:a16="http://schemas.microsoft.com/office/drawing/2014/main" id="{45AFE0F7-B44D-941A-B401-FC09565EE272}"/>
            </a:ext>
          </a:extLst>
        </xdr:cNvPr>
        <xdr:cNvPicPr>
          <a:picLocks noChangeAspect="1"/>
        </xdr:cNvPicPr>
      </xdr:nvPicPr>
      <xdr:blipFill>
        <a:blip xmlns:r="http://schemas.openxmlformats.org/officeDocument/2006/relationships" r:embed="rId20">
          <a:extLst>
            <a:ext uri="{96DAC541-7B7A-43D3-8B79-37D633B846F1}">
              <asvg:svgBlip xmlns:asvg="http://schemas.microsoft.com/office/drawing/2016/SVG/main" r:embed="rId21"/>
            </a:ext>
          </a:extLst>
        </a:blip>
        <a:stretch>
          <a:fillRect/>
        </a:stretch>
      </xdr:blipFill>
      <xdr:spPr>
        <a:xfrm>
          <a:off x="8686800" y="883920"/>
          <a:ext cx="693420" cy="69342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4</xdr:col>
      <xdr:colOff>198120</xdr:colOff>
      <xdr:row>5</xdr:row>
      <xdr:rowOff>7620</xdr:rowOff>
    </xdr:from>
    <xdr:to>
      <xdr:col>10</xdr:col>
      <xdr:colOff>525780</xdr:colOff>
      <xdr:row>17</xdr:row>
      <xdr:rowOff>156210</xdr:rowOff>
    </xdr:to>
    <xdr:graphicFrame macro="">
      <xdr:nvGraphicFramePr>
        <xdr:cNvPr id="2" name="Chart 1">
          <a:extLst>
            <a:ext uri="{FF2B5EF4-FFF2-40B4-BE49-F238E27FC236}">
              <a16:creationId xmlns:a16="http://schemas.microsoft.com/office/drawing/2014/main" id="{4326B285-4398-C346-CC88-89C8946F3D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38100</xdr:colOff>
      <xdr:row>4</xdr:row>
      <xdr:rowOff>19050</xdr:rowOff>
    </xdr:from>
    <xdr:to>
      <xdr:col>11</xdr:col>
      <xdr:colOff>342900</xdr:colOff>
      <xdr:row>19</xdr:row>
      <xdr:rowOff>19050</xdr:rowOff>
    </xdr:to>
    <xdr:graphicFrame macro="">
      <xdr:nvGraphicFramePr>
        <xdr:cNvPr id="2" name="Chart 1">
          <a:extLst>
            <a:ext uri="{FF2B5EF4-FFF2-40B4-BE49-F238E27FC236}">
              <a16:creationId xmlns:a16="http://schemas.microsoft.com/office/drawing/2014/main" id="{356F552D-F97B-7D86-3C2D-A9869EBAB1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381000</xdr:colOff>
      <xdr:row>3</xdr:row>
      <xdr:rowOff>106680</xdr:rowOff>
    </xdr:from>
    <xdr:to>
      <xdr:col>11</xdr:col>
      <xdr:colOff>76200</xdr:colOff>
      <xdr:row>19</xdr:row>
      <xdr:rowOff>110490</xdr:rowOff>
    </xdr:to>
    <xdr:graphicFrame macro="">
      <xdr:nvGraphicFramePr>
        <xdr:cNvPr id="2" name="Chart 1">
          <a:extLst>
            <a:ext uri="{FF2B5EF4-FFF2-40B4-BE49-F238E27FC236}">
              <a16:creationId xmlns:a16="http://schemas.microsoft.com/office/drawing/2014/main" id="{5366E988-3D44-4F21-8285-818E0A9181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45720</xdr:colOff>
      <xdr:row>4</xdr:row>
      <xdr:rowOff>133350</xdr:rowOff>
    </xdr:from>
    <xdr:to>
      <xdr:col>11</xdr:col>
      <xdr:colOff>350520</xdr:colOff>
      <xdr:row>19</xdr:row>
      <xdr:rowOff>133350</xdr:rowOff>
    </xdr:to>
    <xdr:graphicFrame macro="">
      <xdr:nvGraphicFramePr>
        <xdr:cNvPr id="3" name="Chart 2">
          <a:extLst>
            <a:ext uri="{FF2B5EF4-FFF2-40B4-BE49-F238E27FC236}">
              <a16:creationId xmlns:a16="http://schemas.microsoft.com/office/drawing/2014/main" id="{99344F3E-5301-DC69-57CD-F6930EBDEA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426720</xdr:colOff>
      <xdr:row>4</xdr:row>
      <xdr:rowOff>121920</xdr:rowOff>
    </xdr:from>
    <xdr:to>
      <xdr:col>11</xdr:col>
      <xdr:colOff>106680</xdr:colOff>
      <xdr:row>19</xdr:row>
      <xdr:rowOff>125730</xdr:rowOff>
    </xdr:to>
    <xdr:graphicFrame macro="">
      <xdr:nvGraphicFramePr>
        <xdr:cNvPr id="2" name="Chart 1">
          <a:extLst>
            <a:ext uri="{FF2B5EF4-FFF2-40B4-BE49-F238E27FC236}">
              <a16:creationId xmlns:a16="http://schemas.microsoft.com/office/drawing/2014/main" id="{DE1CFB8B-39B2-5006-5A47-99A3E123ED8F}"/>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4</xdr:col>
      <xdr:colOff>464820</xdr:colOff>
      <xdr:row>10</xdr:row>
      <xdr:rowOff>80010</xdr:rowOff>
    </xdr:from>
    <xdr:to>
      <xdr:col>12</xdr:col>
      <xdr:colOff>160020</xdr:colOff>
      <xdr:row>25</xdr:row>
      <xdr:rowOff>80010</xdr:rowOff>
    </xdr:to>
    <xdr:graphicFrame macro="">
      <xdr:nvGraphicFramePr>
        <xdr:cNvPr id="2" name="Chart 1">
          <a:extLst>
            <a:ext uri="{FF2B5EF4-FFF2-40B4-BE49-F238E27FC236}">
              <a16:creationId xmlns:a16="http://schemas.microsoft.com/office/drawing/2014/main" id="{F1B9A966-D000-F796-6DA3-AD92D3DD1F7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4</xdr:col>
      <xdr:colOff>586740</xdr:colOff>
      <xdr:row>8</xdr:row>
      <xdr:rowOff>3810</xdr:rowOff>
    </xdr:from>
    <xdr:to>
      <xdr:col>13</xdr:col>
      <xdr:colOff>175260</xdr:colOff>
      <xdr:row>23</xdr:row>
      <xdr:rowOff>3810</xdr:rowOff>
    </xdr:to>
    <xdr:graphicFrame macro="">
      <xdr:nvGraphicFramePr>
        <xdr:cNvPr id="2" name="Chart 1">
          <a:extLst>
            <a:ext uri="{FF2B5EF4-FFF2-40B4-BE49-F238E27FC236}">
              <a16:creationId xmlns:a16="http://schemas.microsoft.com/office/drawing/2014/main" id="{1D8E78BB-53C0-5CB8-2CC5-D4A04F753C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editAs="oneCell">
    <xdr:from>
      <xdr:col>5</xdr:col>
      <xdr:colOff>160020</xdr:colOff>
      <xdr:row>5</xdr:row>
      <xdr:rowOff>152401</xdr:rowOff>
    </xdr:from>
    <xdr:to>
      <xdr:col>8</xdr:col>
      <xdr:colOff>160020</xdr:colOff>
      <xdr:row>12</xdr:row>
      <xdr:rowOff>22861</xdr:rowOff>
    </xdr:to>
    <mc:AlternateContent xmlns:mc="http://schemas.openxmlformats.org/markup-compatibility/2006" xmlns:a14="http://schemas.microsoft.com/office/drawing/2010/main">
      <mc:Choice Requires="a14">
        <xdr:graphicFrame macro="">
          <xdr:nvGraphicFramePr>
            <xdr:cNvPr id="3" name="Gender">
              <a:extLst>
                <a:ext uri="{FF2B5EF4-FFF2-40B4-BE49-F238E27FC236}">
                  <a16:creationId xmlns:a16="http://schemas.microsoft.com/office/drawing/2014/main" id="{9865FCE9-711B-7452-E5A6-3C496C86A77C}"/>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3947160" y="1066801"/>
              <a:ext cx="1828800" cy="11506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121920</xdr:colOff>
      <xdr:row>6</xdr:row>
      <xdr:rowOff>0</xdr:rowOff>
    </xdr:from>
    <xdr:to>
      <xdr:col>12</xdr:col>
      <xdr:colOff>121920</xdr:colOff>
      <xdr:row>19</xdr:row>
      <xdr:rowOff>89535</xdr:rowOff>
    </xdr:to>
    <mc:AlternateContent xmlns:mc="http://schemas.openxmlformats.org/markup-compatibility/2006" xmlns:a14="http://schemas.microsoft.com/office/drawing/2010/main">
      <mc:Choice Requires="a14">
        <xdr:graphicFrame macro="">
          <xdr:nvGraphicFramePr>
            <xdr:cNvPr id="4" name="Department">
              <a:extLst>
                <a:ext uri="{FF2B5EF4-FFF2-40B4-BE49-F238E27FC236}">
                  <a16:creationId xmlns:a16="http://schemas.microsoft.com/office/drawing/2014/main" id="{A2309A5A-C27F-B58C-606E-B8E5771A4123}"/>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6347460" y="10972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5931.968980902777" createdVersion="8" refreshedVersion="8" minRefreshableVersion="3" recordCount="1000" xr:uid="{77C26579-CD94-414F-A7CB-82FDE1848BFD}">
  <cacheSource type="worksheet">
    <worksheetSource name="cleandata"/>
  </cacheSource>
  <cacheFields count="21">
    <cacheField name="EmployeeId" numFmtId="0">
      <sharedItems/>
    </cacheField>
    <cacheField name="Job Title" numFmtId="0">
      <sharedItems/>
    </cacheField>
    <cacheField name="Department" numFmtId="0">
      <sharedItems count="7">
        <s v="IT"/>
        <s v="Finance"/>
        <s v="Sales"/>
        <s v="Accounting"/>
        <s v="Human Resources"/>
        <s v="Engineering"/>
        <s v="Marketing"/>
      </sharedItems>
    </cacheField>
    <cacheField name="Business Unit" numFmtId="0">
      <sharedItems count="4">
        <s v="Research &amp; Development"/>
        <s v="Manufacturing"/>
        <s v="Speciality Products"/>
        <s v="Corporate"/>
      </sharedItems>
    </cacheField>
    <cacheField name="Gender" numFmtId="0">
      <sharedItems count="2">
        <s v="Female"/>
        <s v="Male"/>
      </sharedItems>
    </cacheField>
    <cacheField name="Age" numFmtId="0">
      <sharedItems containsSemiMixedTypes="0" containsString="0" containsNumber="1" containsInteger="1" minValue="25" maxValue="65" count="41">
        <n v="55"/>
        <n v="59"/>
        <n v="50"/>
        <n v="26"/>
        <n v="57"/>
        <n v="27"/>
        <n v="25"/>
        <n v="29"/>
        <n v="34"/>
        <n v="36"/>
        <n v="51"/>
        <n v="31"/>
        <n v="41"/>
        <n v="65"/>
        <n v="64"/>
        <n v="45"/>
        <n v="56"/>
        <n v="37"/>
        <n v="44"/>
        <n v="43"/>
        <n v="63"/>
        <n v="28"/>
        <n v="61"/>
        <n v="30"/>
        <n v="32"/>
        <n v="35"/>
        <n v="53"/>
        <n v="52"/>
        <n v="40"/>
        <n v="33"/>
        <n v="46"/>
        <n v="38"/>
        <n v="58"/>
        <n v="60"/>
        <n v="42"/>
        <n v="48"/>
        <n v="54"/>
        <n v="49"/>
        <n v="39"/>
        <n v="62"/>
        <n v="47"/>
      </sharedItems>
    </cacheField>
    <cacheField name="Age Group" numFmtId="0">
      <sharedItems count="4">
        <s v="55-65"/>
        <s v="45-55"/>
        <s v="25-35"/>
        <s v="65-100"/>
      </sharedItems>
    </cacheField>
    <cacheField name="Hire Date" numFmtId="14">
      <sharedItems containsSemiMixedTypes="0" containsNonDate="0" containsDate="1" containsString="0" minDate="1992-01-09T00:00:00" maxDate="2021-12-27T00:00:00" count="949">
        <d v="2016-04-08T00:00:00"/>
        <d v="1997-11-29T00:00:00"/>
        <d v="2006-10-26T00:00:00"/>
        <d v="2019-09-27T00:00:00"/>
        <d v="1995-11-20T00:00:00"/>
        <d v="2017-01-24T00:00:00"/>
        <d v="2020-07-01T00:00:00"/>
        <d v="2020-05-16T00:00:00"/>
        <d v="2019-01-25T00:00:00"/>
        <d v="2018-06-13T00:00:00"/>
        <d v="2009-02-11T00:00:00"/>
        <d v="2021-10-21T00:00:00"/>
        <d v="1999-03-14T00:00:00"/>
        <d v="2021-06-10T00:00:00"/>
        <d v="2017-11-04T00:00:00"/>
        <d v="2013-03-13T00:00:00"/>
        <d v="2002-03-04T00:00:00"/>
        <d v="2003-12-01T00:00:00"/>
        <d v="2013-11-03T00:00:00"/>
        <d v="2002-07-09T00:00:00"/>
        <d v="2012-01-09T00:00:00"/>
        <d v="2021-04-02T00:00:00"/>
        <d v="2002-05-24T00:00:00"/>
        <d v="2019-09-05T00:00:00"/>
        <d v="2014-03-02T00:00:00"/>
        <d v="2015-04-17T00:00:00"/>
        <d v="2005-02-05T00:00:00"/>
        <d v="2004-06-07T00:00:00"/>
        <d v="1996-12-04T00:00:00"/>
        <d v="2012-05-11T00:00:00"/>
        <d v="2017-06-25T00:00:00"/>
        <d v="2004-05-16T00:00:00"/>
        <d v="2008-07-11T00:00:00"/>
        <d v="2016-09-29T00:00:00"/>
        <d v="2018-05-06T00:00:00"/>
        <d v="2014-02-11T00:00:00"/>
        <d v="2019-12-16T00:00:00"/>
        <d v="2019-10-20T00:00:00"/>
        <d v="2013-05-15T00:00:00"/>
        <d v="1994-01-03T00:00:00"/>
        <d v="2017-05-29T00:00:00"/>
        <d v="2013-11-23T00:00:00"/>
        <d v="2005-11-08T00:00:00"/>
        <d v="2013-11-14T00:00:00"/>
        <d v="2019-05-24T00:00:00"/>
        <d v="2010-11-04T00:00:00"/>
        <d v="2013-03-20T00:00:00"/>
        <d v="2009-09-20T00:00:00"/>
        <d v="2012-10-17T00:00:00"/>
        <d v="2014-10-29T00:00:00"/>
        <d v="2001-10-20T00:00:00"/>
        <d v="2021-09-21T00:00:00"/>
        <d v="2021-07-02T00:00:00"/>
        <d v="2011-05-15T00:00:00"/>
        <d v="2015-09-29T00:00:00"/>
        <d v="2018-12-22T00:00:00"/>
        <d v="2005-12-10T00:00:00"/>
        <d v="2001-05-30T00:00:00"/>
        <d v="2008-08-21T00:00:00"/>
        <d v="2021-03-11T00:00:00"/>
        <d v="2006-08-16T00:00:00"/>
        <d v="2019-01-02T00:00:00"/>
        <d v="2008-12-18T00:00:00"/>
        <d v="2013-08-07T00:00:00"/>
        <d v="2021-08-27T00:00:00"/>
        <d v="2008-01-27T00:00:00"/>
        <d v="2009-10-23T00:00:00"/>
        <d v="2016-04-24T00:00:00"/>
        <d v="2009-08-04T00:00:00"/>
        <d v="2020-01-05T00:00:00"/>
        <d v="2002-05-23T00:00:00"/>
        <d v="2019-01-28T00:00:00"/>
        <d v="2021-11-16T00:00:00"/>
        <d v="1998-09-03T00:00:00"/>
        <d v="2003-07-26T00:00:00"/>
        <d v="2010-12-23T00:00:00"/>
        <d v="2017-05-22T00:00:00"/>
        <d v="2007-07-02T00:00:00"/>
        <d v="2015-06-27T00:00:00"/>
        <d v="2015-09-23T00:00:00"/>
        <d v="2016-09-13T00:00:00"/>
        <d v="1992-04-08T00:00:00"/>
        <d v="2016-05-22T00:00:00"/>
        <d v="2020-07-28T00:00:00"/>
        <d v="2003-12-17T00:00:00"/>
        <d v="2014-01-16T00:00:00"/>
        <d v="2009-04-28T00:00:00"/>
        <d v="2019-07-04T00:00:00"/>
        <d v="2018-12-10T00:00:00"/>
        <d v="2018-09-25T00:00:00"/>
        <d v="2018-04-21T00:00:00"/>
        <d v="2019-04-23T00:00:00"/>
        <d v="2017-07-22T00:00:00"/>
        <d v="2002-11-16T00:00:00"/>
        <d v="2015-04-22T00:00:00"/>
        <d v="2011-07-10T00:00:00"/>
        <d v="2021-10-05T00:00:00"/>
        <d v="2020-05-26T00:00:00"/>
        <d v="2020-08-20T00:00:00"/>
        <d v="2013-04-22T00:00:00"/>
        <d v="2007-01-09T00:00:00"/>
        <d v="2015-01-27T00:00:00"/>
        <d v="2021-02-23T00:00:00"/>
        <d v="2007-04-05T00:00:00"/>
        <d v="2013-06-29T00:00:00"/>
        <d v="1997-10-23T00:00:00"/>
        <d v="1995-12-22T00:00:00"/>
        <d v="2016-12-02T00:00:00"/>
        <d v="2003-01-15T00:00:00"/>
        <d v="2005-02-15T00:00:00"/>
        <d v="2020-08-09T00:00:00"/>
        <d v="2006-12-13T00:00:00"/>
        <d v="2018-08-10T00:00:00"/>
        <d v="2019-09-24T00:00:00"/>
        <d v="1998-07-22T00:00:00"/>
        <d v="2006-04-18T00:00:00"/>
        <d v="2007-02-24T00:00:00"/>
        <d v="2021-01-02T00:00:00"/>
        <d v="2010-01-14T00:00:00"/>
        <d v="2005-08-09T00:00:00"/>
        <d v="2006-04-06T00:00:00"/>
        <d v="2019-03-06T00:00:00"/>
        <d v="2011-09-07T00:00:00"/>
        <d v="2019-02-19T00:00:00"/>
        <d v="2006-10-12T00:00:00"/>
        <d v="2007-11-05T00:00:00"/>
        <d v="1992-04-01T00:00:00"/>
        <d v="2020-04-16T00:00:00"/>
        <d v="2011-12-06T00:00:00"/>
        <d v="2014-02-25T00:00:00"/>
        <d v="1999-06-20T00:00:00"/>
        <d v="2018-01-22T00:00:00"/>
        <d v="2021-02-14T00:00:00"/>
        <d v="2017-07-06T00:00:00"/>
        <d v="2011-01-22T00:00:00"/>
        <d v="2003-02-28T00:00:00"/>
        <d v="2011-08-23T00:00:00"/>
        <d v="2002-11-22T00:00:00"/>
        <d v="2021-01-10T00:00:00"/>
        <d v="2019-09-07T00:00:00"/>
        <d v="2015-06-18T00:00:00"/>
        <d v="2017-03-10T00:00:00"/>
        <d v="2005-09-18T00:00:00"/>
        <d v="2008-04-15T00:00:00"/>
        <d v="1995-11-16T00:00:00"/>
        <d v="2013-07-18T00:00:00"/>
        <d v="2021-10-02T00:00:00"/>
        <d v="2013-07-13T00:00:00"/>
        <d v="1998-05-18T00:00:00"/>
        <d v="2002-02-26T00:00:00"/>
        <d v="1996-05-15T00:00:00"/>
        <d v="2014-03-16T00:00:00"/>
        <d v="2009-03-15T00:00:00"/>
        <d v="2021-10-08T00:00:00"/>
        <d v="2020-07-24T00:00:00"/>
        <d v="2014-01-03T00:00:00"/>
        <d v="2018-01-02T00:00:00"/>
        <d v="2000-04-28T00:00:00"/>
        <d v="1994-08-21T00:00:00"/>
        <d v="2017-11-16T00:00:00"/>
        <d v="2021-01-28T00:00:00"/>
        <d v="2017-05-03T00:00:00"/>
        <d v="2009-02-28T00:00:00"/>
        <d v="2018-05-20T00:00:00"/>
        <d v="2021-12-24T00:00:00"/>
        <d v="2016-12-18T00:00:00"/>
        <d v="1999-08-02T00:00:00"/>
        <d v="2007-12-21T00:00:00"/>
        <d v="2021-10-26T00:00:00"/>
        <d v="2014-03-08T00:00:00"/>
        <d v="2018-06-25T00:00:00"/>
        <d v="2006-10-31T00:00:00"/>
        <d v="2007-04-25T00:00:00"/>
        <d v="1994-09-18T00:00:00"/>
        <d v="2005-07-31T00:00:00"/>
        <d v="2002-03-28T00:00:00"/>
        <d v="2020-07-02T00:00:00"/>
        <d v="2016-12-27T00:00:00"/>
        <d v="2017-07-12T00:00:00"/>
        <d v="2004-12-07T00:00:00"/>
        <d v="2001-01-23T00:00:00"/>
        <d v="2020-09-12T00:00:00"/>
        <d v="1999-03-10T00:00:00"/>
        <d v="2019-10-15T00:00:00"/>
        <d v="2016-05-02T00:00:00"/>
        <d v="2019-05-09T00:00:00"/>
        <d v="2017-08-04T00:00:00"/>
        <d v="2003-03-25T00:00:00"/>
        <d v="2004-03-20T00:00:00"/>
        <d v="1999-04-25T00:00:00"/>
        <d v="1998-04-02T00:00:00"/>
        <d v="2010-12-28T00:00:00"/>
        <d v="2021-03-19T00:00:00"/>
        <d v="2018-06-21T00:00:00"/>
        <d v="2014-02-22T00:00:00"/>
        <d v="2019-12-19T00:00:00"/>
        <d v="2016-09-21T00:00:00"/>
        <d v="2017-05-11T00:00:00"/>
        <d v="2015-06-09T00:00:00"/>
        <d v="2011-10-10T00:00:00"/>
        <d v="2020-01-20T00:00:00"/>
        <d v="2014-08-28T00:00:00"/>
        <d v="1993-07-26T00:00:00"/>
        <d v="1999-10-09T00:00:00"/>
        <d v="2004-06-30T00:00:00"/>
        <d v="2021-12-26T00:00:00"/>
        <d v="2011-05-18T00:00:00"/>
        <d v="2014-05-10T00:00:00"/>
        <d v="2017-03-16T00:00:00"/>
        <d v="2003-04-22T00:00:00"/>
        <d v="1994-02-23T00:00:00"/>
        <d v="1998-07-14T00:00:00"/>
        <d v="2008-02-28T00:00:00"/>
        <d v="2020-09-04T00:00:00"/>
        <d v="2017-01-05T00:00:00"/>
        <d v="2013-01-20T00:00:00"/>
        <d v="2021-02-10T00:00:00"/>
        <d v="2018-03-06T00:00:00"/>
        <d v="2003-08-22T00:00:00"/>
        <d v="2017-01-18T00:00:00"/>
        <d v="2021-07-03T00:00:00"/>
        <d v="2014-05-30T00:00:00"/>
        <d v="2011-01-20T00:00:00"/>
        <d v="2021-03-28T00:00:00"/>
        <d v="2001-04-12T00:00:00"/>
        <d v="2009-09-04T00:00:00"/>
        <d v="1998-07-20T00:00:00"/>
        <d v="2015-03-15T00:00:00"/>
        <d v="2017-05-12T00:00:00"/>
        <d v="2020-12-16T00:00:00"/>
        <d v="1995-02-16T00:00:00"/>
        <d v="2021-02-08T00:00:00"/>
        <d v="2017-11-23T00:00:00"/>
        <d v="2012-06-25T00:00:00"/>
        <d v="2014-05-14T00:00:00"/>
        <d v="2013-02-10T00:00:00"/>
        <d v="2007-10-24T00:00:00"/>
        <d v="2013-11-16T00:00:00"/>
        <d v="2009-04-09T00:00:00"/>
        <d v="2020-08-26T00:00:00"/>
        <d v="2008-04-30T00:00:00"/>
        <d v="2006-01-31T00:00:00"/>
        <d v="2013-02-24T00:00:00"/>
        <d v="2008-04-06T00:00:00"/>
        <d v="2001-04-02T00:00:00"/>
        <d v="2002-03-01T00:00:00"/>
        <d v="2004-01-18T00:00:00"/>
        <d v="2017-08-25T00:00:00"/>
        <d v="2011-01-09T00:00:00"/>
        <d v="2014-03-14T00:00:00"/>
        <d v="2018-05-09T00:00:00"/>
        <d v="2013-06-26T00:00:00"/>
        <d v="2005-04-12T00:00:00"/>
        <d v="1992-09-28T00:00:00"/>
        <d v="2004-05-23T00:00:00"/>
        <d v="2018-05-04T00:00:00"/>
        <d v="2018-12-13T00:00:00"/>
        <d v="2021-12-15T00:00:00"/>
        <d v="2004-11-10T00:00:00"/>
        <d v="2004-08-20T00:00:00"/>
        <d v="2019-07-27T00:00:00"/>
        <d v="2012-10-26T00:00:00"/>
        <d v="2020-07-22T00:00:00"/>
        <d v="2017-03-25T00:00:00"/>
        <d v="2019-10-14T00:00:00"/>
        <d v="2005-07-07T00:00:00"/>
        <d v="2017-10-02T00:00:00"/>
        <d v="2003-05-14T00:00:00"/>
        <d v="1995-10-27T00:00:00"/>
        <d v="2013-09-11T00:00:00"/>
        <d v="2021-03-12T00:00:00"/>
        <d v="2008-07-05T00:00:00"/>
        <d v="1996-05-02T00:00:00"/>
        <d v="2010-07-01T00:00:00"/>
        <d v="1996-06-26T00:00:00"/>
        <d v="2004-08-19T00:00:00"/>
        <d v="2004-04-16T00:00:00"/>
        <d v="2020-11-08T00:00:00"/>
        <d v="2020-07-10T00:00:00"/>
        <d v="2017-09-14T00:00:00"/>
        <d v="2012-06-11T00:00:00"/>
        <d v="2013-09-26T00:00:00"/>
        <d v="2021-04-11T00:00:00"/>
        <d v="2016-06-12T00:00:00"/>
        <d v="2020-07-18T00:00:00"/>
        <d v="2005-06-18T00:00:00"/>
        <d v="2007-10-27T00:00:00"/>
        <d v="2021-02-24T00:00:00"/>
        <d v="2000-10-27T00:00:00"/>
        <d v="2016-01-15T00:00:00"/>
        <d v="2006-03-16T00:00:00"/>
        <d v="2016-10-24T00:00:00"/>
        <d v="2021-10-13T00:00:00"/>
        <d v="2021-01-18T00:00:00"/>
        <d v="2010-08-28T00:00:00"/>
        <d v="2015-07-10T00:00:00"/>
        <d v="2013-09-08T00:00:00"/>
        <d v="2020-10-09T00:00:00"/>
        <d v="2020-01-14T00:00:00"/>
        <d v="2017-09-17T00:00:00"/>
        <d v="2004-10-11T00:00:00"/>
        <d v="2015-09-19T00:00:00"/>
        <d v="2003-12-07T00:00:00"/>
        <d v="2021-07-28T00:00:00"/>
        <d v="2008-08-29T00:00:00"/>
        <d v="2010-12-10T00:00:00"/>
        <d v="2015-12-09T00:00:00"/>
        <d v="2006-12-12T00:00:00"/>
        <d v="2013-04-15T00:00:00"/>
        <d v="2005-06-10T00:00:00"/>
        <d v="2011-09-24T00:00:00"/>
        <d v="2007-09-07T00:00:00"/>
        <d v="2018-02-16T00:00:00"/>
        <d v="2018-06-02T00:00:00"/>
        <d v="2015-07-12T00:00:00"/>
        <d v="2015-06-13T00:00:00"/>
        <d v="1995-08-04T00:00:00"/>
        <d v="2020-02-02T00:00:00"/>
        <d v="2019-06-19T00:00:00"/>
        <d v="2018-03-26T00:00:00"/>
        <d v="2016-01-18T00:00:00"/>
        <d v="2007-12-02T00:00:00"/>
        <d v="2002-10-21T00:00:00"/>
        <d v="2017-02-19T00:00:00"/>
        <d v="2016-10-21T00:00:00"/>
        <d v="2019-10-25T00:00:00"/>
        <d v="2016-05-07T00:00:00"/>
        <d v="2018-12-18T00:00:00"/>
        <d v="2006-11-28T00:00:00"/>
        <d v="2017-02-10T00:00:00"/>
        <d v="1994-10-24T00:00:00"/>
        <d v="2020-04-23T00:00:00"/>
        <d v="2021-07-26T00:00:00"/>
        <d v="2005-10-15T00:00:00"/>
        <d v="2015-08-29T00:00:00"/>
        <d v="1998-07-16T00:00:00"/>
        <d v="2009-06-30T00:00:00"/>
        <d v="2017-02-14T00:00:00"/>
        <d v="2010-04-29T00:00:00"/>
        <d v="1996-06-14T00:00:00"/>
        <d v="2015-02-18T00:00:00"/>
        <d v="1994-09-15T00:00:00"/>
        <d v="2018-05-19T00:00:00"/>
        <d v="2021-05-11T00:00:00"/>
        <d v="2016-09-03T00:00:00"/>
        <d v="2012-05-19T00:00:00"/>
        <d v="1997-04-28T00:00:00"/>
        <d v="2003-04-15T00:00:00"/>
        <d v="2013-03-30T00:00:00"/>
        <d v="2019-03-29T00:00:00"/>
        <d v="2001-03-29T00:00:00"/>
        <d v="2001-09-10T00:00:00"/>
        <d v="2012-02-25T00:00:00"/>
        <d v="1998-01-21T00:00:00"/>
        <d v="2012-07-26T00:00:00"/>
        <d v="2021-08-25T00:00:00"/>
        <d v="1992-06-15T00:00:00"/>
        <d v="2012-07-23T00:00:00"/>
        <d v="2002-02-09T00:00:00"/>
        <d v="2017-01-04T00:00:00"/>
        <d v="2015-07-29T00:00:00"/>
        <d v="2008-03-21T00:00:00"/>
        <d v="2017-12-17T00:00:00"/>
        <d v="2019-03-18T00:00:00"/>
        <d v="2013-08-25T00:00:00"/>
        <d v="2006-06-20T00:00:00"/>
        <d v="2014-04-27T00:00:00"/>
        <d v="2018-05-14T00:00:00"/>
        <d v="2010-07-24T00:00:00"/>
        <d v="2004-02-25T00:00:00"/>
        <d v="2012-10-22T00:00:00"/>
        <d v="2016-03-14T00:00:00"/>
        <d v="2002-01-15T00:00:00"/>
        <d v="2017-09-21T00:00:00"/>
        <d v="2001-04-15T00:00:00"/>
        <d v="2010-01-15T00:00:00"/>
        <d v="2017-10-20T00:00:00"/>
        <d v="2010-09-10T00:00:00"/>
        <d v="2011-02-14T00:00:00"/>
        <d v="2020-04-27T00:00:00"/>
        <d v="2014-08-07T00:00:00"/>
        <d v="2019-01-23T00:00:00"/>
        <d v="2004-01-14T00:00:00"/>
        <d v="2016-04-07T00:00:00"/>
        <d v="2021-04-22T00:00:00"/>
        <d v="2010-06-11T00:00:00"/>
        <d v="2008-10-26T00:00:00"/>
        <d v="2011-07-26T00:00:00"/>
        <d v="2004-03-14T00:00:00"/>
        <d v="2007-07-30T00:00:00"/>
        <d v="2006-09-24T00:00:00"/>
        <d v="2015-09-03T00:00:00"/>
        <d v="1999-02-19T00:00:00"/>
        <d v="2014-06-23T00:00:00"/>
        <d v="2004-09-14T00:00:00"/>
        <d v="2006-04-28T00:00:00"/>
        <d v="2014-07-19T00:00:00"/>
        <d v="1998-05-04T00:00:00"/>
        <d v="2005-09-28T00:00:00"/>
        <d v="2003-08-11T00:00:00"/>
        <d v="2012-04-14T00:00:00"/>
        <d v="2008-01-24T00:00:00"/>
        <d v="2014-11-30T00:00:00"/>
        <d v="2020-09-18T00:00:00"/>
        <d v="2011-11-21T00:00:00"/>
        <d v="2008-10-13T00:00:00"/>
        <d v="2021-11-21T00:00:00"/>
        <d v="2018-09-02T00:00:00"/>
        <d v="2013-05-10T00:00:00"/>
        <d v="2019-10-18T00:00:00"/>
        <d v="2019-08-18T00:00:00"/>
        <d v="2010-10-17T00:00:00"/>
        <d v="1994-02-18T00:00:00"/>
        <d v="2012-10-20T00:00:00"/>
        <d v="1995-04-13T00:00:00"/>
        <d v="2001-01-02T00:00:00"/>
        <d v="2020-06-14T00:00:00"/>
        <d v="2012-03-16T00:00:00"/>
        <d v="2004-05-28T00:00:00"/>
        <d v="1995-10-29T00:00:00"/>
        <d v="2009-12-12T00:00:00"/>
        <d v="2020-11-18T00:00:00"/>
        <d v="2017-05-23T00:00:00"/>
        <d v="2001-05-03T00:00:00"/>
        <d v="2021-09-14T00:00:00"/>
        <d v="2013-02-28T00:00:00"/>
        <d v="2020-02-05T00:00:00"/>
        <d v="2000-08-17T00:00:00"/>
        <d v="1996-02-14T00:00:00"/>
        <d v="2019-12-25T00:00:00"/>
        <d v="2005-04-22T00:00:00"/>
        <d v="2006-06-11T00:00:00"/>
        <d v="2008-02-09T00:00:00"/>
        <d v="2018-07-28T00:00:00"/>
        <d v="2011-10-04T00:00:00"/>
        <d v="2015-06-11T00:00:00"/>
        <d v="2019-08-24T00:00:00"/>
        <d v="2002-07-19T00:00:00"/>
        <d v="1999-12-31T00:00:00"/>
        <d v="2011-07-20T00:00:00"/>
        <d v="2000-08-19T00:00:00"/>
        <d v="2021-04-17T00:00:00"/>
        <d v="1994-06-20T00:00:00"/>
        <d v="2008-10-07T00:00:00"/>
        <d v="2006-03-01T00:00:00"/>
        <d v="2013-08-30T00:00:00"/>
        <d v="1995-08-29T00:00:00"/>
        <d v="2018-04-29T00:00:00"/>
        <d v="2013-11-12T00:00:00"/>
        <d v="2004-12-11T00:00:00"/>
        <d v="2011-02-22T00:00:00"/>
        <d v="2009-09-27T00:00:00"/>
        <d v="2000-04-01T00:00:00"/>
        <d v="2019-06-22T00:00:00"/>
        <d v="2020-09-27T00:00:00"/>
        <d v="2007-04-13T00:00:00"/>
        <d v="2018-07-18T00:00:00"/>
        <d v="2010-04-04T00:00:00"/>
        <d v="2019-12-10T00:00:00"/>
        <d v="2020-10-20T00:00:00"/>
        <d v="2016-10-13T00:00:00"/>
        <d v="2000-09-01T00:00:00"/>
        <d v="2015-04-07T00:00:00"/>
        <d v="2010-02-26T00:00:00"/>
        <d v="2005-01-28T00:00:00"/>
        <d v="2014-09-16T00:00:00"/>
        <d v="2013-06-04T00:00:00"/>
        <d v="2021-02-05T00:00:00"/>
        <d v="1998-04-28T00:00:00"/>
        <d v="2016-02-05T00:00:00"/>
        <d v="2009-04-27T00:00:00"/>
        <d v="2016-11-22T00:00:00"/>
        <d v="2005-11-11T00:00:00"/>
        <d v="2016-06-22T00:00:00"/>
        <d v="2015-03-01T00:00:00"/>
        <d v="2004-02-10T00:00:00"/>
        <d v="2011-02-19T00:00:00"/>
        <d v="2014-09-04T00:00:00"/>
        <d v="2004-12-23T00:00:00"/>
        <d v="2019-12-05T00:00:00"/>
        <d v="2010-10-12T00:00:00"/>
        <d v="1998-08-03T00:00:00"/>
        <d v="2015-08-03T00:00:00"/>
        <d v="2008-10-18T00:00:00"/>
        <d v="2004-07-20T00:00:00"/>
        <d v="2007-10-12T00:00:00"/>
        <d v="2020-04-09T00:00:00"/>
        <d v="2021-08-11T00:00:00"/>
        <d v="2019-03-12T00:00:00"/>
        <d v="2001-03-06T00:00:00"/>
        <d v="2018-03-10T00:00:00"/>
        <d v="2016-05-26T00:00:00"/>
        <d v="2021-09-22T00:00:00"/>
        <d v="2011-12-22T00:00:00"/>
        <d v="2019-06-17T00:00:00"/>
        <d v="2018-10-27T00:00:00"/>
        <d v="2018-03-12T00:00:00"/>
        <d v="2010-04-24T00:00:00"/>
        <d v="2021-02-09T00:00:00"/>
        <d v="2018-05-28T00:00:00"/>
        <d v="2015-05-05T00:00:00"/>
        <d v="2021-10-17T00:00:00"/>
        <d v="2012-05-14T00:00:00"/>
        <d v="2014-07-10T00:00:00"/>
        <d v="1999-04-22T00:00:00"/>
        <d v="2010-07-19T00:00:00"/>
        <d v="1999-05-23T00:00:00"/>
        <d v="2006-05-29T00:00:00"/>
        <d v="2021-07-18T00:00:00"/>
        <d v="2021-11-15T00:00:00"/>
        <d v="2016-02-28T00:00:00"/>
        <d v="2020-08-08T00:00:00"/>
        <d v="2021-01-08T00:00:00"/>
        <d v="2016-05-24T00:00:00"/>
        <d v="1994-08-30T00:00:00"/>
        <d v="2013-08-13T00:00:00"/>
        <d v="2020-12-24T00:00:00"/>
        <d v="2013-05-23T00:00:00"/>
        <d v="2018-11-14T00:00:00"/>
        <d v="2011-03-01T00:00:00"/>
        <d v="2011-11-09T00:00:00"/>
        <d v="2006-10-15T00:00:00"/>
        <d v="2018-01-21T00:00:00"/>
        <d v="2015-11-17T00:00:00"/>
        <d v="2017-09-24T00:00:00"/>
        <d v="2021-11-19T00:00:00"/>
        <d v="1994-12-24T00:00:00"/>
        <d v="2007-03-13T00:00:00"/>
        <d v="2001-07-19T00:00:00"/>
        <d v="2009-05-11T00:00:00"/>
        <d v="2014-10-07T00:00:00"/>
        <d v="2018-04-27T00:00:00"/>
        <d v="2012-02-13T00:00:00"/>
        <d v="2017-06-28T00:00:00"/>
        <d v="2020-06-17T00:00:00"/>
        <d v="2019-12-20T00:00:00"/>
        <d v="2014-09-25T00:00:00"/>
        <d v="2009-06-27T00:00:00"/>
        <d v="2014-10-04T00:00:00"/>
        <d v="2012-01-21T00:00:00"/>
        <d v="2011-04-30T00:00:00"/>
        <d v="2015-12-19T00:00:00"/>
        <d v="2002-02-17T00:00:00"/>
        <d v="2016-06-24T00:00:00"/>
        <d v="2017-02-06T00:00:00"/>
        <d v="2000-08-16T00:00:00"/>
        <d v="2021-04-18T00:00:00"/>
        <d v="2020-03-14T00:00:00"/>
        <d v="2014-03-19T00:00:00"/>
        <d v="2012-09-03T00:00:00"/>
        <d v="2021-01-23T00:00:00"/>
        <d v="2018-12-07T00:00:00"/>
        <d v="2014-02-20T00:00:00"/>
        <d v="2016-12-17T00:00:00"/>
        <d v="2017-01-26T00:00:00"/>
        <d v="1992-10-13T00:00:00"/>
        <d v="2021-08-02T00:00:00"/>
        <d v="2015-10-08T00:00:00"/>
        <d v="1994-10-09T00:00:00"/>
        <d v="2018-12-14T00:00:00"/>
        <d v="2020-07-03T00:00:00"/>
        <d v="2007-01-27T00:00:00"/>
        <d v="2011-05-22T00:00:00"/>
        <d v="2010-07-30T00:00:00"/>
        <d v="2010-09-13T00:00:00"/>
        <d v="2019-08-08T00:00:00"/>
        <d v="2019-09-21T00:00:00"/>
        <d v="2020-10-21T00:00:00"/>
        <d v="2006-09-17T00:00:00"/>
        <d v="2001-10-17T00:00:00"/>
        <d v="2012-04-29T00:00:00"/>
        <d v="2011-10-20T00:00:00"/>
        <d v="2020-12-27T00:00:00"/>
        <d v="2000-01-29T00:00:00"/>
        <d v="2015-11-14T00:00:00"/>
        <d v="2012-06-06T00:00:00"/>
        <d v="2013-10-18T00:00:00"/>
        <d v="2009-12-23T00:00:00"/>
        <d v="2021-01-25T00:00:00"/>
        <d v="2014-01-11T00:00:00"/>
        <d v="2020-07-13T00:00:00"/>
        <d v="2020-07-20T00:00:00"/>
        <d v="2011-06-25T00:00:00"/>
        <d v="2009-01-28T00:00:00"/>
        <d v="2000-03-02T00:00:00"/>
        <d v="2017-09-05T00:00:00"/>
        <d v="2018-12-06T00:00:00"/>
        <d v="2010-02-24T00:00:00"/>
        <d v="2021-09-15T00:00:00"/>
        <d v="2021-04-09T00:00:00"/>
        <d v="1997-01-26T00:00:00"/>
        <d v="2021-06-27T00:00:00"/>
        <d v="2019-05-28T00:00:00"/>
        <d v="2008-03-12T00:00:00"/>
        <d v="2010-04-19T00:00:00"/>
        <d v="2016-01-10T00:00:00"/>
        <d v="2007-08-11T00:00:00"/>
        <d v="2013-06-21T00:00:00"/>
        <d v="2020-05-09T00:00:00"/>
        <d v="2004-02-29T00:00:00"/>
        <d v="2008-02-15T00:00:00"/>
        <d v="2014-09-22T00:00:00"/>
        <d v="2014-04-13T00:00:00"/>
        <d v="2003-02-10T00:00:00"/>
        <d v="2007-10-02T00:00:00"/>
        <d v="2017-03-06T00:00:00"/>
        <d v="2021-04-16T00:00:00"/>
        <d v="2018-08-18T00:00:00"/>
        <d v="2014-01-10T00:00:00"/>
        <d v="2004-08-15T00:00:00"/>
        <d v="2020-06-08T00:00:00"/>
        <d v="2007-03-06T00:00:00"/>
        <d v="2011-06-17T00:00:00"/>
        <d v="2008-02-29T00:00:00"/>
        <d v="2018-12-27T00:00:00"/>
        <d v="2014-01-08T00:00:00"/>
        <d v="2003-05-08T00:00:00"/>
        <d v="2014-01-23T00:00:00"/>
        <d v="2018-08-24T00:00:00"/>
        <d v="2010-04-25T00:00:00"/>
        <d v="2018-04-22T00:00:00"/>
        <d v="2011-03-16T00:00:00"/>
        <d v="2009-08-15T00:00:00"/>
        <d v="2018-11-09T00:00:00"/>
        <d v="2021-07-16T00:00:00"/>
        <d v="2019-02-24T00:00:00"/>
        <d v="2019-06-07T00:00:00"/>
        <d v="1997-03-11T00:00:00"/>
        <d v="2017-04-18T00:00:00"/>
        <d v="1992-05-04T00:00:00"/>
        <d v="2018-03-19T00:00:00"/>
        <d v="2016-12-07T00:00:00"/>
        <d v="2020-02-03T00:00:00"/>
        <d v="2016-02-16T00:00:00"/>
        <d v="2020-02-17T00:00:00"/>
        <d v="2019-07-06T00:00:00"/>
        <d v="2021-03-21T00:00:00"/>
        <d v="2019-11-04T00:00:00"/>
        <d v="2013-06-03T00:00:00"/>
        <d v="2019-07-10T00:00:00"/>
        <d v="2002-06-11T00:00:00"/>
        <d v="2007-06-19T00:00:00"/>
        <d v="2021-09-26T00:00:00"/>
        <d v="2015-08-12T00:00:00"/>
        <d v="2015-04-14T00:00:00"/>
        <d v="2019-04-26T00:00:00"/>
        <d v="2021-12-18T00:00:00"/>
        <d v="2000-09-29T00:00:00"/>
        <d v="2010-06-04T00:00:00"/>
        <d v="1994-10-16T00:00:00"/>
        <d v="2015-10-14T00:00:00"/>
        <d v="2003-06-24T00:00:00"/>
        <d v="2020-01-13T00:00:00"/>
        <d v="2007-08-16T00:00:00"/>
        <d v="2018-03-16T00:00:00"/>
        <d v="2017-09-26T00:00:00"/>
        <d v="2016-11-02T00:00:00"/>
        <d v="2018-01-03T00:00:00"/>
        <d v="1997-04-23T00:00:00"/>
        <d v="2020-04-14T00:00:00"/>
        <d v="2017-08-05T00:00:00"/>
        <d v="2020-01-17T00:00:00"/>
        <d v="2003-01-17T00:00:00"/>
        <d v="2017-09-28T00:00:00"/>
        <d v="2017-01-20T00:00:00"/>
        <d v="2021-07-25T00:00:00"/>
        <d v="2018-06-04T00:00:00"/>
        <d v="2010-05-21T00:00:00"/>
        <d v="2020-05-18T00:00:00"/>
        <d v="1999-03-13T00:00:00"/>
        <d v="2002-09-20T00:00:00"/>
        <d v="2018-05-27T00:00:00"/>
        <d v="2021-06-15T00:00:00"/>
        <d v="2020-05-15T00:00:00"/>
        <d v="2007-09-05T00:00:00"/>
        <d v="2019-05-25T00:00:00"/>
        <d v="2006-12-29T00:00:00"/>
        <d v="2012-03-11T00:00:00"/>
        <d v="1992-12-20T00:00:00"/>
        <d v="1998-04-01T00:00:00"/>
        <d v="2017-08-16T00:00:00"/>
        <d v="2019-08-21T00:00:00"/>
        <d v="2010-04-22T00:00:00"/>
        <d v="2018-05-07T00:00:00"/>
        <d v="2005-08-20T00:00:00"/>
        <d v="2005-04-11T00:00:00"/>
        <d v="2011-05-29T00:00:00"/>
        <d v="2010-12-30T00:00:00"/>
        <d v="2017-11-19T00:00:00"/>
        <d v="2005-10-14T00:00:00"/>
        <d v="2015-11-21T00:00:00"/>
        <d v="2019-12-11T00:00:00"/>
        <d v="2014-02-27T00:00:00"/>
        <d v="2012-12-13T00:00:00"/>
        <d v="2009-01-30T00:00:00"/>
        <d v="2009-10-05T00:00:00"/>
        <d v="1997-05-26T00:00:00"/>
        <d v="2015-07-16T00:00:00"/>
        <d v="2015-04-19T00:00:00"/>
        <d v="2017-02-11T00:00:00"/>
        <d v="2016-11-28T00:00:00"/>
        <d v="2016-04-29T00:00:00"/>
        <d v="2014-12-04T00:00:00"/>
        <d v="2007-09-22T00:00:00"/>
        <d v="1992-06-30T00:00:00"/>
        <d v="2012-05-03T00:00:00"/>
        <d v="2015-09-24T00:00:00"/>
        <d v="2017-04-24T00:00:00"/>
        <d v="2016-09-09T00:00:00"/>
        <d v="1997-08-19T00:00:00"/>
        <d v="2012-11-24T00:00:00"/>
        <d v="2002-08-16T00:00:00"/>
        <d v="2002-02-11T00:00:00"/>
        <d v="2021-05-09T00:00:00"/>
        <d v="2013-12-27T00:00:00"/>
        <d v="2010-04-06T00:00:00"/>
        <d v="2006-10-28T00:00:00"/>
        <d v="2019-02-25T00:00:00"/>
        <d v="2006-09-27T00:00:00"/>
        <d v="2017-01-09T00:00:00"/>
        <d v="2013-08-17T00:00:00"/>
        <d v="2020-02-07T00:00:00"/>
        <d v="2005-07-27T00:00:00"/>
        <d v="2007-03-15T00:00:00"/>
        <d v="2016-05-04T00:00:00"/>
        <d v="2019-11-29T00:00:00"/>
        <d v="2003-06-26T00:00:00"/>
        <d v="2017-02-12T00:00:00"/>
        <d v="2017-11-22T00:00:00"/>
        <d v="2014-03-05T00:00:00"/>
        <d v="2004-05-14T00:00:00"/>
        <d v="2015-04-23T00:00:00"/>
        <d v="2018-07-24T00:00:00"/>
        <d v="2008-03-25T00:00:00"/>
        <d v="2007-05-02T00:00:00"/>
        <d v="2021-01-17T00:00:00"/>
        <d v="1992-12-26T00:00:00"/>
        <d v="2018-09-15T00:00:00"/>
        <d v="2012-07-09T00:00:00"/>
        <d v="2021-03-15T00:00:00"/>
        <d v="2015-03-27T00:00:00"/>
        <d v="2014-08-10T00:00:00"/>
        <d v="2009-06-04T00:00:00"/>
        <d v="2002-02-08T00:00:00"/>
        <d v="2015-11-09T00:00:00"/>
        <d v="2018-09-28T00:00:00"/>
        <d v="2004-03-11T00:00:00"/>
        <d v="2019-02-06T00:00:00"/>
        <d v="2014-11-21T00:00:00"/>
        <d v="2014-02-10T00:00:00"/>
        <d v="2015-11-10T00:00:00"/>
        <d v="2010-05-09T00:00:00"/>
        <d v="1997-07-30T00:00:00"/>
        <d v="2000-09-24T00:00:00"/>
        <d v="2004-04-30T00:00:00"/>
        <d v="2018-02-26T00:00:00"/>
        <d v="1998-06-15T00:00:00"/>
        <d v="2019-11-09T00:00:00"/>
        <d v="2014-06-29T00:00:00"/>
        <d v="2014-07-29T00:00:00"/>
        <d v="2016-08-23T00:00:00"/>
        <d v="2013-06-14T00:00:00"/>
        <d v="2007-02-20T00:00:00"/>
        <d v="2015-12-27T00:00:00"/>
        <d v="2010-04-23T00:00:00"/>
        <d v="2011-04-24T00:00:00"/>
        <d v="2012-04-27T00:00:00"/>
        <d v="2010-06-15T00:00:00"/>
        <d v="1999-09-13T00:00:00"/>
        <d v="1997-03-13T00:00:00"/>
        <d v="2010-09-14T00:00:00"/>
        <d v="2013-04-18T00:00:00"/>
        <d v="2016-05-03T00:00:00"/>
        <d v="2013-03-29T00:00:00"/>
        <d v="2015-03-05T00:00:00"/>
        <d v="2020-09-25T00:00:00"/>
        <d v="2001-07-20T00:00:00"/>
        <d v="1996-06-22T00:00:00"/>
        <d v="1997-06-20T00:00:00"/>
        <d v="2017-04-14T00:00:00"/>
        <d v="2017-01-29T00:00:00"/>
        <d v="2017-10-05T00:00:00"/>
        <d v="2016-03-12T00:00:00"/>
        <d v="2017-11-09T00:00:00"/>
        <d v="2004-07-08T00:00:00"/>
        <d v="2017-06-12T00:00:00"/>
        <d v="2021-06-28T00:00:00"/>
        <d v="2004-04-19T00:00:00"/>
        <d v="2017-01-03T00:00:00"/>
        <d v="2020-06-27T00:00:00"/>
        <d v="2005-02-08T00:00:00"/>
        <d v="2009-03-13T00:00:00"/>
        <d v="2006-05-10T00:00:00"/>
        <d v="2002-07-08T00:00:00"/>
        <d v="1996-04-02T00:00:00"/>
        <d v="2005-02-09T00:00:00"/>
        <d v="2005-10-07T00:00:00"/>
        <d v="2001-03-27T00:00:00"/>
        <d v="2018-09-11T00:00:00"/>
        <d v="1996-02-18T00:00:00"/>
        <d v="2018-09-20T00:00:00"/>
        <d v="2008-09-10T00:00:00"/>
        <d v="2010-11-29T00:00:00"/>
        <d v="2021-06-23T00:00:00"/>
        <d v="2018-01-14T00:00:00"/>
        <d v="2013-08-21T00:00:00"/>
        <d v="2021-09-06T00:00:00"/>
        <d v="2017-11-03T00:00:00"/>
        <d v="2015-06-10T00:00:00"/>
        <d v="2018-12-05T00:00:00"/>
        <d v="2006-10-05T00:00:00"/>
        <d v="2014-06-20T00:00:00"/>
        <d v="2011-02-17T00:00:00"/>
        <d v="2015-06-29T00:00:00"/>
        <d v="2009-08-20T00:00:00"/>
        <d v="2010-12-05T00:00:00"/>
        <d v="2021-03-16T00:00:00"/>
        <d v="2021-03-02T00:00:00"/>
        <d v="2014-06-26T00:00:00"/>
        <d v="2006-12-18T00:00:00"/>
        <d v="2010-05-07T00:00:00"/>
        <d v="1996-03-29T00:00:00"/>
        <d v="2020-03-13T00:00:00"/>
        <d v="2018-01-11T00:00:00"/>
        <d v="2017-06-26T00:00:00"/>
        <d v="2014-02-05T00:00:00"/>
        <d v="2011-01-17T00:00:00"/>
        <d v="2010-03-16T00:00:00"/>
        <d v="2019-08-26T00:00:00"/>
        <d v="2019-04-02T00:00:00"/>
        <d v="2018-02-15T00:00:00"/>
        <d v="2019-03-03T00:00:00"/>
        <d v="2020-07-12T00:00:00"/>
        <d v="2011-05-20T00:00:00"/>
        <d v="2006-09-07T00:00:00"/>
        <d v="2004-01-27T00:00:00"/>
        <d v="2014-04-20T00:00:00"/>
        <d v="1992-03-19T00:00:00"/>
        <d v="2018-11-10T00:00:00"/>
        <d v="2017-08-13T00:00:00"/>
        <d v="1998-02-26T00:00:00"/>
        <d v="2014-10-19T00:00:00"/>
        <d v="2018-10-02T00:00:00"/>
        <d v="2020-08-15T00:00:00"/>
        <d v="2011-07-21T00:00:00"/>
        <d v="2019-05-15T00:00:00"/>
        <d v="2021-01-21T00:00:00"/>
        <d v="2005-02-23T00:00:00"/>
        <d v="2007-08-08T00:00:00"/>
        <d v="2012-08-10T00:00:00"/>
        <d v="2014-04-19T00:00:00"/>
        <d v="2010-08-23T00:00:00"/>
        <d v="2016-11-09T00:00:00"/>
        <d v="2017-09-07T00:00:00"/>
        <d v="2020-04-22T00:00:00"/>
        <d v="2006-07-11T00:00:00"/>
        <d v="2006-02-23T00:00:00"/>
        <d v="2000-02-28T00:00:00"/>
        <d v="2020-09-21T00:00:00"/>
        <d v="1998-09-24T00:00:00"/>
        <d v="2011-03-18T00:00:00"/>
        <d v="2007-05-30T00:00:00"/>
        <d v="2009-05-27T00:00:00"/>
        <d v="1992-01-09T00:00:00"/>
        <d v="2019-07-13T00:00:00"/>
        <d v="2019-04-14T00:00:00"/>
        <d v="2012-03-15T00:00:00"/>
        <d v="2019-01-24T00:00:00"/>
        <d v="2016-11-17T00:00:00"/>
        <d v="2018-10-24T00:00:00"/>
        <d v="2017-10-21T00:00:00"/>
        <d v="2001-04-09T00:00:00"/>
        <d v="2020-09-20T00:00:00"/>
        <d v="2012-08-06T00:00:00"/>
        <d v="2011-11-28T00:00:00"/>
        <d v="2003-05-21T00:00:00"/>
        <d v="2017-08-10T00:00:00"/>
        <d v="2014-10-16T00:00:00"/>
        <d v="2009-04-05T00:00:00"/>
        <d v="2021-10-09T00:00:00"/>
        <d v="2019-09-13T00:00:00"/>
        <d v="2021-03-17T00:00:00"/>
        <d v="2018-08-13T00:00:00"/>
        <d v="2000-10-24T00:00:00"/>
        <d v="2012-04-25T00:00:00"/>
        <d v="2017-12-16T00:00:00"/>
        <d v="2000-05-07T00:00:00"/>
        <d v="2009-01-17T00:00:00"/>
        <d v="2012-12-21T00:00:00"/>
        <d v="2014-10-03T00:00:00"/>
        <d v="2012-08-09T00:00:00"/>
        <d v="2021-07-08T00:00:00"/>
        <d v="2015-01-22T00:00:00"/>
        <d v="1993-08-28T00:00:00"/>
        <d v="2016-04-27T00:00:00"/>
        <d v="2007-09-10T00:00:00"/>
        <d v="2003-10-20T00:00:00"/>
        <d v="2011-12-17T00:00:00"/>
        <d v="2019-09-20T00:00:00"/>
        <d v="2007-05-27T00:00:00"/>
        <d v="2015-01-14T00:00:00"/>
        <d v="2010-03-11T00:00:00"/>
        <d v="2009-10-06T00:00:00"/>
        <d v="2016-08-20T00:00:00"/>
        <d v="2012-12-24T00:00:00"/>
        <d v="2020-04-15T00:00:00"/>
        <d v="2021-01-22T00:00:00"/>
        <d v="2014-11-29T00:00:00"/>
        <d v="2008-09-17T00:00:00"/>
        <d v="2006-07-21T00:00:00"/>
        <d v="1997-04-12T00:00:00"/>
        <d v="1994-09-26T00:00:00"/>
        <d v="1993-11-17T00:00:00"/>
        <d v="2021-04-28T00:00:00"/>
        <d v="1999-12-29T00:00:00"/>
        <d v="2019-11-07T00:00:00"/>
        <d v="2006-04-12T00:00:00"/>
        <d v="2019-07-25T00:00:00"/>
        <d v="2016-11-03T00:00:00"/>
        <d v="2020-03-08T00:00:00"/>
        <d v="2019-11-03T00:00:00"/>
        <d v="2016-05-19T00:00:00"/>
        <d v="2016-04-26T00:00:00"/>
        <d v="2005-11-28T00:00:00"/>
        <d v="2016-03-08T00:00:00"/>
        <d v="2001-08-23T00:00:00"/>
        <d v="2012-02-05T00:00:00"/>
        <d v="2010-12-12T00:00:00"/>
        <d v="2013-02-13T00:00:00"/>
        <d v="2019-01-19T00:00:00"/>
        <d v="2005-10-17T00:00:00"/>
        <d v="2008-07-06T00:00:00"/>
        <d v="2017-01-10T00:00:00"/>
        <d v="2016-11-11T00:00:00"/>
        <d v="2021-12-19T00:00:00"/>
        <d v="2002-01-09T00:00:00"/>
        <d v="2017-06-05T00:00:00"/>
        <d v="2012-02-28T00:00:00"/>
        <d v="2007-04-29T00:00:00"/>
        <d v="2016-08-21T00:00:00"/>
        <d v="1998-04-22T00:00:00"/>
        <d v="2015-06-14T00:00:00"/>
        <d v="2018-10-06T00:00:00"/>
        <d v="2009-01-07T00:00:00"/>
        <d v="2016-09-18T00:00:00"/>
        <d v="2010-05-31T00:00:00"/>
        <d v="2019-06-10T00:00:00"/>
        <d v="2012-01-28T00:00:00"/>
        <d v="2020-07-26T00:00:00"/>
      </sharedItems>
      <fieldGroup par="17"/>
    </cacheField>
    <cacheField name="Annual Salary" numFmtId="0">
      <sharedItems containsSemiMixedTypes="0" containsString="0" containsNumber="1" containsInteger="1" minValue="40063" maxValue="258498"/>
    </cacheField>
    <cacheField name="Bonus %" numFmtId="0">
      <sharedItems containsSemiMixedTypes="0" containsString="0" containsNumber="1" minValue="0" maxValue="0.4"/>
    </cacheField>
    <cacheField name="Total Annual Salary" numFmtId="0">
      <sharedItems containsSemiMixedTypes="0" containsString="0" containsNumber="1" minValue="40063" maxValue="361796.4"/>
    </cacheField>
    <cacheField name="Country" numFmtId="0">
      <sharedItems count="3">
        <s v="United States"/>
        <s v="China"/>
        <s v="Brazil"/>
      </sharedItems>
    </cacheField>
    <cacheField name="City" numFmtId="0">
      <sharedItems count="13">
        <s v="Seattle"/>
        <s v="Chongqing"/>
        <s v="Chicago"/>
        <s v="Phoenix"/>
        <s v="Miami"/>
        <s v="Austin"/>
        <s v="Shanghai"/>
        <s v="Columbus"/>
        <s v="Manaus"/>
        <s v="Rio de Janerio"/>
        <s v="Beijing"/>
        <s v="Chengdu"/>
        <s v="Sao Paulo"/>
      </sharedItems>
    </cacheField>
    <cacheField name="Exit Date" numFmtId="14">
      <sharedItems containsNonDate="0" containsDate="1" containsString="0" containsBlank="1" minDate="1994-12-18T00:00:00" maxDate="2022-08-18T00:00:00" count="84">
        <d v="2021-10-16T00:00:00"/>
        <m/>
        <d v="2021-05-20T00:00:00"/>
        <d v="2020-03-09T00:00:00"/>
        <d v="2017-07-16T00:00:00"/>
        <d v="2020-07-08T00:00:00"/>
        <d v="2021-06-24T00:00:00"/>
        <d v="2014-01-22T00:00:00"/>
        <d v="2021-09-26T00:00:00"/>
        <d v="2014-03-27T00:00:00"/>
        <d v="2017-10-08T00:00:00"/>
        <d v="2020-12-21T00:00:00"/>
        <d v="2019-12-22T00:00:00"/>
        <d v="2018-10-12T00:00:00"/>
        <d v="2021-05-01T00:00:00"/>
        <d v="2013-12-13T00:00:00"/>
        <d v="2017-09-25T00:00:00"/>
        <d v="2010-01-15T00:00:00"/>
        <d v="2013-06-05T00:00:00"/>
        <d v="2020-07-17T00:00:00"/>
        <d v="2020-09-25T00:00:00"/>
        <d v="2008-06-17T00:00:00"/>
        <d v="2021-11-10T00:00:00"/>
        <d v="2020-10-03T00:00:00"/>
        <d v="2021-07-27T00:00:00"/>
        <d v="2005-04-14T00:00:00"/>
        <d v="2020-04-24T00:00:00"/>
        <d v="2016-10-03T00:00:00"/>
        <d v="1998-10-11T00:00:00"/>
        <d v="2003-01-02T00:00:00"/>
        <d v="2007-08-16T00:00:00"/>
        <d v="2019-12-11T00:00:00"/>
        <d v="2019-08-04T00:00:00"/>
        <d v="2011-12-26T00:00:00"/>
        <d v="2015-08-08T00:00:00"/>
        <d v="2020-07-12T00:00:00"/>
        <d v="2004-05-15T00:00:00"/>
        <d v="2017-08-11T00:00:00"/>
        <d v="2022-04-11T00:00:00"/>
        <d v="2015-11-30T00:00:00"/>
        <d v="2022-05-18T00:00:00"/>
        <d v="2021-05-18T00:00:00"/>
        <d v="2022-04-10T00:00:00"/>
        <d v="2021-01-07T00:00:00"/>
        <d v="2019-05-09T00:00:00"/>
        <d v="2017-09-22T00:00:00"/>
        <d v="2021-02-02T00:00:00"/>
        <d v="2015-06-09T00:00:00"/>
        <d v="2022-06-20T00:00:00"/>
        <d v="2021-03-08T00:00:00"/>
        <d v="1994-12-18T00:00:00"/>
        <d v="2021-10-22T00:00:00"/>
        <d v="2019-04-03T00:00:00"/>
        <d v="2020-12-12T00:00:00"/>
        <d v="2022-06-03T00:00:00"/>
        <d v="2009-12-06T00:00:00"/>
        <d v="2017-12-22T00:00:00"/>
        <d v="2014-10-26T00:00:00"/>
        <d v="2018-05-09T00:00:00"/>
        <d v="2022-08-17T00:00:00"/>
        <d v="2021-05-24T00:00:00"/>
        <d v="2020-06-09T00:00:00"/>
        <d v="2007-04-08T00:00:00"/>
        <d v="2006-04-22T00:00:00"/>
        <d v="2008-05-30T00:00:00"/>
        <d v="2022-04-20T00:00:00"/>
        <d v="2021-04-20T00:00:00"/>
        <d v="2014-12-25T00:00:00"/>
        <d v="2021-07-09T00:00:00"/>
        <d v="2017-12-09T00:00:00"/>
        <d v="2016-03-16T00:00:00"/>
        <d v="1996-12-14T00:00:00"/>
        <d v="2019-05-23T00:00:00"/>
        <d v="2021-04-09T00:00:00"/>
        <d v="2020-02-04T00:00:00"/>
        <d v="2018-05-31T00:00:00"/>
        <d v="2021-08-14T00:00:00"/>
        <d v="2021-01-15T00:00:00"/>
        <d v="2004-05-24T00:00:00"/>
        <d v="2021-03-02T00:00:00"/>
        <d v="2017-03-26T00:00:00"/>
        <d v="2019-03-14T00:00:00"/>
        <d v="2004-11-27T00:00:00"/>
        <d v="2018-01-08T00:00:00"/>
      </sharedItems>
      <fieldGroup par="20"/>
    </cacheField>
    <cacheField name="Exit Status" numFmtId="0">
      <sharedItems containsSemiMixedTypes="0" containsString="0" containsNumber="1" containsInteger="1" minValue="0" maxValue="1"/>
    </cacheField>
    <cacheField name="Months (Hire Date)" numFmtId="0" databaseField="0">
      <fieldGroup base="7">
        <rangePr groupBy="months" startDate="1992-01-09T00:00:00" endDate="2021-12-27T00:00:00"/>
        <groupItems count="14">
          <s v="&lt;09-01-1992"/>
          <s v="Jan"/>
          <s v="Feb"/>
          <s v="Mar"/>
          <s v="Apr"/>
          <s v="May"/>
          <s v="Jun"/>
          <s v="Jul"/>
          <s v="Aug"/>
          <s v="Sep"/>
          <s v="Oct"/>
          <s v="Nov"/>
          <s v="Dec"/>
          <s v="&gt;27-12-2021"/>
        </groupItems>
      </fieldGroup>
    </cacheField>
    <cacheField name="Quarters (Hire Date)" numFmtId="0" databaseField="0">
      <fieldGroup base="7">
        <rangePr groupBy="quarters" startDate="1992-01-09T00:00:00" endDate="2021-12-27T00:00:00"/>
        <groupItems count="6">
          <s v="&lt;09-01-1992"/>
          <s v="Qtr1"/>
          <s v="Qtr2"/>
          <s v="Qtr3"/>
          <s v="Qtr4"/>
          <s v="&gt;27-12-2021"/>
        </groupItems>
      </fieldGroup>
    </cacheField>
    <cacheField name="Years (Hire Date)" numFmtId="0" databaseField="0">
      <fieldGroup base="7">
        <rangePr groupBy="years" startDate="1992-01-09T00:00:00" endDate="2021-12-27T00:00:00"/>
        <groupItems count="32">
          <s v="&lt;09-01-1992"/>
          <s v="1992"/>
          <s v="1993"/>
          <s v="1994"/>
          <s v="1995"/>
          <s v="1996"/>
          <s v="1997"/>
          <s v="1998"/>
          <s v="1999"/>
          <s v="2000"/>
          <s v="2001"/>
          <s v="2002"/>
          <s v="2003"/>
          <s v="2004"/>
          <s v="2005"/>
          <s v="2006"/>
          <s v="2007"/>
          <s v="2008"/>
          <s v="2009"/>
          <s v="2010"/>
          <s v="2011"/>
          <s v="2012"/>
          <s v="2013"/>
          <s v="2014"/>
          <s v="2015"/>
          <s v="2016"/>
          <s v="2017"/>
          <s v="2018"/>
          <s v="2019"/>
          <s v="2020"/>
          <s v="2021"/>
          <s v="&gt;27-12-2021"/>
        </groupItems>
      </fieldGroup>
    </cacheField>
    <cacheField name="Months (Exit Date)" numFmtId="0" databaseField="0">
      <fieldGroup base="13">
        <rangePr groupBy="months" startDate="1994-12-18T00:00:00" endDate="2022-08-18T00:00:00"/>
        <groupItems count="14">
          <s v="&lt;18-12-1994"/>
          <s v="Jan"/>
          <s v="Feb"/>
          <s v="Mar"/>
          <s v="Apr"/>
          <s v="May"/>
          <s v="Jun"/>
          <s v="Jul"/>
          <s v="Aug"/>
          <s v="Sep"/>
          <s v="Oct"/>
          <s v="Nov"/>
          <s v="Dec"/>
          <s v="&gt;18-08-2022"/>
        </groupItems>
      </fieldGroup>
    </cacheField>
    <cacheField name="Quarters (Exit Date)" numFmtId="0" databaseField="0">
      <fieldGroup base="13">
        <rangePr groupBy="quarters" startDate="1994-12-18T00:00:00" endDate="2022-08-18T00:00:00"/>
        <groupItems count="6">
          <s v="&lt;18-12-1994"/>
          <s v="Qtr1"/>
          <s v="Qtr2"/>
          <s v="Qtr3"/>
          <s v="Qtr4"/>
          <s v="&gt;18-08-2022"/>
        </groupItems>
      </fieldGroup>
    </cacheField>
    <cacheField name="Years (Exit Date)" numFmtId="0" databaseField="0">
      <fieldGroup base="13">
        <rangePr groupBy="years" startDate="1994-12-18T00:00:00" endDate="2022-08-18T00:00:00"/>
        <groupItems count="31">
          <s v="&lt;18-12-1994"/>
          <s v="1994"/>
          <s v="1995"/>
          <s v="1996"/>
          <s v="1997"/>
          <s v="1998"/>
          <s v="1999"/>
          <s v="2000"/>
          <s v="2001"/>
          <s v="2002"/>
          <s v="2003"/>
          <s v="2004"/>
          <s v="2005"/>
          <s v="2006"/>
          <s v="2007"/>
          <s v="2008"/>
          <s v="2009"/>
          <s v="2010"/>
          <s v="2011"/>
          <s v="2012"/>
          <s v="2013"/>
          <s v="2014"/>
          <s v="2015"/>
          <s v="2016"/>
          <s v="2017"/>
          <s v="2018"/>
          <s v="2019"/>
          <s v="2020"/>
          <s v="2021"/>
          <s v="2022"/>
          <s v="&gt;18-08-2022"/>
        </groupItems>
      </fieldGroup>
    </cacheField>
  </cacheFields>
  <extLst>
    <ext xmlns:x14="http://schemas.microsoft.com/office/spreadsheetml/2009/9/main" uri="{725AE2AE-9491-48be-B2B4-4EB974FC3084}">
      <x14:pivotCacheDefinition pivotCacheId="64085075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Employee Id=101"/>
    <s v="Sr. Manger"/>
    <x v="0"/>
    <x v="0"/>
    <x v="0"/>
    <x v="0"/>
    <x v="0"/>
    <x v="0"/>
    <n v="100000"/>
    <n v="0.15"/>
    <n v="115000"/>
    <x v="0"/>
    <x v="0"/>
    <x v="0"/>
    <n v="1"/>
  </r>
  <r>
    <s v="Employee Id=102"/>
    <s v="Technical Architect"/>
    <x v="0"/>
    <x v="1"/>
    <x v="1"/>
    <x v="1"/>
    <x v="0"/>
    <x v="1"/>
    <n v="99975"/>
    <n v="0"/>
    <n v="99975"/>
    <x v="1"/>
    <x v="1"/>
    <x v="1"/>
    <n v="0"/>
  </r>
  <r>
    <s v="Employee Id=103"/>
    <s v="Director"/>
    <x v="1"/>
    <x v="2"/>
    <x v="0"/>
    <x v="2"/>
    <x v="1"/>
    <x v="2"/>
    <n v="163099"/>
    <n v="0.2"/>
    <n v="195718.8"/>
    <x v="0"/>
    <x v="2"/>
    <x v="1"/>
    <n v="0"/>
  </r>
  <r>
    <s v="Employee Id=104"/>
    <s v="Computer Systems Manager"/>
    <x v="0"/>
    <x v="1"/>
    <x v="0"/>
    <x v="3"/>
    <x v="2"/>
    <x v="3"/>
    <n v="84913"/>
    <n v="7.0000000000000007E-2"/>
    <n v="90856.91"/>
    <x v="0"/>
    <x v="2"/>
    <x v="1"/>
    <n v="0"/>
  </r>
  <r>
    <s v="Employee Id=105"/>
    <s v="Sr. Analyst"/>
    <x v="1"/>
    <x v="1"/>
    <x v="1"/>
    <x v="0"/>
    <x v="0"/>
    <x v="4"/>
    <n v="95409"/>
    <n v="0"/>
    <n v="95409"/>
    <x v="0"/>
    <x v="3"/>
    <x v="1"/>
    <n v="0"/>
  </r>
  <r>
    <s v="Employee Id=106"/>
    <s v="Account Representative"/>
    <x v="2"/>
    <x v="3"/>
    <x v="1"/>
    <x v="4"/>
    <x v="0"/>
    <x v="5"/>
    <n v="50994"/>
    <n v="0"/>
    <n v="50994"/>
    <x v="1"/>
    <x v="1"/>
    <x v="1"/>
    <n v="0"/>
  </r>
  <r>
    <s v="Employee Id=107"/>
    <s v="Manager"/>
    <x v="0"/>
    <x v="3"/>
    <x v="0"/>
    <x v="5"/>
    <x v="2"/>
    <x v="6"/>
    <n v="119746"/>
    <n v="0.1"/>
    <n v="131720.6"/>
    <x v="0"/>
    <x v="3"/>
    <x v="1"/>
    <n v="0"/>
  </r>
  <r>
    <s v="Employee Id=108"/>
    <s v="Analyst"/>
    <x v="1"/>
    <x v="1"/>
    <x v="1"/>
    <x v="6"/>
    <x v="2"/>
    <x v="7"/>
    <n v="41336"/>
    <n v="0"/>
    <n v="41336"/>
    <x v="0"/>
    <x v="4"/>
    <x v="2"/>
    <n v="1"/>
  </r>
  <r>
    <s v="Employee Id=109"/>
    <s v="Manager"/>
    <x v="3"/>
    <x v="1"/>
    <x v="1"/>
    <x v="7"/>
    <x v="2"/>
    <x v="8"/>
    <n v="113527"/>
    <n v="0.06"/>
    <n v="120338.62"/>
    <x v="0"/>
    <x v="5"/>
    <x v="1"/>
    <n v="0"/>
  </r>
  <r>
    <s v="Employee Id=110"/>
    <s v="Sr. Analyst"/>
    <x v="1"/>
    <x v="2"/>
    <x v="0"/>
    <x v="8"/>
    <x v="2"/>
    <x v="9"/>
    <n v="77203"/>
    <n v="0"/>
    <n v="77203"/>
    <x v="0"/>
    <x v="2"/>
    <x v="1"/>
    <n v="0"/>
  </r>
  <r>
    <s v="Employee Id=111"/>
    <s v="Sr. Manger"/>
    <x v="4"/>
    <x v="1"/>
    <x v="0"/>
    <x v="9"/>
    <x v="2"/>
    <x v="10"/>
    <n v="157333"/>
    <n v="0.15"/>
    <n v="180932.95"/>
    <x v="0"/>
    <x v="4"/>
    <x v="1"/>
    <n v="0"/>
  </r>
  <r>
    <s v="Employee Id=112"/>
    <s v="Controls Engineer"/>
    <x v="5"/>
    <x v="2"/>
    <x v="0"/>
    <x v="5"/>
    <x v="2"/>
    <x v="11"/>
    <n v="109851"/>
    <n v="0"/>
    <n v="109851"/>
    <x v="0"/>
    <x v="0"/>
    <x v="1"/>
    <n v="0"/>
  </r>
  <r>
    <s v="Employee Id=113"/>
    <s v="Manager"/>
    <x v="4"/>
    <x v="1"/>
    <x v="1"/>
    <x v="1"/>
    <x v="0"/>
    <x v="12"/>
    <n v="105086"/>
    <n v="0.09"/>
    <n v="114543.74"/>
    <x v="0"/>
    <x v="5"/>
    <x v="1"/>
    <n v="0"/>
  </r>
  <r>
    <s v="Employee Id=114"/>
    <s v="Sr. Manger"/>
    <x v="1"/>
    <x v="0"/>
    <x v="0"/>
    <x v="10"/>
    <x v="1"/>
    <x v="13"/>
    <n v="146742"/>
    <n v="0.1"/>
    <n v="161416.20000000001"/>
    <x v="1"/>
    <x v="6"/>
    <x v="1"/>
    <n v="0"/>
  </r>
  <r>
    <s v="Employee Id=115"/>
    <s v="Sr. Analyst"/>
    <x v="3"/>
    <x v="2"/>
    <x v="1"/>
    <x v="11"/>
    <x v="2"/>
    <x v="14"/>
    <n v="97078"/>
    <n v="0"/>
    <n v="97078"/>
    <x v="0"/>
    <x v="5"/>
    <x v="3"/>
    <n v="1"/>
  </r>
  <r>
    <s v="Employee Id=116"/>
    <s v="Vice President"/>
    <x v="6"/>
    <x v="0"/>
    <x v="0"/>
    <x v="12"/>
    <x v="2"/>
    <x v="15"/>
    <n v="249270"/>
    <n v="0.3"/>
    <n v="324051"/>
    <x v="0"/>
    <x v="0"/>
    <x v="1"/>
    <n v="0"/>
  </r>
  <r>
    <s v="Employee Id=117"/>
    <s v="Director"/>
    <x v="1"/>
    <x v="0"/>
    <x v="0"/>
    <x v="13"/>
    <x v="3"/>
    <x v="16"/>
    <n v="175837"/>
    <n v="0.2"/>
    <n v="211004.4"/>
    <x v="0"/>
    <x v="3"/>
    <x v="1"/>
    <n v="0"/>
  </r>
  <r>
    <s v="Employee Id=118"/>
    <s v="Sr. Manger"/>
    <x v="6"/>
    <x v="2"/>
    <x v="0"/>
    <x v="14"/>
    <x v="0"/>
    <x v="17"/>
    <n v="154828"/>
    <n v="0.13"/>
    <n v="174955.64"/>
    <x v="0"/>
    <x v="0"/>
    <x v="1"/>
    <n v="0"/>
  </r>
  <r>
    <s v="Employee Id=119"/>
    <s v="Director"/>
    <x v="0"/>
    <x v="3"/>
    <x v="1"/>
    <x v="14"/>
    <x v="0"/>
    <x v="18"/>
    <n v="186503"/>
    <n v="0.24"/>
    <n v="231263.72"/>
    <x v="0"/>
    <x v="7"/>
    <x v="1"/>
    <n v="0"/>
  </r>
  <r>
    <s v="Employee Id=120"/>
    <s v="Director"/>
    <x v="2"/>
    <x v="0"/>
    <x v="1"/>
    <x v="15"/>
    <x v="1"/>
    <x v="19"/>
    <n v="166331"/>
    <n v="0.18"/>
    <n v="196270.58"/>
    <x v="1"/>
    <x v="1"/>
    <x v="1"/>
    <n v="0"/>
  </r>
  <r>
    <s v="Employee Id=121"/>
    <s v="Sr. Manger"/>
    <x v="0"/>
    <x v="1"/>
    <x v="1"/>
    <x v="16"/>
    <x v="0"/>
    <x v="20"/>
    <n v="146140"/>
    <n v="0.1"/>
    <n v="160754"/>
    <x v="2"/>
    <x v="8"/>
    <x v="1"/>
    <n v="0"/>
  </r>
  <r>
    <s v="Employee Id=122"/>
    <s v="Director"/>
    <x v="2"/>
    <x v="1"/>
    <x v="0"/>
    <x v="9"/>
    <x v="2"/>
    <x v="21"/>
    <n v="151703"/>
    <n v="0.21"/>
    <n v="183560.63"/>
    <x v="0"/>
    <x v="4"/>
    <x v="1"/>
    <n v="0"/>
  </r>
  <r>
    <s v="Employee Id=123"/>
    <s v="Director"/>
    <x v="0"/>
    <x v="0"/>
    <x v="1"/>
    <x v="1"/>
    <x v="0"/>
    <x v="22"/>
    <n v="172787"/>
    <n v="0.28000000000000003"/>
    <n v="221167.36000000002"/>
    <x v="2"/>
    <x v="9"/>
    <x v="1"/>
    <n v="0"/>
  </r>
  <r>
    <s v="Employee Id=124"/>
    <s v="Analyst"/>
    <x v="2"/>
    <x v="2"/>
    <x v="1"/>
    <x v="17"/>
    <x v="2"/>
    <x v="23"/>
    <n v="49998"/>
    <n v="0"/>
    <n v="49998"/>
    <x v="0"/>
    <x v="0"/>
    <x v="1"/>
    <n v="0"/>
  </r>
  <r>
    <s v="Employee Id=125"/>
    <s v="Vice President"/>
    <x v="2"/>
    <x v="2"/>
    <x v="1"/>
    <x v="18"/>
    <x v="2"/>
    <x v="24"/>
    <n v="207172"/>
    <n v="0.31"/>
    <n v="271395.32"/>
    <x v="1"/>
    <x v="1"/>
    <x v="1"/>
    <n v="0"/>
  </r>
  <r>
    <s v="Employee Id=126"/>
    <s v="Director"/>
    <x v="4"/>
    <x v="2"/>
    <x v="1"/>
    <x v="12"/>
    <x v="2"/>
    <x v="25"/>
    <n v="152239"/>
    <n v="0.23"/>
    <n v="187253.97"/>
    <x v="0"/>
    <x v="7"/>
    <x v="1"/>
    <n v="0"/>
  </r>
  <r>
    <s v="Employee Id=127"/>
    <s v="Quality Engineer"/>
    <x v="5"/>
    <x v="3"/>
    <x v="0"/>
    <x v="16"/>
    <x v="0"/>
    <x v="26"/>
    <n v="98581"/>
    <n v="0"/>
    <n v="98581"/>
    <x v="2"/>
    <x v="9"/>
    <x v="1"/>
    <n v="0"/>
  </r>
  <r>
    <s v="Employee Id=128"/>
    <s v="Vice President"/>
    <x v="5"/>
    <x v="2"/>
    <x v="1"/>
    <x v="19"/>
    <x v="2"/>
    <x v="27"/>
    <n v="246231"/>
    <n v="0.31"/>
    <n v="322562.61"/>
    <x v="0"/>
    <x v="0"/>
    <x v="1"/>
    <n v="0"/>
  </r>
  <r>
    <s v="Employee Id=129"/>
    <s v="Engineering Manager"/>
    <x v="5"/>
    <x v="2"/>
    <x v="1"/>
    <x v="14"/>
    <x v="0"/>
    <x v="28"/>
    <n v="99354"/>
    <n v="0.12"/>
    <n v="111276.48"/>
    <x v="1"/>
    <x v="10"/>
    <x v="1"/>
    <n v="0"/>
  </r>
  <r>
    <s v="Employee Id=130"/>
    <s v="Vice President"/>
    <x v="0"/>
    <x v="3"/>
    <x v="1"/>
    <x v="20"/>
    <x v="0"/>
    <x v="29"/>
    <n v="231141"/>
    <n v="0.34"/>
    <n v="309728.94"/>
    <x v="1"/>
    <x v="10"/>
    <x v="1"/>
    <n v="0"/>
  </r>
  <r>
    <s v="Employee Id=131"/>
    <s v="IT Coordinator"/>
    <x v="0"/>
    <x v="0"/>
    <x v="1"/>
    <x v="21"/>
    <x v="2"/>
    <x v="30"/>
    <n v="54775"/>
    <n v="0"/>
    <n v="54775"/>
    <x v="0"/>
    <x v="7"/>
    <x v="1"/>
    <n v="0"/>
  </r>
  <r>
    <s v="Employee Id=132"/>
    <s v="Analyst"/>
    <x v="1"/>
    <x v="1"/>
    <x v="1"/>
    <x v="13"/>
    <x v="3"/>
    <x v="31"/>
    <n v="55499"/>
    <n v="0"/>
    <n v="55499"/>
    <x v="2"/>
    <x v="8"/>
    <x v="1"/>
    <n v="0"/>
  </r>
  <r>
    <s v="Employee Id=133"/>
    <s v="Analyst II"/>
    <x v="2"/>
    <x v="0"/>
    <x v="1"/>
    <x v="22"/>
    <x v="0"/>
    <x v="32"/>
    <n v="66521"/>
    <n v="0"/>
    <n v="66521"/>
    <x v="0"/>
    <x v="0"/>
    <x v="1"/>
    <n v="0"/>
  </r>
  <r>
    <s v="Employee Id=134"/>
    <s v="Account Representative"/>
    <x v="2"/>
    <x v="2"/>
    <x v="1"/>
    <x v="23"/>
    <x v="2"/>
    <x v="33"/>
    <n v="59100"/>
    <n v="0"/>
    <n v="59100"/>
    <x v="1"/>
    <x v="1"/>
    <x v="1"/>
    <n v="0"/>
  </r>
  <r>
    <s v="Employee Id=135"/>
    <s v="Analyst"/>
    <x v="1"/>
    <x v="0"/>
    <x v="0"/>
    <x v="5"/>
    <x v="2"/>
    <x v="34"/>
    <n v="49011"/>
    <n v="0"/>
    <n v="49011"/>
    <x v="0"/>
    <x v="2"/>
    <x v="1"/>
    <n v="0"/>
  </r>
  <r>
    <s v="Employee Id=136"/>
    <s v="Enterprise Architect"/>
    <x v="0"/>
    <x v="1"/>
    <x v="0"/>
    <x v="24"/>
    <x v="2"/>
    <x v="35"/>
    <n v="99575"/>
    <n v="0"/>
    <n v="99575"/>
    <x v="0"/>
    <x v="5"/>
    <x v="1"/>
    <n v="0"/>
  </r>
  <r>
    <s v="Employee Id=137"/>
    <s v="Controls Engineer"/>
    <x v="5"/>
    <x v="1"/>
    <x v="0"/>
    <x v="8"/>
    <x v="2"/>
    <x v="36"/>
    <n v="99989"/>
    <n v="0"/>
    <n v="99989"/>
    <x v="1"/>
    <x v="11"/>
    <x v="1"/>
    <n v="0"/>
  </r>
  <r>
    <s v="Employee Id=138"/>
    <s v="Vice President"/>
    <x v="6"/>
    <x v="0"/>
    <x v="1"/>
    <x v="5"/>
    <x v="2"/>
    <x v="37"/>
    <n v="256420"/>
    <n v="0.3"/>
    <n v="333346"/>
    <x v="0"/>
    <x v="3"/>
    <x v="1"/>
    <n v="0"/>
  </r>
  <r>
    <s v="Employee Id=139"/>
    <s v="Technical Architect"/>
    <x v="0"/>
    <x v="1"/>
    <x v="0"/>
    <x v="25"/>
    <x v="2"/>
    <x v="38"/>
    <n v="78940"/>
    <n v="0"/>
    <n v="78940"/>
    <x v="0"/>
    <x v="4"/>
    <x v="1"/>
    <n v="0"/>
  </r>
  <r>
    <s v="Employee Id=140"/>
    <s v="Enterprise Architect"/>
    <x v="0"/>
    <x v="3"/>
    <x v="0"/>
    <x v="4"/>
    <x v="0"/>
    <x v="39"/>
    <n v="82872"/>
    <n v="0"/>
    <n v="82872"/>
    <x v="2"/>
    <x v="8"/>
    <x v="1"/>
    <n v="0"/>
  </r>
  <r>
    <s v="Employee Id=141"/>
    <s v="Sr. Business Partner"/>
    <x v="4"/>
    <x v="2"/>
    <x v="1"/>
    <x v="23"/>
    <x v="2"/>
    <x v="40"/>
    <n v="86317"/>
    <n v="0"/>
    <n v="86317"/>
    <x v="1"/>
    <x v="11"/>
    <x v="4"/>
    <n v="1"/>
  </r>
  <r>
    <s v="Employee Id=142"/>
    <s v="Manager"/>
    <x v="6"/>
    <x v="2"/>
    <x v="0"/>
    <x v="26"/>
    <x v="1"/>
    <x v="41"/>
    <n v="113135"/>
    <n v="0.05"/>
    <n v="118791.75"/>
    <x v="0"/>
    <x v="5"/>
    <x v="1"/>
    <n v="0"/>
  </r>
  <r>
    <s v="Employee Id=143"/>
    <s v="Vice President"/>
    <x v="0"/>
    <x v="2"/>
    <x v="1"/>
    <x v="27"/>
    <x v="1"/>
    <x v="42"/>
    <n v="199808"/>
    <n v="0.32"/>
    <n v="263746.56"/>
    <x v="0"/>
    <x v="0"/>
    <x v="1"/>
    <n v="0"/>
  </r>
  <r>
    <s v="Employee Id=144"/>
    <s v="Account Representative"/>
    <x v="2"/>
    <x v="2"/>
    <x v="1"/>
    <x v="17"/>
    <x v="2"/>
    <x v="43"/>
    <n v="56037"/>
    <n v="0"/>
    <n v="56037"/>
    <x v="1"/>
    <x v="6"/>
    <x v="1"/>
    <n v="0"/>
  </r>
  <r>
    <s v="Employee Id=145"/>
    <s v="Sr. Manger"/>
    <x v="6"/>
    <x v="0"/>
    <x v="0"/>
    <x v="7"/>
    <x v="2"/>
    <x v="44"/>
    <n v="122350"/>
    <n v="0.12"/>
    <n v="137032"/>
    <x v="0"/>
    <x v="3"/>
    <x v="1"/>
    <n v="0"/>
  </r>
  <r>
    <s v="Employee Id=146"/>
    <s v="Enterprise Architect"/>
    <x v="0"/>
    <x v="0"/>
    <x v="1"/>
    <x v="28"/>
    <x v="2"/>
    <x v="45"/>
    <n v="92952"/>
    <n v="0"/>
    <n v="92952"/>
    <x v="0"/>
    <x v="0"/>
    <x v="1"/>
    <n v="0"/>
  </r>
  <r>
    <s v="Employee Id=147"/>
    <s v="Computer Systems Manager"/>
    <x v="0"/>
    <x v="3"/>
    <x v="1"/>
    <x v="24"/>
    <x v="2"/>
    <x v="46"/>
    <n v="79921"/>
    <n v="0.05"/>
    <n v="83917.05"/>
    <x v="0"/>
    <x v="5"/>
    <x v="1"/>
    <n v="0"/>
  </r>
  <r>
    <s v="Employee Id=148"/>
    <s v="Director"/>
    <x v="0"/>
    <x v="0"/>
    <x v="0"/>
    <x v="17"/>
    <x v="2"/>
    <x v="47"/>
    <n v="167199"/>
    <n v="0.2"/>
    <n v="200638.8"/>
    <x v="0"/>
    <x v="0"/>
    <x v="1"/>
    <n v="0"/>
  </r>
  <r>
    <s v="Employee Id=149"/>
    <s v="Quality Engineer"/>
    <x v="5"/>
    <x v="0"/>
    <x v="1"/>
    <x v="27"/>
    <x v="1"/>
    <x v="48"/>
    <n v="71476"/>
    <n v="0"/>
    <n v="71476"/>
    <x v="0"/>
    <x v="3"/>
    <x v="1"/>
    <n v="0"/>
  </r>
  <r>
    <s v="Employee Id=150"/>
    <s v="Director"/>
    <x v="5"/>
    <x v="1"/>
    <x v="0"/>
    <x v="15"/>
    <x v="1"/>
    <x v="49"/>
    <n v="189420"/>
    <n v="0.2"/>
    <n v="227304"/>
    <x v="0"/>
    <x v="0"/>
    <x v="1"/>
    <n v="0"/>
  </r>
  <r>
    <s v="Employee Id=151"/>
    <s v="HRIS Analyst"/>
    <x v="4"/>
    <x v="0"/>
    <x v="0"/>
    <x v="14"/>
    <x v="0"/>
    <x v="50"/>
    <n v="64057"/>
    <n v="0"/>
    <n v="64057"/>
    <x v="0"/>
    <x v="3"/>
    <x v="1"/>
    <n v="0"/>
  </r>
  <r>
    <s v="Employee Id=152"/>
    <s v="Analyst II"/>
    <x v="6"/>
    <x v="1"/>
    <x v="0"/>
    <x v="5"/>
    <x v="2"/>
    <x v="51"/>
    <n v="68728"/>
    <n v="0"/>
    <n v="68728"/>
    <x v="0"/>
    <x v="3"/>
    <x v="1"/>
    <n v="0"/>
  </r>
  <r>
    <s v="Employee Id=153"/>
    <s v="Sr. Manger"/>
    <x v="0"/>
    <x v="1"/>
    <x v="0"/>
    <x v="6"/>
    <x v="2"/>
    <x v="52"/>
    <n v="125633"/>
    <n v="0.11"/>
    <n v="139452.63"/>
    <x v="1"/>
    <x v="10"/>
    <x v="1"/>
    <n v="0"/>
  </r>
  <r>
    <s v="Employee Id=154"/>
    <s v="Analyst II"/>
    <x v="6"/>
    <x v="1"/>
    <x v="1"/>
    <x v="25"/>
    <x v="2"/>
    <x v="53"/>
    <n v="66889"/>
    <n v="0"/>
    <n v="66889"/>
    <x v="0"/>
    <x v="7"/>
    <x v="1"/>
    <n v="0"/>
  </r>
  <r>
    <s v="Employee Id=155"/>
    <s v="Director"/>
    <x v="3"/>
    <x v="0"/>
    <x v="0"/>
    <x v="9"/>
    <x v="2"/>
    <x v="54"/>
    <n v="178700"/>
    <n v="0.28999999999999998"/>
    <n v="230523"/>
    <x v="0"/>
    <x v="0"/>
    <x v="1"/>
    <n v="0"/>
  </r>
  <r>
    <s v="Employee Id=156"/>
    <s v="Field Engineer"/>
    <x v="5"/>
    <x v="0"/>
    <x v="0"/>
    <x v="29"/>
    <x v="2"/>
    <x v="55"/>
    <n v="83990"/>
    <n v="0"/>
    <n v="83990"/>
    <x v="0"/>
    <x v="2"/>
    <x v="1"/>
    <n v="0"/>
  </r>
  <r>
    <s v="Employee Id=157"/>
    <s v="Automation Engineer"/>
    <x v="5"/>
    <x v="3"/>
    <x v="0"/>
    <x v="27"/>
    <x v="1"/>
    <x v="56"/>
    <n v="102043"/>
    <n v="0"/>
    <n v="102043"/>
    <x v="0"/>
    <x v="2"/>
    <x v="1"/>
    <n v="0"/>
  </r>
  <r>
    <s v="Employee Id=158"/>
    <s v="Operations Engineer"/>
    <x v="5"/>
    <x v="1"/>
    <x v="0"/>
    <x v="30"/>
    <x v="1"/>
    <x v="57"/>
    <n v="90678"/>
    <n v="0"/>
    <n v="90678"/>
    <x v="0"/>
    <x v="7"/>
    <x v="1"/>
    <n v="0"/>
  </r>
  <r>
    <s v="Employee Id=159"/>
    <s v="Business Partner"/>
    <x v="4"/>
    <x v="1"/>
    <x v="0"/>
    <x v="30"/>
    <x v="1"/>
    <x v="58"/>
    <n v="59067"/>
    <n v="0"/>
    <n v="59067"/>
    <x v="0"/>
    <x v="4"/>
    <x v="1"/>
    <n v="0"/>
  </r>
  <r>
    <s v="Employee Id=160"/>
    <s v="Sr. Manger"/>
    <x v="6"/>
    <x v="0"/>
    <x v="1"/>
    <x v="15"/>
    <x v="1"/>
    <x v="59"/>
    <n v="135062"/>
    <n v="0.15"/>
    <n v="155321.29999999999"/>
    <x v="1"/>
    <x v="11"/>
    <x v="1"/>
    <n v="0"/>
  </r>
  <r>
    <s v="Employee Id=161"/>
    <s v="Sr. Manger"/>
    <x v="0"/>
    <x v="3"/>
    <x v="0"/>
    <x v="0"/>
    <x v="0"/>
    <x v="60"/>
    <n v="159044"/>
    <n v="0.1"/>
    <n v="174948.4"/>
    <x v="2"/>
    <x v="8"/>
    <x v="1"/>
    <n v="0"/>
  </r>
  <r>
    <s v="Employee Id=162"/>
    <s v="Sr. Analyst"/>
    <x v="3"/>
    <x v="1"/>
    <x v="0"/>
    <x v="18"/>
    <x v="2"/>
    <x v="61"/>
    <n v="74691"/>
    <n v="0"/>
    <n v="74691"/>
    <x v="2"/>
    <x v="8"/>
    <x v="5"/>
    <n v="1"/>
  </r>
  <r>
    <s v="Employee Id=163"/>
    <s v="Engineering Manager"/>
    <x v="5"/>
    <x v="3"/>
    <x v="0"/>
    <x v="18"/>
    <x v="2"/>
    <x v="62"/>
    <n v="92753"/>
    <n v="0.13"/>
    <n v="104810.89"/>
    <x v="0"/>
    <x v="5"/>
    <x v="6"/>
    <n v="1"/>
  </r>
  <r>
    <s v="Employee Id=164"/>
    <s v="Vice President"/>
    <x v="4"/>
    <x v="2"/>
    <x v="1"/>
    <x v="15"/>
    <x v="1"/>
    <x v="63"/>
    <n v="236946"/>
    <n v="0.37"/>
    <n v="324616.02"/>
    <x v="0"/>
    <x v="0"/>
    <x v="1"/>
    <n v="0"/>
  </r>
  <r>
    <s v="Employee Id=165"/>
    <s v="Analyst"/>
    <x v="1"/>
    <x v="3"/>
    <x v="0"/>
    <x v="9"/>
    <x v="2"/>
    <x v="64"/>
    <n v="48906"/>
    <n v="0"/>
    <n v="48906"/>
    <x v="0"/>
    <x v="4"/>
    <x v="1"/>
    <n v="0"/>
  </r>
  <r>
    <s v="Employee Id=166"/>
    <s v="Sr. Analyst"/>
    <x v="2"/>
    <x v="3"/>
    <x v="0"/>
    <x v="31"/>
    <x v="2"/>
    <x v="65"/>
    <n v="80024"/>
    <n v="0"/>
    <n v="80024"/>
    <x v="0"/>
    <x v="7"/>
    <x v="1"/>
    <n v="0"/>
  </r>
  <r>
    <s v="Employee Id=167"/>
    <s v="HRIS Analyst"/>
    <x v="4"/>
    <x v="2"/>
    <x v="0"/>
    <x v="12"/>
    <x v="2"/>
    <x v="66"/>
    <n v="54415"/>
    <n v="0"/>
    <n v="54415"/>
    <x v="0"/>
    <x v="0"/>
    <x v="7"/>
    <n v="1"/>
  </r>
  <r>
    <s v="Employee Id=168"/>
    <s v="Manager"/>
    <x v="6"/>
    <x v="0"/>
    <x v="0"/>
    <x v="23"/>
    <x v="2"/>
    <x v="67"/>
    <n v="120341"/>
    <n v="7.0000000000000007E-2"/>
    <n v="128764.87"/>
    <x v="0"/>
    <x v="0"/>
    <x v="1"/>
    <n v="0"/>
  </r>
  <r>
    <s v="Employee Id=169"/>
    <s v="Vice President"/>
    <x v="0"/>
    <x v="2"/>
    <x v="0"/>
    <x v="19"/>
    <x v="2"/>
    <x v="68"/>
    <n v="208415"/>
    <n v="0.35"/>
    <n v="281360.25"/>
    <x v="0"/>
    <x v="0"/>
    <x v="1"/>
    <n v="0"/>
  </r>
  <r>
    <s v="Employee Id=170"/>
    <s v="Cloud Infrastructure Architect"/>
    <x v="0"/>
    <x v="2"/>
    <x v="0"/>
    <x v="24"/>
    <x v="2"/>
    <x v="69"/>
    <n v="78844"/>
    <n v="0"/>
    <n v="78844"/>
    <x v="0"/>
    <x v="0"/>
    <x v="1"/>
    <n v="0"/>
  </r>
  <r>
    <s v="Employee Id=171"/>
    <s v="Field Engineer"/>
    <x v="5"/>
    <x v="1"/>
    <x v="1"/>
    <x v="32"/>
    <x v="0"/>
    <x v="70"/>
    <n v="76354"/>
    <n v="0"/>
    <n v="76354"/>
    <x v="0"/>
    <x v="3"/>
    <x v="8"/>
    <n v="1"/>
  </r>
  <r>
    <s v="Employee Id=172"/>
    <s v="Director"/>
    <x v="1"/>
    <x v="2"/>
    <x v="0"/>
    <x v="17"/>
    <x v="2"/>
    <x v="71"/>
    <n v="165927"/>
    <n v="0.2"/>
    <n v="199112.4"/>
    <x v="0"/>
    <x v="3"/>
    <x v="1"/>
    <n v="0"/>
  </r>
  <r>
    <s v="Employee Id=173"/>
    <s v="Manager"/>
    <x v="3"/>
    <x v="2"/>
    <x v="0"/>
    <x v="31"/>
    <x v="2"/>
    <x v="72"/>
    <n v="109812"/>
    <n v="0.09"/>
    <n v="119695.08"/>
    <x v="2"/>
    <x v="8"/>
    <x v="1"/>
    <n v="0"/>
  </r>
  <r>
    <s v="Employee Id=174"/>
    <s v="Controls Engineer"/>
    <x v="5"/>
    <x v="3"/>
    <x v="1"/>
    <x v="0"/>
    <x v="0"/>
    <x v="73"/>
    <n v="86299"/>
    <n v="0"/>
    <n v="86299"/>
    <x v="0"/>
    <x v="0"/>
    <x v="1"/>
    <n v="0"/>
  </r>
  <r>
    <s v="Employee Id=175"/>
    <s v="Vice President"/>
    <x v="6"/>
    <x v="0"/>
    <x v="1"/>
    <x v="4"/>
    <x v="0"/>
    <x v="74"/>
    <n v="206624"/>
    <n v="0.4"/>
    <n v="289273.59999999998"/>
    <x v="2"/>
    <x v="12"/>
    <x v="1"/>
    <n v="0"/>
  </r>
  <r>
    <s v="Employee Id=176"/>
    <s v="IT Coordinator"/>
    <x v="0"/>
    <x v="1"/>
    <x v="1"/>
    <x v="9"/>
    <x v="2"/>
    <x v="75"/>
    <n v="53215"/>
    <n v="0"/>
    <n v="53215"/>
    <x v="2"/>
    <x v="12"/>
    <x v="9"/>
    <n v="1"/>
  </r>
  <r>
    <s v="Employee Id=177"/>
    <s v="Test Engineer"/>
    <x v="5"/>
    <x v="0"/>
    <x v="0"/>
    <x v="23"/>
    <x v="2"/>
    <x v="76"/>
    <n v="86858"/>
    <n v="0"/>
    <n v="86858"/>
    <x v="1"/>
    <x v="1"/>
    <x v="10"/>
    <n v="1"/>
  </r>
  <r>
    <s v="Employee Id=178"/>
    <s v="Computer Systems Manager"/>
    <x v="0"/>
    <x v="1"/>
    <x v="1"/>
    <x v="28"/>
    <x v="2"/>
    <x v="77"/>
    <n v="93971"/>
    <n v="0.08"/>
    <n v="101488.68"/>
    <x v="1"/>
    <x v="1"/>
    <x v="1"/>
    <n v="0"/>
  </r>
  <r>
    <s v="Employee Id=179"/>
    <s v="Analyst II"/>
    <x v="1"/>
    <x v="3"/>
    <x v="1"/>
    <x v="8"/>
    <x v="2"/>
    <x v="78"/>
    <n v="57008"/>
    <n v="0"/>
    <n v="57008"/>
    <x v="0"/>
    <x v="3"/>
    <x v="1"/>
    <n v="0"/>
  </r>
  <r>
    <s v="Employee Id=180"/>
    <s v="Sr. Manger"/>
    <x v="1"/>
    <x v="1"/>
    <x v="1"/>
    <x v="33"/>
    <x v="0"/>
    <x v="79"/>
    <n v="141899"/>
    <n v="0.15"/>
    <n v="163183.85"/>
    <x v="0"/>
    <x v="3"/>
    <x v="1"/>
    <n v="0"/>
  </r>
  <r>
    <s v="Employee Id=181"/>
    <s v="Analyst II"/>
    <x v="6"/>
    <x v="3"/>
    <x v="1"/>
    <x v="12"/>
    <x v="2"/>
    <x v="80"/>
    <n v="64847"/>
    <n v="0"/>
    <n v="64847"/>
    <x v="0"/>
    <x v="4"/>
    <x v="1"/>
    <n v="0"/>
  </r>
  <r>
    <s v="Employee Id=182"/>
    <s v="Engineering Manager"/>
    <x v="5"/>
    <x v="0"/>
    <x v="1"/>
    <x v="26"/>
    <x v="1"/>
    <x v="81"/>
    <n v="116878"/>
    <n v="0.11"/>
    <n v="129734.58"/>
    <x v="0"/>
    <x v="4"/>
    <x v="1"/>
    <n v="0"/>
  </r>
  <r>
    <s v="Employee Id=183"/>
    <s v="Quality Engineer"/>
    <x v="5"/>
    <x v="2"/>
    <x v="1"/>
    <x v="15"/>
    <x v="1"/>
    <x v="26"/>
    <n v="70505"/>
    <n v="0"/>
    <n v="70505"/>
    <x v="0"/>
    <x v="5"/>
    <x v="1"/>
    <n v="0"/>
  </r>
  <r>
    <s v="Employee Id=184"/>
    <s v="Director"/>
    <x v="5"/>
    <x v="0"/>
    <x v="0"/>
    <x v="23"/>
    <x v="2"/>
    <x v="82"/>
    <n v="189702"/>
    <n v="0.28000000000000003"/>
    <n v="242818.56"/>
    <x v="2"/>
    <x v="8"/>
    <x v="11"/>
    <n v="1"/>
  </r>
  <r>
    <s v="Employee Id=185"/>
    <s v="Director"/>
    <x v="3"/>
    <x v="2"/>
    <x v="1"/>
    <x v="3"/>
    <x v="2"/>
    <x v="83"/>
    <n v="180664"/>
    <n v="0.27"/>
    <n v="229443.28"/>
    <x v="0"/>
    <x v="2"/>
    <x v="1"/>
    <n v="0"/>
  </r>
  <r>
    <s v="Employee Id=186"/>
    <s v="Business Partner"/>
    <x v="4"/>
    <x v="1"/>
    <x v="0"/>
    <x v="15"/>
    <x v="1"/>
    <x v="84"/>
    <n v="48345"/>
    <n v="0"/>
    <n v="48345"/>
    <x v="1"/>
    <x v="11"/>
    <x v="1"/>
    <n v="0"/>
  </r>
  <r>
    <s v="Employee Id=187"/>
    <s v="Director"/>
    <x v="4"/>
    <x v="1"/>
    <x v="1"/>
    <x v="34"/>
    <x v="2"/>
    <x v="85"/>
    <n v="152214"/>
    <n v="0.3"/>
    <n v="197878.2"/>
    <x v="1"/>
    <x v="10"/>
    <x v="1"/>
    <n v="0"/>
  </r>
  <r>
    <s v="Employee Id=188"/>
    <s v="Cloud Infrastructure Architect"/>
    <x v="0"/>
    <x v="3"/>
    <x v="0"/>
    <x v="12"/>
    <x v="2"/>
    <x v="86"/>
    <n v="69803"/>
    <n v="0"/>
    <n v="69803"/>
    <x v="2"/>
    <x v="8"/>
    <x v="1"/>
    <n v="0"/>
  </r>
  <r>
    <s v="Employee Id=189"/>
    <s v="Network Architect"/>
    <x v="0"/>
    <x v="3"/>
    <x v="0"/>
    <x v="35"/>
    <x v="1"/>
    <x v="87"/>
    <n v="76588"/>
    <n v="0"/>
    <n v="76588"/>
    <x v="2"/>
    <x v="9"/>
    <x v="1"/>
    <n v="0"/>
  </r>
  <r>
    <s v="Employee Id=190"/>
    <s v="Network Engineer"/>
    <x v="0"/>
    <x v="1"/>
    <x v="1"/>
    <x v="7"/>
    <x v="2"/>
    <x v="88"/>
    <n v="84596"/>
    <n v="0"/>
    <n v="84596"/>
    <x v="0"/>
    <x v="4"/>
    <x v="1"/>
    <n v="0"/>
  </r>
  <r>
    <s v="Employee Id=191"/>
    <s v="Manager"/>
    <x v="6"/>
    <x v="0"/>
    <x v="1"/>
    <x v="5"/>
    <x v="2"/>
    <x v="89"/>
    <n v="114441"/>
    <n v="0.1"/>
    <n v="125885.1"/>
    <x v="1"/>
    <x v="1"/>
    <x v="12"/>
    <n v="1"/>
  </r>
  <r>
    <s v="Employee Id=192"/>
    <s v="Sr. Manger"/>
    <x v="1"/>
    <x v="2"/>
    <x v="0"/>
    <x v="29"/>
    <x v="2"/>
    <x v="90"/>
    <n v="140402"/>
    <n v="0.15"/>
    <n v="161462.29999999999"/>
    <x v="1"/>
    <x v="10"/>
    <x v="1"/>
    <n v="0"/>
  </r>
  <r>
    <s v="Employee Id=193"/>
    <s v="Analyst II"/>
    <x v="1"/>
    <x v="3"/>
    <x v="0"/>
    <x v="3"/>
    <x v="2"/>
    <x v="91"/>
    <n v="59817"/>
    <n v="0"/>
    <n v="59817"/>
    <x v="2"/>
    <x v="12"/>
    <x v="1"/>
    <n v="0"/>
  </r>
  <r>
    <s v="Employee Id=194"/>
    <s v="Account Representative"/>
    <x v="2"/>
    <x v="1"/>
    <x v="1"/>
    <x v="11"/>
    <x v="2"/>
    <x v="92"/>
    <n v="55854"/>
    <n v="0"/>
    <n v="55854"/>
    <x v="0"/>
    <x v="5"/>
    <x v="1"/>
    <n v="0"/>
  </r>
  <r>
    <s v="Employee Id=195"/>
    <s v="Sr. Business Partner"/>
    <x v="4"/>
    <x v="0"/>
    <x v="1"/>
    <x v="26"/>
    <x v="1"/>
    <x v="93"/>
    <n v="95998"/>
    <n v="0"/>
    <n v="95998"/>
    <x v="0"/>
    <x v="0"/>
    <x v="1"/>
    <n v="0"/>
  </r>
  <r>
    <s v="Employee Id=196"/>
    <s v="Sr. Manger"/>
    <x v="2"/>
    <x v="1"/>
    <x v="0"/>
    <x v="8"/>
    <x v="2"/>
    <x v="94"/>
    <n v="154941"/>
    <n v="0.13"/>
    <n v="175083.33000000002"/>
    <x v="0"/>
    <x v="3"/>
    <x v="1"/>
    <n v="0"/>
  </r>
  <r>
    <s v="Employee Id=197"/>
    <s v="Vice President"/>
    <x v="1"/>
    <x v="2"/>
    <x v="0"/>
    <x v="36"/>
    <x v="1"/>
    <x v="95"/>
    <n v="247022"/>
    <n v="0.3"/>
    <n v="321128.59999999998"/>
    <x v="1"/>
    <x v="10"/>
    <x v="1"/>
    <n v="0"/>
  </r>
  <r>
    <s v="Employee Id=198"/>
    <s v="Network Architect"/>
    <x v="0"/>
    <x v="1"/>
    <x v="0"/>
    <x v="24"/>
    <x v="2"/>
    <x v="96"/>
    <n v="88072"/>
    <n v="0"/>
    <n v="88072"/>
    <x v="2"/>
    <x v="12"/>
    <x v="1"/>
    <n v="0"/>
  </r>
  <r>
    <s v="Employee Id=199"/>
    <s v="Computer Systems Manager"/>
    <x v="0"/>
    <x v="0"/>
    <x v="1"/>
    <x v="21"/>
    <x v="2"/>
    <x v="97"/>
    <n v="67925"/>
    <n v="0.08"/>
    <n v="73359"/>
    <x v="1"/>
    <x v="6"/>
    <x v="1"/>
    <n v="0"/>
  </r>
  <r>
    <s v="Employee Id=200"/>
    <s v="Vice President"/>
    <x v="2"/>
    <x v="1"/>
    <x v="0"/>
    <x v="11"/>
    <x v="2"/>
    <x v="98"/>
    <n v="219693"/>
    <n v="0.3"/>
    <n v="285600.90000000002"/>
    <x v="0"/>
    <x v="5"/>
    <x v="1"/>
    <n v="0"/>
  </r>
  <r>
    <s v="Employee Id=201"/>
    <s v="Test Engineer"/>
    <x v="5"/>
    <x v="0"/>
    <x v="0"/>
    <x v="15"/>
    <x v="1"/>
    <x v="99"/>
    <n v="61773"/>
    <n v="0"/>
    <n v="61773"/>
    <x v="0"/>
    <x v="0"/>
    <x v="1"/>
    <n v="0"/>
  </r>
  <r>
    <s v="Employee Id=202"/>
    <s v="Computer Systems Manager"/>
    <x v="0"/>
    <x v="2"/>
    <x v="0"/>
    <x v="35"/>
    <x v="1"/>
    <x v="100"/>
    <n v="74546"/>
    <n v="0.09"/>
    <n v="81255.14"/>
    <x v="0"/>
    <x v="0"/>
    <x v="1"/>
    <n v="0"/>
  </r>
  <r>
    <s v="Employee Id=203"/>
    <s v="Development Engineer"/>
    <x v="5"/>
    <x v="2"/>
    <x v="1"/>
    <x v="16"/>
    <x v="0"/>
    <x v="101"/>
    <n v="62575"/>
    <n v="0"/>
    <n v="62575"/>
    <x v="0"/>
    <x v="4"/>
    <x v="1"/>
    <n v="0"/>
  </r>
  <r>
    <s v="Employee Id=204"/>
    <s v="Director"/>
    <x v="4"/>
    <x v="3"/>
    <x v="0"/>
    <x v="5"/>
    <x v="2"/>
    <x v="102"/>
    <n v="199041"/>
    <n v="0.16"/>
    <n v="230887.56"/>
    <x v="1"/>
    <x v="10"/>
    <x v="1"/>
    <n v="0"/>
  </r>
  <r>
    <s v="Employee Id=205"/>
    <s v="Analyst II"/>
    <x v="3"/>
    <x v="2"/>
    <x v="1"/>
    <x v="0"/>
    <x v="0"/>
    <x v="103"/>
    <n v="52310"/>
    <n v="0"/>
    <n v="52310"/>
    <x v="0"/>
    <x v="4"/>
    <x v="13"/>
    <n v="1"/>
  </r>
  <r>
    <s v="Employee Id=206"/>
    <s v="Sr. Manger"/>
    <x v="1"/>
    <x v="2"/>
    <x v="1"/>
    <x v="14"/>
    <x v="0"/>
    <x v="104"/>
    <n v="159571"/>
    <n v="0.1"/>
    <n v="175528.1"/>
    <x v="0"/>
    <x v="7"/>
    <x v="1"/>
    <n v="0"/>
  </r>
  <r>
    <s v="Employee Id=207"/>
    <s v="Field Engineer"/>
    <x v="5"/>
    <x v="0"/>
    <x v="0"/>
    <x v="2"/>
    <x v="1"/>
    <x v="105"/>
    <n v="91763"/>
    <n v="0"/>
    <n v="91763"/>
    <x v="0"/>
    <x v="5"/>
    <x v="1"/>
    <n v="0"/>
  </r>
  <r>
    <s v="Employee Id=208"/>
    <s v="Development Engineer"/>
    <x v="5"/>
    <x v="3"/>
    <x v="0"/>
    <x v="10"/>
    <x v="1"/>
    <x v="106"/>
    <n v="96475"/>
    <n v="0"/>
    <n v="96475"/>
    <x v="0"/>
    <x v="5"/>
    <x v="1"/>
    <n v="0"/>
  </r>
  <r>
    <s v="Employee Id=209"/>
    <s v="Controls Engineer"/>
    <x v="5"/>
    <x v="1"/>
    <x v="1"/>
    <x v="9"/>
    <x v="2"/>
    <x v="107"/>
    <n v="113781"/>
    <n v="0"/>
    <n v="113781"/>
    <x v="0"/>
    <x v="7"/>
    <x v="1"/>
    <n v="0"/>
  </r>
  <r>
    <s v="Employee Id=210"/>
    <s v="Director"/>
    <x v="1"/>
    <x v="0"/>
    <x v="1"/>
    <x v="34"/>
    <x v="2"/>
    <x v="108"/>
    <n v="166599"/>
    <n v="0.26"/>
    <n v="209914.74"/>
    <x v="0"/>
    <x v="0"/>
    <x v="1"/>
    <n v="0"/>
  </r>
  <r>
    <s v="Employee Id=211"/>
    <s v="Sr. Account Representative"/>
    <x v="2"/>
    <x v="3"/>
    <x v="0"/>
    <x v="12"/>
    <x v="2"/>
    <x v="109"/>
    <n v="95372"/>
    <n v="0"/>
    <n v="95372"/>
    <x v="1"/>
    <x v="6"/>
    <x v="1"/>
    <n v="0"/>
  </r>
  <r>
    <s v="Employee Id=212"/>
    <s v="Director"/>
    <x v="0"/>
    <x v="0"/>
    <x v="0"/>
    <x v="7"/>
    <x v="2"/>
    <x v="110"/>
    <n v="161203"/>
    <n v="0.15"/>
    <n v="185383.45"/>
    <x v="1"/>
    <x v="11"/>
    <x v="1"/>
    <n v="0"/>
  </r>
  <r>
    <s v="Employee Id=213"/>
    <s v="System Administrator "/>
    <x v="0"/>
    <x v="1"/>
    <x v="0"/>
    <x v="18"/>
    <x v="2"/>
    <x v="111"/>
    <n v="74738"/>
    <n v="0"/>
    <n v="74738"/>
    <x v="0"/>
    <x v="4"/>
    <x v="1"/>
    <n v="0"/>
  </r>
  <r>
    <s v="Employee Id=214"/>
    <s v="Director"/>
    <x v="2"/>
    <x v="0"/>
    <x v="0"/>
    <x v="12"/>
    <x v="2"/>
    <x v="112"/>
    <n v="171173"/>
    <n v="0.21"/>
    <n v="207119.33000000002"/>
    <x v="0"/>
    <x v="7"/>
    <x v="1"/>
    <n v="0"/>
  </r>
  <r>
    <s v="Employee Id=215"/>
    <s v="Vice President"/>
    <x v="2"/>
    <x v="3"/>
    <x v="1"/>
    <x v="22"/>
    <x v="0"/>
    <x v="113"/>
    <n v="201464"/>
    <n v="0.37"/>
    <n v="276005.68"/>
    <x v="0"/>
    <x v="2"/>
    <x v="1"/>
    <n v="0"/>
  </r>
  <r>
    <s v="Employee Id=216"/>
    <s v="Director"/>
    <x v="4"/>
    <x v="3"/>
    <x v="1"/>
    <x v="2"/>
    <x v="1"/>
    <x v="114"/>
    <n v="174895"/>
    <n v="0.15"/>
    <n v="201129.25"/>
    <x v="0"/>
    <x v="2"/>
    <x v="1"/>
    <n v="0"/>
  </r>
  <r>
    <s v="Employee Id=217"/>
    <s v="Sr. Manger"/>
    <x v="0"/>
    <x v="1"/>
    <x v="0"/>
    <x v="37"/>
    <x v="1"/>
    <x v="115"/>
    <n v="134486"/>
    <n v="0.14000000000000001"/>
    <n v="153314.04"/>
    <x v="0"/>
    <x v="5"/>
    <x v="1"/>
    <n v="0"/>
  </r>
  <r>
    <s v="Employee Id=218"/>
    <s v="Sr. Analyst"/>
    <x v="1"/>
    <x v="1"/>
    <x v="0"/>
    <x v="33"/>
    <x v="0"/>
    <x v="116"/>
    <n v="71699"/>
    <n v="0"/>
    <n v="71699"/>
    <x v="2"/>
    <x v="8"/>
    <x v="1"/>
    <n v="0"/>
  </r>
  <r>
    <s v="Employee Id=219"/>
    <s v="Sr. Analyst"/>
    <x v="6"/>
    <x v="3"/>
    <x v="0"/>
    <x v="34"/>
    <x v="2"/>
    <x v="117"/>
    <n v="94430"/>
    <n v="0"/>
    <n v="94430"/>
    <x v="0"/>
    <x v="0"/>
    <x v="1"/>
    <n v="0"/>
  </r>
  <r>
    <s v="Employee Id=220"/>
    <s v="Manager"/>
    <x v="1"/>
    <x v="3"/>
    <x v="1"/>
    <x v="38"/>
    <x v="2"/>
    <x v="118"/>
    <n v="103504"/>
    <n v="7.0000000000000007E-2"/>
    <n v="110749.28"/>
    <x v="1"/>
    <x v="11"/>
    <x v="1"/>
    <n v="0"/>
  </r>
  <r>
    <s v="Employee Id=221"/>
    <s v="Enterprise Architect"/>
    <x v="0"/>
    <x v="1"/>
    <x v="0"/>
    <x v="0"/>
    <x v="0"/>
    <x v="119"/>
    <n v="92771"/>
    <n v="0"/>
    <n v="92771"/>
    <x v="0"/>
    <x v="4"/>
    <x v="1"/>
    <n v="0"/>
  </r>
  <r>
    <s v="Employee Id=222"/>
    <s v="Analyst II"/>
    <x v="1"/>
    <x v="2"/>
    <x v="0"/>
    <x v="38"/>
    <x v="2"/>
    <x v="120"/>
    <n v="71531"/>
    <n v="0"/>
    <n v="71531"/>
    <x v="0"/>
    <x v="7"/>
    <x v="1"/>
    <n v="0"/>
  </r>
  <r>
    <s v="Employee Id=223"/>
    <s v="Cloud Infrastructure Architect"/>
    <x v="0"/>
    <x v="2"/>
    <x v="1"/>
    <x v="21"/>
    <x v="2"/>
    <x v="121"/>
    <n v="90304"/>
    <n v="0"/>
    <n v="90304"/>
    <x v="0"/>
    <x v="2"/>
    <x v="1"/>
    <n v="0"/>
  </r>
  <r>
    <s v="Employee Id=224"/>
    <s v="Manager"/>
    <x v="6"/>
    <x v="1"/>
    <x v="0"/>
    <x v="13"/>
    <x v="3"/>
    <x v="122"/>
    <n v="104903"/>
    <n v="0.1"/>
    <n v="115393.3"/>
    <x v="0"/>
    <x v="7"/>
    <x v="1"/>
    <n v="0"/>
  </r>
  <r>
    <s v="Employee Id=225"/>
    <s v="Analyst"/>
    <x v="1"/>
    <x v="3"/>
    <x v="0"/>
    <x v="27"/>
    <x v="1"/>
    <x v="123"/>
    <n v="55859"/>
    <n v="0"/>
    <n v="55859"/>
    <x v="1"/>
    <x v="10"/>
    <x v="1"/>
    <n v="0"/>
  </r>
  <r>
    <s v="Employee Id=226"/>
    <s v="Operations Engineer"/>
    <x v="5"/>
    <x v="3"/>
    <x v="0"/>
    <x v="39"/>
    <x v="0"/>
    <x v="124"/>
    <n v="79785"/>
    <n v="0"/>
    <n v="79785"/>
    <x v="0"/>
    <x v="5"/>
    <x v="1"/>
    <n v="0"/>
  </r>
  <r>
    <s v="Employee Id=227"/>
    <s v="Sr. Analyst"/>
    <x v="6"/>
    <x v="3"/>
    <x v="0"/>
    <x v="38"/>
    <x v="2"/>
    <x v="125"/>
    <n v="99017"/>
    <n v="0"/>
    <n v="99017"/>
    <x v="1"/>
    <x v="10"/>
    <x v="1"/>
    <n v="0"/>
  </r>
  <r>
    <s v="Employee Id=228"/>
    <s v="Systems Analyst"/>
    <x v="0"/>
    <x v="1"/>
    <x v="0"/>
    <x v="20"/>
    <x v="0"/>
    <x v="126"/>
    <n v="53809"/>
    <n v="0"/>
    <n v="53809"/>
    <x v="0"/>
    <x v="3"/>
    <x v="1"/>
    <n v="0"/>
  </r>
  <r>
    <s v="Employee Id=229"/>
    <s v="Field Engineer"/>
    <x v="5"/>
    <x v="2"/>
    <x v="1"/>
    <x v="5"/>
    <x v="2"/>
    <x v="127"/>
    <n v="71864"/>
    <n v="0"/>
    <n v="71864"/>
    <x v="1"/>
    <x v="11"/>
    <x v="1"/>
    <n v="0"/>
  </r>
  <r>
    <s v="Employee Id=230"/>
    <s v="Vice President"/>
    <x v="1"/>
    <x v="3"/>
    <x v="0"/>
    <x v="17"/>
    <x v="2"/>
    <x v="128"/>
    <n v="225558"/>
    <n v="0.33"/>
    <n v="299992.14"/>
    <x v="1"/>
    <x v="6"/>
    <x v="1"/>
    <n v="0"/>
  </r>
  <r>
    <s v="Employee Id=231"/>
    <s v="Sr. Manger"/>
    <x v="0"/>
    <x v="1"/>
    <x v="1"/>
    <x v="17"/>
    <x v="2"/>
    <x v="129"/>
    <n v="128984"/>
    <n v="0.12"/>
    <n v="144462.07999999999"/>
    <x v="0"/>
    <x v="4"/>
    <x v="14"/>
    <n v="1"/>
  </r>
  <r>
    <s v="Employee Id=232"/>
    <s v="Field Engineer"/>
    <x v="5"/>
    <x v="2"/>
    <x v="1"/>
    <x v="30"/>
    <x v="1"/>
    <x v="130"/>
    <n v="96997"/>
    <n v="0"/>
    <n v="96997"/>
    <x v="2"/>
    <x v="12"/>
    <x v="1"/>
    <n v="0"/>
  </r>
  <r>
    <s v="Employee Id=233"/>
    <s v="Director"/>
    <x v="4"/>
    <x v="1"/>
    <x v="0"/>
    <x v="36"/>
    <x v="1"/>
    <x v="131"/>
    <n v="176294"/>
    <n v="0.28000000000000003"/>
    <n v="225656.32000000001"/>
    <x v="0"/>
    <x v="5"/>
    <x v="1"/>
    <n v="0"/>
  </r>
  <r>
    <s v="Employee Id=234"/>
    <s v="Analyst"/>
    <x v="2"/>
    <x v="0"/>
    <x v="0"/>
    <x v="23"/>
    <x v="2"/>
    <x v="132"/>
    <n v="48340"/>
    <n v="0"/>
    <n v="48340"/>
    <x v="1"/>
    <x v="10"/>
    <x v="1"/>
    <n v="0"/>
  </r>
  <r>
    <s v="Employee Id=235"/>
    <s v="Vice President"/>
    <x v="5"/>
    <x v="3"/>
    <x v="0"/>
    <x v="21"/>
    <x v="2"/>
    <x v="133"/>
    <n v="240488"/>
    <n v="0.4"/>
    <n v="336683.2"/>
    <x v="2"/>
    <x v="9"/>
    <x v="1"/>
    <n v="0"/>
  </r>
  <r>
    <s v="Employee Id=236"/>
    <s v="Enterprise Architect"/>
    <x v="0"/>
    <x v="1"/>
    <x v="1"/>
    <x v="28"/>
    <x v="2"/>
    <x v="134"/>
    <n v="97339"/>
    <n v="0"/>
    <n v="97339"/>
    <x v="0"/>
    <x v="5"/>
    <x v="1"/>
    <n v="0"/>
  </r>
  <r>
    <s v="Employee Id=237"/>
    <s v="Vice President"/>
    <x v="4"/>
    <x v="1"/>
    <x v="0"/>
    <x v="37"/>
    <x v="1"/>
    <x v="135"/>
    <n v="211291"/>
    <n v="0.37"/>
    <n v="289468.67"/>
    <x v="1"/>
    <x v="1"/>
    <x v="1"/>
    <n v="0"/>
  </r>
  <r>
    <s v="Employee Id=238"/>
    <s v="Vice President"/>
    <x v="2"/>
    <x v="0"/>
    <x v="1"/>
    <x v="38"/>
    <x v="2"/>
    <x v="136"/>
    <n v="249506"/>
    <n v="0.3"/>
    <n v="324357.8"/>
    <x v="2"/>
    <x v="9"/>
    <x v="1"/>
    <n v="0"/>
  </r>
  <r>
    <s v="Employee Id=239"/>
    <s v="Quality Engineer"/>
    <x v="5"/>
    <x v="2"/>
    <x v="1"/>
    <x v="22"/>
    <x v="0"/>
    <x v="137"/>
    <n v="80950"/>
    <n v="0"/>
    <n v="80950"/>
    <x v="1"/>
    <x v="1"/>
    <x v="1"/>
    <n v="0"/>
  </r>
  <r>
    <s v="Employee Id=240"/>
    <s v="Automation Engineer"/>
    <x v="5"/>
    <x v="0"/>
    <x v="0"/>
    <x v="30"/>
    <x v="1"/>
    <x v="138"/>
    <n v="86538"/>
    <n v="0"/>
    <n v="86538"/>
    <x v="1"/>
    <x v="11"/>
    <x v="1"/>
    <n v="0"/>
  </r>
  <r>
    <s v="Employee Id=241"/>
    <s v="Sr. Analyst"/>
    <x v="6"/>
    <x v="2"/>
    <x v="0"/>
    <x v="25"/>
    <x v="2"/>
    <x v="139"/>
    <n v="70992"/>
    <n v="0"/>
    <n v="70992"/>
    <x v="0"/>
    <x v="5"/>
    <x v="1"/>
    <n v="0"/>
  </r>
  <r>
    <s v="Employee Id=242"/>
    <s v="Vice President"/>
    <x v="5"/>
    <x v="3"/>
    <x v="1"/>
    <x v="29"/>
    <x v="2"/>
    <x v="140"/>
    <n v="205314"/>
    <n v="0.3"/>
    <n v="266908.2"/>
    <x v="0"/>
    <x v="7"/>
    <x v="1"/>
    <n v="0"/>
  </r>
  <r>
    <s v="Employee Id=243"/>
    <s v="Vice President"/>
    <x v="4"/>
    <x v="3"/>
    <x v="0"/>
    <x v="22"/>
    <x v="0"/>
    <x v="141"/>
    <n v="196951"/>
    <n v="0.33"/>
    <n v="261944.83000000002"/>
    <x v="1"/>
    <x v="10"/>
    <x v="1"/>
    <n v="0"/>
  </r>
  <r>
    <s v="Employee Id=244"/>
    <s v="Network Engineer"/>
    <x v="0"/>
    <x v="2"/>
    <x v="1"/>
    <x v="15"/>
    <x v="1"/>
    <x v="142"/>
    <n v="67686"/>
    <n v="0"/>
    <n v="67686"/>
    <x v="1"/>
    <x v="10"/>
    <x v="1"/>
    <n v="0"/>
  </r>
  <r>
    <s v="Employee Id=245"/>
    <s v="Technical Architect"/>
    <x v="0"/>
    <x v="0"/>
    <x v="1"/>
    <x v="10"/>
    <x v="1"/>
    <x v="143"/>
    <n v="86431"/>
    <n v="0"/>
    <n v="86431"/>
    <x v="0"/>
    <x v="7"/>
    <x v="1"/>
    <n v="0"/>
  </r>
  <r>
    <s v="Employee Id=246"/>
    <s v="Manager"/>
    <x v="4"/>
    <x v="1"/>
    <x v="1"/>
    <x v="0"/>
    <x v="0"/>
    <x v="144"/>
    <n v="125936"/>
    <n v="0.08"/>
    <n v="136010.88"/>
    <x v="1"/>
    <x v="1"/>
    <x v="1"/>
    <n v="0"/>
  </r>
  <r>
    <s v="Employee Id=247"/>
    <s v="Sr. Manger"/>
    <x v="2"/>
    <x v="3"/>
    <x v="0"/>
    <x v="30"/>
    <x v="1"/>
    <x v="145"/>
    <n v="149712"/>
    <n v="0.14000000000000001"/>
    <n v="170671.68"/>
    <x v="0"/>
    <x v="7"/>
    <x v="1"/>
    <n v="0"/>
  </r>
  <r>
    <s v="Employee Id=248"/>
    <s v="Field Engineer"/>
    <x v="5"/>
    <x v="2"/>
    <x v="1"/>
    <x v="23"/>
    <x v="2"/>
    <x v="146"/>
    <n v="88758"/>
    <n v="0"/>
    <n v="88758"/>
    <x v="0"/>
    <x v="0"/>
    <x v="1"/>
    <n v="0"/>
  </r>
  <r>
    <s v="Employee Id=249"/>
    <s v="Solutions Architect"/>
    <x v="0"/>
    <x v="0"/>
    <x v="1"/>
    <x v="36"/>
    <x v="1"/>
    <x v="147"/>
    <n v="83639"/>
    <n v="0"/>
    <n v="83639"/>
    <x v="1"/>
    <x v="10"/>
    <x v="1"/>
    <n v="0"/>
  </r>
  <r>
    <s v="Employee Id=250"/>
    <s v="Network Architect"/>
    <x v="0"/>
    <x v="0"/>
    <x v="0"/>
    <x v="36"/>
    <x v="1"/>
    <x v="148"/>
    <n v="68268"/>
    <n v="0"/>
    <n v="68268"/>
    <x v="0"/>
    <x v="3"/>
    <x v="1"/>
    <n v="0"/>
  </r>
  <r>
    <s v="Employee Id=251"/>
    <s v="Field Engineer"/>
    <x v="5"/>
    <x v="1"/>
    <x v="1"/>
    <x v="15"/>
    <x v="1"/>
    <x v="149"/>
    <n v="75819"/>
    <n v="0"/>
    <n v="75819"/>
    <x v="2"/>
    <x v="12"/>
    <x v="1"/>
    <n v="0"/>
  </r>
  <r>
    <s v="Employee Id=252"/>
    <s v="Sr. Analyst"/>
    <x v="2"/>
    <x v="2"/>
    <x v="0"/>
    <x v="37"/>
    <x v="1"/>
    <x v="150"/>
    <n v="86658"/>
    <n v="0"/>
    <n v="86658"/>
    <x v="0"/>
    <x v="3"/>
    <x v="1"/>
    <n v="0"/>
  </r>
  <r>
    <s v="Employee Id=253"/>
    <s v="Analyst II"/>
    <x v="1"/>
    <x v="0"/>
    <x v="1"/>
    <x v="0"/>
    <x v="0"/>
    <x v="151"/>
    <n v="74552"/>
    <n v="0"/>
    <n v="74552"/>
    <x v="1"/>
    <x v="11"/>
    <x v="1"/>
    <n v="0"/>
  </r>
  <r>
    <s v="Employee Id=254"/>
    <s v="Enterprise Architect"/>
    <x v="0"/>
    <x v="1"/>
    <x v="0"/>
    <x v="39"/>
    <x v="0"/>
    <x v="152"/>
    <n v="82839"/>
    <n v="0"/>
    <n v="82839"/>
    <x v="0"/>
    <x v="4"/>
    <x v="1"/>
    <n v="0"/>
  </r>
  <r>
    <s v="Employee Id=255"/>
    <s v="Network Architect"/>
    <x v="0"/>
    <x v="2"/>
    <x v="0"/>
    <x v="21"/>
    <x v="2"/>
    <x v="153"/>
    <n v="64475"/>
    <n v="0"/>
    <n v="64475"/>
    <x v="0"/>
    <x v="3"/>
    <x v="1"/>
    <n v="0"/>
  </r>
  <r>
    <s v="Employee Id=256"/>
    <s v="Network Architect"/>
    <x v="0"/>
    <x v="1"/>
    <x v="1"/>
    <x v="29"/>
    <x v="2"/>
    <x v="154"/>
    <n v="69453"/>
    <n v="0"/>
    <n v="69453"/>
    <x v="1"/>
    <x v="11"/>
    <x v="1"/>
    <n v="0"/>
  </r>
  <r>
    <s v="Employee Id=257"/>
    <s v="Manager"/>
    <x v="0"/>
    <x v="3"/>
    <x v="1"/>
    <x v="24"/>
    <x v="2"/>
    <x v="155"/>
    <n v="127148"/>
    <n v="0.1"/>
    <n v="139862.79999999999"/>
    <x v="0"/>
    <x v="4"/>
    <x v="1"/>
    <n v="0"/>
  </r>
  <r>
    <s v="Employee Id=258"/>
    <s v="Vice President"/>
    <x v="1"/>
    <x v="2"/>
    <x v="0"/>
    <x v="24"/>
    <x v="2"/>
    <x v="156"/>
    <n v="190253"/>
    <n v="0.33"/>
    <n v="253036.49"/>
    <x v="0"/>
    <x v="5"/>
    <x v="1"/>
    <n v="0"/>
  </r>
  <r>
    <s v="Employee Id=259"/>
    <s v="Manager"/>
    <x v="3"/>
    <x v="0"/>
    <x v="1"/>
    <x v="0"/>
    <x v="0"/>
    <x v="157"/>
    <n v="115798"/>
    <n v="0.05"/>
    <n v="121587.9"/>
    <x v="0"/>
    <x v="4"/>
    <x v="1"/>
    <n v="0"/>
  </r>
  <r>
    <s v="Employee Id=260"/>
    <s v="Sr. Business Partner"/>
    <x v="4"/>
    <x v="0"/>
    <x v="0"/>
    <x v="32"/>
    <x v="0"/>
    <x v="158"/>
    <n v="93102"/>
    <n v="0"/>
    <n v="93102"/>
    <x v="0"/>
    <x v="0"/>
    <x v="15"/>
    <n v="1"/>
  </r>
  <r>
    <s v="Employee Id=261"/>
    <s v="Engineering Manager"/>
    <x v="5"/>
    <x v="2"/>
    <x v="1"/>
    <x v="8"/>
    <x v="2"/>
    <x v="159"/>
    <n v="110054"/>
    <n v="0.15"/>
    <n v="126562.1"/>
    <x v="0"/>
    <x v="4"/>
    <x v="1"/>
    <n v="0"/>
  </r>
  <r>
    <s v="Employee Id=262"/>
    <s v="Quality Engineer"/>
    <x v="5"/>
    <x v="0"/>
    <x v="0"/>
    <x v="5"/>
    <x v="2"/>
    <x v="160"/>
    <n v="95786"/>
    <n v="0"/>
    <n v="95786"/>
    <x v="0"/>
    <x v="2"/>
    <x v="1"/>
    <n v="0"/>
  </r>
  <r>
    <s v="Employee Id=263"/>
    <s v="Sr. Analyst"/>
    <x v="2"/>
    <x v="2"/>
    <x v="1"/>
    <x v="22"/>
    <x v="0"/>
    <x v="161"/>
    <n v="90855"/>
    <n v="0"/>
    <n v="90855"/>
    <x v="2"/>
    <x v="12"/>
    <x v="1"/>
    <n v="0"/>
  </r>
  <r>
    <s v="Employee Id=264"/>
    <s v="Enterprise Architect"/>
    <x v="0"/>
    <x v="1"/>
    <x v="1"/>
    <x v="40"/>
    <x v="1"/>
    <x v="12"/>
    <n v="92897"/>
    <n v="0"/>
    <n v="92897"/>
    <x v="2"/>
    <x v="12"/>
    <x v="1"/>
    <n v="0"/>
  </r>
  <r>
    <s v="Employee Id=265"/>
    <s v="Vice President"/>
    <x v="6"/>
    <x v="2"/>
    <x v="1"/>
    <x v="28"/>
    <x v="2"/>
    <x v="162"/>
    <n v="242919"/>
    <n v="0.31"/>
    <n v="318223.89"/>
    <x v="1"/>
    <x v="1"/>
    <x v="1"/>
    <n v="0"/>
  </r>
  <r>
    <s v="Employee Id=266"/>
    <s v="Director"/>
    <x v="5"/>
    <x v="2"/>
    <x v="1"/>
    <x v="23"/>
    <x v="2"/>
    <x v="163"/>
    <n v="184368"/>
    <n v="0.28999999999999998"/>
    <n v="237834.72"/>
    <x v="0"/>
    <x v="5"/>
    <x v="1"/>
    <n v="0"/>
  </r>
  <r>
    <s v="Employee Id=267"/>
    <s v="Sr. Manger"/>
    <x v="1"/>
    <x v="3"/>
    <x v="1"/>
    <x v="15"/>
    <x v="1"/>
    <x v="164"/>
    <n v="144754"/>
    <n v="0.15"/>
    <n v="166467.1"/>
    <x v="0"/>
    <x v="3"/>
    <x v="1"/>
    <n v="0"/>
  </r>
  <r>
    <s v="Employee Id=268"/>
    <s v="Sr. Account Representative"/>
    <x v="2"/>
    <x v="0"/>
    <x v="0"/>
    <x v="23"/>
    <x v="2"/>
    <x v="165"/>
    <n v="89458"/>
    <n v="0"/>
    <n v="89458"/>
    <x v="0"/>
    <x v="5"/>
    <x v="1"/>
    <n v="0"/>
  </r>
  <r>
    <s v="Employee Id=269"/>
    <s v="Vice President"/>
    <x v="3"/>
    <x v="3"/>
    <x v="0"/>
    <x v="16"/>
    <x v="0"/>
    <x v="151"/>
    <n v="190815"/>
    <n v="0.4"/>
    <n v="267141"/>
    <x v="0"/>
    <x v="5"/>
    <x v="1"/>
    <n v="0"/>
  </r>
  <r>
    <s v="Employee Id=270"/>
    <s v="Sr. Manger"/>
    <x v="2"/>
    <x v="0"/>
    <x v="0"/>
    <x v="39"/>
    <x v="0"/>
    <x v="166"/>
    <n v="137995"/>
    <n v="0.14000000000000001"/>
    <n v="157314.29999999999"/>
    <x v="0"/>
    <x v="5"/>
    <x v="1"/>
    <n v="0"/>
  </r>
  <r>
    <s v="Employee Id=271"/>
    <s v="Sr. Business Partner"/>
    <x v="4"/>
    <x v="1"/>
    <x v="0"/>
    <x v="15"/>
    <x v="1"/>
    <x v="167"/>
    <n v="93840"/>
    <n v="0"/>
    <n v="93840"/>
    <x v="2"/>
    <x v="8"/>
    <x v="1"/>
    <n v="0"/>
  </r>
  <r>
    <s v="Employee Id=272"/>
    <s v="Technical Architect"/>
    <x v="0"/>
    <x v="0"/>
    <x v="1"/>
    <x v="30"/>
    <x v="1"/>
    <x v="168"/>
    <n v="94790"/>
    <n v="0"/>
    <n v="94790"/>
    <x v="1"/>
    <x v="1"/>
    <x v="1"/>
    <n v="0"/>
  </r>
  <r>
    <s v="Employee Id=273"/>
    <s v="Vice President"/>
    <x v="4"/>
    <x v="0"/>
    <x v="1"/>
    <x v="35"/>
    <x v="1"/>
    <x v="169"/>
    <n v="197367"/>
    <n v="0.39"/>
    <n v="274340.13"/>
    <x v="0"/>
    <x v="5"/>
    <x v="1"/>
    <n v="0"/>
  </r>
  <r>
    <s v="Employee Id=274"/>
    <s v="Director"/>
    <x v="3"/>
    <x v="1"/>
    <x v="0"/>
    <x v="5"/>
    <x v="2"/>
    <x v="170"/>
    <n v="174097"/>
    <n v="0.21"/>
    <n v="210657.37"/>
    <x v="0"/>
    <x v="3"/>
    <x v="1"/>
    <n v="0"/>
  </r>
  <r>
    <s v="Employee Id=275"/>
    <s v="Manager"/>
    <x v="0"/>
    <x v="2"/>
    <x v="1"/>
    <x v="26"/>
    <x v="1"/>
    <x v="171"/>
    <n v="120128"/>
    <n v="0.1"/>
    <n v="132140.79999999999"/>
    <x v="0"/>
    <x v="5"/>
    <x v="1"/>
    <n v="0"/>
  </r>
  <r>
    <s v="Employee Id=276"/>
    <s v="Manager"/>
    <x v="6"/>
    <x v="1"/>
    <x v="0"/>
    <x v="1"/>
    <x v="0"/>
    <x v="172"/>
    <n v="129708"/>
    <n v="0.05"/>
    <n v="136193.4"/>
    <x v="0"/>
    <x v="4"/>
    <x v="1"/>
    <n v="0"/>
  </r>
  <r>
    <s v="Employee Id=277"/>
    <s v="Manager"/>
    <x v="6"/>
    <x v="0"/>
    <x v="1"/>
    <x v="0"/>
    <x v="0"/>
    <x v="173"/>
    <n v="102270"/>
    <n v="0.1"/>
    <n v="112497"/>
    <x v="0"/>
    <x v="2"/>
    <x v="1"/>
    <n v="0"/>
  </r>
  <r>
    <s v="Employee Id=278"/>
    <s v="Vice President"/>
    <x v="1"/>
    <x v="2"/>
    <x v="0"/>
    <x v="19"/>
    <x v="2"/>
    <x v="174"/>
    <n v="249686"/>
    <n v="0.31"/>
    <n v="327088.66000000003"/>
    <x v="1"/>
    <x v="1"/>
    <x v="1"/>
    <n v="0"/>
  </r>
  <r>
    <s v="Employee Id=279"/>
    <s v="Analyst"/>
    <x v="1"/>
    <x v="1"/>
    <x v="0"/>
    <x v="0"/>
    <x v="0"/>
    <x v="175"/>
    <n v="50475"/>
    <n v="0"/>
    <n v="50475"/>
    <x v="0"/>
    <x v="7"/>
    <x v="1"/>
    <n v="0"/>
  </r>
  <r>
    <s v="Employee Id=280"/>
    <s v="Manager"/>
    <x v="6"/>
    <x v="0"/>
    <x v="1"/>
    <x v="10"/>
    <x v="1"/>
    <x v="176"/>
    <n v="100099"/>
    <n v="0.08"/>
    <n v="108106.92"/>
    <x v="0"/>
    <x v="4"/>
    <x v="1"/>
    <n v="0"/>
  </r>
  <r>
    <s v="Employee Id=281"/>
    <s v="IT Coordinator"/>
    <x v="0"/>
    <x v="1"/>
    <x v="0"/>
    <x v="36"/>
    <x v="1"/>
    <x v="177"/>
    <n v="41673"/>
    <n v="0"/>
    <n v="41673"/>
    <x v="0"/>
    <x v="4"/>
    <x v="1"/>
    <n v="0"/>
  </r>
  <r>
    <s v="Employee Id=282"/>
    <s v="Sr. Analyst"/>
    <x v="6"/>
    <x v="2"/>
    <x v="0"/>
    <x v="40"/>
    <x v="1"/>
    <x v="178"/>
    <n v="70996"/>
    <n v="0"/>
    <n v="70996"/>
    <x v="1"/>
    <x v="11"/>
    <x v="1"/>
    <n v="0"/>
  </r>
  <r>
    <s v="Employee Id=283"/>
    <s v="Analyst"/>
    <x v="6"/>
    <x v="3"/>
    <x v="1"/>
    <x v="0"/>
    <x v="0"/>
    <x v="179"/>
    <n v="40752"/>
    <n v="0"/>
    <n v="40752"/>
    <x v="0"/>
    <x v="3"/>
    <x v="1"/>
    <n v="0"/>
  </r>
  <r>
    <s v="Employee Id=284"/>
    <s v="Network Engineer"/>
    <x v="0"/>
    <x v="1"/>
    <x v="0"/>
    <x v="2"/>
    <x v="1"/>
    <x v="180"/>
    <n v="97537"/>
    <n v="0"/>
    <n v="97537"/>
    <x v="1"/>
    <x v="11"/>
    <x v="1"/>
    <n v="0"/>
  </r>
  <r>
    <s v="Employee Id=285"/>
    <s v="IT Systems Architect"/>
    <x v="0"/>
    <x v="0"/>
    <x v="1"/>
    <x v="11"/>
    <x v="2"/>
    <x v="181"/>
    <n v="96567"/>
    <n v="0"/>
    <n v="96567"/>
    <x v="1"/>
    <x v="6"/>
    <x v="1"/>
    <n v="0"/>
  </r>
  <r>
    <s v="Employee Id=286"/>
    <s v="Systems Analyst"/>
    <x v="0"/>
    <x v="2"/>
    <x v="1"/>
    <x v="40"/>
    <x v="1"/>
    <x v="182"/>
    <n v="49404"/>
    <n v="0"/>
    <n v="49404"/>
    <x v="1"/>
    <x v="10"/>
    <x v="1"/>
    <n v="0"/>
  </r>
  <r>
    <s v="Employee Id=287"/>
    <s v="IT Systems Architect"/>
    <x v="0"/>
    <x v="0"/>
    <x v="1"/>
    <x v="7"/>
    <x v="2"/>
    <x v="183"/>
    <n v="66819"/>
    <n v="0"/>
    <n v="66819"/>
    <x v="2"/>
    <x v="9"/>
    <x v="1"/>
    <n v="0"/>
  </r>
  <r>
    <s v="Employee Id=288"/>
    <s v="Analyst"/>
    <x v="6"/>
    <x v="2"/>
    <x v="1"/>
    <x v="31"/>
    <x v="2"/>
    <x v="184"/>
    <n v="50784"/>
    <n v="0"/>
    <n v="50784"/>
    <x v="2"/>
    <x v="9"/>
    <x v="1"/>
    <n v="0"/>
  </r>
  <r>
    <s v="Employee Id=289"/>
    <s v="Sr. Manger"/>
    <x v="4"/>
    <x v="0"/>
    <x v="1"/>
    <x v="7"/>
    <x v="2"/>
    <x v="185"/>
    <n v="125828"/>
    <n v="0.15"/>
    <n v="144702.20000000001"/>
    <x v="2"/>
    <x v="12"/>
    <x v="1"/>
    <n v="0"/>
  </r>
  <r>
    <s v="Employee Id=290"/>
    <s v="Sr. Business Partner"/>
    <x v="4"/>
    <x v="1"/>
    <x v="1"/>
    <x v="29"/>
    <x v="2"/>
    <x v="186"/>
    <n v="92610"/>
    <n v="0"/>
    <n v="92610"/>
    <x v="0"/>
    <x v="7"/>
    <x v="1"/>
    <n v="0"/>
  </r>
  <r>
    <s v="Employee Id=291"/>
    <s v="Sr. Manger"/>
    <x v="2"/>
    <x v="2"/>
    <x v="1"/>
    <x v="2"/>
    <x v="1"/>
    <x v="187"/>
    <n v="123405"/>
    <n v="0.13"/>
    <n v="139447.65"/>
    <x v="0"/>
    <x v="7"/>
    <x v="1"/>
    <n v="0"/>
  </r>
  <r>
    <s v="Employee Id=292"/>
    <s v="Account Representative"/>
    <x v="2"/>
    <x v="1"/>
    <x v="0"/>
    <x v="30"/>
    <x v="1"/>
    <x v="188"/>
    <n v="73004"/>
    <n v="0"/>
    <n v="73004"/>
    <x v="1"/>
    <x v="10"/>
    <x v="1"/>
    <n v="0"/>
  </r>
  <r>
    <s v="Employee Id=293"/>
    <s v="Engineering Manager"/>
    <x v="5"/>
    <x v="3"/>
    <x v="1"/>
    <x v="4"/>
    <x v="0"/>
    <x v="189"/>
    <n v="95061"/>
    <n v="0.1"/>
    <n v="104567.1"/>
    <x v="1"/>
    <x v="6"/>
    <x v="1"/>
    <n v="0"/>
  </r>
  <r>
    <s v="Employee Id=294"/>
    <s v="Director"/>
    <x v="2"/>
    <x v="3"/>
    <x v="0"/>
    <x v="37"/>
    <x v="1"/>
    <x v="190"/>
    <n v="160832"/>
    <n v="0.3"/>
    <n v="209081.60000000001"/>
    <x v="0"/>
    <x v="3"/>
    <x v="1"/>
    <n v="0"/>
  </r>
  <r>
    <s v="Employee Id=295"/>
    <s v="Service Desk Analyst"/>
    <x v="0"/>
    <x v="1"/>
    <x v="1"/>
    <x v="36"/>
    <x v="1"/>
    <x v="191"/>
    <n v="64417"/>
    <n v="0"/>
    <n v="64417"/>
    <x v="0"/>
    <x v="7"/>
    <x v="1"/>
    <n v="0"/>
  </r>
  <r>
    <s v="Employee Id=296"/>
    <s v="Manager"/>
    <x v="2"/>
    <x v="3"/>
    <x v="1"/>
    <x v="21"/>
    <x v="2"/>
    <x v="192"/>
    <n v="127543"/>
    <n v="0.06"/>
    <n v="135195.57999999999"/>
    <x v="1"/>
    <x v="6"/>
    <x v="1"/>
    <n v="0"/>
  </r>
  <r>
    <s v="Employee Id=297"/>
    <s v="Analyst"/>
    <x v="6"/>
    <x v="1"/>
    <x v="1"/>
    <x v="23"/>
    <x v="2"/>
    <x v="193"/>
    <n v="56154"/>
    <n v="0"/>
    <n v="56154"/>
    <x v="2"/>
    <x v="12"/>
    <x v="1"/>
    <n v="0"/>
  </r>
  <r>
    <s v="Employee Id=298"/>
    <s v="Vice President"/>
    <x v="2"/>
    <x v="1"/>
    <x v="0"/>
    <x v="9"/>
    <x v="2"/>
    <x v="194"/>
    <n v="218530"/>
    <n v="0.3"/>
    <n v="284089"/>
    <x v="1"/>
    <x v="6"/>
    <x v="1"/>
    <n v="0"/>
  </r>
  <r>
    <s v="Employee Id=299"/>
    <s v="Service Desk Analyst"/>
    <x v="0"/>
    <x v="1"/>
    <x v="0"/>
    <x v="9"/>
    <x v="2"/>
    <x v="195"/>
    <n v="91954"/>
    <n v="0"/>
    <n v="91954"/>
    <x v="0"/>
    <x v="7"/>
    <x v="1"/>
    <n v="0"/>
  </r>
  <r>
    <s v="Employee Id=300"/>
    <s v="Vice President"/>
    <x v="6"/>
    <x v="3"/>
    <x v="0"/>
    <x v="23"/>
    <x v="2"/>
    <x v="196"/>
    <n v="221217"/>
    <n v="0.32"/>
    <n v="292006.44"/>
    <x v="0"/>
    <x v="7"/>
    <x v="16"/>
    <n v="1"/>
  </r>
  <r>
    <s v="Employee Id=301"/>
    <s v="System Administrator "/>
    <x v="0"/>
    <x v="1"/>
    <x v="1"/>
    <x v="7"/>
    <x v="2"/>
    <x v="197"/>
    <n v="87536"/>
    <n v="0"/>
    <n v="87536"/>
    <x v="0"/>
    <x v="0"/>
    <x v="1"/>
    <n v="0"/>
  </r>
  <r>
    <s v="Employee Id=302"/>
    <s v="Analyst"/>
    <x v="2"/>
    <x v="3"/>
    <x v="0"/>
    <x v="40"/>
    <x v="1"/>
    <x v="198"/>
    <n v="41429"/>
    <n v="0"/>
    <n v="41429"/>
    <x v="0"/>
    <x v="0"/>
    <x v="1"/>
    <n v="0"/>
  </r>
  <r>
    <s v="Employee Id=303"/>
    <s v="Vice President"/>
    <x v="5"/>
    <x v="1"/>
    <x v="1"/>
    <x v="25"/>
    <x v="2"/>
    <x v="199"/>
    <n v="245482"/>
    <n v="0.39"/>
    <n v="341219.98"/>
    <x v="0"/>
    <x v="0"/>
    <x v="1"/>
    <n v="0"/>
  </r>
  <r>
    <s v="Employee Id=304"/>
    <s v="Development Engineer"/>
    <x v="5"/>
    <x v="1"/>
    <x v="0"/>
    <x v="6"/>
    <x v="2"/>
    <x v="200"/>
    <n v="71359"/>
    <n v="0"/>
    <n v="71359"/>
    <x v="0"/>
    <x v="3"/>
    <x v="1"/>
    <n v="0"/>
  </r>
  <r>
    <s v="Employee Id=305"/>
    <s v="Director"/>
    <x v="5"/>
    <x v="2"/>
    <x v="1"/>
    <x v="15"/>
    <x v="1"/>
    <x v="201"/>
    <n v="183161"/>
    <n v="0.22"/>
    <n v="223456.41999999998"/>
    <x v="0"/>
    <x v="4"/>
    <x v="1"/>
    <n v="0"/>
  </r>
  <r>
    <s v="Employee Id=306"/>
    <s v="Network Administrator"/>
    <x v="0"/>
    <x v="3"/>
    <x v="1"/>
    <x v="32"/>
    <x v="0"/>
    <x v="202"/>
    <n v="69260"/>
    <n v="0"/>
    <n v="69260"/>
    <x v="0"/>
    <x v="3"/>
    <x v="1"/>
    <n v="0"/>
  </r>
  <r>
    <s v="Employee Id=307"/>
    <s v="Operations Engineer"/>
    <x v="5"/>
    <x v="2"/>
    <x v="1"/>
    <x v="10"/>
    <x v="1"/>
    <x v="203"/>
    <n v="95639"/>
    <n v="0"/>
    <n v="95639"/>
    <x v="0"/>
    <x v="5"/>
    <x v="1"/>
    <n v="0"/>
  </r>
  <r>
    <s v="Employee Id=308"/>
    <s v="Manager"/>
    <x v="4"/>
    <x v="0"/>
    <x v="1"/>
    <x v="35"/>
    <x v="1"/>
    <x v="204"/>
    <n v="120660"/>
    <n v="7.0000000000000007E-2"/>
    <n v="129106.2"/>
    <x v="1"/>
    <x v="11"/>
    <x v="1"/>
    <n v="0"/>
  </r>
  <r>
    <s v="Employee Id=309"/>
    <s v="Sr. Analyst"/>
    <x v="2"/>
    <x v="3"/>
    <x v="1"/>
    <x v="9"/>
    <x v="2"/>
    <x v="205"/>
    <n v="75119"/>
    <n v="0"/>
    <n v="75119"/>
    <x v="0"/>
    <x v="2"/>
    <x v="1"/>
    <n v="0"/>
  </r>
  <r>
    <s v="Employee Id=310"/>
    <s v="Vice President"/>
    <x v="3"/>
    <x v="0"/>
    <x v="1"/>
    <x v="1"/>
    <x v="0"/>
    <x v="206"/>
    <n v="192213"/>
    <n v="0.4"/>
    <n v="269098.2"/>
    <x v="0"/>
    <x v="2"/>
    <x v="1"/>
    <n v="0"/>
  </r>
  <r>
    <s v="Employee Id=311"/>
    <s v="Account Representative"/>
    <x v="2"/>
    <x v="2"/>
    <x v="0"/>
    <x v="15"/>
    <x v="1"/>
    <x v="207"/>
    <n v="65047"/>
    <n v="0"/>
    <n v="65047"/>
    <x v="2"/>
    <x v="12"/>
    <x v="1"/>
    <n v="0"/>
  </r>
  <r>
    <s v="Employee Id=312"/>
    <s v="Sr. Manger"/>
    <x v="2"/>
    <x v="1"/>
    <x v="1"/>
    <x v="7"/>
    <x v="2"/>
    <x v="208"/>
    <n v="151413"/>
    <n v="0.15"/>
    <n v="174124.95"/>
    <x v="0"/>
    <x v="0"/>
    <x v="1"/>
    <n v="0"/>
  </r>
  <r>
    <s v="Employee Id=313"/>
    <s v="Sr. Analyst"/>
    <x v="3"/>
    <x v="2"/>
    <x v="1"/>
    <x v="39"/>
    <x v="0"/>
    <x v="209"/>
    <n v="76906"/>
    <n v="0"/>
    <n v="76906"/>
    <x v="0"/>
    <x v="0"/>
    <x v="1"/>
    <n v="0"/>
  </r>
  <r>
    <s v="Employee Id=314"/>
    <s v="Manager"/>
    <x v="0"/>
    <x v="3"/>
    <x v="1"/>
    <x v="10"/>
    <x v="1"/>
    <x v="210"/>
    <n v="122802"/>
    <n v="0.05"/>
    <n v="128942.1"/>
    <x v="1"/>
    <x v="6"/>
    <x v="1"/>
    <n v="0"/>
  </r>
  <r>
    <s v="Employee Id=315"/>
    <s v="Development Engineer"/>
    <x v="5"/>
    <x v="0"/>
    <x v="1"/>
    <x v="40"/>
    <x v="1"/>
    <x v="211"/>
    <n v="99091"/>
    <n v="0"/>
    <n v="99091"/>
    <x v="0"/>
    <x v="5"/>
    <x v="1"/>
    <n v="0"/>
  </r>
  <r>
    <s v="Employee Id=316"/>
    <s v="Controls Engineer"/>
    <x v="5"/>
    <x v="1"/>
    <x v="1"/>
    <x v="28"/>
    <x v="2"/>
    <x v="212"/>
    <n v="113987"/>
    <n v="0"/>
    <n v="113987"/>
    <x v="2"/>
    <x v="8"/>
    <x v="1"/>
    <n v="0"/>
  </r>
  <r>
    <s v="Employee Id=317"/>
    <s v="Sr. Analyst"/>
    <x v="1"/>
    <x v="3"/>
    <x v="0"/>
    <x v="21"/>
    <x v="2"/>
    <x v="213"/>
    <n v="95045"/>
    <n v="0"/>
    <n v="95045"/>
    <x v="0"/>
    <x v="2"/>
    <x v="1"/>
    <n v="0"/>
  </r>
  <r>
    <s v="Employee Id=318"/>
    <s v="Vice President"/>
    <x v="6"/>
    <x v="2"/>
    <x v="0"/>
    <x v="7"/>
    <x v="2"/>
    <x v="214"/>
    <n v="190401"/>
    <n v="0.37"/>
    <n v="260849.37"/>
    <x v="0"/>
    <x v="7"/>
    <x v="1"/>
    <n v="0"/>
  </r>
  <r>
    <s v="Employee Id=319"/>
    <s v="Sr. Analyst"/>
    <x v="1"/>
    <x v="3"/>
    <x v="1"/>
    <x v="30"/>
    <x v="1"/>
    <x v="215"/>
    <n v="86061"/>
    <n v="0"/>
    <n v="86061"/>
    <x v="2"/>
    <x v="9"/>
    <x v="1"/>
    <n v="0"/>
  </r>
  <r>
    <s v="Employee Id=320"/>
    <s v="Sr. Account Representative"/>
    <x v="2"/>
    <x v="2"/>
    <x v="1"/>
    <x v="15"/>
    <x v="1"/>
    <x v="216"/>
    <n v="79882"/>
    <n v="0"/>
    <n v="79882"/>
    <x v="0"/>
    <x v="3"/>
    <x v="1"/>
    <n v="0"/>
  </r>
  <r>
    <s v="Employee Id=321"/>
    <s v="Vice President"/>
    <x v="5"/>
    <x v="1"/>
    <x v="0"/>
    <x v="23"/>
    <x v="2"/>
    <x v="217"/>
    <n v="255431"/>
    <n v="0.36"/>
    <n v="347386.16000000003"/>
    <x v="0"/>
    <x v="7"/>
    <x v="1"/>
    <n v="0"/>
  </r>
  <r>
    <s v="Employee Id=322"/>
    <s v="Service Desk Analyst"/>
    <x v="0"/>
    <x v="1"/>
    <x v="0"/>
    <x v="35"/>
    <x v="1"/>
    <x v="218"/>
    <n v="82017"/>
    <n v="0"/>
    <n v="82017"/>
    <x v="1"/>
    <x v="10"/>
    <x v="1"/>
    <n v="0"/>
  </r>
  <r>
    <s v="Employee Id=323"/>
    <s v="Analyst"/>
    <x v="1"/>
    <x v="1"/>
    <x v="0"/>
    <x v="10"/>
    <x v="1"/>
    <x v="219"/>
    <n v="53799"/>
    <n v="0"/>
    <n v="53799"/>
    <x v="0"/>
    <x v="7"/>
    <x v="1"/>
    <n v="0"/>
  </r>
  <r>
    <s v="Employee Id=324"/>
    <s v="Sr. Analyst"/>
    <x v="2"/>
    <x v="3"/>
    <x v="0"/>
    <x v="21"/>
    <x v="2"/>
    <x v="220"/>
    <n v="82739"/>
    <n v="0"/>
    <n v="82739"/>
    <x v="0"/>
    <x v="3"/>
    <x v="1"/>
    <n v="0"/>
  </r>
  <r>
    <s v="Employee Id=325"/>
    <s v="Cloud Infrastructure Architect"/>
    <x v="0"/>
    <x v="1"/>
    <x v="0"/>
    <x v="9"/>
    <x v="2"/>
    <x v="221"/>
    <n v="99080"/>
    <n v="0"/>
    <n v="99080"/>
    <x v="0"/>
    <x v="2"/>
    <x v="1"/>
    <n v="0"/>
  </r>
  <r>
    <s v="Employee Id=326"/>
    <s v="Sr. Account Representative"/>
    <x v="2"/>
    <x v="3"/>
    <x v="0"/>
    <x v="28"/>
    <x v="2"/>
    <x v="222"/>
    <n v="96719"/>
    <n v="0"/>
    <n v="96719"/>
    <x v="1"/>
    <x v="11"/>
    <x v="1"/>
    <n v="0"/>
  </r>
  <r>
    <s v="Employee Id=327"/>
    <s v="Director"/>
    <x v="4"/>
    <x v="0"/>
    <x v="0"/>
    <x v="10"/>
    <x v="1"/>
    <x v="223"/>
    <n v="180687"/>
    <n v="0.19"/>
    <n v="215017.53"/>
    <x v="0"/>
    <x v="3"/>
    <x v="1"/>
    <n v="0"/>
  </r>
  <r>
    <s v="Employee Id=328"/>
    <s v="Engineering Manager"/>
    <x v="5"/>
    <x v="3"/>
    <x v="1"/>
    <x v="15"/>
    <x v="1"/>
    <x v="224"/>
    <n v="95743"/>
    <n v="0.15"/>
    <n v="110104.45"/>
    <x v="0"/>
    <x v="5"/>
    <x v="17"/>
    <n v="1"/>
  </r>
  <r>
    <s v="Employee Id=329"/>
    <s v="Development Engineer"/>
    <x v="5"/>
    <x v="0"/>
    <x v="0"/>
    <x v="18"/>
    <x v="2"/>
    <x v="225"/>
    <n v="89695"/>
    <n v="0"/>
    <n v="89695"/>
    <x v="0"/>
    <x v="5"/>
    <x v="1"/>
    <n v="0"/>
  </r>
  <r>
    <s v="Employee Id=330"/>
    <s v="Manager"/>
    <x v="1"/>
    <x v="1"/>
    <x v="1"/>
    <x v="14"/>
    <x v="0"/>
    <x v="226"/>
    <n v="122753"/>
    <n v="0.09"/>
    <n v="133800.76999999999"/>
    <x v="1"/>
    <x v="1"/>
    <x v="1"/>
    <n v="0"/>
  </r>
  <r>
    <s v="Employee Id=331"/>
    <s v="Sr. Business Partner"/>
    <x v="4"/>
    <x v="0"/>
    <x v="1"/>
    <x v="23"/>
    <x v="2"/>
    <x v="227"/>
    <n v="93734"/>
    <n v="0"/>
    <n v="93734"/>
    <x v="0"/>
    <x v="3"/>
    <x v="1"/>
    <n v="0"/>
  </r>
  <r>
    <s v="Employee Id=332"/>
    <s v="Analyst"/>
    <x v="3"/>
    <x v="3"/>
    <x v="1"/>
    <x v="21"/>
    <x v="2"/>
    <x v="228"/>
    <n v="52069"/>
    <n v="0"/>
    <n v="52069"/>
    <x v="1"/>
    <x v="1"/>
    <x v="1"/>
    <n v="0"/>
  </r>
  <r>
    <s v="Employee Id=333"/>
    <s v="Vice President"/>
    <x v="3"/>
    <x v="3"/>
    <x v="0"/>
    <x v="29"/>
    <x v="2"/>
    <x v="229"/>
    <n v="258426"/>
    <n v="0.4"/>
    <n v="361796.4"/>
    <x v="2"/>
    <x v="9"/>
    <x v="1"/>
    <n v="0"/>
  </r>
  <r>
    <s v="Employee Id=334"/>
    <s v="Manager"/>
    <x v="1"/>
    <x v="2"/>
    <x v="1"/>
    <x v="10"/>
    <x v="1"/>
    <x v="230"/>
    <n v="125375"/>
    <n v="0.09"/>
    <n v="136658.75"/>
    <x v="0"/>
    <x v="2"/>
    <x v="1"/>
    <n v="0"/>
  </r>
  <r>
    <s v="Employee Id=335"/>
    <s v="Vice President"/>
    <x v="3"/>
    <x v="1"/>
    <x v="1"/>
    <x v="6"/>
    <x v="2"/>
    <x v="231"/>
    <n v="198243"/>
    <n v="0.31"/>
    <n v="259698.33000000002"/>
    <x v="0"/>
    <x v="4"/>
    <x v="1"/>
    <n v="0"/>
  </r>
  <r>
    <s v="Employee Id=336"/>
    <s v="Test Engineer"/>
    <x v="5"/>
    <x v="0"/>
    <x v="0"/>
    <x v="34"/>
    <x v="2"/>
    <x v="232"/>
    <n v="96023"/>
    <n v="0"/>
    <n v="96023"/>
    <x v="0"/>
    <x v="4"/>
    <x v="1"/>
    <n v="0"/>
  </r>
  <r>
    <s v="Employee Id=337"/>
    <s v="Sr. Analyst"/>
    <x v="6"/>
    <x v="0"/>
    <x v="0"/>
    <x v="8"/>
    <x v="2"/>
    <x v="233"/>
    <n v="83066"/>
    <n v="0"/>
    <n v="83066"/>
    <x v="0"/>
    <x v="2"/>
    <x v="18"/>
    <n v="1"/>
  </r>
  <r>
    <s v="Employee Id=338"/>
    <s v="Analyst II"/>
    <x v="2"/>
    <x v="0"/>
    <x v="0"/>
    <x v="35"/>
    <x v="1"/>
    <x v="234"/>
    <n v="61216"/>
    <n v="0"/>
    <n v="61216"/>
    <x v="0"/>
    <x v="0"/>
    <x v="1"/>
    <n v="0"/>
  </r>
  <r>
    <s v="Employee Id=339"/>
    <s v="Sr. Manger"/>
    <x v="3"/>
    <x v="3"/>
    <x v="1"/>
    <x v="29"/>
    <x v="2"/>
    <x v="235"/>
    <n v="144231"/>
    <n v="0.14000000000000001"/>
    <n v="164423.34"/>
    <x v="0"/>
    <x v="7"/>
    <x v="19"/>
    <n v="1"/>
  </r>
  <r>
    <s v="Employee Id=340"/>
    <s v="HRIS Analyst"/>
    <x v="4"/>
    <x v="0"/>
    <x v="1"/>
    <x v="12"/>
    <x v="2"/>
    <x v="236"/>
    <n v="51630"/>
    <n v="0"/>
    <n v="51630"/>
    <x v="1"/>
    <x v="10"/>
    <x v="1"/>
    <n v="0"/>
  </r>
  <r>
    <s v="Employee Id=341"/>
    <s v="Sr. Manger"/>
    <x v="2"/>
    <x v="3"/>
    <x v="1"/>
    <x v="0"/>
    <x v="0"/>
    <x v="237"/>
    <n v="124129"/>
    <n v="0.15"/>
    <n v="142748.35"/>
    <x v="2"/>
    <x v="12"/>
    <x v="1"/>
    <n v="0"/>
  </r>
  <r>
    <s v="Employee Id=342"/>
    <s v="Test Engineer"/>
    <x v="5"/>
    <x v="1"/>
    <x v="1"/>
    <x v="9"/>
    <x v="2"/>
    <x v="238"/>
    <n v="60055"/>
    <n v="0"/>
    <n v="60055"/>
    <x v="0"/>
    <x v="0"/>
    <x v="1"/>
    <n v="0"/>
  </r>
  <r>
    <s v="Employee Id=343"/>
    <s v="Director"/>
    <x v="5"/>
    <x v="0"/>
    <x v="1"/>
    <x v="11"/>
    <x v="2"/>
    <x v="239"/>
    <n v="189290"/>
    <n v="0.22"/>
    <n v="230933.8"/>
    <x v="2"/>
    <x v="12"/>
    <x v="20"/>
    <n v="1"/>
  </r>
  <r>
    <s v="Employee Id=344"/>
    <s v="Vice President"/>
    <x v="0"/>
    <x v="3"/>
    <x v="0"/>
    <x v="26"/>
    <x v="1"/>
    <x v="240"/>
    <n v="182202"/>
    <n v="0.3"/>
    <n v="236862.6"/>
    <x v="0"/>
    <x v="5"/>
    <x v="1"/>
    <n v="0"/>
  </r>
  <r>
    <s v="Employee Id=345"/>
    <s v="Manager"/>
    <x v="2"/>
    <x v="2"/>
    <x v="1"/>
    <x v="19"/>
    <x v="2"/>
    <x v="241"/>
    <n v="117518"/>
    <n v="7.0000000000000007E-2"/>
    <n v="125744.26"/>
    <x v="0"/>
    <x v="0"/>
    <x v="1"/>
    <n v="0"/>
  </r>
  <r>
    <s v="Employee Id=346"/>
    <s v="Sr. Manger"/>
    <x v="1"/>
    <x v="1"/>
    <x v="0"/>
    <x v="17"/>
    <x v="2"/>
    <x v="242"/>
    <n v="157474"/>
    <n v="0.11"/>
    <n v="174796.14"/>
    <x v="2"/>
    <x v="9"/>
    <x v="1"/>
    <n v="0"/>
  </r>
  <r>
    <s v="Employee Id=347"/>
    <s v="Manager"/>
    <x v="6"/>
    <x v="1"/>
    <x v="1"/>
    <x v="31"/>
    <x v="2"/>
    <x v="243"/>
    <n v="126856"/>
    <n v="0.06"/>
    <n v="134467.35999999999"/>
    <x v="0"/>
    <x v="7"/>
    <x v="1"/>
    <n v="0"/>
  </r>
  <r>
    <s v="Employee Id=348"/>
    <s v="Sr. Manger"/>
    <x v="3"/>
    <x v="1"/>
    <x v="0"/>
    <x v="37"/>
    <x v="1"/>
    <x v="244"/>
    <n v="129124"/>
    <n v="0.12"/>
    <n v="144618.88"/>
    <x v="1"/>
    <x v="6"/>
    <x v="1"/>
    <n v="0"/>
  </r>
  <r>
    <s v="Employee Id=349"/>
    <s v="Director"/>
    <x v="2"/>
    <x v="0"/>
    <x v="0"/>
    <x v="15"/>
    <x v="1"/>
    <x v="245"/>
    <n v="165181"/>
    <n v="0.16"/>
    <n v="191609.96"/>
    <x v="0"/>
    <x v="0"/>
    <x v="1"/>
    <n v="0"/>
  </r>
  <r>
    <s v="Employee Id=350"/>
    <s v="Vice President"/>
    <x v="1"/>
    <x v="3"/>
    <x v="1"/>
    <x v="2"/>
    <x v="1"/>
    <x v="246"/>
    <n v="247939"/>
    <n v="0.35"/>
    <n v="334717.65000000002"/>
    <x v="2"/>
    <x v="9"/>
    <x v="1"/>
    <n v="0"/>
  </r>
  <r>
    <s v="Employee Id=351"/>
    <s v="Director"/>
    <x v="5"/>
    <x v="2"/>
    <x v="1"/>
    <x v="14"/>
    <x v="0"/>
    <x v="247"/>
    <n v="169509"/>
    <n v="0.18"/>
    <n v="200020.62"/>
    <x v="2"/>
    <x v="8"/>
    <x v="1"/>
    <n v="0"/>
  </r>
  <r>
    <s v="Employee Id=352"/>
    <s v="Sr. Manger"/>
    <x v="3"/>
    <x v="1"/>
    <x v="0"/>
    <x v="0"/>
    <x v="0"/>
    <x v="248"/>
    <n v="138521"/>
    <n v="0.1"/>
    <n v="152373.1"/>
    <x v="0"/>
    <x v="4"/>
    <x v="1"/>
    <n v="0"/>
  </r>
  <r>
    <s v="Employee Id=353"/>
    <s v="Engineering Manager"/>
    <x v="5"/>
    <x v="2"/>
    <x v="0"/>
    <x v="15"/>
    <x v="1"/>
    <x v="249"/>
    <n v="113873"/>
    <n v="0.11"/>
    <n v="126399.03"/>
    <x v="2"/>
    <x v="9"/>
    <x v="1"/>
    <n v="0"/>
  </r>
  <r>
    <s v="Employee Id=354"/>
    <s v="Enterprise Architect"/>
    <x v="0"/>
    <x v="3"/>
    <x v="0"/>
    <x v="38"/>
    <x v="2"/>
    <x v="250"/>
    <n v="73317"/>
    <n v="0"/>
    <n v="73317"/>
    <x v="0"/>
    <x v="4"/>
    <x v="1"/>
    <n v="0"/>
  </r>
  <r>
    <s v="Employee Id=355"/>
    <s v="Service Desk Analyst"/>
    <x v="0"/>
    <x v="2"/>
    <x v="0"/>
    <x v="28"/>
    <x v="2"/>
    <x v="251"/>
    <n v="69096"/>
    <n v="0"/>
    <n v="69096"/>
    <x v="0"/>
    <x v="0"/>
    <x v="1"/>
    <n v="0"/>
  </r>
  <r>
    <s v="Employee Id=356"/>
    <s v="Sr. Business Partner"/>
    <x v="4"/>
    <x v="1"/>
    <x v="1"/>
    <x v="35"/>
    <x v="1"/>
    <x v="252"/>
    <n v="87158"/>
    <n v="0"/>
    <n v="87158"/>
    <x v="2"/>
    <x v="8"/>
    <x v="1"/>
    <n v="0"/>
  </r>
  <r>
    <s v="Employee Id=357"/>
    <s v="Test Engineer"/>
    <x v="5"/>
    <x v="3"/>
    <x v="1"/>
    <x v="14"/>
    <x v="0"/>
    <x v="253"/>
    <n v="70778"/>
    <n v="0"/>
    <n v="70778"/>
    <x v="0"/>
    <x v="5"/>
    <x v="1"/>
    <n v="0"/>
  </r>
  <r>
    <s v="Employee Id=358"/>
    <s v="Director"/>
    <x v="4"/>
    <x v="2"/>
    <x v="0"/>
    <x v="13"/>
    <x v="3"/>
    <x v="254"/>
    <n v="153938"/>
    <n v="0.2"/>
    <n v="184725.6"/>
    <x v="0"/>
    <x v="3"/>
    <x v="1"/>
    <n v="0"/>
  </r>
  <r>
    <s v="Employee Id=359"/>
    <s v="Systems Analyst"/>
    <x v="0"/>
    <x v="0"/>
    <x v="1"/>
    <x v="19"/>
    <x v="2"/>
    <x v="255"/>
    <n v="59888"/>
    <n v="0"/>
    <n v="59888"/>
    <x v="1"/>
    <x v="10"/>
    <x v="1"/>
    <n v="0"/>
  </r>
  <r>
    <s v="Employee Id=360"/>
    <s v="Test Engineer"/>
    <x v="5"/>
    <x v="3"/>
    <x v="1"/>
    <x v="2"/>
    <x v="1"/>
    <x v="256"/>
    <n v="63098"/>
    <n v="0"/>
    <n v="63098"/>
    <x v="0"/>
    <x v="7"/>
    <x v="1"/>
    <n v="0"/>
  </r>
  <r>
    <s v="Employee Id=361"/>
    <s v="Vice President"/>
    <x v="1"/>
    <x v="3"/>
    <x v="0"/>
    <x v="5"/>
    <x v="2"/>
    <x v="257"/>
    <n v="255369"/>
    <n v="0.33"/>
    <n v="339640.77"/>
    <x v="2"/>
    <x v="12"/>
    <x v="1"/>
    <n v="0"/>
  </r>
  <r>
    <s v="Employee Id=362"/>
    <s v="Sr. Manger"/>
    <x v="4"/>
    <x v="1"/>
    <x v="0"/>
    <x v="0"/>
    <x v="0"/>
    <x v="258"/>
    <n v="142318"/>
    <n v="0.14000000000000001"/>
    <n v="162242.51999999999"/>
    <x v="0"/>
    <x v="2"/>
    <x v="1"/>
    <n v="0"/>
  </r>
  <r>
    <s v="Employee Id=363"/>
    <s v="Business Partner"/>
    <x v="4"/>
    <x v="1"/>
    <x v="1"/>
    <x v="12"/>
    <x v="2"/>
    <x v="259"/>
    <n v="49186"/>
    <n v="0"/>
    <n v="49186"/>
    <x v="0"/>
    <x v="5"/>
    <x v="21"/>
    <n v="1"/>
  </r>
  <r>
    <s v="Employee Id=364"/>
    <s v="Vice President"/>
    <x v="4"/>
    <x v="0"/>
    <x v="0"/>
    <x v="8"/>
    <x v="2"/>
    <x v="260"/>
    <n v="220937"/>
    <n v="0.38"/>
    <n v="304893.06"/>
    <x v="0"/>
    <x v="5"/>
    <x v="1"/>
    <n v="0"/>
  </r>
  <r>
    <s v="Employee Id=365"/>
    <s v="Director"/>
    <x v="0"/>
    <x v="2"/>
    <x v="0"/>
    <x v="40"/>
    <x v="1"/>
    <x v="261"/>
    <n v="183156"/>
    <n v="0.3"/>
    <n v="238102.8"/>
    <x v="0"/>
    <x v="0"/>
    <x v="1"/>
    <n v="0"/>
  </r>
  <r>
    <s v="Employee Id=366"/>
    <s v="Vice President"/>
    <x v="0"/>
    <x v="2"/>
    <x v="0"/>
    <x v="24"/>
    <x v="2"/>
    <x v="262"/>
    <n v="192749"/>
    <n v="0.31"/>
    <n v="252501.19"/>
    <x v="0"/>
    <x v="2"/>
    <x v="1"/>
    <n v="0"/>
  </r>
  <r>
    <s v="Employee Id=367"/>
    <s v="Sr. Manger"/>
    <x v="0"/>
    <x v="1"/>
    <x v="0"/>
    <x v="38"/>
    <x v="2"/>
    <x v="263"/>
    <n v="135325"/>
    <n v="0.14000000000000001"/>
    <n v="154270.5"/>
    <x v="0"/>
    <x v="3"/>
    <x v="1"/>
    <n v="0"/>
  </r>
  <r>
    <s v="Employee Id=368"/>
    <s v="Sr. Analyst"/>
    <x v="2"/>
    <x v="2"/>
    <x v="0"/>
    <x v="3"/>
    <x v="2"/>
    <x v="264"/>
    <n v="79356"/>
    <n v="0"/>
    <n v="79356"/>
    <x v="0"/>
    <x v="3"/>
    <x v="1"/>
    <n v="0"/>
  </r>
  <r>
    <s v="Employee Id=369"/>
    <s v="Development Engineer"/>
    <x v="5"/>
    <x v="1"/>
    <x v="1"/>
    <x v="28"/>
    <x v="2"/>
    <x v="265"/>
    <n v="74412"/>
    <n v="0"/>
    <n v="74412"/>
    <x v="0"/>
    <x v="0"/>
    <x v="1"/>
    <n v="0"/>
  </r>
  <r>
    <s v="Employee Id=370"/>
    <s v="Computer Systems Manager"/>
    <x v="0"/>
    <x v="1"/>
    <x v="0"/>
    <x v="24"/>
    <x v="2"/>
    <x v="266"/>
    <n v="61886"/>
    <n v="0.09"/>
    <n v="67455.740000000005"/>
    <x v="2"/>
    <x v="9"/>
    <x v="1"/>
    <n v="0"/>
  </r>
  <r>
    <s v="Employee Id=371"/>
    <s v="Director"/>
    <x v="3"/>
    <x v="0"/>
    <x v="0"/>
    <x v="32"/>
    <x v="0"/>
    <x v="267"/>
    <n v="173071"/>
    <n v="0.28999999999999998"/>
    <n v="223261.59"/>
    <x v="0"/>
    <x v="7"/>
    <x v="1"/>
    <n v="0"/>
  </r>
  <r>
    <s v="Employee Id=372"/>
    <s v="Field Engineer"/>
    <x v="5"/>
    <x v="0"/>
    <x v="0"/>
    <x v="32"/>
    <x v="0"/>
    <x v="268"/>
    <n v="70189"/>
    <n v="0"/>
    <n v="70189"/>
    <x v="0"/>
    <x v="7"/>
    <x v="1"/>
    <n v="0"/>
  </r>
  <r>
    <s v="Employee Id=373"/>
    <s v="Vice President"/>
    <x v="2"/>
    <x v="0"/>
    <x v="0"/>
    <x v="34"/>
    <x v="2"/>
    <x v="269"/>
    <n v="181452"/>
    <n v="0.3"/>
    <n v="235887.6"/>
    <x v="0"/>
    <x v="7"/>
    <x v="1"/>
    <n v="0"/>
  </r>
  <r>
    <s v="Employee Id=374"/>
    <s v="HRIS Analyst"/>
    <x v="4"/>
    <x v="2"/>
    <x v="1"/>
    <x v="3"/>
    <x v="2"/>
    <x v="270"/>
    <n v="70369"/>
    <n v="0"/>
    <n v="70369"/>
    <x v="0"/>
    <x v="0"/>
    <x v="1"/>
    <n v="0"/>
  </r>
  <r>
    <s v="Employee Id=375"/>
    <s v="Sr. Analyst"/>
    <x v="3"/>
    <x v="1"/>
    <x v="1"/>
    <x v="31"/>
    <x v="2"/>
    <x v="271"/>
    <n v="78056"/>
    <n v="0"/>
    <n v="78056"/>
    <x v="2"/>
    <x v="12"/>
    <x v="1"/>
    <n v="0"/>
  </r>
  <r>
    <s v="Employee Id=376"/>
    <s v="Director"/>
    <x v="1"/>
    <x v="0"/>
    <x v="1"/>
    <x v="14"/>
    <x v="0"/>
    <x v="272"/>
    <n v="189933"/>
    <n v="0.23"/>
    <n v="233617.59"/>
    <x v="0"/>
    <x v="4"/>
    <x v="1"/>
    <n v="0"/>
  </r>
  <r>
    <s v="Employee Id=377"/>
    <s v="Automation Engineer"/>
    <x v="5"/>
    <x v="2"/>
    <x v="1"/>
    <x v="31"/>
    <x v="2"/>
    <x v="273"/>
    <n v="78237"/>
    <n v="0"/>
    <n v="78237"/>
    <x v="0"/>
    <x v="3"/>
    <x v="1"/>
    <n v="0"/>
  </r>
  <r>
    <s v="Employee Id=378"/>
    <s v="Analyst"/>
    <x v="3"/>
    <x v="0"/>
    <x v="0"/>
    <x v="0"/>
    <x v="0"/>
    <x v="274"/>
    <n v="48687"/>
    <n v="0"/>
    <n v="48687"/>
    <x v="2"/>
    <x v="9"/>
    <x v="1"/>
    <n v="0"/>
  </r>
  <r>
    <s v="Employee Id=379"/>
    <s v="Sr. Manger"/>
    <x v="6"/>
    <x v="1"/>
    <x v="0"/>
    <x v="15"/>
    <x v="1"/>
    <x v="275"/>
    <n v="121065"/>
    <n v="0.15"/>
    <n v="139224.75"/>
    <x v="2"/>
    <x v="9"/>
    <x v="1"/>
    <n v="0"/>
  </r>
  <r>
    <s v="Employee Id=380"/>
    <s v="Sr. Analyst"/>
    <x v="2"/>
    <x v="3"/>
    <x v="1"/>
    <x v="19"/>
    <x v="2"/>
    <x v="276"/>
    <n v="94246"/>
    <n v="0"/>
    <n v="94246"/>
    <x v="0"/>
    <x v="5"/>
    <x v="1"/>
    <n v="0"/>
  </r>
  <r>
    <s v="Employee Id=381"/>
    <s v="Systems Analyst"/>
    <x v="0"/>
    <x v="1"/>
    <x v="0"/>
    <x v="8"/>
    <x v="2"/>
    <x v="82"/>
    <n v="44614"/>
    <n v="0"/>
    <n v="44614"/>
    <x v="0"/>
    <x v="4"/>
    <x v="1"/>
    <n v="0"/>
  </r>
  <r>
    <s v="Employee Id=382"/>
    <s v="Vice President"/>
    <x v="0"/>
    <x v="0"/>
    <x v="1"/>
    <x v="28"/>
    <x v="2"/>
    <x v="277"/>
    <n v="234469"/>
    <n v="0.31"/>
    <n v="307154.39"/>
    <x v="1"/>
    <x v="11"/>
    <x v="1"/>
    <n v="0"/>
  </r>
  <r>
    <s v="Employee Id=383"/>
    <s v="Automation Engineer"/>
    <x v="5"/>
    <x v="0"/>
    <x v="1"/>
    <x v="27"/>
    <x v="1"/>
    <x v="278"/>
    <n v="88272"/>
    <n v="0"/>
    <n v="88272"/>
    <x v="2"/>
    <x v="12"/>
    <x v="1"/>
    <n v="0"/>
  </r>
  <r>
    <s v="Employee Id=384"/>
    <s v="Analyst II"/>
    <x v="1"/>
    <x v="3"/>
    <x v="1"/>
    <x v="27"/>
    <x v="1"/>
    <x v="279"/>
    <n v="74449"/>
    <n v="0"/>
    <n v="74449"/>
    <x v="1"/>
    <x v="10"/>
    <x v="1"/>
    <n v="0"/>
  </r>
  <r>
    <s v="Employee Id=385"/>
    <s v="Vice President"/>
    <x v="5"/>
    <x v="2"/>
    <x v="1"/>
    <x v="40"/>
    <x v="1"/>
    <x v="280"/>
    <n v="222941"/>
    <n v="0.39"/>
    <n v="309887.99"/>
    <x v="1"/>
    <x v="10"/>
    <x v="1"/>
    <n v="0"/>
  </r>
  <r>
    <s v="Employee Id=386"/>
    <s v="Analyst"/>
    <x v="6"/>
    <x v="1"/>
    <x v="0"/>
    <x v="13"/>
    <x v="3"/>
    <x v="281"/>
    <n v="50341"/>
    <n v="0"/>
    <n v="50341"/>
    <x v="1"/>
    <x v="10"/>
    <x v="1"/>
    <n v="0"/>
  </r>
  <r>
    <s v="Employee Id=387"/>
    <s v="HRIS Analyst"/>
    <x v="4"/>
    <x v="3"/>
    <x v="0"/>
    <x v="11"/>
    <x v="2"/>
    <x v="282"/>
    <n v="72235"/>
    <n v="0"/>
    <n v="72235"/>
    <x v="2"/>
    <x v="8"/>
    <x v="1"/>
    <n v="0"/>
  </r>
  <r>
    <s v="Employee Id=388"/>
    <s v="Sr. Analyst"/>
    <x v="3"/>
    <x v="3"/>
    <x v="0"/>
    <x v="12"/>
    <x v="2"/>
    <x v="283"/>
    <n v="70165"/>
    <n v="0"/>
    <n v="70165"/>
    <x v="0"/>
    <x v="7"/>
    <x v="1"/>
    <n v="0"/>
  </r>
  <r>
    <s v="Employee Id=389"/>
    <s v="Sr. Manger"/>
    <x v="6"/>
    <x v="2"/>
    <x v="1"/>
    <x v="23"/>
    <x v="2"/>
    <x v="284"/>
    <n v="148485"/>
    <n v="0.15"/>
    <n v="170757.75"/>
    <x v="0"/>
    <x v="4"/>
    <x v="1"/>
    <n v="0"/>
  </r>
  <r>
    <s v="Employee Id=390"/>
    <s v="Technical Architect"/>
    <x v="0"/>
    <x v="1"/>
    <x v="0"/>
    <x v="32"/>
    <x v="0"/>
    <x v="285"/>
    <n v="86089"/>
    <n v="0"/>
    <n v="86089"/>
    <x v="0"/>
    <x v="2"/>
    <x v="1"/>
    <n v="0"/>
  </r>
  <r>
    <s v="Employee Id=391"/>
    <s v="Engineering Manager"/>
    <x v="5"/>
    <x v="0"/>
    <x v="1"/>
    <x v="36"/>
    <x v="1"/>
    <x v="286"/>
    <n v="106313"/>
    <n v="0.15"/>
    <n v="122259.95"/>
    <x v="0"/>
    <x v="2"/>
    <x v="1"/>
    <n v="0"/>
  </r>
  <r>
    <s v="Employee Id=392"/>
    <s v="Analyst"/>
    <x v="6"/>
    <x v="0"/>
    <x v="0"/>
    <x v="28"/>
    <x v="2"/>
    <x v="287"/>
    <n v="46833"/>
    <n v="0"/>
    <n v="46833"/>
    <x v="1"/>
    <x v="11"/>
    <x v="22"/>
    <n v="1"/>
  </r>
  <r>
    <s v="Employee Id=393"/>
    <s v="Director"/>
    <x v="1"/>
    <x v="0"/>
    <x v="0"/>
    <x v="20"/>
    <x v="0"/>
    <x v="288"/>
    <n v="155320"/>
    <n v="0.17"/>
    <n v="181724.4"/>
    <x v="1"/>
    <x v="1"/>
    <x v="1"/>
    <n v="0"/>
  </r>
  <r>
    <s v="Employee Id=394"/>
    <s v="Sr. Analyst"/>
    <x v="3"/>
    <x v="1"/>
    <x v="1"/>
    <x v="28"/>
    <x v="2"/>
    <x v="289"/>
    <n v="89984"/>
    <n v="0"/>
    <n v="89984"/>
    <x v="1"/>
    <x v="11"/>
    <x v="1"/>
    <n v="0"/>
  </r>
  <r>
    <s v="Employee Id=395"/>
    <s v="Engineering Manager"/>
    <x v="5"/>
    <x v="2"/>
    <x v="0"/>
    <x v="13"/>
    <x v="3"/>
    <x v="290"/>
    <n v="83756"/>
    <n v="0.14000000000000001"/>
    <n v="95481.84"/>
    <x v="1"/>
    <x v="6"/>
    <x v="1"/>
    <n v="0"/>
  </r>
  <r>
    <s v="Employee Id=396"/>
    <s v="Director"/>
    <x v="4"/>
    <x v="3"/>
    <x v="0"/>
    <x v="4"/>
    <x v="0"/>
    <x v="291"/>
    <n v="176324"/>
    <n v="0.23"/>
    <n v="216878.52000000002"/>
    <x v="1"/>
    <x v="6"/>
    <x v="1"/>
    <n v="0"/>
  </r>
  <r>
    <s v="Employee Id=397"/>
    <s v="Sr. Analyst"/>
    <x v="3"/>
    <x v="2"/>
    <x v="1"/>
    <x v="5"/>
    <x v="2"/>
    <x v="292"/>
    <n v="74077"/>
    <n v="0"/>
    <n v="74077"/>
    <x v="0"/>
    <x v="0"/>
    <x v="1"/>
    <n v="0"/>
  </r>
  <r>
    <s v="Employee Id=398"/>
    <s v="Manager"/>
    <x v="4"/>
    <x v="1"/>
    <x v="0"/>
    <x v="11"/>
    <x v="2"/>
    <x v="293"/>
    <n v="104162"/>
    <n v="7.0000000000000007E-2"/>
    <n v="111453.34"/>
    <x v="0"/>
    <x v="5"/>
    <x v="1"/>
    <n v="0"/>
  </r>
  <r>
    <s v="Employee Id=399"/>
    <s v="IT Systems Architect"/>
    <x v="0"/>
    <x v="3"/>
    <x v="0"/>
    <x v="15"/>
    <x v="1"/>
    <x v="294"/>
    <n v="82162"/>
    <n v="0"/>
    <n v="82162"/>
    <x v="1"/>
    <x v="10"/>
    <x v="23"/>
    <n v="1"/>
  </r>
  <r>
    <s v="Employee Id=400"/>
    <s v="Account Representative"/>
    <x v="2"/>
    <x v="2"/>
    <x v="0"/>
    <x v="40"/>
    <x v="1"/>
    <x v="295"/>
    <n v="63880"/>
    <n v="0"/>
    <n v="63880"/>
    <x v="1"/>
    <x v="1"/>
    <x v="1"/>
    <n v="0"/>
  </r>
  <r>
    <s v="Employee Id=401"/>
    <s v="Test Engineer"/>
    <x v="5"/>
    <x v="0"/>
    <x v="0"/>
    <x v="0"/>
    <x v="0"/>
    <x v="296"/>
    <n v="73248"/>
    <n v="0"/>
    <n v="73248"/>
    <x v="0"/>
    <x v="7"/>
    <x v="1"/>
    <n v="0"/>
  </r>
  <r>
    <s v="Employee Id=402"/>
    <s v="Sr. Analyst"/>
    <x v="3"/>
    <x v="1"/>
    <x v="1"/>
    <x v="10"/>
    <x v="1"/>
    <x v="297"/>
    <n v="91853"/>
    <n v="0"/>
    <n v="91853"/>
    <x v="0"/>
    <x v="2"/>
    <x v="1"/>
    <n v="0"/>
  </r>
  <r>
    <s v="Employee Id=403"/>
    <s v="Director"/>
    <x v="1"/>
    <x v="2"/>
    <x v="1"/>
    <x v="6"/>
    <x v="2"/>
    <x v="298"/>
    <n v="168014"/>
    <n v="0.27"/>
    <n v="213377.78"/>
    <x v="0"/>
    <x v="2"/>
    <x v="24"/>
    <n v="1"/>
  </r>
  <r>
    <s v="Employee Id=404"/>
    <s v="Development Engineer"/>
    <x v="5"/>
    <x v="3"/>
    <x v="0"/>
    <x v="17"/>
    <x v="2"/>
    <x v="299"/>
    <n v="70770"/>
    <n v="0"/>
    <n v="70770"/>
    <x v="0"/>
    <x v="4"/>
    <x v="1"/>
    <n v="0"/>
  </r>
  <r>
    <s v="Employee Id=405"/>
    <s v="HRIS Analyst"/>
    <x v="4"/>
    <x v="3"/>
    <x v="1"/>
    <x v="39"/>
    <x v="0"/>
    <x v="300"/>
    <n v="50825"/>
    <n v="0"/>
    <n v="50825"/>
    <x v="0"/>
    <x v="0"/>
    <x v="1"/>
    <n v="0"/>
  </r>
  <r>
    <s v="Employee Id=406"/>
    <s v="Sr. Manger"/>
    <x v="1"/>
    <x v="0"/>
    <x v="1"/>
    <x v="11"/>
    <x v="2"/>
    <x v="301"/>
    <n v="145846"/>
    <n v="0.15"/>
    <n v="167722.9"/>
    <x v="2"/>
    <x v="8"/>
    <x v="1"/>
    <n v="0"/>
  </r>
  <r>
    <s v="Employee Id=407"/>
    <s v="Sr. Manger"/>
    <x v="4"/>
    <x v="0"/>
    <x v="0"/>
    <x v="14"/>
    <x v="0"/>
    <x v="302"/>
    <n v="125807"/>
    <n v="0.15"/>
    <n v="144678.04999999999"/>
    <x v="0"/>
    <x v="2"/>
    <x v="1"/>
    <n v="0"/>
  </r>
  <r>
    <s v="Employee Id=408"/>
    <s v="Analyst"/>
    <x v="2"/>
    <x v="2"/>
    <x v="1"/>
    <x v="6"/>
    <x v="2"/>
    <x v="303"/>
    <n v="46845"/>
    <n v="0"/>
    <n v="46845"/>
    <x v="0"/>
    <x v="4"/>
    <x v="1"/>
    <n v="0"/>
  </r>
  <r>
    <s v="Employee Id=409"/>
    <s v="Sr. Manger"/>
    <x v="6"/>
    <x v="3"/>
    <x v="0"/>
    <x v="1"/>
    <x v="0"/>
    <x v="304"/>
    <n v="157969"/>
    <n v="0.1"/>
    <n v="173765.9"/>
    <x v="1"/>
    <x v="1"/>
    <x v="1"/>
    <n v="0"/>
  </r>
  <r>
    <s v="Employee Id=410"/>
    <s v="Solutions Architect"/>
    <x v="0"/>
    <x v="3"/>
    <x v="0"/>
    <x v="28"/>
    <x v="2"/>
    <x v="305"/>
    <n v="97807"/>
    <n v="0"/>
    <n v="97807"/>
    <x v="0"/>
    <x v="2"/>
    <x v="1"/>
    <n v="0"/>
  </r>
  <r>
    <s v="Employee Id=411"/>
    <s v="HRIS Analyst"/>
    <x v="4"/>
    <x v="1"/>
    <x v="1"/>
    <x v="11"/>
    <x v="2"/>
    <x v="306"/>
    <n v="73854"/>
    <n v="0"/>
    <n v="73854"/>
    <x v="0"/>
    <x v="0"/>
    <x v="1"/>
    <n v="0"/>
  </r>
  <r>
    <s v="Employee Id=412"/>
    <s v="Sr. Manger"/>
    <x v="3"/>
    <x v="1"/>
    <x v="1"/>
    <x v="15"/>
    <x v="1"/>
    <x v="307"/>
    <n v="149537"/>
    <n v="0.14000000000000001"/>
    <n v="170472.18"/>
    <x v="0"/>
    <x v="0"/>
    <x v="1"/>
    <n v="0"/>
  </r>
  <r>
    <s v="Employee Id=413"/>
    <s v="Sr. Manger"/>
    <x v="2"/>
    <x v="1"/>
    <x v="0"/>
    <x v="37"/>
    <x v="1"/>
    <x v="308"/>
    <n v="128303"/>
    <n v="0.15"/>
    <n v="147548.45000000001"/>
    <x v="0"/>
    <x v="3"/>
    <x v="1"/>
    <n v="0"/>
  </r>
  <r>
    <s v="Employee Id=414"/>
    <s v="Network Architect"/>
    <x v="0"/>
    <x v="2"/>
    <x v="1"/>
    <x v="30"/>
    <x v="1"/>
    <x v="309"/>
    <n v="67374"/>
    <n v="0"/>
    <n v="67374"/>
    <x v="0"/>
    <x v="5"/>
    <x v="1"/>
    <n v="0"/>
  </r>
  <r>
    <s v="Employee Id=415"/>
    <s v="Manager"/>
    <x v="4"/>
    <x v="3"/>
    <x v="1"/>
    <x v="30"/>
    <x v="1"/>
    <x v="310"/>
    <n v="102167"/>
    <n v="0.06"/>
    <n v="108297.02"/>
    <x v="2"/>
    <x v="9"/>
    <x v="1"/>
    <n v="0"/>
  </r>
  <r>
    <s v="Employee Id=416"/>
    <s v="Sr. Manger"/>
    <x v="2"/>
    <x v="1"/>
    <x v="1"/>
    <x v="15"/>
    <x v="1"/>
    <x v="311"/>
    <n v="151027"/>
    <n v="0.1"/>
    <n v="166129.70000000001"/>
    <x v="1"/>
    <x v="6"/>
    <x v="1"/>
    <n v="0"/>
  </r>
  <r>
    <s v="Employee Id=417"/>
    <s v="Manager"/>
    <x v="3"/>
    <x v="2"/>
    <x v="1"/>
    <x v="28"/>
    <x v="2"/>
    <x v="312"/>
    <n v="120905"/>
    <n v="0.05"/>
    <n v="126950.25"/>
    <x v="0"/>
    <x v="0"/>
    <x v="1"/>
    <n v="0"/>
  </r>
  <r>
    <s v="Employee Id=418"/>
    <s v="Vice President"/>
    <x v="1"/>
    <x v="1"/>
    <x v="0"/>
    <x v="35"/>
    <x v="1"/>
    <x v="313"/>
    <n v="231567"/>
    <n v="0.36"/>
    <n v="314931.12"/>
    <x v="0"/>
    <x v="0"/>
    <x v="1"/>
    <n v="0"/>
  </r>
  <r>
    <s v="Employee Id=419"/>
    <s v="Vice President"/>
    <x v="0"/>
    <x v="0"/>
    <x v="1"/>
    <x v="11"/>
    <x v="2"/>
    <x v="314"/>
    <n v="215388"/>
    <n v="0.33"/>
    <n v="286466.04000000004"/>
    <x v="0"/>
    <x v="4"/>
    <x v="1"/>
    <n v="0"/>
  </r>
  <r>
    <s v="Employee Id=420"/>
    <s v="Sr. Manger"/>
    <x v="2"/>
    <x v="2"/>
    <x v="0"/>
    <x v="23"/>
    <x v="2"/>
    <x v="315"/>
    <n v="127972"/>
    <n v="0.11"/>
    <n v="142048.92000000001"/>
    <x v="0"/>
    <x v="0"/>
    <x v="1"/>
    <n v="0"/>
  </r>
  <r>
    <s v="Employee Id=421"/>
    <s v="Operations Engineer"/>
    <x v="5"/>
    <x v="3"/>
    <x v="0"/>
    <x v="0"/>
    <x v="0"/>
    <x v="316"/>
    <n v="80701"/>
    <n v="0"/>
    <n v="80701"/>
    <x v="0"/>
    <x v="2"/>
    <x v="25"/>
    <n v="1"/>
  </r>
  <r>
    <s v="Employee Id=422"/>
    <s v="Manager"/>
    <x v="6"/>
    <x v="3"/>
    <x v="1"/>
    <x v="21"/>
    <x v="2"/>
    <x v="317"/>
    <n v="115417"/>
    <n v="0.06"/>
    <n v="122342.02"/>
    <x v="1"/>
    <x v="6"/>
    <x v="1"/>
    <n v="0"/>
  </r>
  <r>
    <s v="Employee Id=423"/>
    <s v="Quality Engineer"/>
    <x v="5"/>
    <x v="3"/>
    <x v="0"/>
    <x v="15"/>
    <x v="1"/>
    <x v="318"/>
    <n v="88045"/>
    <n v="0"/>
    <n v="88045"/>
    <x v="0"/>
    <x v="2"/>
    <x v="1"/>
    <n v="0"/>
  </r>
  <r>
    <s v="Employee Id=424"/>
    <s v="Computer Systems Manager"/>
    <x v="0"/>
    <x v="2"/>
    <x v="0"/>
    <x v="15"/>
    <x v="1"/>
    <x v="319"/>
    <n v="86478"/>
    <n v="0.06"/>
    <n v="91666.68"/>
    <x v="0"/>
    <x v="5"/>
    <x v="1"/>
    <n v="0"/>
  </r>
  <r>
    <s v="Employee Id=425"/>
    <s v="Vice President"/>
    <x v="5"/>
    <x v="1"/>
    <x v="1"/>
    <x v="20"/>
    <x v="0"/>
    <x v="320"/>
    <n v="180994"/>
    <n v="0.39"/>
    <n v="251581.66"/>
    <x v="0"/>
    <x v="0"/>
    <x v="1"/>
    <n v="0"/>
  </r>
  <r>
    <s v="Employee Id=426"/>
    <s v="Analyst II"/>
    <x v="1"/>
    <x v="0"/>
    <x v="0"/>
    <x v="0"/>
    <x v="0"/>
    <x v="321"/>
    <n v="64494"/>
    <n v="0"/>
    <n v="64494"/>
    <x v="0"/>
    <x v="7"/>
    <x v="1"/>
    <n v="0"/>
  </r>
  <r>
    <s v="Employee Id=427"/>
    <s v="Account Representative"/>
    <x v="2"/>
    <x v="1"/>
    <x v="1"/>
    <x v="40"/>
    <x v="1"/>
    <x v="322"/>
    <n v="70122"/>
    <n v="0"/>
    <n v="70122"/>
    <x v="0"/>
    <x v="7"/>
    <x v="1"/>
    <n v="0"/>
  </r>
  <r>
    <s v="Employee Id=428"/>
    <s v="Director"/>
    <x v="3"/>
    <x v="1"/>
    <x v="1"/>
    <x v="7"/>
    <x v="2"/>
    <x v="323"/>
    <n v="181854"/>
    <n v="0.28999999999999998"/>
    <n v="234591.66"/>
    <x v="0"/>
    <x v="0"/>
    <x v="26"/>
    <n v="1"/>
  </r>
  <r>
    <s v="Employee Id=429"/>
    <s v="Business Partner"/>
    <x v="4"/>
    <x v="2"/>
    <x v="0"/>
    <x v="8"/>
    <x v="2"/>
    <x v="324"/>
    <n v="52811"/>
    <n v="0"/>
    <n v="52811"/>
    <x v="0"/>
    <x v="4"/>
    <x v="1"/>
    <n v="0"/>
  </r>
  <r>
    <s v="Employee Id=430"/>
    <s v="Systems Analyst"/>
    <x v="0"/>
    <x v="0"/>
    <x v="0"/>
    <x v="21"/>
    <x v="2"/>
    <x v="325"/>
    <n v="50111"/>
    <n v="0"/>
    <n v="50111"/>
    <x v="1"/>
    <x v="11"/>
    <x v="1"/>
    <n v="0"/>
  </r>
  <r>
    <s v="Employee Id=431"/>
    <s v="Network Administrator"/>
    <x v="0"/>
    <x v="1"/>
    <x v="1"/>
    <x v="11"/>
    <x v="2"/>
    <x v="326"/>
    <n v="71192"/>
    <n v="0"/>
    <n v="71192"/>
    <x v="0"/>
    <x v="5"/>
    <x v="1"/>
    <n v="0"/>
  </r>
  <r>
    <s v="Employee Id=432"/>
    <s v="Director"/>
    <x v="2"/>
    <x v="1"/>
    <x v="0"/>
    <x v="2"/>
    <x v="1"/>
    <x v="327"/>
    <n v="155351"/>
    <n v="0.2"/>
    <n v="186421.2"/>
    <x v="0"/>
    <x v="0"/>
    <x v="1"/>
    <n v="0"/>
  </r>
  <r>
    <s v="Employee Id=433"/>
    <s v="Director"/>
    <x v="4"/>
    <x v="2"/>
    <x v="1"/>
    <x v="38"/>
    <x v="2"/>
    <x v="328"/>
    <n v="161690"/>
    <n v="0.28999999999999998"/>
    <n v="208580.1"/>
    <x v="1"/>
    <x v="10"/>
    <x v="1"/>
    <n v="0"/>
  </r>
  <r>
    <s v="Employee Id=434"/>
    <s v="Development Engineer"/>
    <x v="5"/>
    <x v="2"/>
    <x v="0"/>
    <x v="25"/>
    <x v="2"/>
    <x v="329"/>
    <n v="60132"/>
    <n v="0"/>
    <n v="60132"/>
    <x v="1"/>
    <x v="1"/>
    <x v="1"/>
    <n v="0"/>
  </r>
  <r>
    <s v="Employee Id=435"/>
    <s v="Network Architect"/>
    <x v="0"/>
    <x v="1"/>
    <x v="1"/>
    <x v="36"/>
    <x v="1"/>
    <x v="330"/>
    <n v="87216"/>
    <n v="0"/>
    <n v="87216"/>
    <x v="0"/>
    <x v="4"/>
    <x v="1"/>
    <n v="0"/>
  </r>
  <r>
    <s v="Employee Id=436"/>
    <s v="Systems Analyst"/>
    <x v="0"/>
    <x v="3"/>
    <x v="1"/>
    <x v="40"/>
    <x v="1"/>
    <x v="331"/>
    <n v="50069"/>
    <n v="0"/>
    <n v="50069"/>
    <x v="0"/>
    <x v="0"/>
    <x v="1"/>
    <n v="0"/>
  </r>
  <r>
    <s v="Employee Id=437"/>
    <s v="Director"/>
    <x v="0"/>
    <x v="2"/>
    <x v="0"/>
    <x v="3"/>
    <x v="2"/>
    <x v="332"/>
    <n v="151108"/>
    <n v="0.22"/>
    <n v="184351.76"/>
    <x v="0"/>
    <x v="3"/>
    <x v="1"/>
    <n v="0"/>
  </r>
  <r>
    <s v="Employee Id=438"/>
    <s v="Computer Systems Manager"/>
    <x v="0"/>
    <x v="1"/>
    <x v="0"/>
    <x v="34"/>
    <x v="2"/>
    <x v="333"/>
    <n v="67398"/>
    <n v="7.0000000000000007E-2"/>
    <n v="72115.86"/>
    <x v="0"/>
    <x v="3"/>
    <x v="1"/>
    <n v="0"/>
  </r>
  <r>
    <s v="Employee Id=439"/>
    <s v="Development Engineer"/>
    <x v="5"/>
    <x v="0"/>
    <x v="0"/>
    <x v="40"/>
    <x v="1"/>
    <x v="334"/>
    <n v="68488"/>
    <n v="0"/>
    <n v="68488"/>
    <x v="0"/>
    <x v="0"/>
    <x v="1"/>
    <n v="0"/>
  </r>
  <r>
    <s v="Employee Id=440"/>
    <s v="Quality Engineer"/>
    <x v="5"/>
    <x v="1"/>
    <x v="0"/>
    <x v="33"/>
    <x v="0"/>
    <x v="335"/>
    <n v="92932"/>
    <n v="0"/>
    <n v="92932"/>
    <x v="0"/>
    <x v="7"/>
    <x v="1"/>
    <n v="0"/>
  </r>
  <r>
    <s v="Employee Id=441"/>
    <s v="Analyst"/>
    <x v="1"/>
    <x v="3"/>
    <x v="0"/>
    <x v="9"/>
    <x v="2"/>
    <x v="336"/>
    <n v="43363"/>
    <n v="0"/>
    <n v="43363"/>
    <x v="0"/>
    <x v="5"/>
    <x v="1"/>
    <n v="0"/>
  </r>
  <r>
    <s v="Employee Id=442"/>
    <s v="Service Desk Analyst"/>
    <x v="0"/>
    <x v="2"/>
    <x v="1"/>
    <x v="11"/>
    <x v="2"/>
    <x v="337"/>
    <n v="95963"/>
    <n v="0"/>
    <n v="95963"/>
    <x v="1"/>
    <x v="11"/>
    <x v="1"/>
    <n v="0"/>
  </r>
  <r>
    <s v="Employee Id=443"/>
    <s v="Manager"/>
    <x v="1"/>
    <x v="2"/>
    <x v="0"/>
    <x v="0"/>
    <x v="0"/>
    <x v="338"/>
    <n v="111038"/>
    <n v="0.05"/>
    <n v="116589.9"/>
    <x v="2"/>
    <x v="12"/>
    <x v="1"/>
    <n v="0"/>
  </r>
  <r>
    <s v="Employee Id=444"/>
    <s v="Vice President"/>
    <x v="5"/>
    <x v="0"/>
    <x v="0"/>
    <x v="10"/>
    <x v="1"/>
    <x v="339"/>
    <n v="200246"/>
    <n v="0.34"/>
    <n v="268329.64"/>
    <x v="0"/>
    <x v="7"/>
    <x v="1"/>
    <n v="0"/>
  </r>
  <r>
    <s v="Employee Id=445"/>
    <s v="Vice President"/>
    <x v="0"/>
    <x v="3"/>
    <x v="0"/>
    <x v="35"/>
    <x v="1"/>
    <x v="340"/>
    <n v="194871"/>
    <n v="0.35"/>
    <n v="263075.84999999998"/>
    <x v="0"/>
    <x v="7"/>
    <x v="1"/>
    <n v="0"/>
  </r>
  <r>
    <s v="Employee Id=446"/>
    <s v="Sr. Analyst"/>
    <x v="3"/>
    <x v="0"/>
    <x v="1"/>
    <x v="32"/>
    <x v="0"/>
    <x v="341"/>
    <n v="98769"/>
    <n v="0"/>
    <n v="98769"/>
    <x v="2"/>
    <x v="9"/>
    <x v="27"/>
    <n v="1"/>
  </r>
  <r>
    <s v="Employee Id=447"/>
    <s v="Account Representative"/>
    <x v="2"/>
    <x v="0"/>
    <x v="0"/>
    <x v="7"/>
    <x v="2"/>
    <x v="342"/>
    <n v="65334"/>
    <n v="0"/>
    <n v="65334"/>
    <x v="2"/>
    <x v="9"/>
    <x v="1"/>
    <n v="0"/>
  </r>
  <r>
    <s v="Employee Id=448"/>
    <s v="Technical Architect"/>
    <x v="0"/>
    <x v="1"/>
    <x v="0"/>
    <x v="6"/>
    <x v="2"/>
    <x v="343"/>
    <n v="83934"/>
    <n v="0"/>
    <n v="83934"/>
    <x v="0"/>
    <x v="4"/>
    <x v="1"/>
    <n v="0"/>
  </r>
  <r>
    <s v="Employee Id=449"/>
    <s v="Director"/>
    <x v="3"/>
    <x v="0"/>
    <x v="1"/>
    <x v="9"/>
    <x v="2"/>
    <x v="344"/>
    <n v="150399"/>
    <n v="0.28000000000000003"/>
    <n v="192510.72"/>
    <x v="0"/>
    <x v="2"/>
    <x v="1"/>
    <n v="0"/>
  </r>
  <r>
    <s v="Employee Id=450"/>
    <s v="Director"/>
    <x v="4"/>
    <x v="0"/>
    <x v="1"/>
    <x v="17"/>
    <x v="2"/>
    <x v="345"/>
    <n v="160280"/>
    <n v="0.19"/>
    <n v="190733.2"/>
    <x v="1"/>
    <x v="10"/>
    <x v="1"/>
    <n v="0"/>
  </r>
  <r>
    <s v="Employee Id=451"/>
    <s v="Business Partner"/>
    <x v="4"/>
    <x v="2"/>
    <x v="1"/>
    <x v="4"/>
    <x v="0"/>
    <x v="346"/>
    <n v="54051"/>
    <n v="0"/>
    <n v="54051"/>
    <x v="0"/>
    <x v="4"/>
    <x v="28"/>
    <n v="1"/>
  </r>
  <r>
    <s v="Employee Id=452"/>
    <s v="Director"/>
    <x v="5"/>
    <x v="0"/>
    <x v="0"/>
    <x v="1"/>
    <x v="0"/>
    <x v="347"/>
    <n v="150699"/>
    <n v="0.28999999999999998"/>
    <n v="194401.71"/>
    <x v="2"/>
    <x v="12"/>
    <x v="1"/>
    <n v="0"/>
  </r>
  <r>
    <s v="Employee Id=453"/>
    <s v="Analyst II"/>
    <x v="6"/>
    <x v="2"/>
    <x v="1"/>
    <x v="17"/>
    <x v="2"/>
    <x v="348"/>
    <n v="69570"/>
    <n v="0"/>
    <n v="69570"/>
    <x v="0"/>
    <x v="4"/>
    <x v="1"/>
    <n v="0"/>
  </r>
  <r>
    <s v="Employee Id=454"/>
    <s v="Service Desk Analyst"/>
    <x v="0"/>
    <x v="1"/>
    <x v="0"/>
    <x v="23"/>
    <x v="2"/>
    <x v="349"/>
    <n v="86774"/>
    <n v="0"/>
    <n v="86774"/>
    <x v="1"/>
    <x v="11"/>
    <x v="1"/>
    <n v="0"/>
  </r>
  <r>
    <s v="Employee Id=455"/>
    <s v="HRIS Analyst"/>
    <x v="4"/>
    <x v="1"/>
    <x v="1"/>
    <x v="37"/>
    <x v="1"/>
    <x v="350"/>
    <n v="57606"/>
    <n v="0"/>
    <n v="57606"/>
    <x v="0"/>
    <x v="4"/>
    <x v="1"/>
    <n v="0"/>
  </r>
  <r>
    <s v="Employee Id=456"/>
    <s v="Sr. Manger"/>
    <x v="1"/>
    <x v="3"/>
    <x v="0"/>
    <x v="35"/>
    <x v="1"/>
    <x v="351"/>
    <n v="125730"/>
    <n v="0.11"/>
    <n v="139560.29999999999"/>
    <x v="1"/>
    <x v="1"/>
    <x v="1"/>
    <n v="0"/>
  </r>
  <r>
    <s v="Employee Id=457"/>
    <s v="System Administrator "/>
    <x v="0"/>
    <x v="0"/>
    <x v="0"/>
    <x v="10"/>
    <x v="1"/>
    <x v="352"/>
    <n v="64170"/>
    <n v="0"/>
    <n v="64170"/>
    <x v="0"/>
    <x v="7"/>
    <x v="1"/>
    <n v="0"/>
  </r>
  <r>
    <s v="Employee Id=458"/>
    <s v="Sr. Business Partner"/>
    <x v="4"/>
    <x v="2"/>
    <x v="1"/>
    <x v="16"/>
    <x v="0"/>
    <x v="353"/>
    <n v="72303"/>
    <n v="0"/>
    <n v="72303"/>
    <x v="0"/>
    <x v="3"/>
    <x v="1"/>
    <n v="0"/>
  </r>
  <r>
    <s v="Employee Id=459"/>
    <s v="Manager"/>
    <x v="2"/>
    <x v="0"/>
    <x v="1"/>
    <x v="9"/>
    <x v="2"/>
    <x v="354"/>
    <n v="105891"/>
    <n v="7.0000000000000007E-2"/>
    <n v="113303.37"/>
    <x v="0"/>
    <x v="0"/>
    <x v="1"/>
    <n v="0"/>
  </r>
  <r>
    <s v="Employee Id=460"/>
    <s v="Vice President"/>
    <x v="6"/>
    <x v="2"/>
    <x v="1"/>
    <x v="31"/>
    <x v="2"/>
    <x v="355"/>
    <n v="255230"/>
    <n v="0.36"/>
    <n v="347112.8"/>
    <x v="0"/>
    <x v="5"/>
    <x v="1"/>
    <n v="0"/>
  </r>
  <r>
    <s v="Employee Id=461"/>
    <s v="Analyst II"/>
    <x v="2"/>
    <x v="1"/>
    <x v="0"/>
    <x v="16"/>
    <x v="0"/>
    <x v="356"/>
    <n v="59591"/>
    <n v="0"/>
    <n v="59591"/>
    <x v="2"/>
    <x v="12"/>
    <x v="1"/>
    <n v="0"/>
  </r>
  <r>
    <s v="Employee Id=462"/>
    <s v="Vice President"/>
    <x v="4"/>
    <x v="1"/>
    <x v="0"/>
    <x v="27"/>
    <x v="1"/>
    <x v="357"/>
    <n v="187048"/>
    <n v="0.32"/>
    <n v="246903.36"/>
    <x v="1"/>
    <x v="11"/>
    <x v="1"/>
    <n v="0"/>
  </r>
  <r>
    <s v="Employee Id=463"/>
    <s v="Analyst II"/>
    <x v="1"/>
    <x v="2"/>
    <x v="0"/>
    <x v="26"/>
    <x v="1"/>
    <x v="358"/>
    <n v="58605"/>
    <n v="0"/>
    <n v="58605"/>
    <x v="0"/>
    <x v="3"/>
    <x v="1"/>
    <n v="0"/>
  </r>
  <r>
    <s v="Employee Id=464"/>
    <s v="Director"/>
    <x v="5"/>
    <x v="3"/>
    <x v="0"/>
    <x v="33"/>
    <x v="0"/>
    <x v="359"/>
    <n v="178502"/>
    <n v="0.2"/>
    <n v="214202.4"/>
    <x v="0"/>
    <x v="5"/>
    <x v="1"/>
    <n v="0"/>
  </r>
  <r>
    <s v="Employee Id=465"/>
    <s v="Manager"/>
    <x v="3"/>
    <x v="2"/>
    <x v="1"/>
    <x v="20"/>
    <x v="0"/>
    <x v="360"/>
    <n v="103724"/>
    <n v="0.05"/>
    <n v="108910.2"/>
    <x v="1"/>
    <x v="6"/>
    <x v="1"/>
    <n v="0"/>
  </r>
  <r>
    <s v="Employee Id=466"/>
    <s v="Director"/>
    <x v="5"/>
    <x v="0"/>
    <x v="0"/>
    <x v="17"/>
    <x v="2"/>
    <x v="361"/>
    <n v="156277"/>
    <n v="0.22"/>
    <n v="190657.94"/>
    <x v="2"/>
    <x v="8"/>
    <x v="1"/>
    <n v="0"/>
  </r>
  <r>
    <s v="Employee Id=467"/>
    <s v="Field Engineer"/>
    <x v="5"/>
    <x v="0"/>
    <x v="0"/>
    <x v="23"/>
    <x v="2"/>
    <x v="362"/>
    <n v="87744"/>
    <n v="0"/>
    <n v="87744"/>
    <x v="2"/>
    <x v="12"/>
    <x v="1"/>
    <n v="0"/>
  </r>
  <r>
    <s v="Employee Id=468"/>
    <s v="Analyst II"/>
    <x v="1"/>
    <x v="1"/>
    <x v="1"/>
    <x v="23"/>
    <x v="2"/>
    <x v="363"/>
    <n v="54714"/>
    <n v="0"/>
    <n v="54714"/>
    <x v="0"/>
    <x v="7"/>
    <x v="1"/>
    <n v="0"/>
  </r>
  <r>
    <s v="Employee Id=469"/>
    <s v="Enterprise Architect"/>
    <x v="0"/>
    <x v="3"/>
    <x v="0"/>
    <x v="15"/>
    <x v="1"/>
    <x v="364"/>
    <n v="99169"/>
    <n v="0"/>
    <n v="99169"/>
    <x v="1"/>
    <x v="10"/>
    <x v="1"/>
    <n v="0"/>
  </r>
  <r>
    <s v="Employee Id=470"/>
    <s v="Sr. Manger"/>
    <x v="3"/>
    <x v="0"/>
    <x v="0"/>
    <x v="0"/>
    <x v="0"/>
    <x v="365"/>
    <n v="142628"/>
    <n v="0.12"/>
    <n v="159743.35999999999"/>
    <x v="1"/>
    <x v="1"/>
    <x v="1"/>
    <n v="0"/>
  </r>
  <r>
    <s v="Employee Id=471"/>
    <s v="Sr. Analyst"/>
    <x v="6"/>
    <x v="1"/>
    <x v="0"/>
    <x v="29"/>
    <x v="2"/>
    <x v="366"/>
    <n v="75869"/>
    <n v="0"/>
    <n v="75869"/>
    <x v="2"/>
    <x v="12"/>
    <x v="1"/>
    <n v="0"/>
  </r>
  <r>
    <s v="Employee Id=472"/>
    <s v="Network Architect"/>
    <x v="0"/>
    <x v="1"/>
    <x v="0"/>
    <x v="13"/>
    <x v="3"/>
    <x v="367"/>
    <n v="60985"/>
    <n v="0"/>
    <n v="60985"/>
    <x v="0"/>
    <x v="0"/>
    <x v="1"/>
    <n v="0"/>
  </r>
  <r>
    <s v="Employee Id=473"/>
    <s v="Sr. Manger"/>
    <x v="0"/>
    <x v="0"/>
    <x v="0"/>
    <x v="33"/>
    <x v="0"/>
    <x v="368"/>
    <n v="126911"/>
    <n v="0.1"/>
    <n v="139602.1"/>
    <x v="1"/>
    <x v="6"/>
    <x v="1"/>
    <n v="0"/>
  </r>
  <r>
    <s v="Employee Id=474"/>
    <s v="Vice President"/>
    <x v="2"/>
    <x v="0"/>
    <x v="1"/>
    <x v="16"/>
    <x v="0"/>
    <x v="369"/>
    <n v="216949"/>
    <n v="0.32"/>
    <n v="286372.68"/>
    <x v="1"/>
    <x v="6"/>
    <x v="1"/>
    <n v="0"/>
  </r>
  <r>
    <s v="Employee Id=475"/>
    <s v="Director"/>
    <x v="5"/>
    <x v="1"/>
    <x v="1"/>
    <x v="26"/>
    <x v="1"/>
    <x v="370"/>
    <n v="168510"/>
    <n v="0.28999999999999998"/>
    <n v="217377.9"/>
    <x v="0"/>
    <x v="0"/>
    <x v="1"/>
    <n v="0"/>
  </r>
  <r>
    <s v="Employee Id=476"/>
    <s v="Field Engineer"/>
    <x v="5"/>
    <x v="2"/>
    <x v="0"/>
    <x v="9"/>
    <x v="2"/>
    <x v="371"/>
    <n v="85870"/>
    <n v="0"/>
    <n v="85870"/>
    <x v="2"/>
    <x v="12"/>
    <x v="1"/>
    <n v="0"/>
  </r>
  <r>
    <s v="Employee Id=477"/>
    <s v="Sr. Analyst"/>
    <x v="6"/>
    <x v="3"/>
    <x v="0"/>
    <x v="30"/>
    <x v="1"/>
    <x v="372"/>
    <n v="86510"/>
    <n v="0"/>
    <n v="86510"/>
    <x v="1"/>
    <x v="10"/>
    <x v="29"/>
    <n v="1"/>
  </r>
  <r>
    <s v="Employee Id=478"/>
    <s v="Manager"/>
    <x v="2"/>
    <x v="2"/>
    <x v="0"/>
    <x v="31"/>
    <x v="2"/>
    <x v="373"/>
    <n v="119647"/>
    <n v="0.09"/>
    <n v="130415.23"/>
    <x v="2"/>
    <x v="12"/>
    <x v="1"/>
    <n v="0"/>
  </r>
  <r>
    <s v="Employee Id=479"/>
    <s v="Enterprise Architect"/>
    <x v="0"/>
    <x v="0"/>
    <x v="1"/>
    <x v="39"/>
    <x v="0"/>
    <x v="374"/>
    <n v="80921"/>
    <n v="0"/>
    <n v="80921"/>
    <x v="0"/>
    <x v="7"/>
    <x v="1"/>
    <n v="0"/>
  </r>
  <r>
    <s v="Employee Id=480"/>
    <s v="Engineering Manager"/>
    <x v="5"/>
    <x v="0"/>
    <x v="0"/>
    <x v="22"/>
    <x v="0"/>
    <x v="375"/>
    <n v="98110"/>
    <n v="0.13"/>
    <n v="110864.3"/>
    <x v="0"/>
    <x v="2"/>
    <x v="1"/>
    <n v="0"/>
  </r>
  <r>
    <s v="Employee Id=481"/>
    <s v="Network Architect"/>
    <x v="0"/>
    <x v="2"/>
    <x v="0"/>
    <x v="1"/>
    <x v="0"/>
    <x v="376"/>
    <n v="86831"/>
    <n v="0"/>
    <n v="86831"/>
    <x v="0"/>
    <x v="3"/>
    <x v="1"/>
    <n v="0"/>
  </r>
  <r>
    <s v="Employee Id=482"/>
    <s v="Technical Architect"/>
    <x v="0"/>
    <x v="2"/>
    <x v="0"/>
    <x v="37"/>
    <x v="1"/>
    <x v="377"/>
    <n v="72826"/>
    <n v="0"/>
    <n v="72826"/>
    <x v="1"/>
    <x v="10"/>
    <x v="1"/>
    <n v="0"/>
  </r>
  <r>
    <s v="Employee Id=483"/>
    <s v="Director"/>
    <x v="6"/>
    <x v="1"/>
    <x v="0"/>
    <x v="14"/>
    <x v="0"/>
    <x v="378"/>
    <n v="171217"/>
    <n v="0.19"/>
    <n v="203748.23"/>
    <x v="0"/>
    <x v="0"/>
    <x v="1"/>
    <n v="0"/>
  </r>
  <r>
    <s v="Employee Id=484"/>
    <s v="Manager"/>
    <x v="0"/>
    <x v="0"/>
    <x v="0"/>
    <x v="4"/>
    <x v="0"/>
    <x v="379"/>
    <n v="103058"/>
    <n v="7.0000000000000007E-2"/>
    <n v="110272.06"/>
    <x v="0"/>
    <x v="7"/>
    <x v="1"/>
    <n v="0"/>
  </r>
  <r>
    <s v="Employee Id=485"/>
    <s v="Manager"/>
    <x v="2"/>
    <x v="2"/>
    <x v="1"/>
    <x v="27"/>
    <x v="1"/>
    <x v="380"/>
    <n v="117062"/>
    <n v="7.0000000000000007E-2"/>
    <n v="125256.34"/>
    <x v="0"/>
    <x v="3"/>
    <x v="1"/>
    <n v="0"/>
  </r>
  <r>
    <s v="Employee Id=486"/>
    <s v="Sr. Manger"/>
    <x v="3"/>
    <x v="2"/>
    <x v="1"/>
    <x v="28"/>
    <x v="2"/>
    <x v="381"/>
    <n v="159031"/>
    <n v="0.1"/>
    <n v="174934.1"/>
    <x v="0"/>
    <x v="4"/>
    <x v="1"/>
    <n v="0"/>
  </r>
  <r>
    <s v="Employee Id=487"/>
    <s v="Sr. Manger"/>
    <x v="0"/>
    <x v="0"/>
    <x v="0"/>
    <x v="37"/>
    <x v="1"/>
    <x v="382"/>
    <n v="125086"/>
    <n v="0.1"/>
    <n v="137594.6"/>
    <x v="2"/>
    <x v="12"/>
    <x v="1"/>
    <n v="0"/>
  </r>
  <r>
    <s v="Employee Id=488"/>
    <s v="System Administrator "/>
    <x v="0"/>
    <x v="2"/>
    <x v="1"/>
    <x v="19"/>
    <x v="2"/>
    <x v="383"/>
    <n v="67976"/>
    <n v="0"/>
    <n v="67976"/>
    <x v="0"/>
    <x v="0"/>
    <x v="1"/>
    <n v="0"/>
  </r>
  <r>
    <s v="Employee Id=489"/>
    <s v="Analyst II"/>
    <x v="1"/>
    <x v="2"/>
    <x v="1"/>
    <x v="11"/>
    <x v="2"/>
    <x v="384"/>
    <n v="74215"/>
    <n v="0"/>
    <n v="74215"/>
    <x v="0"/>
    <x v="3"/>
    <x v="1"/>
    <n v="0"/>
  </r>
  <r>
    <s v="Employee Id=490"/>
    <s v="Director"/>
    <x v="3"/>
    <x v="1"/>
    <x v="1"/>
    <x v="0"/>
    <x v="0"/>
    <x v="385"/>
    <n v="187389"/>
    <n v="0.25"/>
    <n v="234236.25"/>
    <x v="1"/>
    <x v="11"/>
    <x v="1"/>
    <n v="0"/>
  </r>
  <r>
    <s v="Employee Id=491"/>
    <s v="Sr. Manger"/>
    <x v="4"/>
    <x v="2"/>
    <x v="0"/>
    <x v="12"/>
    <x v="2"/>
    <x v="386"/>
    <n v="131841"/>
    <n v="0.13"/>
    <n v="148980.33000000002"/>
    <x v="0"/>
    <x v="7"/>
    <x v="1"/>
    <n v="0"/>
  </r>
  <r>
    <s v="Employee Id=492"/>
    <s v="Sr. Analyst"/>
    <x v="3"/>
    <x v="0"/>
    <x v="1"/>
    <x v="8"/>
    <x v="2"/>
    <x v="387"/>
    <n v="97231"/>
    <n v="0"/>
    <n v="97231"/>
    <x v="1"/>
    <x v="10"/>
    <x v="1"/>
    <n v="0"/>
  </r>
  <r>
    <s v="Employee Id=493"/>
    <s v="Sr. Manger"/>
    <x v="1"/>
    <x v="3"/>
    <x v="0"/>
    <x v="12"/>
    <x v="2"/>
    <x v="388"/>
    <n v="155004"/>
    <n v="0.12"/>
    <n v="173604.48000000001"/>
    <x v="0"/>
    <x v="5"/>
    <x v="1"/>
    <n v="0"/>
  </r>
  <r>
    <s v="Employee Id=494"/>
    <s v="Systems Analyst"/>
    <x v="0"/>
    <x v="1"/>
    <x v="1"/>
    <x v="28"/>
    <x v="2"/>
    <x v="389"/>
    <n v="41859"/>
    <n v="0"/>
    <n v="41859"/>
    <x v="0"/>
    <x v="0"/>
    <x v="1"/>
    <n v="0"/>
  </r>
  <r>
    <s v="Employee Id=495"/>
    <s v="IT Coordinator"/>
    <x v="0"/>
    <x v="1"/>
    <x v="1"/>
    <x v="34"/>
    <x v="2"/>
    <x v="390"/>
    <n v="52733"/>
    <n v="0"/>
    <n v="52733"/>
    <x v="0"/>
    <x v="2"/>
    <x v="1"/>
    <n v="0"/>
  </r>
  <r>
    <s v="Employee Id=496"/>
    <s v="Vice President"/>
    <x v="4"/>
    <x v="3"/>
    <x v="1"/>
    <x v="11"/>
    <x v="2"/>
    <x v="391"/>
    <n v="250953"/>
    <n v="0.34"/>
    <n v="336277.02"/>
    <x v="0"/>
    <x v="7"/>
    <x v="1"/>
    <n v="0"/>
  </r>
  <r>
    <s v="Employee Id=497"/>
    <s v="Director"/>
    <x v="6"/>
    <x v="0"/>
    <x v="1"/>
    <x v="37"/>
    <x v="1"/>
    <x v="392"/>
    <n v="191807"/>
    <n v="0.21"/>
    <n v="232086.47"/>
    <x v="1"/>
    <x v="1"/>
    <x v="1"/>
    <n v="0"/>
  </r>
  <r>
    <s v="Employee Id=498"/>
    <s v="Technical Architect"/>
    <x v="0"/>
    <x v="2"/>
    <x v="1"/>
    <x v="34"/>
    <x v="2"/>
    <x v="393"/>
    <n v="64677"/>
    <n v="0"/>
    <n v="64677"/>
    <x v="1"/>
    <x v="1"/>
    <x v="1"/>
    <n v="0"/>
  </r>
  <r>
    <s v="Employee Id=499"/>
    <s v="Sr. Manger"/>
    <x v="0"/>
    <x v="3"/>
    <x v="1"/>
    <x v="30"/>
    <x v="1"/>
    <x v="394"/>
    <n v="130274"/>
    <n v="0.11"/>
    <n v="144604.14000000001"/>
    <x v="0"/>
    <x v="2"/>
    <x v="1"/>
    <n v="0"/>
  </r>
  <r>
    <s v="Employee Id=500"/>
    <s v="Network Architect"/>
    <x v="0"/>
    <x v="0"/>
    <x v="1"/>
    <x v="17"/>
    <x v="2"/>
    <x v="133"/>
    <n v="96331"/>
    <n v="0"/>
    <n v="96331"/>
    <x v="1"/>
    <x v="6"/>
    <x v="1"/>
    <n v="0"/>
  </r>
  <r>
    <s v="Employee Id=501"/>
    <s v="Sr. Manger"/>
    <x v="1"/>
    <x v="0"/>
    <x v="0"/>
    <x v="10"/>
    <x v="1"/>
    <x v="395"/>
    <n v="150758"/>
    <n v="0.13"/>
    <n v="170356.54"/>
    <x v="0"/>
    <x v="2"/>
    <x v="30"/>
    <n v="1"/>
  </r>
  <r>
    <s v="Employee Id=502"/>
    <s v="Director"/>
    <x v="5"/>
    <x v="3"/>
    <x v="1"/>
    <x v="30"/>
    <x v="1"/>
    <x v="396"/>
    <n v="173629"/>
    <n v="0.21"/>
    <n v="210091.09"/>
    <x v="2"/>
    <x v="12"/>
    <x v="1"/>
    <n v="0"/>
  </r>
  <r>
    <s v="Employee Id=503"/>
    <s v="Solutions Architect"/>
    <x v="0"/>
    <x v="3"/>
    <x v="1"/>
    <x v="0"/>
    <x v="0"/>
    <x v="397"/>
    <n v="62174"/>
    <n v="0"/>
    <n v="62174"/>
    <x v="0"/>
    <x v="2"/>
    <x v="1"/>
    <n v="0"/>
  </r>
  <r>
    <s v="Employee Id=504"/>
    <s v="Analyst II"/>
    <x v="3"/>
    <x v="1"/>
    <x v="1"/>
    <x v="19"/>
    <x v="2"/>
    <x v="376"/>
    <n v="56555"/>
    <n v="0"/>
    <n v="56555"/>
    <x v="0"/>
    <x v="3"/>
    <x v="1"/>
    <n v="0"/>
  </r>
  <r>
    <s v="Employee Id=505"/>
    <s v="Analyst II"/>
    <x v="6"/>
    <x v="1"/>
    <x v="1"/>
    <x v="35"/>
    <x v="1"/>
    <x v="398"/>
    <n v="74655"/>
    <n v="0"/>
    <n v="74655"/>
    <x v="0"/>
    <x v="5"/>
    <x v="1"/>
    <n v="0"/>
  </r>
  <r>
    <s v="Employee Id=506"/>
    <s v="System Administrator "/>
    <x v="0"/>
    <x v="3"/>
    <x v="1"/>
    <x v="35"/>
    <x v="1"/>
    <x v="399"/>
    <n v="93017"/>
    <n v="0"/>
    <n v="93017"/>
    <x v="0"/>
    <x v="0"/>
    <x v="1"/>
    <n v="0"/>
  </r>
  <r>
    <s v="Employee Id=507"/>
    <s v="Sr. Analyst"/>
    <x v="6"/>
    <x v="1"/>
    <x v="1"/>
    <x v="10"/>
    <x v="1"/>
    <x v="400"/>
    <n v="82300"/>
    <n v="0"/>
    <n v="82300"/>
    <x v="1"/>
    <x v="11"/>
    <x v="1"/>
    <n v="0"/>
  </r>
  <r>
    <s v="Employee Id=508"/>
    <s v="Automation Engineer"/>
    <x v="5"/>
    <x v="0"/>
    <x v="0"/>
    <x v="30"/>
    <x v="1"/>
    <x v="401"/>
    <n v="91621"/>
    <n v="0"/>
    <n v="91621"/>
    <x v="0"/>
    <x v="2"/>
    <x v="1"/>
    <n v="0"/>
  </r>
  <r>
    <s v="Employee Id=509"/>
    <s v="Sr. Analyst"/>
    <x v="6"/>
    <x v="0"/>
    <x v="1"/>
    <x v="29"/>
    <x v="2"/>
    <x v="402"/>
    <n v="91280"/>
    <n v="0"/>
    <n v="91280"/>
    <x v="0"/>
    <x v="4"/>
    <x v="1"/>
    <n v="0"/>
  </r>
  <r>
    <s v="Employee Id=510"/>
    <s v="Business Partner"/>
    <x v="4"/>
    <x v="1"/>
    <x v="0"/>
    <x v="34"/>
    <x v="2"/>
    <x v="403"/>
    <n v="47071"/>
    <n v="0"/>
    <n v="47071"/>
    <x v="0"/>
    <x v="7"/>
    <x v="1"/>
    <n v="0"/>
  </r>
  <r>
    <s v="Employee Id=511"/>
    <s v="IT Systems Architect"/>
    <x v="0"/>
    <x v="1"/>
    <x v="0"/>
    <x v="0"/>
    <x v="0"/>
    <x v="404"/>
    <n v="81218"/>
    <n v="0"/>
    <n v="81218"/>
    <x v="0"/>
    <x v="2"/>
    <x v="1"/>
    <n v="0"/>
  </r>
  <r>
    <s v="Employee Id=512"/>
    <s v="Vice President"/>
    <x v="5"/>
    <x v="1"/>
    <x v="0"/>
    <x v="2"/>
    <x v="1"/>
    <x v="405"/>
    <n v="181801"/>
    <n v="0.4"/>
    <n v="254521.40000000002"/>
    <x v="1"/>
    <x v="1"/>
    <x v="31"/>
    <n v="1"/>
  </r>
  <r>
    <s v="Employee Id=513"/>
    <s v="Account Representative"/>
    <x v="2"/>
    <x v="1"/>
    <x v="0"/>
    <x v="3"/>
    <x v="2"/>
    <x v="406"/>
    <n v="63137"/>
    <n v="0"/>
    <n v="63137"/>
    <x v="0"/>
    <x v="2"/>
    <x v="1"/>
    <n v="0"/>
  </r>
  <r>
    <s v="Employee Id=514"/>
    <s v="Vice President"/>
    <x v="5"/>
    <x v="1"/>
    <x v="0"/>
    <x v="0"/>
    <x v="0"/>
    <x v="407"/>
    <n v="221465"/>
    <n v="0.34"/>
    <n v="296763.09999999998"/>
    <x v="1"/>
    <x v="11"/>
    <x v="1"/>
    <n v="0"/>
  </r>
  <r>
    <s v="Employee Id=515"/>
    <s v="Quality Engineer"/>
    <x v="5"/>
    <x v="0"/>
    <x v="0"/>
    <x v="2"/>
    <x v="1"/>
    <x v="408"/>
    <n v="79388"/>
    <n v="0"/>
    <n v="79388"/>
    <x v="0"/>
    <x v="5"/>
    <x v="32"/>
    <n v="1"/>
  </r>
  <r>
    <s v="Employee Id=516"/>
    <s v="Solutions Architect"/>
    <x v="0"/>
    <x v="1"/>
    <x v="0"/>
    <x v="21"/>
    <x v="2"/>
    <x v="131"/>
    <n v="68176"/>
    <n v="0"/>
    <n v="68176"/>
    <x v="0"/>
    <x v="0"/>
    <x v="1"/>
    <n v="0"/>
  </r>
  <r>
    <s v="Employee Id=517"/>
    <s v="Sr. Manger"/>
    <x v="1"/>
    <x v="0"/>
    <x v="0"/>
    <x v="38"/>
    <x v="2"/>
    <x v="409"/>
    <n v="122829"/>
    <n v="0.11"/>
    <n v="136340.19"/>
    <x v="0"/>
    <x v="2"/>
    <x v="1"/>
    <n v="0"/>
  </r>
  <r>
    <s v="Employee Id=518"/>
    <s v="Sr. Manger"/>
    <x v="6"/>
    <x v="2"/>
    <x v="0"/>
    <x v="11"/>
    <x v="2"/>
    <x v="410"/>
    <n v="126353"/>
    <n v="0.12"/>
    <n v="141515.35999999999"/>
    <x v="1"/>
    <x v="6"/>
    <x v="1"/>
    <n v="0"/>
  </r>
  <r>
    <s v="Employee Id=519"/>
    <s v="Director"/>
    <x v="3"/>
    <x v="2"/>
    <x v="0"/>
    <x v="0"/>
    <x v="0"/>
    <x v="411"/>
    <n v="188727"/>
    <n v="0.23"/>
    <n v="232134.21"/>
    <x v="1"/>
    <x v="11"/>
    <x v="1"/>
    <n v="0"/>
  </r>
  <r>
    <s v="Employee Id=520"/>
    <s v="Sr. Analyst"/>
    <x v="2"/>
    <x v="0"/>
    <x v="1"/>
    <x v="27"/>
    <x v="1"/>
    <x v="412"/>
    <n v="99624"/>
    <n v="0"/>
    <n v="99624"/>
    <x v="0"/>
    <x v="0"/>
    <x v="1"/>
    <n v="0"/>
  </r>
  <r>
    <s v="Employee Id=521"/>
    <s v="Manager"/>
    <x v="2"/>
    <x v="2"/>
    <x v="0"/>
    <x v="0"/>
    <x v="0"/>
    <x v="413"/>
    <n v="108686"/>
    <n v="0.06"/>
    <n v="115207.16"/>
    <x v="0"/>
    <x v="7"/>
    <x v="1"/>
    <n v="0"/>
  </r>
  <r>
    <s v="Employee Id=522"/>
    <s v="Analyst"/>
    <x v="3"/>
    <x v="3"/>
    <x v="0"/>
    <x v="16"/>
    <x v="0"/>
    <x v="414"/>
    <n v="50857"/>
    <n v="0"/>
    <n v="50857"/>
    <x v="2"/>
    <x v="8"/>
    <x v="1"/>
    <n v="0"/>
  </r>
  <r>
    <s v="Employee Id=523"/>
    <s v="Operations Engineer"/>
    <x v="5"/>
    <x v="1"/>
    <x v="1"/>
    <x v="40"/>
    <x v="1"/>
    <x v="415"/>
    <n v="120628"/>
    <n v="0"/>
    <n v="120628"/>
    <x v="0"/>
    <x v="2"/>
    <x v="1"/>
    <n v="0"/>
  </r>
  <r>
    <s v="Employee Id=524"/>
    <s v="Director"/>
    <x v="2"/>
    <x v="2"/>
    <x v="0"/>
    <x v="20"/>
    <x v="0"/>
    <x v="416"/>
    <n v="181216"/>
    <n v="0.27"/>
    <n v="230144.32"/>
    <x v="0"/>
    <x v="7"/>
    <x v="1"/>
    <n v="0"/>
  </r>
  <r>
    <s v="Employee Id=525"/>
    <s v="Analyst"/>
    <x v="1"/>
    <x v="3"/>
    <x v="0"/>
    <x v="20"/>
    <x v="0"/>
    <x v="417"/>
    <n v="46081"/>
    <n v="0"/>
    <n v="46081"/>
    <x v="0"/>
    <x v="2"/>
    <x v="1"/>
    <n v="0"/>
  </r>
  <r>
    <s v="Employee Id=526"/>
    <s v="Sr. Manger"/>
    <x v="3"/>
    <x v="3"/>
    <x v="0"/>
    <x v="0"/>
    <x v="0"/>
    <x v="418"/>
    <n v="159885"/>
    <n v="0.12"/>
    <n v="179071.2"/>
    <x v="0"/>
    <x v="7"/>
    <x v="1"/>
    <n v="0"/>
  </r>
  <r>
    <s v="Employee Id=527"/>
    <s v="Director"/>
    <x v="2"/>
    <x v="1"/>
    <x v="0"/>
    <x v="0"/>
    <x v="0"/>
    <x v="419"/>
    <n v="153271"/>
    <n v="0.15"/>
    <n v="176261.65"/>
    <x v="0"/>
    <x v="5"/>
    <x v="1"/>
    <n v="0"/>
  </r>
  <r>
    <s v="Employee Id=528"/>
    <s v="Manager"/>
    <x v="4"/>
    <x v="1"/>
    <x v="1"/>
    <x v="34"/>
    <x v="2"/>
    <x v="420"/>
    <n v="114242"/>
    <n v="0.08"/>
    <n v="123381.36"/>
    <x v="0"/>
    <x v="3"/>
    <x v="1"/>
    <n v="0"/>
  </r>
  <r>
    <s v="Employee Id=529"/>
    <s v="IT Coordinator"/>
    <x v="0"/>
    <x v="2"/>
    <x v="0"/>
    <x v="38"/>
    <x v="2"/>
    <x v="421"/>
    <n v="48415"/>
    <n v="0"/>
    <n v="48415"/>
    <x v="1"/>
    <x v="6"/>
    <x v="1"/>
    <n v="0"/>
  </r>
  <r>
    <s v="Employee Id=530"/>
    <s v="Development Engineer"/>
    <x v="5"/>
    <x v="1"/>
    <x v="1"/>
    <x v="25"/>
    <x v="2"/>
    <x v="422"/>
    <n v="65566"/>
    <n v="0"/>
    <n v="65566"/>
    <x v="0"/>
    <x v="0"/>
    <x v="1"/>
    <n v="0"/>
  </r>
  <r>
    <s v="Employee Id=531"/>
    <s v="Sr. Manger"/>
    <x v="6"/>
    <x v="0"/>
    <x v="1"/>
    <x v="15"/>
    <x v="1"/>
    <x v="423"/>
    <n v="147752"/>
    <n v="0.12"/>
    <n v="165482.23999999999"/>
    <x v="1"/>
    <x v="6"/>
    <x v="33"/>
    <n v="1"/>
  </r>
  <r>
    <s v="Employee Id=532"/>
    <s v="Sr. Manger"/>
    <x v="6"/>
    <x v="1"/>
    <x v="0"/>
    <x v="6"/>
    <x v="2"/>
    <x v="424"/>
    <n v="136810"/>
    <n v="0.14000000000000001"/>
    <n v="155963.4"/>
    <x v="1"/>
    <x v="1"/>
    <x v="1"/>
    <n v="0"/>
  </r>
  <r>
    <s v="Employee Id=533"/>
    <s v="Analyst"/>
    <x v="2"/>
    <x v="3"/>
    <x v="1"/>
    <x v="40"/>
    <x v="1"/>
    <x v="425"/>
    <n v="54635"/>
    <n v="0"/>
    <n v="54635"/>
    <x v="0"/>
    <x v="2"/>
    <x v="1"/>
    <n v="0"/>
  </r>
  <r>
    <s v="Employee Id=534"/>
    <s v="Cloud Infrastructure Architect"/>
    <x v="0"/>
    <x v="3"/>
    <x v="0"/>
    <x v="34"/>
    <x v="2"/>
    <x v="426"/>
    <n v="96636"/>
    <n v="0"/>
    <n v="96636"/>
    <x v="0"/>
    <x v="7"/>
    <x v="1"/>
    <n v="0"/>
  </r>
  <r>
    <s v="Employee Id=535"/>
    <s v="System Administrator "/>
    <x v="0"/>
    <x v="1"/>
    <x v="0"/>
    <x v="25"/>
    <x v="2"/>
    <x v="49"/>
    <n v="91592"/>
    <n v="0"/>
    <n v="91592"/>
    <x v="0"/>
    <x v="2"/>
    <x v="1"/>
    <n v="0"/>
  </r>
  <r>
    <s v="Employee Id=536"/>
    <s v="Business Partner"/>
    <x v="4"/>
    <x v="0"/>
    <x v="0"/>
    <x v="15"/>
    <x v="1"/>
    <x v="427"/>
    <n v="55563"/>
    <n v="0"/>
    <n v="55563"/>
    <x v="1"/>
    <x v="11"/>
    <x v="1"/>
    <n v="0"/>
  </r>
  <r>
    <s v="Employee Id=537"/>
    <s v="Director"/>
    <x v="0"/>
    <x v="0"/>
    <x v="0"/>
    <x v="27"/>
    <x v="1"/>
    <x v="428"/>
    <n v="159724"/>
    <n v="0.23"/>
    <n v="196460.52000000002"/>
    <x v="1"/>
    <x v="10"/>
    <x v="1"/>
    <n v="0"/>
  </r>
  <r>
    <s v="Employee Id=538"/>
    <s v="Vice President"/>
    <x v="6"/>
    <x v="3"/>
    <x v="1"/>
    <x v="4"/>
    <x v="0"/>
    <x v="186"/>
    <n v="183190"/>
    <n v="0.36"/>
    <n v="249138.4"/>
    <x v="0"/>
    <x v="2"/>
    <x v="1"/>
    <n v="0"/>
  </r>
  <r>
    <s v="Employee Id=539"/>
    <s v="Analyst"/>
    <x v="3"/>
    <x v="2"/>
    <x v="0"/>
    <x v="16"/>
    <x v="0"/>
    <x v="429"/>
    <n v="54829"/>
    <n v="0"/>
    <n v="54829"/>
    <x v="0"/>
    <x v="3"/>
    <x v="1"/>
    <n v="0"/>
  </r>
  <r>
    <s v="Employee Id=540"/>
    <s v="Quality Engineer"/>
    <x v="5"/>
    <x v="3"/>
    <x v="1"/>
    <x v="30"/>
    <x v="1"/>
    <x v="430"/>
    <n v="96639"/>
    <n v="0"/>
    <n v="96639"/>
    <x v="2"/>
    <x v="9"/>
    <x v="1"/>
    <n v="0"/>
  </r>
  <r>
    <s v="Employee Id=541"/>
    <s v="Manager"/>
    <x v="6"/>
    <x v="2"/>
    <x v="0"/>
    <x v="19"/>
    <x v="2"/>
    <x v="431"/>
    <n v="117278"/>
    <n v="0.09"/>
    <n v="127833.02"/>
    <x v="0"/>
    <x v="4"/>
    <x v="1"/>
    <n v="0"/>
  </r>
  <r>
    <s v="Employee Id=542"/>
    <s v="Computer Systems Manager"/>
    <x v="0"/>
    <x v="2"/>
    <x v="1"/>
    <x v="26"/>
    <x v="1"/>
    <x v="432"/>
    <n v="84193"/>
    <n v="0.09"/>
    <n v="91770.37"/>
    <x v="1"/>
    <x v="6"/>
    <x v="1"/>
    <n v="0"/>
  </r>
  <r>
    <s v="Employee Id=543"/>
    <s v="Network Administrator"/>
    <x v="0"/>
    <x v="1"/>
    <x v="0"/>
    <x v="40"/>
    <x v="1"/>
    <x v="433"/>
    <n v="87806"/>
    <n v="0"/>
    <n v="87806"/>
    <x v="0"/>
    <x v="0"/>
    <x v="1"/>
    <n v="0"/>
  </r>
  <r>
    <s v="Employee Id=544"/>
    <s v="Test Engineer"/>
    <x v="5"/>
    <x v="0"/>
    <x v="1"/>
    <x v="39"/>
    <x v="0"/>
    <x v="434"/>
    <n v="63959"/>
    <n v="0"/>
    <n v="63959"/>
    <x v="0"/>
    <x v="0"/>
    <x v="1"/>
    <n v="0"/>
  </r>
  <r>
    <s v="Employee Id=545"/>
    <s v="Vice President"/>
    <x v="0"/>
    <x v="0"/>
    <x v="1"/>
    <x v="25"/>
    <x v="2"/>
    <x v="435"/>
    <n v="234723"/>
    <n v="0.36"/>
    <n v="319223.28000000003"/>
    <x v="1"/>
    <x v="6"/>
    <x v="1"/>
    <n v="0"/>
  </r>
  <r>
    <s v="Employee Id=546"/>
    <s v="Analyst"/>
    <x v="3"/>
    <x v="3"/>
    <x v="0"/>
    <x v="5"/>
    <x v="2"/>
    <x v="436"/>
    <n v="50809"/>
    <n v="0"/>
    <n v="50809"/>
    <x v="1"/>
    <x v="1"/>
    <x v="1"/>
    <n v="0"/>
  </r>
  <r>
    <s v="Employee Id=547"/>
    <s v="Sr. Analyst"/>
    <x v="1"/>
    <x v="1"/>
    <x v="1"/>
    <x v="0"/>
    <x v="0"/>
    <x v="437"/>
    <n v="77396"/>
    <n v="0"/>
    <n v="77396"/>
    <x v="0"/>
    <x v="4"/>
    <x v="1"/>
    <n v="0"/>
  </r>
  <r>
    <s v="Employee Id=548"/>
    <s v="Sr. Analyst"/>
    <x v="1"/>
    <x v="2"/>
    <x v="0"/>
    <x v="20"/>
    <x v="0"/>
    <x v="438"/>
    <n v="89523"/>
    <n v="0"/>
    <n v="89523"/>
    <x v="0"/>
    <x v="3"/>
    <x v="1"/>
    <n v="0"/>
  </r>
  <r>
    <s v="Employee Id=549"/>
    <s v="Cloud Infrastructure Architect"/>
    <x v="0"/>
    <x v="3"/>
    <x v="0"/>
    <x v="26"/>
    <x v="1"/>
    <x v="439"/>
    <n v="86173"/>
    <n v="0"/>
    <n v="86173"/>
    <x v="1"/>
    <x v="1"/>
    <x v="1"/>
    <n v="0"/>
  </r>
  <r>
    <s v="Employee Id=550"/>
    <s v="Vice President"/>
    <x v="2"/>
    <x v="1"/>
    <x v="0"/>
    <x v="36"/>
    <x v="1"/>
    <x v="440"/>
    <n v="222224"/>
    <n v="0.38"/>
    <n v="306669.12"/>
    <x v="0"/>
    <x v="7"/>
    <x v="1"/>
    <n v="0"/>
  </r>
  <r>
    <s v="Employee Id=551"/>
    <s v="Sr. Manger"/>
    <x v="1"/>
    <x v="0"/>
    <x v="1"/>
    <x v="19"/>
    <x v="2"/>
    <x v="441"/>
    <n v="146140"/>
    <n v="0.15"/>
    <n v="168061"/>
    <x v="0"/>
    <x v="0"/>
    <x v="1"/>
    <n v="0"/>
  </r>
  <r>
    <s v="Employee Id=552"/>
    <s v="Engineering Manager"/>
    <x v="5"/>
    <x v="2"/>
    <x v="0"/>
    <x v="14"/>
    <x v="0"/>
    <x v="442"/>
    <n v="109456"/>
    <n v="0.1"/>
    <n v="120401.60000000001"/>
    <x v="0"/>
    <x v="2"/>
    <x v="1"/>
    <n v="0"/>
  </r>
  <r>
    <s v="Employee Id=553"/>
    <s v="Director"/>
    <x v="1"/>
    <x v="0"/>
    <x v="0"/>
    <x v="13"/>
    <x v="3"/>
    <x v="443"/>
    <n v="170221"/>
    <n v="0.15"/>
    <n v="195754.15"/>
    <x v="2"/>
    <x v="8"/>
    <x v="1"/>
    <n v="0"/>
  </r>
  <r>
    <s v="Employee Id=554"/>
    <s v="Computer Systems Manager"/>
    <x v="0"/>
    <x v="0"/>
    <x v="0"/>
    <x v="34"/>
    <x v="2"/>
    <x v="444"/>
    <n v="97433"/>
    <n v="0.05"/>
    <n v="102304.65"/>
    <x v="0"/>
    <x v="0"/>
    <x v="34"/>
    <n v="1"/>
  </r>
  <r>
    <s v="Employee Id=555"/>
    <s v="Account Representative"/>
    <x v="2"/>
    <x v="1"/>
    <x v="1"/>
    <x v="25"/>
    <x v="2"/>
    <x v="445"/>
    <n v="59646"/>
    <n v="0"/>
    <n v="59646"/>
    <x v="1"/>
    <x v="6"/>
    <x v="1"/>
    <n v="0"/>
  </r>
  <r>
    <s v="Employee Id=556"/>
    <s v="Director"/>
    <x v="5"/>
    <x v="2"/>
    <x v="1"/>
    <x v="14"/>
    <x v="0"/>
    <x v="446"/>
    <n v="158787"/>
    <n v="0.18"/>
    <n v="187368.66"/>
    <x v="1"/>
    <x v="11"/>
    <x v="1"/>
    <n v="0"/>
  </r>
  <r>
    <s v="Employee Id=557"/>
    <s v="Controls Engineer"/>
    <x v="5"/>
    <x v="0"/>
    <x v="1"/>
    <x v="0"/>
    <x v="0"/>
    <x v="447"/>
    <n v="83378"/>
    <n v="0"/>
    <n v="83378"/>
    <x v="1"/>
    <x v="10"/>
    <x v="1"/>
    <n v="0"/>
  </r>
  <r>
    <s v="Employee Id=558"/>
    <s v="Sr. Analyst"/>
    <x v="6"/>
    <x v="3"/>
    <x v="0"/>
    <x v="24"/>
    <x v="2"/>
    <x v="448"/>
    <n v="88895"/>
    <n v="0"/>
    <n v="88895"/>
    <x v="0"/>
    <x v="2"/>
    <x v="1"/>
    <n v="0"/>
  </r>
  <r>
    <s v="Employee Id=559"/>
    <s v="Director"/>
    <x v="6"/>
    <x v="3"/>
    <x v="1"/>
    <x v="15"/>
    <x v="1"/>
    <x v="449"/>
    <n v="168846"/>
    <n v="0.24"/>
    <n v="209369.04"/>
    <x v="1"/>
    <x v="1"/>
    <x v="1"/>
    <n v="0"/>
  </r>
  <r>
    <s v="Employee Id=560"/>
    <s v="Business Partner"/>
    <x v="4"/>
    <x v="0"/>
    <x v="1"/>
    <x v="25"/>
    <x v="2"/>
    <x v="450"/>
    <n v="43336"/>
    <n v="0"/>
    <n v="43336"/>
    <x v="0"/>
    <x v="5"/>
    <x v="35"/>
    <n v="1"/>
  </r>
  <r>
    <s v="Employee Id=561"/>
    <s v="Sr. Manger"/>
    <x v="4"/>
    <x v="3"/>
    <x v="1"/>
    <x v="31"/>
    <x v="2"/>
    <x v="451"/>
    <n v="127801"/>
    <n v="0.15"/>
    <n v="146971.15"/>
    <x v="0"/>
    <x v="3"/>
    <x v="1"/>
    <n v="0"/>
  </r>
  <r>
    <s v="Employee Id=562"/>
    <s v="Network Administrator"/>
    <x v="0"/>
    <x v="3"/>
    <x v="1"/>
    <x v="36"/>
    <x v="1"/>
    <x v="452"/>
    <n v="76352"/>
    <n v="0"/>
    <n v="76352"/>
    <x v="0"/>
    <x v="5"/>
    <x v="1"/>
    <n v="0"/>
  </r>
  <r>
    <s v="Employee Id=563"/>
    <s v="Vice President"/>
    <x v="1"/>
    <x v="3"/>
    <x v="1"/>
    <x v="21"/>
    <x v="2"/>
    <x v="453"/>
    <n v="250767"/>
    <n v="0.38"/>
    <n v="346058.46"/>
    <x v="0"/>
    <x v="0"/>
    <x v="1"/>
    <n v="0"/>
  </r>
  <r>
    <s v="Employee Id=564"/>
    <s v="Vice President"/>
    <x v="6"/>
    <x v="3"/>
    <x v="1"/>
    <x v="3"/>
    <x v="2"/>
    <x v="454"/>
    <n v="223055"/>
    <n v="0.3"/>
    <n v="289971.5"/>
    <x v="0"/>
    <x v="7"/>
    <x v="1"/>
    <n v="0"/>
  </r>
  <r>
    <s v="Employee Id=565"/>
    <s v="Director"/>
    <x v="5"/>
    <x v="3"/>
    <x v="1"/>
    <x v="15"/>
    <x v="1"/>
    <x v="455"/>
    <n v="189680"/>
    <n v="0.23"/>
    <n v="233306.4"/>
    <x v="2"/>
    <x v="12"/>
    <x v="1"/>
    <n v="0"/>
  </r>
  <r>
    <s v="Employee Id=566"/>
    <s v="Test Engineer"/>
    <x v="5"/>
    <x v="1"/>
    <x v="1"/>
    <x v="4"/>
    <x v="0"/>
    <x v="456"/>
    <n v="71167"/>
    <n v="0"/>
    <n v="71167"/>
    <x v="0"/>
    <x v="7"/>
    <x v="1"/>
    <n v="0"/>
  </r>
  <r>
    <s v="Employee Id=567"/>
    <s v="Technical Architect"/>
    <x v="0"/>
    <x v="2"/>
    <x v="0"/>
    <x v="1"/>
    <x v="0"/>
    <x v="457"/>
    <n v="76027"/>
    <n v="0"/>
    <n v="76027"/>
    <x v="0"/>
    <x v="0"/>
    <x v="1"/>
    <n v="0"/>
  </r>
  <r>
    <s v="Employee Id=568"/>
    <s v="Director"/>
    <x v="5"/>
    <x v="3"/>
    <x v="1"/>
    <x v="35"/>
    <x v="1"/>
    <x v="458"/>
    <n v="183113"/>
    <n v="0.24"/>
    <n v="227060.12"/>
    <x v="2"/>
    <x v="9"/>
    <x v="1"/>
    <n v="0"/>
  </r>
  <r>
    <s v="Employee Id=569"/>
    <s v="Analyst II"/>
    <x v="3"/>
    <x v="1"/>
    <x v="1"/>
    <x v="23"/>
    <x v="2"/>
    <x v="459"/>
    <n v="67753"/>
    <n v="0"/>
    <n v="67753"/>
    <x v="0"/>
    <x v="3"/>
    <x v="1"/>
    <n v="0"/>
  </r>
  <r>
    <s v="Employee Id=570"/>
    <s v="Computer Systems Manager"/>
    <x v="0"/>
    <x v="3"/>
    <x v="1"/>
    <x v="11"/>
    <x v="2"/>
    <x v="460"/>
    <n v="63744"/>
    <n v="0.08"/>
    <n v="68843.520000000004"/>
    <x v="0"/>
    <x v="5"/>
    <x v="1"/>
    <n v="0"/>
  </r>
  <r>
    <s v="Employee Id=571"/>
    <s v="Quality Engineer"/>
    <x v="5"/>
    <x v="1"/>
    <x v="0"/>
    <x v="2"/>
    <x v="1"/>
    <x v="19"/>
    <n v="92209"/>
    <n v="0"/>
    <n v="92209"/>
    <x v="1"/>
    <x v="6"/>
    <x v="1"/>
    <n v="0"/>
  </r>
  <r>
    <s v="Employee Id=572"/>
    <s v="Sr. Manger"/>
    <x v="2"/>
    <x v="3"/>
    <x v="1"/>
    <x v="10"/>
    <x v="1"/>
    <x v="461"/>
    <n v="157487"/>
    <n v="0.12"/>
    <n v="176385.44"/>
    <x v="0"/>
    <x v="3"/>
    <x v="1"/>
    <n v="0"/>
  </r>
  <r>
    <s v="Employee Id=573"/>
    <s v="Sr. Analyst"/>
    <x v="6"/>
    <x v="0"/>
    <x v="1"/>
    <x v="34"/>
    <x v="2"/>
    <x v="462"/>
    <n v="99697"/>
    <n v="0"/>
    <n v="99697"/>
    <x v="2"/>
    <x v="9"/>
    <x v="1"/>
    <n v="0"/>
  </r>
  <r>
    <s v="Employee Id=574"/>
    <s v="Network Administrator"/>
    <x v="0"/>
    <x v="0"/>
    <x v="1"/>
    <x v="15"/>
    <x v="1"/>
    <x v="463"/>
    <n v="90770"/>
    <n v="0"/>
    <n v="90770"/>
    <x v="0"/>
    <x v="7"/>
    <x v="1"/>
    <n v="0"/>
  </r>
  <r>
    <s v="Employee Id=575"/>
    <s v="Analyst"/>
    <x v="2"/>
    <x v="2"/>
    <x v="0"/>
    <x v="14"/>
    <x v="0"/>
    <x v="464"/>
    <n v="55369"/>
    <n v="0"/>
    <n v="55369"/>
    <x v="0"/>
    <x v="3"/>
    <x v="1"/>
    <n v="0"/>
  </r>
  <r>
    <s v="Employee Id=576"/>
    <s v="Field Engineer"/>
    <x v="5"/>
    <x v="2"/>
    <x v="0"/>
    <x v="1"/>
    <x v="0"/>
    <x v="465"/>
    <n v="69578"/>
    <n v="0"/>
    <n v="69578"/>
    <x v="2"/>
    <x v="9"/>
    <x v="1"/>
    <n v="0"/>
  </r>
  <r>
    <s v="Employee Id=577"/>
    <s v="Director"/>
    <x v="3"/>
    <x v="2"/>
    <x v="1"/>
    <x v="12"/>
    <x v="2"/>
    <x v="466"/>
    <n v="167526"/>
    <n v="0.26"/>
    <n v="211082.76"/>
    <x v="0"/>
    <x v="4"/>
    <x v="1"/>
    <n v="0"/>
  </r>
  <r>
    <s v="Employee Id=578"/>
    <s v="Field Engineer"/>
    <x v="5"/>
    <x v="2"/>
    <x v="0"/>
    <x v="34"/>
    <x v="2"/>
    <x v="467"/>
    <n v="65507"/>
    <n v="0"/>
    <n v="65507"/>
    <x v="2"/>
    <x v="8"/>
    <x v="1"/>
    <n v="0"/>
  </r>
  <r>
    <s v="Employee Id=579"/>
    <s v="Manager"/>
    <x v="1"/>
    <x v="0"/>
    <x v="1"/>
    <x v="36"/>
    <x v="1"/>
    <x v="468"/>
    <n v="108268"/>
    <n v="0.09"/>
    <n v="118012.12"/>
    <x v="2"/>
    <x v="12"/>
    <x v="36"/>
    <n v="1"/>
  </r>
  <r>
    <s v="Employee Id=580"/>
    <s v="Technical Architect"/>
    <x v="0"/>
    <x v="0"/>
    <x v="1"/>
    <x v="17"/>
    <x v="2"/>
    <x v="469"/>
    <n v="80055"/>
    <n v="0"/>
    <n v="80055"/>
    <x v="1"/>
    <x v="10"/>
    <x v="1"/>
    <n v="0"/>
  </r>
  <r>
    <s v="Employee Id=581"/>
    <s v="Sr. Analyst"/>
    <x v="2"/>
    <x v="0"/>
    <x v="1"/>
    <x v="32"/>
    <x v="0"/>
    <x v="470"/>
    <n v="76802"/>
    <n v="0"/>
    <n v="76802"/>
    <x v="2"/>
    <x v="8"/>
    <x v="1"/>
    <n v="0"/>
  </r>
  <r>
    <s v="Employee Id=582"/>
    <s v="Vice President"/>
    <x v="2"/>
    <x v="2"/>
    <x v="1"/>
    <x v="40"/>
    <x v="1"/>
    <x v="471"/>
    <n v="253249"/>
    <n v="0.31"/>
    <n v="331756.19"/>
    <x v="0"/>
    <x v="5"/>
    <x v="1"/>
    <n v="0"/>
  </r>
  <r>
    <s v="Employee Id=583"/>
    <s v="Sr. Business Partner"/>
    <x v="4"/>
    <x v="0"/>
    <x v="0"/>
    <x v="33"/>
    <x v="0"/>
    <x v="472"/>
    <n v="78388"/>
    <n v="0"/>
    <n v="78388"/>
    <x v="1"/>
    <x v="1"/>
    <x v="1"/>
    <n v="0"/>
  </r>
  <r>
    <s v="Employee Id=584"/>
    <s v="Vice President"/>
    <x v="0"/>
    <x v="3"/>
    <x v="1"/>
    <x v="31"/>
    <x v="2"/>
    <x v="473"/>
    <n v="249870"/>
    <n v="0.34"/>
    <n v="334825.8"/>
    <x v="0"/>
    <x v="2"/>
    <x v="1"/>
    <n v="0"/>
  </r>
  <r>
    <s v="Employee Id=585"/>
    <s v="Sr. Manger"/>
    <x v="6"/>
    <x v="1"/>
    <x v="1"/>
    <x v="20"/>
    <x v="0"/>
    <x v="474"/>
    <n v="148321"/>
    <n v="0.15"/>
    <n v="170569.15"/>
    <x v="1"/>
    <x v="10"/>
    <x v="1"/>
    <n v="0"/>
  </r>
  <r>
    <s v="Employee Id=586"/>
    <s v="Service Desk Analyst"/>
    <x v="0"/>
    <x v="3"/>
    <x v="0"/>
    <x v="33"/>
    <x v="0"/>
    <x v="475"/>
    <n v="90258"/>
    <n v="0"/>
    <n v="90258"/>
    <x v="1"/>
    <x v="1"/>
    <x v="1"/>
    <n v="0"/>
  </r>
  <r>
    <s v="Employee Id=587"/>
    <s v="System Administrator "/>
    <x v="0"/>
    <x v="1"/>
    <x v="0"/>
    <x v="34"/>
    <x v="2"/>
    <x v="476"/>
    <n v="72486"/>
    <n v="0"/>
    <n v="72486"/>
    <x v="0"/>
    <x v="0"/>
    <x v="1"/>
    <n v="0"/>
  </r>
  <r>
    <s v="Employee Id=588"/>
    <s v="Sr. Analyst"/>
    <x v="1"/>
    <x v="3"/>
    <x v="1"/>
    <x v="8"/>
    <x v="2"/>
    <x v="477"/>
    <n v="95499"/>
    <n v="0"/>
    <n v="95499"/>
    <x v="2"/>
    <x v="12"/>
    <x v="37"/>
    <n v="1"/>
  </r>
  <r>
    <s v="Employee Id=589"/>
    <s v="Sr. Analyst"/>
    <x v="3"/>
    <x v="0"/>
    <x v="0"/>
    <x v="26"/>
    <x v="1"/>
    <x v="478"/>
    <n v="90212"/>
    <n v="0"/>
    <n v="90212"/>
    <x v="2"/>
    <x v="12"/>
    <x v="1"/>
    <n v="0"/>
  </r>
  <r>
    <s v="Employee Id=590"/>
    <s v="Vice President"/>
    <x v="6"/>
    <x v="0"/>
    <x v="1"/>
    <x v="38"/>
    <x v="2"/>
    <x v="479"/>
    <n v="254057"/>
    <n v="0.39"/>
    <n v="353139.23"/>
    <x v="1"/>
    <x v="6"/>
    <x v="1"/>
    <n v="0"/>
  </r>
  <r>
    <s v="Employee Id=591"/>
    <s v="Business Partner"/>
    <x v="4"/>
    <x v="1"/>
    <x v="0"/>
    <x v="32"/>
    <x v="0"/>
    <x v="480"/>
    <n v="43001"/>
    <n v="0"/>
    <n v="43001"/>
    <x v="0"/>
    <x v="5"/>
    <x v="1"/>
    <n v="0"/>
  </r>
  <r>
    <s v="Employee Id=592"/>
    <s v="Computer Systems Manager"/>
    <x v="0"/>
    <x v="1"/>
    <x v="1"/>
    <x v="33"/>
    <x v="0"/>
    <x v="481"/>
    <n v="85120"/>
    <n v="0.09"/>
    <n v="92780.800000000003"/>
    <x v="0"/>
    <x v="0"/>
    <x v="1"/>
    <n v="0"/>
  </r>
  <r>
    <s v="Employee Id=593"/>
    <s v="Business Partner"/>
    <x v="4"/>
    <x v="1"/>
    <x v="1"/>
    <x v="8"/>
    <x v="2"/>
    <x v="482"/>
    <n v="52200"/>
    <n v="0"/>
    <n v="52200"/>
    <x v="0"/>
    <x v="7"/>
    <x v="1"/>
    <n v="0"/>
  </r>
  <r>
    <s v="Employee Id=594"/>
    <s v="Sr. Manger"/>
    <x v="4"/>
    <x v="3"/>
    <x v="0"/>
    <x v="33"/>
    <x v="0"/>
    <x v="483"/>
    <n v="150855"/>
    <n v="0.11"/>
    <n v="167449.04999999999"/>
    <x v="0"/>
    <x v="3"/>
    <x v="1"/>
    <n v="0"/>
  </r>
  <r>
    <s v="Employee Id=595"/>
    <s v="Enterprise Architect"/>
    <x v="0"/>
    <x v="1"/>
    <x v="0"/>
    <x v="26"/>
    <x v="1"/>
    <x v="484"/>
    <n v="65702"/>
    <n v="0"/>
    <n v="65702"/>
    <x v="0"/>
    <x v="7"/>
    <x v="1"/>
    <n v="0"/>
  </r>
  <r>
    <s v="Employee Id=596"/>
    <s v="Director"/>
    <x v="1"/>
    <x v="3"/>
    <x v="1"/>
    <x v="32"/>
    <x v="0"/>
    <x v="485"/>
    <n v="162038"/>
    <n v="0.24"/>
    <n v="200927.12"/>
    <x v="1"/>
    <x v="1"/>
    <x v="1"/>
    <n v="0"/>
  </r>
  <r>
    <s v="Employee Id=597"/>
    <s v="Sr. Manger"/>
    <x v="6"/>
    <x v="0"/>
    <x v="0"/>
    <x v="6"/>
    <x v="2"/>
    <x v="486"/>
    <n v="157057"/>
    <n v="0.1"/>
    <n v="172762.7"/>
    <x v="0"/>
    <x v="7"/>
    <x v="1"/>
    <n v="0"/>
  </r>
  <r>
    <s v="Employee Id=598"/>
    <s v="Manager"/>
    <x v="0"/>
    <x v="0"/>
    <x v="1"/>
    <x v="30"/>
    <x v="1"/>
    <x v="487"/>
    <n v="127559"/>
    <n v="0.1"/>
    <n v="140314.9"/>
    <x v="0"/>
    <x v="5"/>
    <x v="1"/>
    <n v="0"/>
  </r>
  <r>
    <s v="Employee Id=599"/>
    <s v="Field Engineer"/>
    <x v="5"/>
    <x v="3"/>
    <x v="0"/>
    <x v="38"/>
    <x v="2"/>
    <x v="488"/>
    <n v="62644"/>
    <n v="0"/>
    <n v="62644"/>
    <x v="0"/>
    <x v="0"/>
    <x v="1"/>
    <n v="0"/>
  </r>
  <r>
    <s v="Employee Id=600"/>
    <s v="Network Architect"/>
    <x v="0"/>
    <x v="1"/>
    <x v="1"/>
    <x v="2"/>
    <x v="1"/>
    <x v="489"/>
    <n v="73907"/>
    <n v="0"/>
    <n v="73907"/>
    <x v="1"/>
    <x v="6"/>
    <x v="1"/>
    <n v="0"/>
  </r>
  <r>
    <s v="Employee Id=601"/>
    <s v="Sr. Analyst"/>
    <x v="3"/>
    <x v="1"/>
    <x v="0"/>
    <x v="16"/>
    <x v="0"/>
    <x v="490"/>
    <n v="90040"/>
    <n v="0"/>
    <n v="90040"/>
    <x v="0"/>
    <x v="2"/>
    <x v="1"/>
    <n v="0"/>
  </r>
  <r>
    <s v="Employee Id=602"/>
    <s v="Development Engineer"/>
    <x v="5"/>
    <x v="1"/>
    <x v="0"/>
    <x v="23"/>
    <x v="2"/>
    <x v="491"/>
    <n v="91134"/>
    <n v="0"/>
    <n v="91134"/>
    <x v="2"/>
    <x v="12"/>
    <x v="1"/>
    <n v="0"/>
  </r>
  <r>
    <s v="Employee Id=603"/>
    <s v="Vice President"/>
    <x v="4"/>
    <x v="2"/>
    <x v="0"/>
    <x v="15"/>
    <x v="1"/>
    <x v="492"/>
    <n v="201396"/>
    <n v="0.32"/>
    <n v="265842.71999999997"/>
    <x v="0"/>
    <x v="4"/>
    <x v="1"/>
    <n v="0"/>
  </r>
  <r>
    <s v="Employee Id=604"/>
    <s v="Analyst"/>
    <x v="3"/>
    <x v="3"/>
    <x v="0"/>
    <x v="0"/>
    <x v="0"/>
    <x v="493"/>
    <n v="54733"/>
    <n v="0"/>
    <n v="54733"/>
    <x v="1"/>
    <x v="1"/>
    <x v="1"/>
    <n v="0"/>
  </r>
  <r>
    <s v="Employee Id=605"/>
    <s v="System Administrator "/>
    <x v="0"/>
    <x v="3"/>
    <x v="1"/>
    <x v="21"/>
    <x v="2"/>
    <x v="494"/>
    <n v="65341"/>
    <n v="0"/>
    <n v="65341"/>
    <x v="0"/>
    <x v="4"/>
    <x v="38"/>
    <n v="1"/>
  </r>
  <r>
    <s v="Employee Id=606"/>
    <s v="Sr. Manger"/>
    <x v="1"/>
    <x v="3"/>
    <x v="0"/>
    <x v="1"/>
    <x v="0"/>
    <x v="495"/>
    <n v="139208"/>
    <n v="0.11"/>
    <n v="154520.88"/>
    <x v="0"/>
    <x v="5"/>
    <x v="1"/>
    <n v="0"/>
  </r>
  <r>
    <s v="Employee Id=607"/>
    <s v="Sr. Analyst"/>
    <x v="2"/>
    <x v="2"/>
    <x v="1"/>
    <x v="20"/>
    <x v="0"/>
    <x v="496"/>
    <n v="73200"/>
    <n v="0"/>
    <n v="73200"/>
    <x v="1"/>
    <x v="6"/>
    <x v="1"/>
    <n v="0"/>
  </r>
  <r>
    <s v="Employee Id=608"/>
    <s v="Manager"/>
    <x v="3"/>
    <x v="2"/>
    <x v="0"/>
    <x v="30"/>
    <x v="1"/>
    <x v="497"/>
    <n v="102636"/>
    <n v="0.06"/>
    <n v="108794.16"/>
    <x v="0"/>
    <x v="0"/>
    <x v="1"/>
    <n v="0"/>
  </r>
  <r>
    <s v="Employee Id=609"/>
    <s v="Sr. Account Representative"/>
    <x v="2"/>
    <x v="2"/>
    <x v="0"/>
    <x v="3"/>
    <x v="2"/>
    <x v="498"/>
    <n v="87427"/>
    <n v="0"/>
    <n v="87427"/>
    <x v="2"/>
    <x v="12"/>
    <x v="1"/>
    <n v="0"/>
  </r>
  <r>
    <s v="Employee Id=610"/>
    <s v="IT Coordinator"/>
    <x v="0"/>
    <x v="0"/>
    <x v="1"/>
    <x v="15"/>
    <x v="1"/>
    <x v="499"/>
    <n v="49219"/>
    <n v="0"/>
    <n v="49219"/>
    <x v="0"/>
    <x v="7"/>
    <x v="1"/>
    <n v="0"/>
  </r>
  <r>
    <s v="Employee Id=611"/>
    <s v="Manager"/>
    <x v="1"/>
    <x v="1"/>
    <x v="1"/>
    <x v="2"/>
    <x v="1"/>
    <x v="342"/>
    <n v="106437"/>
    <n v="7.0000000000000007E-2"/>
    <n v="113887.59"/>
    <x v="1"/>
    <x v="1"/>
    <x v="1"/>
    <n v="0"/>
  </r>
  <r>
    <s v="Employee Id=612"/>
    <s v="Analyst II"/>
    <x v="1"/>
    <x v="1"/>
    <x v="1"/>
    <x v="30"/>
    <x v="1"/>
    <x v="500"/>
    <n v="64364"/>
    <n v="0"/>
    <n v="64364"/>
    <x v="2"/>
    <x v="12"/>
    <x v="1"/>
    <n v="0"/>
  </r>
  <r>
    <s v="Employee Id=613"/>
    <s v="Director"/>
    <x v="4"/>
    <x v="1"/>
    <x v="1"/>
    <x v="2"/>
    <x v="1"/>
    <x v="501"/>
    <n v="172180"/>
    <n v="0.3"/>
    <n v="223834"/>
    <x v="0"/>
    <x v="7"/>
    <x v="1"/>
    <n v="0"/>
  </r>
  <r>
    <s v="Employee Id=614"/>
    <s v="Sr. Analyst"/>
    <x v="2"/>
    <x v="1"/>
    <x v="0"/>
    <x v="29"/>
    <x v="2"/>
    <x v="502"/>
    <n v="88343"/>
    <n v="0"/>
    <n v="88343"/>
    <x v="2"/>
    <x v="9"/>
    <x v="1"/>
    <n v="0"/>
  </r>
  <r>
    <s v="Employee Id=615"/>
    <s v="Solutions Architect"/>
    <x v="0"/>
    <x v="2"/>
    <x v="1"/>
    <x v="4"/>
    <x v="0"/>
    <x v="503"/>
    <n v="66649"/>
    <n v="0"/>
    <n v="66649"/>
    <x v="2"/>
    <x v="9"/>
    <x v="1"/>
    <n v="0"/>
  </r>
  <r>
    <s v="Employee Id=616"/>
    <s v="Manager"/>
    <x v="1"/>
    <x v="3"/>
    <x v="0"/>
    <x v="35"/>
    <x v="1"/>
    <x v="504"/>
    <n v="102847"/>
    <n v="0.05"/>
    <n v="107989.35"/>
    <x v="0"/>
    <x v="2"/>
    <x v="1"/>
    <n v="0"/>
  </r>
  <r>
    <s v="Employee Id=617"/>
    <s v="Sr. Manger"/>
    <x v="1"/>
    <x v="1"/>
    <x v="1"/>
    <x v="30"/>
    <x v="1"/>
    <x v="505"/>
    <n v="134881"/>
    <n v="0.15"/>
    <n v="155113.15"/>
    <x v="2"/>
    <x v="8"/>
    <x v="1"/>
    <n v="0"/>
  </r>
  <r>
    <s v="Employee Id=618"/>
    <s v="Analyst II"/>
    <x v="6"/>
    <x v="1"/>
    <x v="1"/>
    <x v="27"/>
    <x v="1"/>
    <x v="506"/>
    <n v="68807"/>
    <n v="0"/>
    <n v="68807"/>
    <x v="1"/>
    <x v="11"/>
    <x v="39"/>
    <n v="1"/>
  </r>
  <r>
    <s v="Employee Id=619"/>
    <s v="Vice President"/>
    <x v="0"/>
    <x v="1"/>
    <x v="1"/>
    <x v="16"/>
    <x v="0"/>
    <x v="507"/>
    <n v="228822"/>
    <n v="0.36"/>
    <n v="311197.92"/>
    <x v="0"/>
    <x v="4"/>
    <x v="1"/>
    <n v="0"/>
  </r>
  <r>
    <s v="Employee Id=620"/>
    <s v="Analyst"/>
    <x v="6"/>
    <x v="1"/>
    <x v="1"/>
    <x v="21"/>
    <x v="2"/>
    <x v="508"/>
    <n v="43391"/>
    <n v="0"/>
    <n v="43391"/>
    <x v="0"/>
    <x v="7"/>
    <x v="1"/>
    <n v="0"/>
  </r>
  <r>
    <s v="Employee Id=621"/>
    <s v="Quality Engineer"/>
    <x v="5"/>
    <x v="2"/>
    <x v="1"/>
    <x v="7"/>
    <x v="2"/>
    <x v="509"/>
    <n v="91782"/>
    <n v="0"/>
    <n v="91782"/>
    <x v="1"/>
    <x v="1"/>
    <x v="1"/>
    <n v="0"/>
  </r>
  <r>
    <s v="Employee Id=622"/>
    <s v="Vice President"/>
    <x v="6"/>
    <x v="3"/>
    <x v="0"/>
    <x v="15"/>
    <x v="1"/>
    <x v="510"/>
    <n v="211637"/>
    <n v="0.31"/>
    <n v="277244.46999999997"/>
    <x v="0"/>
    <x v="2"/>
    <x v="1"/>
    <n v="0"/>
  </r>
  <r>
    <s v="Employee Id=623"/>
    <s v="Computer Systems Manager"/>
    <x v="0"/>
    <x v="1"/>
    <x v="1"/>
    <x v="21"/>
    <x v="2"/>
    <x v="511"/>
    <n v="73255"/>
    <n v="0.09"/>
    <n v="79847.95"/>
    <x v="0"/>
    <x v="3"/>
    <x v="1"/>
    <n v="0"/>
  </r>
  <r>
    <s v="Employee Id=624"/>
    <s v="Manager"/>
    <x v="2"/>
    <x v="3"/>
    <x v="1"/>
    <x v="21"/>
    <x v="2"/>
    <x v="512"/>
    <n v="108826"/>
    <n v="0.1"/>
    <n v="119708.6"/>
    <x v="0"/>
    <x v="4"/>
    <x v="1"/>
    <n v="0"/>
  </r>
  <r>
    <s v="Employee Id=625"/>
    <s v="Solutions Architect"/>
    <x v="0"/>
    <x v="2"/>
    <x v="1"/>
    <x v="8"/>
    <x v="2"/>
    <x v="513"/>
    <n v="94352"/>
    <n v="0"/>
    <n v="94352"/>
    <x v="0"/>
    <x v="4"/>
    <x v="1"/>
    <n v="0"/>
  </r>
  <r>
    <s v="Employee Id=626"/>
    <s v="IT Systems Architect"/>
    <x v="0"/>
    <x v="0"/>
    <x v="0"/>
    <x v="0"/>
    <x v="0"/>
    <x v="514"/>
    <n v="73955"/>
    <n v="0"/>
    <n v="73955"/>
    <x v="0"/>
    <x v="3"/>
    <x v="1"/>
    <n v="0"/>
  </r>
  <r>
    <s v="Employee Id=627"/>
    <s v="Manager"/>
    <x v="4"/>
    <x v="1"/>
    <x v="1"/>
    <x v="8"/>
    <x v="2"/>
    <x v="515"/>
    <n v="113909"/>
    <n v="0.06"/>
    <n v="120743.54"/>
    <x v="2"/>
    <x v="9"/>
    <x v="1"/>
    <n v="0"/>
  </r>
  <r>
    <s v="Employee Id=628"/>
    <s v="Network Administrator"/>
    <x v="0"/>
    <x v="1"/>
    <x v="1"/>
    <x v="5"/>
    <x v="2"/>
    <x v="516"/>
    <n v="92321"/>
    <n v="0"/>
    <n v="92321"/>
    <x v="0"/>
    <x v="2"/>
    <x v="1"/>
    <n v="0"/>
  </r>
  <r>
    <s v="Employee Id=629"/>
    <s v="Computer Systems Manager"/>
    <x v="0"/>
    <x v="0"/>
    <x v="1"/>
    <x v="27"/>
    <x v="1"/>
    <x v="517"/>
    <n v="99557"/>
    <n v="0.09"/>
    <n v="108517.13"/>
    <x v="0"/>
    <x v="0"/>
    <x v="1"/>
    <n v="0"/>
  </r>
  <r>
    <s v="Employee Id=630"/>
    <s v="Automation Engineer"/>
    <x v="5"/>
    <x v="2"/>
    <x v="0"/>
    <x v="21"/>
    <x v="2"/>
    <x v="518"/>
    <n v="115854"/>
    <n v="0"/>
    <n v="115854"/>
    <x v="0"/>
    <x v="3"/>
    <x v="1"/>
    <n v="0"/>
  </r>
  <r>
    <s v="Employee Id=631"/>
    <s v="IT Systems Architect"/>
    <x v="0"/>
    <x v="1"/>
    <x v="0"/>
    <x v="18"/>
    <x v="2"/>
    <x v="519"/>
    <n v="82462"/>
    <n v="0"/>
    <n v="82462"/>
    <x v="0"/>
    <x v="5"/>
    <x v="1"/>
    <n v="0"/>
  </r>
  <r>
    <s v="Employee Id=632"/>
    <s v="Vice President"/>
    <x v="0"/>
    <x v="0"/>
    <x v="0"/>
    <x v="26"/>
    <x v="1"/>
    <x v="520"/>
    <n v="198473"/>
    <n v="0.32"/>
    <n v="261984.36"/>
    <x v="0"/>
    <x v="4"/>
    <x v="1"/>
    <n v="0"/>
  </r>
  <r>
    <s v="Employee Id=633"/>
    <s v="Sr. Manger"/>
    <x v="1"/>
    <x v="3"/>
    <x v="0"/>
    <x v="19"/>
    <x v="2"/>
    <x v="521"/>
    <n v="153492"/>
    <n v="0.11"/>
    <n v="170376.12"/>
    <x v="0"/>
    <x v="2"/>
    <x v="1"/>
    <n v="0"/>
  </r>
  <r>
    <s v="Employee Id=634"/>
    <s v="Vice President"/>
    <x v="4"/>
    <x v="3"/>
    <x v="0"/>
    <x v="21"/>
    <x v="2"/>
    <x v="522"/>
    <n v="208210"/>
    <n v="0.3"/>
    <n v="270673"/>
    <x v="0"/>
    <x v="0"/>
    <x v="1"/>
    <n v="0"/>
  </r>
  <r>
    <s v="Employee Id=635"/>
    <s v="Sr. Analyst"/>
    <x v="6"/>
    <x v="3"/>
    <x v="1"/>
    <x v="29"/>
    <x v="2"/>
    <x v="523"/>
    <n v="91632"/>
    <n v="0"/>
    <n v="91632"/>
    <x v="0"/>
    <x v="3"/>
    <x v="1"/>
    <n v="0"/>
  </r>
  <r>
    <s v="Employee Id=636"/>
    <s v="HRIS Analyst"/>
    <x v="4"/>
    <x v="3"/>
    <x v="1"/>
    <x v="11"/>
    <x v="2"/>
    <x v="524"/>
    <n v="71755"/>
    <n v="0"/>
    <n v="71755"/>
    <x v="1"/>
    <x v="1"/>
    <x v="1"/>
    <n v="0"/>
  </r>
  <r>
    <s v="Employee Id=637"/>
    <s v="Manager"/>
    <x v="3"/>
    <x v="3"/>
    <x v="0"/>
    <x v="27"/>
    <x v="1"/>
    <x v="525"/>
    <n v="111006"/>
    <n v="0.08"/>
    <n v="119886.48"/>
    <x v="1"/>
    <x v="1"/>
    <x v="1"/>
    <n v="0"/>
  </r>
  <r>
    <s v="Employee Id=638"/>
    <s v="Cloud Infrastructure Architect"/>
    <x v="0"/>
    <x v="3"/>
    <x v="1"/>
    <x v="0"/>
    <x v="0"/>
    <x v="526"/>
    <n v="99774"/>
    <n v="0"/>
    <n v="99774"/>
    <x v="0"/>
    <x v="5"/>
    <x v="1"/>
    <n v="0"/>
  </r>
  <r>
    <s v="Employee Id=639"/>
    <s v="Director"/>
    <x v="0"/>
    <x v="0"/>
    <x v="1"/>
    <x v="0"/>
    <x v="0"/>
    <x v="527"/>
    <n v="184648"/>
    <n v="0.24"/>
    <n v="228963.52"/>
    <x v="1"/>
    <x v="6"/>
    <x v="1"/>
    <n v="0"/>
  </r>
  <r>
    <s v="Employee Id=640"/>
    <s v="Vice President"/>
    <x v="0"/>
    <x v="1"/>
    <x v="1"/>
    <x v="10"/>
    <x v="1"/>
    <x v="528"/>
    <n v="247874"/>
    <n v="0.33"/>
    <n v="329672.42"/>
    <x v="2"/>
    <x v="8"/>
    <x v="1"/>
    <n v="0"/>
  </r>
  <r>
    <s v="Employee Id=641"/>
    <s v="Development Engineer"/>
    <x v="5"/>
    <x v="1"/>
    <x v="1"/>
    <x v="33"/>
    <x v="0"/>
    <x v="529"/>
    <n v="62239"/>
    <n v="0"/>
    <n v="62239"/>
    <x v="1"/>
    <x v="10"/>
    <x v="1"/>
    <n v="0"/>
  </r>
  <r>
    <s v="Employee Id=642"/>
    <s v="Manager"/>
    <x v="3"/>
    <x v="2"/>
    <x v="0"/>
    <x v="11"/>
    <x v="2"/>
    <x v="530"/>
    <n v="114911"/>
    <n v="7.0000000000000007E-2"/>
    <n v="122954.77"/>
    <x v="0"/>
    <x v="2"/>
    <x v="1"/>
    <n v="0"/>
  </r>
  <r>
    <s v="Employee Id=643"/>
    <s v="Engineering Manager"/>
    <x v="5"/>
    <x v="3"/>
    <x v="1"/>
    <x v="15"/>
    <x v="1"/>
    <x v="531"/>
    <n v="115490"/>
    <n v="0.12"/>
    <n v="129348.8"/>
    <x v="0"/>
    <x v="2"/>
    <x v="1"/>
    <n v="0"/>
  </r>
  <r>
    <s v="Employee Id=644"/>
    <s v="Manager"/>
    <x v="3"/>
    <x v="2"/>
    <x v="1"/>
    <x v="8"/>
    <x v="2"/>
    <x v="532"/>
    <n v="118708"/>
    <n v="7.0000000000000007E-2"/>
    <n v="127017.56"/>
    <x v="1"/>
    <x v="6"/>
    <x v="1"/>
    <n v="0"/>
  </r>
  <r>
    <s v="Employee Id=645"/>
    <s v="Director"/>
    <x v="3"/>
    <x v="2"/>
    <x v="0"/>
    <x v="7"/>
    <x v="2"/>
    <x v="533"/>
    <n v="197649"/>
    <n v="0.2"/>
    <n v="237178.8"/>
    <x v="0"/>
    <x v="7"/>
    <x v="1"/>
    <n v="0"/>
  </r>
  <r>
    <s v="Employee Id=646"/>
    <s v="Sr. Analyst"/>
    <x v="3"/>
    <x v="2"/>
    <x v="0"/>
    <x v="15"/>
    <x v="1"/>
    <x v="534"/>
    <n v="89841"/>
    <n v="0"/>
    <n v="89841"/>
    <x v="1"/>
    <x v="10"/>
    <x v="1"/>
    <n v="0"/>
  </r>
  <r>
    <s v="Employee Id=647"/>
    <s v="Analyst II"/>
    <x v="1"/>
    <x v="2"/>
    <x v="0"/>
    <x v="27"/>
    <x v="1"/>
    <x v="535"/>
    <n v="61026"/>
    <n v="0"/>
    <n v="61026"/>
    <x v="0"/>
    <x v="3"/>
    <x v="1"/>
    <n v="0"/>
  </r>
  <r>
    <s v="Employee Id=648"/>
    <s v="Controls Engineer"/>
    <x v="5"/>
    <x v="2"/>
    <x v="0"/>
    <x v="35"/>
    <x v="1"/>
    <x v="536"/>
    <n v="96693"/>
    <n v="0"/>
    <n v="96693"/>
    <x v="0"/>
    <x v="2"/>
    <x v="1"/>
    <n v="0"/>
  </r>
  <r>
    <s v="Employee Id=649"/>
    <s v="Test Engineer"/>
    <x v="5"/>
    <x v="2"/>
    <x v="0"/>
    <x v="35"/>
    <x v="1"/>
    <x v="537"/>
    <n v="82907"/>
    <n v="0"/>
    <n v="82907"/>
    <x v="0"/>
    <x v="0"/>
    <x v="1"/>
    <n v="0"/>
  </r>
  <r>
    <s v="Employee Id=650"/>
    <s v="Vice President"/>
    <x v="6"/>
    <x v="3"/>
    <x v="1"/>
    <x v="12"/>
    <x v="2"/>
    <x v="538"/>
    <n v="257194"/>
    <n v="0.35"/>
    <n v="347211.9"/>
    <x v="1"/>
    <x v="1"/>
    <x v="1"/>
    <n v="0"/>
  </r>
  <r>
    <s v="Employee Id=651"/>
    <s v="Quality Engineer"/>
    <x v="5"/>
    <x v="0"/>
    <x v="1"/>
    <x v="12"/>
    <x v="2"/>
    <x v="539"/>
    <n v="94658"/>
    <n v="0"/>
    <n v="94658"/>
    <x v="0"/>
    <x v="4"/>
    <x v="1"/>
    <n v="0"/>
  </r>
  <r>
    <s v="Employee Id=652"/>
    <s v="Quality Engineer"/>
    <x v="5"/>
    <x v="0"/>
    <x v="1"/>
    <x v="0"/>
    <x v="0"/>
    <x v="540"/>
    <n v="89419"/>
    <n v="0"/>
    <n v="89419"/>
    <x v="1"/>
    <x v="6"/>
    <x v="1"/>
    <n v="0"/>
  </r>
  <r>
    <s v="Employee Id=653"/>
    <s v="HRIS Analyst"/>
    <x v="4"/>
    <x v="1"/>
    <x v="1"/>
    <x v="15"/>
    <x v="1"/>
    <x v="541"/>
    <n v="51983"/>
    <n v="0"/>
    <n v="51983"/>
    <x v="0"/>
    <x v="7"/>
    <x v="1"/>
    <n v="0"/>
  </r>
  <r>
    <s v="Employee Id=654"/>
    <s v="Director"/>
    <x v="1"/>
    <x v="3"/>
    <x v="0"/>
    <x v="26"/>
    <x v="1"/>
    <x v="542"/>
    <n v="179494"/>
    <n v="0.2"/>
    <n v="215392.8"/>
    <x v="1"/>
    <x v="1"/>
    <x v="1"/>
    <n v="0"/>
  </r>
  <r>
    <s v="Employee Id=655"/>
    <s v="IT Systems Architect"/>
    <x v="0"/>
    <x v="3"/>
    <x v="1"/>
    <x v="37"/>
    <x v="1"/>
    <x v="543"/>
    <n v="68426"/>
    <n v="0"/>
    <n v="68426"/>
    <x v="2"/>
    <x v="9"/>
    <x v="1"/>
    <n v="0"/>
  </r>
  <r>
    <s v="Employee Id=656"/>
    <s v="Sr. Manger"/>
    <x v="1"/>
    <x v="3"/>
    <x v="0"/>
    <x v="0"/>
    <x v="0"/>
    <x v="544"/>
    <n v="144986"/>
    <n v="0.12"/>
    <n v="162384.32000000001"/>
    <x v="0"/>
    <x v="3"/>
    <x v="1"/>
    <n v="0"/>
  </r>
  <r>
    <s v="Employee Id=657"/>
    <s v="Account Representative"/>
    <x v="2"/>
    <x v="2"/>
    <x v="0"/>
    <x v="15"/>
    <x v="1"/>
    <x v="545"/>
    <n v="60113"/>
    <n v="0"/>
    <n v="60113"/>
    <x v="0"/>
    <x v="2"/>
    <x v="1"/>
    <n v="0"/>
  </r>
  <r>
    <s v="Employee Id=658"/>
    <s v="HRIS Analyst"/>
    <x v="4"/>
    <x v="0"/>
    <x v="0"/>
    <x v="27"/>
    <x v="1"/>
    <x v="546"/>
    <n v="50548"/>
    <n v="0"/>
    <n v="50548"/>
    <x v="2"/>
    <x v="12"/>
    <x v="1"/>
    <n v="0"/>
  </r>
  <r>
    <s v="Employee Id=659"/>
    <s v="Analyst II"/>
    <x v="6"/>
    <x v="1"/>
    <x v="0"/>
    <x v="29"/>
    <x v="2"/>
    <x v="547"/>
    <n v="68846"/>
    <n v="0"/>
    <n v="68846"/>
    <x v="0"/>
    <x v="2"/>
    <x v="1"/>
    <n v="0"/>
  </r>
  <r>
    <s v="Employee Id=660"/>
    <s v="Solutions Architect"/>
    <x v="0"/>
    <x v="3"/>
    <x v="0"/>
    <x v="1"/>
    <x v="0"/>
    <x v="548"/>
    <n v="90901"/>
    <n v="0"/>
    <n v="90901"/>
    <x v="0"/>
    <x v="0"/>
    <x v="1"/>
    <n v="0"/>
  </r>
  <r>
    <s v="Employee Id=661"/>
    <s v="Manager"/>
    <x v="3"/>
    <x v="3"/>
    <x v="0"/>
    <x v="2"/>
    <x v="1"/>
    <x v="549"/>
    <n v="102033"/>
    <n v="0.08"/>
    <n v="110195.64"/>
    <x v="0"/>
    <x v="5"/>
    <x v="1"/>
    <n v="0"/>
  </r>
  <r>
    <s v="Employee Id=662"/>
    <s v="Director"/>
    <x v="2"/>
    <x v="1"/>
    <x v="0"/>
    <x v="22"/>
    <x v="0"/>
    <x v="550"/>
    <n v="151783"/>
    <n v="0.26"/>
    <n v="191246.58000000002"/>
    <x v="0"/>
    <x v="0"/>
    <x v="1"/>
    <n v="0"/>
  </r>
  <r>
    <s v="Employee Id=663"/>
    <s v="Director"/>
    <x v="5"/>
    <x v="3"/>
    <x v="0"/>
    <x v="5"/>
    <x v="2"/>
    <x v="551"/>
    <n v="170164"/>
    <n v="0.17"/>
    <n v="199091.88"/>
    <x v="0"/>
    <x v="5"/>
    <x v="1"/>
    <n v="0"/>
  </r>
  <r>
    <s v="Employee Id=664"/>
    <s v="Sr. Manger"/>
    <x v="6"/>
    <x v="2"/>
    <x v="0"/>
    <x v="25"/>
    <x v="2"/>
    <x v="552"/>
    <n v="155905"/>
    <n v="0.14000000000000001"/>
    <n v="177731.7"/>
    <x v="0"/>
    <x v="3"/>
    <x v="1"/>
    <n v="0"/>
  </r>
  <r>
    <s v="Employee Id=665"/>
    <s v="Analyst"/>
    <x v="2"/>
    <x v="3"/>
    <x v="1"/>
    <x v="28"/>
    <x v="2"/>
    <x v="553"/>
    <n v="50733"/>
    <n v="0"/>
    <n v="50733"/>
    <x v="0"/>
    <x v="4"/>
    <x v="1"/>
    <n v="0"/>
  </r>
  <r>
    <s v="Employee Id=666"/>
    <s v="Sr. Business Partner"/>
    <x v="4"/>
    <x v="3"/>
    <x v="0"/>
    <x v="23"/>
    <x v="2"/>
    <x v="554"/>
    <n v="88663"/>
    <n v="0"/>
    <n v="88663"/>
    <x v="0"/>
    <x v="3"/>
    <x v="1"/>
    <n v="0"/>
  </r>
  <r>
    <s v="Employee Id=667"/>
    <s v="Field Engineer"/>
    <x v="5"/>
    <x v="1"/>
    <x v="1"/>
    <x v="33"/>
    <x v="0"/>
    <x v="555"/>
    <n v="88213"/>
    <n v="0"/>
    <n v="88213"/>
    <x v="1"/>
    <x v="1"/>
    <x v="1"/>
    <n v="0"/>
  </r>
  <r>
    <s v="Employee Id=668"/>
    <s v="Analyst II"/>
    <x v="2"/>
    <x v="2"/>
    <x v="1"/>
    <x v="0"/>
    <x v="0"/>
    <x v="556"/>
    <n v="67130"/>
    <n v="0"/>
    <n v="67130"/>
    <x v="0"/>
    <x v="4"/>
    <x v="1"/>
    <n v="0"/>
  </r>
  <r>
    <s v="Employee Id=669"/>
    <s v="Sr. Analyst"/>
    <x v="1"/>
    <x v="2"/>
    <x v="0"/>
    <x v="29"/>
    <x v="2"/>
    <x v="557"/>
    <n v="94876"/>
    <n v="0"/>
    <n v="94876"/>
    <x v="0"/>
    <x v="4"/>
    <x v="1"/>
    <n v="0"/>
  </r>
  <r>
    <s v="Employee Id=670"/>
    <s v="Development Engineer"/>
    <x v="5"/>
    <x v="2"/>
    <x v="1"/>
    <x v="39"/>
    <x v="0"/>
    <x v="558"/>
    <n v="98230"/>
    <n v="0"/>
    <n v="98230"/>
    <x v="0"/>
    <x v="4"/>
    <x v="1"/>
    <n v="0"/>
  </r>
  <r>
    <s v="Employee Id=671"/>
    <s v="Test Engineer"/>
    <x v="5"/>
    <x v="0"/>
    <x v="0"/>
    <x v="9"/>
    <x v="2"/>
    <x v="559"/>
    <n v="96757"/>
    <n v="0"/>
    <n v="96757"/>
    <x v="0"/>
    <x v="7"/>
    <x v="1"/>
    <n v="0"/>
  </r>
  <r>
    <s v="Employee Id=672"/>
    <s v="Analyst II"/>
    <x v="6"/>
    <x v="1"/>
    <x v="1"/>
    <x v="25"/>
    <x v="2"/>
    <x v="560"/>
    <n v="51513"/>
    <n v="0"/>
    <n v="51513"/>
    <x v="0"/>
    <x v="7"/>
    <x v="1"/>
    <n v="0"/>
  </r>
  <r>
    <s v="Employee Id=673"/>
    <s v="Vice President"/>
    <x v="6"/>
    <x v="3"/>
    <x v="1"/>
    <x v="33"/>
    <x v="0"/>
    <x v="561"/>
    <n v="234311"/>
    <n v="0.37"/>
    <n v="321006.07"/>
    <x v="0"/>
    <x v="4"/>
    <x v="1"/>
    <n v="0"/>
  </r>
  <r>
    <s v="Employee Id=674"/>
    <s v="Sr. Manger"/>
    <x v="4"/>
    <x v="2"/>
    <x v="0"/>
    <x v="15"/>
    <x v="1"/>
    <x v="562"/>
    <n v="152353"/>
    <n v="0.14000000000000001"/>
    <n v="173682.42"/>
    <x v="0"/>
    <x v="0"/>
    <x v="1"/>
    <n v="0"/>
  </r>
  <r>
    <s v="Employee Id=675"/>
    <s v="Sr. Manger"/>
    <x v="3"/>
    <x v="2"/>
    <x v="0"/>
    <x v="35"/>
    <x v="1"/>
    <x v="563"/>
    <n v="124774"/>
    <n v="0.12"/>
    <n v="139746.88"/>
    <x v="0"/>
    <x v="3"/>
    <x v="1"/>
    <n v="0"/>
  </r>
  <r>
    <s v="Employee Id=676"/>
    <s v="Director"/>
    <x v="6"/>
    <x v="3"/>
    <x v="0"/>
    <x v="9"/>
    <x v="2"/>
    <x v="564"/>
    <n v="157070"/>
    <n v="0.28000000000000003"/>
    <n v="201049.60000000001"/>
    <x v="1"/>
    <x v="1"/>
    <x v="1"/>
    <n v="0"/>
  </r>
  <r>
    <s v="Employee Id=677"/>
    <s v="Sr. Manger"/>
    <x v="1"/>
    <x v="2"/>
    <x v="1"/>
    <x v="18"/>
    <x v="2"/>
    <x v="565"/>
    <n v="130133"/>
    <n v="0.15"/>
    <n v="149652.95000000001"/>
    <x v="0"/>
    <x v="5"/>
    <x v="40"/>
    <n v="1"/>
  </r>
  <r>
    <s v="Employee Id=678"/>
    <s v="Manager"/>
    <x v="6"/>
    <x v="1"/>
    <x v="0"/>
    <x v="14"/>
    <x v="0"/>
    <x v="566"/>
    <n v="108780"/>
    <n v="0.06"/>
    <n v="115306.8"/>
    <x v="1"/>
    <x v="6"/>
    <x v="1"/>
    <n v="0"/>
  </r>
  <r>
    <s v="Employee Id=679"/>
    <s v="Director"/>
    <x v="5"/>
    <x v="2"/>
    <x v="0"/>
    <x v="30"/>
    <x v="1"/>
    <x v="567"/>
    <n v="151853"/>
    <n v="0.16"/>
    <n v="176149.48"/>
    <x v="1"/>
    <x v="11"/>
    <x v="1"/>
    <n v="0"/>
  </r>
  <r>
    <s v="Employee Id=680"/>
    <s v="Account Representative"/>
    <x v="2"/>
    <x v="1"/>
    <x v="0"/>
    <x v="39"/>
    <x v="0"/>
    <x v="568"/>
    <n v="64669"/>
    <n v="0"/>
    <n v="64669"/>
    <x v="1"/>
    <x v="1"/>
    <x v="1"/>
    <n v="0"/>
  </r>
  <r>
    <s v="Employee Id=681"/>
    <s v="Analyst II"/>
    <x v="6"/>
    <x v="0"/>
    <x v="1"/>
    <x v="22"/>
    <x v="0"/>
    <x v="240"/>
    <n v="69352"/>
    <n v="0"/>
    <n v="69352"/>
    <x v="2"/>
    <x v="9"/>
    <x v="1"/>
    <n v="0"/>
  </r>
  <r>
    <s v="Employee Id=682"/>
    <s v="Analyst II"/>
    <x v="6"/>
    <x v="0"/>
    <x v="1"/>
    <x v="13"/>
    <x v="3"/>
    <x v="569"/>
    <n v="74631"/>
    <n v="0"/>
    <n v="74631"/>
    <x v="1"/>
    <x v="1"/>
    <x v="1"/>
    <n v="0"/>
  </r>
  <r>
    <s v="Employee Id=683"/>
    <s v="Quality Engineer"/>
    <x v="5"/>
    <x v="2"/>
    <x v="1"/>
    <x v="36"/>
    <x v="1"/>
    <x v="570"/>
    <n v="96441"/>
    <n v="0"/>
    <n v="96441"/>
    <x v="2"/>
    <x v="12"/>
    <x v="1"/>
    <n v="0"/>
  </r>
  <r>
    <s v="Employee Id=684"/>
    <s v="Engineering Manager"/>
    <x v="5"/>
    <x v="2"/>
    <x v="1"/>
    <x v="30"/>
    <x v="1"/>
    <x v="571"/>
    <n v="114250"/>
    <n v="0.14000000000000001"/>
    <n v="130245"/>
    <x v="1"/>
    <x v="11"/>
    <x v="1"/>
    <n v="0"/>
  </r>
  <r>
    <s v="Employee Id=685"/>
    <s v="Computer Systems Manager"/>
    <x v="0"/>
    <x v="3"/>
    <x v="1"/>
    <x v="9"/>
    <x v="2"/>
    <x v="572"/>
    <n v="70165"/>
    <n v="7.0000000000000007E-2"/>
    <n v="75076.55"/>
    <x v="2"/>
    <x v="8"/>
    <x v="1"/>
    <n v="0"/>
  </r>
  <r>
    <s v="Employee Id=686"/>
    <s v="Manager"/>
    <x v="0"/>
    <x v="3"/>
    <x v="1"/>
    <x v="33"/>
    <x v="0"/>
    <x v="573"/>
    <n v="109059"/>
    <n v="7.0000000000000007E-2"/>
    <n v="116693.13"/>
    <x v="1"/>
    <x v="11"/>
    <x v="1"/>
    <n v="0"/>
  </r>
  <r>
    <s v="Employee Id=687"/>
    <s v="Operations Engineer"/>
    <x v="5"/>
    <x v="0"/>
    <x v="0"/>
    <x v="23"/>
    <x v="2"/>
    <x v="574"/>
    <n v="77442"/>
    <n v="0"/>
    <n v="77442"/>
    <x v="0"/>
    <x v="7"/>
    <x v="1"/>
    <n v="0"/>
  </r>
  <r>
    <s v="Employee Id=688"/>
    <s v="Analyst II"/>
    <x v="2"/>
    <x v="3"/>
    <x v="0"/>
    <x v="8"/>
    <x v="2"/>
    <x v="575"/>
    <n v="72126"/>
    <n v="0"/>
    <n v="72126"/>
    <x v="2"/>
    <x v="8"/>
    <x v="1"/>
    <n v="0"/>
  </r>
  <r>
    <s v="Employee Id=689"/>
    <s v="Service Desk Analyst"/>
    <x v="0"/>
    <x v="1"/>
    <x v="1"/>
    <x v="0"/>
    <x v="0"/>
    <x v="576"/>
    <n v="70334"/>
    <n v="0"/>
    <n v="70334"/>
    <x v="0"/>
    <x v="4"/>
    <x v="1"/>
    <n v="0"/>
  </r>
  <r>
    <s v="Employee Id=690"/>
    <s v="Quality Engineer"/>
    <x v="5"/>
    <x v="0"/>
    <x v="1"/>
    <x v="1"/>
    <x v="0"/>
    <x v="577"/>
    <n v="78006"/>
    <n v="0"/>
    <n v="78006"/>
    <x v="0"/>
    <x v="4"/>
    <x v="1"/>
    <n v="0"/>
  </r>
  <r>
    <s v="Employee Id=691"/>
    <s v="Director"/>
    <x v="0"/>
    <x v="1"/>
    <x v="0"/>
    <x v="21"/>
    <x v="2"/>
    <x v="578"/>
    <n v="160385"/>
    <n v="0.23"/>
    <n v="197273.55"/>
    <x v="0"/>
    <x v="4"/>
    <x v="41"/>
    <n v="1"/>
  </r>
  <r>
    <s v="Employee Id=692"/>
    <s v="Vice President"/>
    <x v="1"/>
    <x v="3"/>
    <x v="0"/>
    <x v="9"/>
    <x v="2"/>
    <x v="579"/>
    <n v="202323"/>
    <n v="0.39"/>
    <n v="281228.96999999997"/>
    <x v="0"/>
    <x v="2"/>
    <x v="1"/>
    <n v="0"/>
  </r>
  <r>
    <s v="Employee Id=693"/>
    <s v="Sr. Manger"/>
    <x v="4"/>
    <x v="3"/>
    <x v="0"/>
    <x v="7"/>
    <x v="2"/>
    <x v="580"/>
    <n v="141555"/>
    <n v="0.11"/>
    <n v="157126.04999999999"/>
    <x v="2"/>
    <x v="8"/>
    <x v="1"/>
    <n v="0"/>
  </r>
  <r>
    <s v="Employee Id=694"/>
    <s v="Director"/>
    <x v="1"/>
    <x v="2"/>
    <x v="0"/>
    <x v="8"/>
    <x v="2"/>
    <x v="581"/>
    <n v="184960"/>
    <n v="0.18"/>
    <n v="218252.79999999999"/>
    <x v="0"/>
    <x v="0"/>
    <x v="1"/>
    <n v="0"/>
  </r>
  <r>
    <s v="Employee Id=695"/>
    <s v="Vice President"/>
    <x v="0"/>
    <x v="1"/>
    <x v="1"/>
    <x v="17"/>
    <x v="2"/>
    <x v="582"/>
    <n v="221592"/>
    <n v="0.31"/>
    <n v="290285.52"/>
    <x v="0"/>
    <x v="7"/>
    <x v="1"/>
    <n v="0"/>
  </r>
  <r>
    <s v="Employee Id=696"/>
    <s v="HRIS Analyst"/>
    <x v="4"/>
    <x v="1"/>
    <x v="0"/>
    <x v="18"/>
    <x v="2"/>
    <x v="583"/>
    <n v="53301"/>
    <n v="0"/>
    <n v="53301"/>
    <x v="0"/>
    <x v="0"/>
    <x v="1"/>
    <n v="0"/>
  </r>
  <r>
    <s v="Employee Id=697"/>
    <s v="Cloud Infrastructure Architect"/>
    <x v="0"/>
    <x v="3"/>
    <x v="1"/>
    <x v="15"/>
    <x v="1"/>
    <x v="584"/>
    <n v="91276"/>
    <n v="0"/>
    <n v="91276"/>
    <x v="0"/>
    <x v="0"/>
    <x v="1"/>
    <n v="0"/>
  </r>
  <r>
    <s v="Employee Id=698"/>
    <s v="Sr. Manger"/>
    <x v="4"/>
    <x v="0"/>
    <x v="0"/>
    <x v="27"/>
    <x v="1"/>
    <x v="585"/>
    <n v="140042"/>
    <n v="0.13"/>
    <n v="158247.46"/>
    <x v="0"/>
    <x v="5"/>
    <x v="1"/>
    <n v="0"/>
  </r>
  <r>
    <s v="Employee Id=699"/>
    <s v="Analyst"/>
    <x v="3"/>
    <x v="1"/>
    <x v="0"/>
    <x v="28"/>
    <x v="2"/>
    <x v="586"/>
    <n v="57225"/>
    <n v="0"/>
    <n v="57225"/>
    <x v="0"/>
    <x v="7"/>
    <x v="1"/>
    <n v="0"/>
  </r>
  <r>
    <s v="Employee Id=700"/>
    <s v="Manager"/>
    <x v="4"/>
    <x v="2"/>
    <x v="0"/>
    <x v="0"/>
    <x v="0"/>
    <x v="587"/>
    <n v="102839"/>
    <n v="0.05"/>
    <n v="107980.95"/>
    <x v="0"/>
    <x v="4"/>
    <x v="1"/>
    <n v="0"/>
  </r>
  <r>
    <s v="Employee Id=701"/>
    <s v="Director"/>
    <x v="6"/>
    <x v="0"/>
    <x v="1"/>
    <x v="7"/>
    <x v="2"/>
    <x v="588"/>
    <n v="199783"/>
    <n v="0.21"/>
    <n v="241737.43"/>
    <x v="0"/>
    <x v="2"/>
    <x v="42"/>
    <n v="1"/>
  </r>
  <r>
    <s v="Employee Id=702"/>
    <s v="Sr. Business Partner"/>
    <x v="4"/>
    <x v="0"/>
    <x v="1"/>
    <x v="24"/>
    <x v="2"/>
    <x v="589"/>
    <n v="70980"/>
    <n v="0"/>
    <n v="70980"/>
    <x v="2"/>
    <x v="9"/>
    <x v="1"/>
    <n v="0"/>
  </r>
  <r>
    <s v="Employee Id=703"/>
    <s v="Manager"/>
    <x v="6"/>
    <x v="3"/>
    <x v="1"/>
    <x v="10"/>
    <x v="1"/>
    <x v="590"/>
    <n v="104431"/>
    <n v="7.0000000000000007E-2"/>
    <n v="111741.17"/>
    <x v="0"/>
    <x v="3"/>
    <x v="1"/>
    <n v="0"/>
  </r>
  <r>
    <s v="Employee Id=704"/>
    <s v="Business Partner"/>
    <x v="4"/>
    <x v="2"/>
    <x v="1"/>
    <x v="21"/>
    <x v="2"/>
    <x v="591"/>
    <n v="48510"/>
    <n v="0"/>
    <n v="48510"/>
    <x v="0"/>
    <x v="2"/>
    <x v="1"/>
    <n v="0"/>
  </r>
  <r>
    <s v="Employee Id=705"/>
    <s v="Quality Engineer"/>
    <x v="5"/>
    <x v="2"/>
    <x v="1"/>
    <x v="5"/>
    <x v="2"/>
    <x v="592"/>
    <n v="70110"/>
    <n v="0"/>
    <n v="70110"/>
    <x v="0"/>
    <x v="4"/>
    <x v="43"/>
    <n v="1"/>
  </r>
  <r>
    <s v="Employee Id=706"/>
    <s v="Director"/>
    <x v="6"/>
    <x v="3"/>
    <x v="1"/>
    <x v="15"/>
    <x v="1"/>
    <x v="593"/>
    <n v="186138"/>
    <n v="0.28000000000000003"/>
    <n v="238256.64000000001"/>
    <x v="1"/>
    <x v="1"/>
    <x v="1"/>
    <n v="0"/>
  </r>
  <r>
    <s v="Employee Id=707"/>
    <s v="Analyst"/>
    <x v="3"/>
    <x v="1"/>
    <x v="1"/>
    <x v="32"/>
    <x v="0"/>
    <x v="594"/>
    <n v="56350"/>
    <n v="0"/>
    <n v="56350"/>
    <x v="2"/>
    <x v="9"/>
    <x v="1"/>
    <n v="0"/>
  </r>
  <r>
    <s v="Employee Id=708"/>
    <s v="Sr. Manger"/>
    <x v="1"/>
    <x v="0"/>
    <x v="0"/>
    <x v="15"/>
    <x v="1"/>
    <x v="595"/>
    <n v="149761"/>
    <n v="0.12"/>
    <n v="167732.32"/>
    <x v="0"/>
    <x v="7"/>
    <x v="1"/>
    <n v="0"/>
  </r>
  <r>
    <s v="Employee Id=709"/>
    <s v="Sr. Manger"/>
    <x v="1"/>
    <x v="3"/>
    <x v="1"/>
    <x v="18"/>
    <x v="2"/>
    <x v="596"/>
    <n v="126277"/>
    <n v="0.13"/>
    <n v="142693.01"/>
    <x v="2"/>
    <x v="8"/>
    <x v="1"/>
    <n v="0"/>
  </r>
  <r>
    <s v="Employee Id=710"/>
    <s v="Manager"/>
    <x v="2"/>
    <x v="2"/>
    <x v="1"/>
    <x v="29"/>
    <x v="2"/>
    <x v="597"/>
    <n v="119631"/>
    <n v="0.06"/>
    <n v="126808.86"/>
    <x v="0"/>
    <x v="3"/>
    <x v="1"/>
    <n v="0"/>
  </r>
  <r>
    <s v="Employee Id=711"/>
    <s v="Vice President"/>
    <x v="0"/>
    <x v="0"/>
    <x v="1"/>
    <x v="3"/>
    <x v="2"/>
    <x v="598"/>
    <n v="256561"/>
    <n v="0.39"/>
    <n v="356619.79000000004"/>
    <x v="0"/>
    <x v="5"/>
    <x v="1"/>
    <n v="0"/>
  </r>
  <r>
    <s v="Employee Id=712"/>
    <s v="Solutions Architect"/>
    <x v="0"/>
    <x v="2"/>
    <x v="0"/>
    <x v="15"/>
    <x v="1"/>
    <x v="127"/>
    <n v="66958"/>
    <n v="0"/>
    <n v="66958"/>
    <x v="0"/>
    <x v="4"/>
    <x v="1"/>
    <n v="0"/>
  </r>
  <r>
    <s v="Employee Id=713"/>
    <s v="Sr. Manger"/>
    <x v="2"/>
    <x v="1"/>
    <x v="0"/>
    <x v="30"/>
    <x v="1"/>
    <x v="599"/>
    <n v="158897"/>
    <n v="0.1"/>
    <n v="174786.7"/>
    <x v="1"/>
    <x v="1"/>
    <x v="1"/>
    <n v="0"/>
  </r>
  <r>
    <s v="Employee Id=714"/>
    <s v="Technical Architect"/>
    <x v="0"/>
    <x v="3"/>
    <x v="1"/>
    <x v="17"/>
    <x v="2"/>
    <x v="600"/>
    <n v="71695"/>
    <n v="0"/>
    <n v="71695"/>
    <x v="0"/>
    <x v="3"/>
    <x v="1"/>
    <n v="0"/>
  </r>
  <r>
    <s v="Employee Id=715"/>
    <s v="Sr. Analyst"/>
    <x v="6"/>
    <x v="3"/>
    <x v="1"/>
    <x v="28"/>
    <x v="2"/>
    <x v="601"/>
    <n v="73779"/>
    <n v="0"/>
    <n v="73779"/>
    <x v="1"/>
    <x v="1"/>
    <x v="44"/>
    <n v="1"/>
  </r>
  <r>
    <s v="Employee Id=716"/>
    <s v="Manager"/>
    <x v="2"/>
    <x v="2"/>
    <x v="0"/>
    <x v="15"/>
    <x v="1"/>
    <x v="571"/>
    <n v="123640"/>
    <n v="7.0000000000000007E-2"/>
    <n v="132294.79999999999"/>
    <x v="1"/>
    <x v="6"/>
    <x v="1"/>
    <n v="0"/>
  </r>
  <r>
    <s v="Employee Id=717"/>
    <s v="Analyst"/>
    <x v="2"/>
    <x v="2"/>
    <x v="0"/>
    <x v="29"/>
    <x v="2"/>
    <x v="602"/>
    <n v="46878"/>
    <n v="0"/>
    <n v="46878"/>
    <x v="0"/>
    <x v="4"/>
    <x v="1"/>
    <n v="0"/>
  </r>
  <r>
    <s v="Employee Id=718"/>
    <s v="Analyst"/>
    <x v="6"/>
    <x v="2"/>
    <x v="0"/>
    <x v="14"/>
    <x v="0"/>
    <x v="603"/>
    <n v="57032"/>
    <n v="0"/>
    <n v="57032"/>
    <x v="0"/>
    <x v="4"/>
    <x v="1"/>
    <n v="0"/>
  </r>
  <r>
    <s v="Employee Id=719"/>
    <s v="Sr. Analyst"/>
    <x v="2"/>
    <x v="1"/>
    <x v="0"/>
    <x v="4"/>
    <x v="0"/>
    <x v="604"/>
    <n v="98150"/>
    <n v="0"/>
    <n v="98150"/>
    <x v="2"/>
    <x v="9"/>
    <x v="1"/>
    <n v="0"/>
  </r>
  <r>
    <s v="Employee Id=720"/>
    <s v="Director"/>
    <x v="6"/>
    <x v="1"/>
    <x v="0"/>
    <x v="25"/>
    <x v="2"/>
    <x v="605"/>
    <n v="171426"/>
    <n v="0.15"/>
    <n v="197139.9"/>
    <x v="1"/>
    <x v="10"/>
    <x v="45"/>
    <n v="1"/>
  </r>
  <r>
    <s v="Employee Id=721"/>
    <s v="Analyst"/>
    <x v="1"/>
    <x v="1"/>
    <x v="0"/>
    <x v="0"/>
    <x v="0"/>
    <x v="606"/>
    <n v="48266"/>
    <n v="0"/>
    <n v="48266"/>
    <x v="0"/>
    <x v="2"/>
    <x v="1"/>
    <n v="0"/>
  </r>
  <r>
    <s v="Employee Id=722"/>
    <s v="Vice President"/>
    <x v="1"/>
    <x v="0"/>
    <x v="1"/>
    <x v="9"/>
    <x v="2"/>
    <x v="607"/>
    <n v="223404"/>
    <n v="0.32"/>
    <n v="294893.28000000003"/>
    <x v="0"/>
    <x v="7"/>
    <x v="1"/>
    <n v="0"/>
  </r>
  <r>
    <s v="Employee Id=723"/>
    <s v="System Administrator "/>
    <x v="0"/>
    <x v="2"/>
    <x v="0"/>
    <x v="4"/>
    <x v="0"/>
    <x v="608"/>
    <n v="74854"/>
    <n v="0"/>
    <n v="74854"/>
    <x v="0"/>
    <x v="0"/>
    <x v="1"/>
    <n v="0"/>
  </r>
  <r>
    <s v="Employee Id=724"/>
    <s v="Vice President"/>
    <x v="3"/>
    <x v="2"/>
    <x v="0"/>
    <x v="35"/>
    <x v="1"/>
    <x v="172"/>
    <n v="217783"/>
    <n v="0.36"/>
    <n v="296184.88"/>
    <x v="0"/>
    <x v="0"/>
    <x v="1"/>
    <n v="0"/>
  </r>
  <r>
    <s v="Employee Id=725"/>
    <s v="Systems Analyst"/>
    <x v="0"/>
    <x v="1"/>
    <x v="0"/>
    <x v="26"/>
    <x v="1"/>
    <x v="609"/>
    <n v="44735"/>
    <n v="0"/>
    <n v="44735"/>
    <x v="2"/>
    <x v="8"/>
    <x v="1"/>
    <n v="0"/>
  </r>
  <r>
    <s v="Employee Id=726"/>
    <s v="Analyst II"/>
    <x v="1"/>
    <x v="1"/>
    <x v="0"/>
    <x v="12"/>
    <x v="2"/>
    <x v="100"/>
    <n v="50685"/>
    <n v="0"/>
    <n v="50685"/>
    <x v="0"/>
    <x v="7"/>
    <x v="1"/>
    <n v="0"/>
  </r>
  <r>
    <s v="Employee Id=727"/>
    <s v="Analyst II"/>
    <x v="2"/>
    <x v="0"/>
    <x v="1"/>
    <x v="8"/>
    <x v="2"/>
    <x v="490"/>
    <n v="58993"/>
    <n v="0"/>
    <n v="58993"/>
    <x v="0"/>
    <x v="5"/>
    <x v="1"/>
    <n v="0"/>
  </r>
  <r>
    <s v="Employee Id=728"/>
    <s v="Operations Engineer"/>
    <x v="5"/>
    <x v="3"/>
    <x v="1"/>
    <x v="40"/>
    <x v="1"/>
    <x v="610"/>
    <n v="115765"/>
    <n v="0"/>
    <n v="115765"/>
    <x v="0"/>
    <x v="4"/>
    <x v="46"/>
    <n v="1"/>
  </r>
  <r>
    <s v="Employee Id=729"/>
    <s v="Director"/>
    <x v="3"/>
    <x v="1"/>
    <x v="0"/>
    <x v="20"/>
    <x v="0"/>
    <x v="611"/>
    <n v="193044"/>
    <n v="0.15"/>
    <n v="222000.6"/>
    <x v="0"/>
    <x v="4"/>
    <x v="1"/>
    <n v="0"/>
  </r>
  <r>
    <s v="Employee Id=730"/>
    <s v="Analyst"/>
    <x v="6"/>
    <x v="0"/>
    <x v="0"/>
    <x v="13"/>
    <x v="3"/>
    <x v="612"/>
    <n v="56686"/>
    <n v="0"/>
    <n v="56686"/>
    <x v="0"/>
    <x v="0"/>
    <x v="47"/>
    <n v="1"/>
  </r>
  <r>
    <s v="Employee Id=731"/>
    <s v="Sr. Manger"/>
    <x v="1"/>
    <x v="1"/>
    <x v="0"/>
    <x v="29"/>
    <x v="2"/>
    <x v="325"/>
    <n v="131652"/>
    <n v="0.11"/>
    <n v="146133.72"/>
    <x v="0"/>
    <x v="0"/>
    <x v="1"/>
    <n v="0"/>
  </r>
  <r>
    <s v="Employee Id=732"/>
    <s v="Director"/>
    <x v="6"/>
    <x v="1"/>
    <x v="0"/>
    <x v="15"/>
    <x v="1"/>
    <x v="613"/>
    <n v="150577"/>
    <n v="0.25"/>
    <n v="188221.25"/>
    <x v="0"/>
    <x v="4"/>
    <x v="1"/>
    <n v="0"/>
  </r>
  <r>
    <s v="Employee Id=733"/>
    <s v="Engineering Manager"/>
    <x v="5"/>
    <x v="0"/>
    <x v="0"/>
    <x v="17"/>
    <x v="2"/>
    <x v="614"/>
    <n v="87359"/>
    <n v="0.11"/>
    <n v="96968.49"/>
    <x v="2"/>
    <x v="9"/>
    <x v="1"/>
    <n v="0"/>
  </r>
  <r>
    <s v="Employee Id=734"/>
    <s v="Analyst II"/>
    <x v="2"/>
    <x v="2"/>
    <x v="0"/>
    <x v="33"/>
    <x v="0"/>
    <x v="615"/>
    <n v="51877"/>
    <n v="0"/>
    <n v="51877"/>
    <x v="1"/>
    <x v="10"/>
    <x v="1"/>
    <n v="0"/>
  </r>
  <r>
    <s v="Employee Id=735"/>
    <s v="Solutions Architect"/>
    <x v="0"/>
    <x v="1"/>
    <x v="1"/>
    <x v="19"/>
    <x v="2"/>
    <x v="219"/>
    <n v="86417"/>
    <n v="0"/>
    <n v="86417"/>
    <x v="0"/>
    <x v="2"/>
    <x v="1"/>
    <n v="0"/>
  </r>
  <r>
    <s v="Employee Id=736"/>
    <s v="System Administrator "/>
    <x v="0"/>
    <x v="0"/>
    <x v="0"/>
    <x v="13"/>
    <x v="3"/>
    <x v="616"/>
    <n v="96548"/>
    <n v="0"/>
    <n v="96548"/>
    <x v="0"/>
    <x v="5"/>
    <x v="1"/>
    <n v="0"/>
  </r>
  <r>
    <s v="Employee Id=737"/>
    <s v="Sr. Analyst"/>
    <x v="3"/>
    <x v="1"/>
    <x v="0"/>
    <x v="19"/>
    <x v="2"/>
    <x v="617"/>
    <n v="92940"/>
    <n v="0"/>
    <n v="92940"/>
    <x v="1"/>
    <x v="11"/>
    <x v="1"/>
    <n v="0"/>
  </r>
  <r>
    <s v="Employee Id=738"/>
    <s v="Analyst II"/>
    <x v="3"/>
    <x v="2"/>
    <x v="1"/>
    <x v="21"/>
    <x v="2"/>
    <x v="618"/>
    <n v="61410"/>
    <n v="0"/>
    <n v="61410"/>
    <x v="0"/>
    <x v="3"/>
    <x v="1"/>
    <n v="0"/>
  </r>
  <r>
    <s v="Employee Id=739"/>
    <s v="Manager"/>
    <x v="1"/>
    <x v="2"/>
    <x v="0"/>
    <x v="22"/>
    <x v="0"/>
    <x v="619"/>
    <n v="110302"/>
    <n v="0.06"/>
    <n v="116920.12"/>
    <x v="0"/>
    <x v="4"/>
    <x v="1"/>
    <n v="0"/>
  </r>
  <r>
    <s v="Employee Id=740"/>
    <s v="Director"/>
    <x v="5"/>
    <x v="2"/>
    <x v="0"/>
    <x v="15"/>
    <x v="1"/>
    <x v="620"/>
    <n v="187205"/>
    <n v="0.24"/>
    <n v="232134.2"/>
    <x v="0"/>
    <x v="7"/>
    <x v="48"/>
    <n v="1"/>
  </r>
  <r>
    <s v="Employee Id=741"/>
    <s v="Sr. Analyst"/>
    <x v="2"/>
    <x v="3"/>
    <x v="1"/>
    <x v="15"/>
    <x v="1"/>
    <x v="621"/>
    <n v="81687"/>
    <n v="0"/>
    <n v="81687"/>
    <x v="0"/>
    <x v="3"/>
    <x v="1"/>
    <n v="0"/>
  </r>
  <r>
    <s v="Employee Id=742"/>
    <s v="Vice President"/>
    <x v="0"/>
    <x v="2"/>
    <x v="1"/>
    <x v="36"/>
    <x v="1"/>
    <x v="622"/>
    <n v="241083"/>
    <n v="0.39"/>
    <n v="335105.37"/>
    <x v="0"/>
    <x v="7"/>
    <x v="1"/>
    <n v="0"/>
  </r>
  <r>
    <s v="Employee Id=743"/>
    <s v="Vice President"/>
    <x v="1"/>
    <x v="2"/>
    <x v="0"/>
    <x v="31"/>
    <x v="2"/>
    <x v="623"/>
    <n v="223805"/>
    <n v="0.36"/>
    <n v="304374.8"/>
    <x v="0"/>
    <x v="2"/>
    <x v="1"/>
    <n v="0"/>
  </r>
  <r>
    <s v="Employee Id=744"/>
    <s v="Director"/>
    <x v="3"/>
    <x v="3"/>
    <x v="0"/>
    <x v="5"/>
    <x v="2"/>
    <x v="624"/>
    <n v="161759"/>
    <n v="0.16"/>
    <n v="187640.44"/>
    <x v="0"/>
    <x v="4"/>
    <x v="1"/>
    <n v="0"/>
  </r>
  <r>
    <s v="Employee Id=745"/>
    <s v="Computer Systems Manager"/>
    <x v="0"/>
    <x v="0"/>
    <x v="1"/>
    <x v="28"/>
    <x v="2"/>
    <x v="625"/>
    <n v="95899"/>
    <n v="0.1"/>
    <n v="105488.9"/>
    <x v="0"/>
    <x v="7"/>
    <x v="49"/>
    <n v="1"/>
  </r>
  <r>
    <s v="Employee Id=746"/>
    <s v="Sr. Analyst"/>
    <x v="1"/>
    <x v="3"/>
    <x v="1"/>
    <x v="37"/>
    <x v="1"/>
    <x v="626"/>
    <n v="80700"/>
    <n v="0"/>
    <n v="80700"/>
    <x v="0"/>
    <x v="7"/>
    <x v="1"/>
    <n v="0"/>
  </r>
  <r>
    <s v="Employee Id=747"/>
    <s v="Manager"/>
    <x v="4"/>
    <x v="2"/>
    <x v="1"/>
    <x v="36"/>
    <x v="1"/>
    <x v="627"/>
    <n v="128136"/>
    <n v="0.05"/>
    <n v="134542.79999999999"/>
    <x v="1"/>
    <x v="10"/>
    <x v="1"/>
    <n v="0"/>
  </r>
  <r>
    <s v="Employee Id=748"/>
    <s v="Analyst II"/>
    <x v="6"/>
    <x v="3"/>
    <x v="0"/>
    <x v="38"/>
    <x v="2"/>
    <x v="628"/>
    <n v="58745"/>
    <n v="0"/>
    <n v="58745"/>
    <x v="0"/>
    <x v="5"/>
    <x v="1"/>
    <n v="0"/>
  </r>
  <r>
    <s v="Employee Id=749"/>
    <s v="Technical Architect"/>
    <x v="0"/>
    <x v="3"/>
    <x v="0"/>
    <x v="4"/>
    <x v="0"/>
    <x v="629"/>
    <n v="76202"/>
    <n v="0"/>
    <n v="76202"/>
    <x v="0"/>
    <x v="5"/>
    <x v="50"/>
    <n v="1"/>
  </r>
  <r>
    <s v="Employee Id=750"/>
    <s v="Vice President"/>
    <x v="2"/>
    <x v="2"/>
    <x v="1"/>
    <x v="9"/>
    <x v="2"/>
    <x v="630"/>
    <n v="195200"/>
    <n v="0.36"/>
    <n v="265472"/>
    <x v="0"/>
    <x v="5"/>
    <x v="1"/>
    <n v="0"/>
  </r>
  <r>
    <s v="Employee Id=751"/>
    <s v="Analyst II"/>
    <x v="1"/>
    <x v="1"/>
    <x v="0"/>
    <x v="15"/>
    <x v="1"/>
    <x v="631"/>
    <n v="71454"/>
    <n v="0"/>
    <n v="71454"/>
    <x v="1"/>
    <x v="6"/>
    <x v="1"/>
    <n v="0"/>
  </r>
  <r>
    <s v="Employee Id=752"/>
    <s v="Cloud Infrastructure Architect"/>
    <x v="0"/>
    <x v="1"/>
    <x v="0"/>
    <x v="23"/>
    <x v="2"/>
    <x v="632"/>
    <n v="94652"/>
    <n v="0"/>
    <n v="94652"/>
    <x v="0"/>
    <x v="0"/>
    <x v="1"/>
    <n v="0"/>
  </r>
  <r>
    <s v="Employee Id=753"/>
    <s v="Technical Architect"/>
    <x v="0"/>
    <x v="1"/>
    <x v="1"/>
    <x v="8"/>
    <x v="2"/>
    <x v="633"/>
    <n v="63411"/>
    <n v="0"/>
    <n v="63411"/>
    <x v="0"/>
    <x v="4"/>
    <x v="1"/>
    <n v="0"/>
  </r>
  <r>
    <s v="Employee Id=754"/>
    <s v="Analyst II"/>
    <x v="2"/>
    <x v="2"/>
    <x v="1"/>
    <x v="11"/>
    <x v="2"/>
    <x v="634"/>
    <n v="67171"/>
    <n v="0"/>
    <n v="67171"/>
    <x v="1"/>
    <x v="1"/>
    <x v="14"/>
    <n v="1"/>
  </r>
  <r>
    <s v="Employee Id=755"/>
    <s v="Sr. Manger"/>
    <x v="3"/>
    <x v="2"/>
    <x v="0"/>
    <x v="21"/>
    <x v="2"/>
    <x v="635"/>
    <n v="152036"/>
    <n v="0.15"/>
    <n v="174841.4"/>
    <x v="2"/>
    <x v="9"/>
    <x v="1"/>
    <n v="0"/>
  </r>
  <r>
    <s v="Employee Id=756"/>
    <s v="Controls Engineer"/>
    <x v="5"/>
    <x v="1"/>
    <x v="0"/>
    <x v="0"/>
    <x v="0"/>
    <x v="636"/>
    <n v="95562"/>
    <n v="0"/>
    <n v="95562"/>
    <x v="0"/>
    <x v="2"/>
    <x v="1"/>
    <n v="0"/>
  </r>
  <r>
    <s v="Employee Id=757"/>
    <s v="Sr. Analyst"/>
    <x v="2"/>
    <x v="0"/>
    <x v="1"/>
    <x v="23"/>
    <x v="2"/>
    <x v="637"/>
    <n v="96092"/>
    <n v="0"/>
    <n v="96092"/>
    <x v="0"/>
    <x v="5"/>
    <x v="1"/>
    <n v="0"/>
  </r>
  <r>
    <s v="Employee Id=758"/>
    <s v="Vice President"/>
    <x v="5"/>
    <x v="1"/>
    <x v="1"/>
    <x v="20"/>
    <x v="0"/>
    <x v="638"/>
    <n v="254289"/>
    <n v="0.39"/>
    <n v="353461.71"/>
    <x v="0"/>
    <x v="2"/>
    <x v="1"/>
    <n v="0"/>
  </r>
  <r>
    <s v="Employee Id=759"/>
    <s v="Computer Systems Manager"/>
    <x v="0"/>
    <x v="0"/>
    <x v="1"/>
    <x v="3"/>
    <x v="2"/>
    <x v="639"/>
    <n v="69110"/>
    <n v="0.05"/>
    <n v="72565.5"/>
    <x v="0"/>
    <x v="2"/>
    <x v="1"/>
    <n v="0"/>
  </r>
  <r>
    <s v="Employee Id=760"/>
    <s v="Vice President"/>
    <x v="6"/>
    <x v="2"/>
    <x v="1"/>
    <x v="27"/>
    <x v="1"/>
    <x v="640"/>
    <n v="236314"/>
    <n v="0.34"/>
    <n v="316660.76"/>
    <x v="0"/>
    <x v="4"/>
    <x v="1"/>
    <n v="0"/>
  </r>
  <r>
    <s v="Employee Id=761"/>
    <s v="Analyst"/>
    <x v="6"/>
    <x v="3"/>
    <x v="1"/>
    <x v="10"/>
    <x v="1"/>
    <x v="641"/>
    <n v="45206"/>
    <n v="0"/>
    <n v="45206"/>
    <x v="0"/>
    <x v="7"/>
    <x v="1"/>
    <n v="0"/>
  </r>
  <r>
    <s v="Employee Id=762"/>
    <s v="Vice President"/>
    <x v="1"/>
    <x v="0"/>
    <x v="0"/>
    <x v="6"/>
    <x v="2"/>
    <x v="509"/>
    <n v="210708"/>
    <n v="0.33"/>
    <n v="280241.64"/>
    <x v="0"/>
    <x v="2"/>
    <x v="1"/>
    <n v="0"/>
  </r>
  <r>
    <s v="Employee Id=763"/>
    <s v="System Administrator "/>
    <x v="0"/>
    <x v="3"/>
    <x v="1"/>
    <x v="28"/>
    <x v="2"/>
    <x v="642"/>
    <n v="87770"/>
    <n v="0"/>
    <n v="87770"/>
    <x v="0"/>
    <x v="5"/>
    <x v="1"/>
    <n v="0"/>
  </r>
  <r>
    <s v="Employee Id=764"/>
    <s v="Manager"/>
    <x v="3"/>
    <x v="3"/>
    <x v="0"/>
    <x v="31"/>
    <x v="2"/>
    <x v="643"/>
    <n v="106858"/>
    <n v="0.05"/>
    <n v="112200.9"/>
    <x v="0"/>
    <x v="0"/>
    <x v="1"/>
    <n v="0"/>
  </r>
  <r>
    <s v="Employee Id=765"/>
    <s v="Director"/>
    <x v="4"/>
    <x v="3"/>
    <x v="1"/>
    <x v="33"/>
    <x v="0"/>
    <x v="644"/>
    <n v="155788"/>
    <n v="0.17"/>
    <n v="182271.96"/>
    <x v="0"/>
    <x v="0"/>
    <x v="1"/>
    <n v="0"/>
  </r>
  <r>
    <s v="Employee Id=766"/>
    <s v="Sr. Business Partner"/>
    <x v="4"/>
    <x v="2"/>
    <x v="0"/>
    <x v="15"/>
    <x v="1"/>
    <x v="645"/>
    <n v="74891"/>
    <n v="0"/>
    <n v="74891"/>
    <x v="2"/>
    <x v="9"/>
    <x v="1"/>
    <n v="0"/>
  </r>
  <r>
    <s v="Employee Id=767"/>
    <s v="Controls Engineer"/>
    <x v="5"/>
    <x v="3"/>
    <x v="1"/>
    <x v="21"/>
    <x v="2"/>
    <x v="646"/>
    <n v="95670"/>
    <n v="0"/>
    <n v="95670"/>
    <x v="0"/>
    <x v="3"/>
    <x v="1"/>
    <n v="0"/>
  </r>
  <r>
    <s v="Employee Id=768"/>
    <s v="Account Representative"/>
    <x v="2"/>
    <x v="0"/>
    <x v="0"/>
    <x v="13"/>
    <x v="3"/>
    <x v="647"/>
    <n v="67837"/>
    <n v="0"/>
    <n v="67837"/>
    <x v="0"/>
    <x v="5"/>
    <x v="1"/>
    <n v="0"/>
  </r>
  <r>
    <s v="Employee Id=769"/>
    <s v="Analyst II"/>
    <x v="2"/>
    <x v="0"/>
    <x v="1"/>
    <x v="12"/>
    <x v="2"/>
    <x v="648"/>
    <n v="72425"/>
    <n v="0"/>
    <n v="72425"/>
    <x v="1"/>
    <x v="10"/>
    <x v="1"/>
    <n v="0"/>
  </r>
  <r>
    <s v="Employee Id=770"/>
    <s v="Sr. Analyst"/>
    <x v="2"/>
    <x v="3"/>
    <x v="0"/>
    <x v="27"/>
    <x v="1"/>
    <x v="649"/>
    <n v="93103"/>
    <n v="0"/>
    <n v="93103"/>
    <x v="0"/>
    <x v="3"/>
    <x v="1"/>
    <n v="0"/>
  </r>
  <r>
    <s v="Employee Id=771"/>
    <s v="Controls Engineer"/>
    <x v="5"/>
    <x v="3"/>
    <x v="0"/>
    <x v="16"/>
    <x v="0"/>
    <x v="650"/>
    <n v="76272"/>
    <n v="0"/>
    <n v="76272"/>
    <x v="0"/>
    <x v="4"/>
    <x v="51"/>
    <n v="1"/>
  </r>
  <r>
    <s v="Employee Id=772"/>
    <s v="Analyst II"/>
    <x v="1"/>
    <x v="1"/>
    <x v="0"/>
    <x v="35"/>
    <x v="1"/>
    <x v="651"/>
    <n v="55760"/>
    <n v="0"/>
    <n v="55760"/>
    <x v="0"/>
    <x v="5"/>
    <x v="1"/>
    <n v="0"/>
  </r>
  <r>
    <s v="Employee Id=773"/>
    <s v="Vice President"/>
    <x v="3"/>
    <x v="3"/>
    <x v="0"/>
    <x v="9"/>
    <x v="2"/>
    <x v="652"/>
    <n v="253294"/>
    <n v="0.4"/>
    <n v="354611.6"/>
    <x v="0"/>
    <x v="4"/>
    <x v="1"/>
    <n v="0"/>
  </r>
  <r>
    <s v="Employee Id=774"/>
    <s v="Analyst II"/>
    <x v="1"/>
    <x v="3"/>
    <x v="1"/>
    <x v="33"/>
    <x v="0"/>
    <x v="653"/>
    <n v="58671"/>
    <n v="0"/>
    <n v="58671"/>
    <x v="0"/>
    <x v="7"/>
    <x v="1"/>
    <n v="0"/>
  </r>
  <r>
    <s v="Employee Id=775"/>
    <s v="Account Representative"/>
    <x v="2"/>
    <x v="0"/>
    <x v="0"/>
    <x v="28"/>
    <x v="2"/>
    <x v="654"/>
    <n v="55457"/>
    <n v="0"/>
    <n v="55457"/>
    <x v="0"/>
    <x v="7"/>
    <x v="1"/>
    <n v="0"/>
  </r>
  <r>
    <s v="Employee Id=776"/>
    <s v="Account Representative"/>
    <x v="2"/>
    <x v="1"/>
    <x v="0"/>
    <x v="20"/>
    <x v="0"/>
    <x v="655"/>
    <n v="72340"/>
    <n v="0"/>
    <n v="72340"/>
    <x v="0"/>
    <x v="3"/>
    <x v="52"/>
    <n v="1"/>
  </r>
  <r>
    <s v="Employee Id=777"/>
    <s v="Manager"/>
    <x v="6"/>
    <x v="3"/>
    <x v="0"/>
    <x v="7"/>
    <x v="2"/>
    <x v="656"/>
    <n v="122054"/>
    <n v="0.06"/>
    <n v="129377.24"/>
    <x v="0"/>
    <x v="3"/>
    <x v="1"/>
    <n v="0"/>
  </r>
  <r>
    <s v="Employee Id=778"/>
    <s v="Director"/>
    <x v="0"/>
    <x v="1"/>
    <x v="0"/>
    <x v="5"/>
    <x v="2"/>
    <x v="657"/>
    <n v="167100"/>
    <n v="0.2"/>
    <n v="200520"/>
    <x v="1"/>
    <x v="11"/>
    <x v="1"/>
    <n v="0"/>
  </r>
  <r>
    <s v="Employee Id=779"/>
    <s v="Technical Architect"/>
    <x v="0"/>
    <x v="3"/>
    <x v="0"/>
    <x v="26"/>
    <x v="1"/>
    <x v="658"/>
    <n v="78153"/>
    <n v="0"/>
    <n v="78153"/>
    <x v="0"/>
    <x v="4"/>
    <x v="1"/>
    <n v="0"/>
  </r>
  <r>
    <s v="Employee Id=780"/>
    <s v="Manager"/>
    <x v="1"/>
    <x v="1"/>
    <x v="0"/>
    <x v="17"/>
    <x v="2"/>
    <x v="659"/>
    <n v="103524"/>
    <n v="0.09"/>
    <n v="112841.16"/>
    <x v="0"/>
    <x v="3"/>
    <x v="1"/>
    <n v="0"/>
  </r>
  <r>
    <s v="Employee Id=781"/>
    <s v="Manager"/>
    <x v="0"/>
    <x v="3"/>
    <x v="1"/>
    <x v="23"/>
    <x v="2"/>
    <x v="660"/>
    <n v="119906"/>
    <n v="0.05"/>
    <n v="125901.3"/>
    <x v="0"/>
    <x v="7"/>
    <x v="1"/>
    <n v="0"/>
  </r>
  <r>
    <s v="Employee Id=782"/>
    <s v="Analyst"/>
    <x v="6"/>
    <x v="2"/>
    <x v="0"/>
    <x v="21"/>
    <x v="2"/>
    <x v="661"/>
    <n v="45061"/>
    <n v="0"/>
    <n v="45061"/>
    <x v="0"/>
    <x v="4"/>
    <x v="1"/>
    <n v="0"/>
  </r>
  <r>
    <s v="Employee Id=783"/>
    <s v="IT Systems Architect"/>
    <x v="0"/>
    <x v="3"/>
    <x v="1"/>
    <x v="10"/>
    <x v="1"/>
    <x v="662"/>
    <n v="91399"/>
    <n v="0"/>
    <n v="91399"/>
    <x v="0"/>
    <x v="0"/>
    <x v="1"/>
    <n v="0"/>
  </r>
  <r>
    <s v="Employee Id=784"/>
    <s v="Enterprise Architect"/>
    <x v="0"/>
    <x v="0"/>
    <x v="1"/>
    <x v="21"/>
    <x v="2"/>
    <x v="663"/>
    <n v="97336"/>
    <n v="0"/>
    <n v="97336"/>
    <x v="0"/>
    <x v="5"/>
    <x v="1"/>
    <n v="0"/>
  </r>
  <r>
    <s v="Employee Id=785"/>
    <s v="Sr. Manger"/>
    <x v="3"/>
    <x v="3"/>
    <x v="0"/>
    <x v="11"/>
    <x v="2"/>
    <x v="664"/>
    <n v="124629"/>
    <n v="0.1"/>
    <n v="137091.9"/>
    <x v="0"/>
    <x v="7"/>
    <x v="1"/>
    <n v="0"/>
  </r>
  <r>
    <s v="Employee Id=786"/>
    <s v="Vice President"/>
    <x v="4"/>
    <x v="2"/>
    <x v="0"/>
    <x v="21"/>
    <x v="2"/>
    <x v="665"/>
    <n v="231850"/>
    <n v="0.39"/>
    <n v="322271.5"/>
    <x v="0"/>
    <x v="4"/>
    <x v="1"/>
    <n v="0"/>
  </r>
  <r>
    <s v="Employee Id=787"/>
    <s v="Manager"/>
    <x v="3"/>
    <x v="0"/>
    <x v="1"/>
    <x v="8"/>
    <x v="2"/>
    <x v="666"/>
    <n v="128329"/>
    <n v="0.08"/>
    <n v="138595.32"/>
    <x v="0"/>
    <x v="3"/>
    <x v="1"/>
    <n v="0"/>
  </r>
  <r>
    <s v="Employee Id=788"/>
    <s v="Vice President"/>
    <x v="6"/>
    <x v="2"/>
    <x v="1"/>
    <x v="18"/>
    <x v="2"/>
    <x v="223"/>
    <n v="186033"/>
    <n v="0.34"/>
    <n v="249284.22"/>
    <x v="2"/>
    <x v="12"/>
    <x v="1"/>
    <n v="0"/>
  </r>
  <r>
    <s v="Employee Id=789"/>
    <s v="Sr. Manger"/>
    <x v="6"/>
    <x v="1"/>
    <x v="1"/>
    <x v="33"/>
    <x v="0"/>
    <x v="332"/>
    <n v="121480"/>
    <n v="0.14000000000000001"/>
    <n v="138487.20000000001"/>
    <x v="0"/>
    <x v="3"/>
    <x v="1"/>
    <n v="0"/>
  </r>
  <r>
    <s v="Employee Id=790"/>
    <s v="Director"/>
    <x v="4"/>
    <x v="2"/>
    <x v="0"/>
    <x v="12"/>
    <x v="2"/>
    <x v="667"/>
    <n v="153275"/>
    <n v="0.24"/>
    <n v="190061"/>
    <x v="0"/>
    <x v="7"/>
    <x v="1"/>
    <n v="0"/>
  </r>
  <r>
    <s v="Employee Id=791"/>
    <s v="Sr. Analyst"/>
    <x v="2"/>
    <x v="0"/>
    <x v="0"/>
    <x v="39"/>
    <x v="0"/>
    <x v="668"/>
    <n v="97830"/>
    <n v="0"/>
    <n v="97830"/>
    <x v="0"/>
    <x v="5"/>
    <x v="1"/>
    <n v="0"/>
  </r>
  <r>
    <s v="Employee Id=792"/>
    <s v="Vice President"/>
    <x v="6"/>
    <x v="3"/>
    <x v="0"/>
    <x v="40"/>
    <x v="1"/>
    <x v="669"/>
    <n v="239394"/>
    <n v="0.32"/>
    <n v="316000.08"/>
    <x v="0"/>
    <x v="5"/>
    <x v="1"/>
    <n v="0"/>
  </r>
  <r>
    <s v="Employee Id=793"/>
    <s v="Analyst"/>
    <x v="1"/>
    <x v="2"/>
    <x v="0"/>
    <x v="39"/>
    <x v="0"/>
    <x v="670"/>
    <n v="49738"/>
    <n v="0"/>
    <n v="49738"/>
    <x v="1"/>
    <x v="10"/>
    <x v="1"/>
    <n v="0"/>
  </r>
  <r>
    <s v="Employee Id=794"/>
    <s v="Analyst"/>
    <x v="3"/>
    <x v="1"/>
    <x v="0"/>
    <x v="29"/>
    <x v="2"/>
    <x v="671"/>
    <n v="45049"/>
    <n v="0"/>
    <n v="45049"/>
    <x v="0"/>
    <x v="0"/>
    <x v="1"/>
    <n v="0"/>
  </r>
  <r>
    <s v="Employee Id=795"/>
    <s v="Director"/>
    <x v="1"/>
    <x v="0"/>
    <x v="0"/>
    <x v="5"/>
    <x v="2"/>
    <x v="97"/>
    <n v="153628"/>
    <n v="0.28999999999999998"/>
    <n v="198180.12"/>
    <x v="1"/>
    <x v="1"/>
    <x v="53"/>
    <n v="1"/>
  </r>
  <r>
    <s v="Employee Id=796"/>
    <s v="Sr. Manger"/>
    <x v="2"/>
    <x v="1"/>
    <x v="1"/>
    <x v="6"/>
    <x v="2"/>
    <x v="672"/>
    <n v="142731"/>
    <n v="0.11"/>
    <n v="158431.41"/>
    <x v="1"/>
    <x v="6"/>
    <x v="54"/>
    <n v="1"/>
  </r>
  <r>
    <s v="Employee Id=797"/>
    <s v="Sr. Manger"/>
    <x v="6"/>
    <x v="2"/>
    <x v="0"/>
    <x v="7"/>
    <x v="2"/>
    <x v="673"/>
    <n v="137106"/>
    <n v="0.12"/>
    <n v="153558.72"/>
    <x v="2"/>
    <x v="12"/>
    <x v="1"/>
    <n v="0"/>
  </r>
  <r>
    <s v="Employee Id=798"/>
    <s v="Vice President"/>
    <x v="1"/>
    <x v="3"/>
    <x v="0"/>
    <x v="36"/>
    <x v="1"/>
    <x v="674"/>
    <n v="183239"/>
    <n v="0.32"/>
    <n v="241875.48"/>
    <x v="0"/>
    <x v="0"/>
    <x v="1"/>
    <n v="0"/>
  </r>
  <r>
    <s v="Employee Id=799"/>
    <s v="Analyst"/>
    <x v="3"/>
    <x v="1"/>
    <x v="0"/>
    <x v="21"/>
    <x v="2"/>
    <x v="675"/>
    <n v="45819"/>
    <n v="0"/>
    <n v="45819"/>
    <x v="0"/>
    <x v="4"/>
    <x v="1"/>
    <n v="0"/>
  </r>
  <r>
    <s v="Employee Id=800"/>
    <s v="Analyst"/>
    <x v="3"/>
    <x v="0"/>
    <x v="0"/>
    <x v="36"/>
    <x v="1"/>
    <x v="676"/>
    <n v="55518"/>
    <n v="0"/>
    <n v="55518"/>
    <x v="0"/>
    <x v="7"/>
    <x v="1"/>
    <n v="0"/>
  </r>
  <r>
    <s v="Employee Id=801"/>
    <s v="Manager"/>
    <x v="6"/>
    <x v="1"/>
    <x v="0"/>
    <x v="2"/>
    <x v="1"/>
    <x v="677"/>
    <n v="108134"/>
    <n v="0.1"/>
    <n v="118947.4"/>
    <x v="1"/>
    <x v="6"/>
    <x v="1"/>
    <n v="0"/>
  </r>
  <r>
    <s v="Employee Id=802"/>
    <s v="Manager"/>
    <x v="6"/>
    <x v="0"/>
    <x v="0"/>
    <x v="0"/>
    <x v="0"/>
    <x v="678"/>
    <n v="113950"/>
    <n v="0.09"/>
    <n v="124205.5"/>
    <x v="0"/>
    <x v="4"/>
    <x v="1"/>
    <n v="0"/>
  </r>
  <r>
    <s v="Employee Id=803"/>
    <s v="Vice President"/>
    <x v="6"/>
    <x v="2"/>
    <x v="0"/>
    <x v="27"/>
    <x v="1"/>
    <x v="679"/>
    <n v="182035"/>
    <n v="0.3"/>
    <n v="236645.5"/>
    <x v="0"/>
    <x v="2"/>
    <x v="1"/>
    <n v="0"/>
  </r>
  <r>
    <s v="Employee Id=804"/>
    <s v="Director"/>
    <x v="3"/>
    <x v="2"/>
    <x v="1"/>
    <x v="25"/>
    <x v="2"/>
    <x v="680"/>
    <n v="181356"/>
    <n v="0.23"/>
    <n v="223067.88"/>
    <x v="1"/>
    <x v="10"/>
    <x v="1"/>
    <n v="0"/>
  </r>
  <r>
    <s v="Employee Id=805"/>
    <s v="Account Representative"/>
    <x v="2"/>
    <x v="3"/>
    <x v="0"/>
    <x v="3"/>
    <x v="2"/>
    <x v="681"/>
    <n v="66084"/>
    <n v="0"/>
    <n v="66084"/>
    <x v="0"/>
    <x v="0"/>
    <x v="1"/>
    <n v="0"/>
  </r>
  <r>
    <s v="Employee Id=806"/>
    <s v="Solutions Architect"/>
    <x v="0"/>
    <x v="2"/>
    <x v="0"/>
    <x v="19"/>
    <x v="2"/>
    <x v="682"/>
    <n v="76912"/>
    <n v="0"/>
    <n v="76912"/>
    <x v="2"/>
    <x v="12"/>
    <x v="1"/>
    <n v="0"/>
  </r>
  <r>
    <s v="Employee Id=807"/>
    <s v="Test Engineer"/>
    <x v="5"/>
    <x v="0"/>
    <x v="0"/>
    <x v="20"/>
    <x v="0"/>
    <x v="683"/>
    <n v="67987"/>
    <n v="0"/>
    <n v="67987"/>
    <x v="0"/>
    <x v="4"/>
    <x v="1"/>
    <n v="0"/>
  </r>
  <r>
    <s v="Employee Id=808"/>
    <s v="Analyst II"/>
    <x v="6"/>
    <x v="1"/>
    <x v="1"/>
    <x v="13"/>
    <x v="3"/>
    <x v="684"/>
    <n v="59833"/>
    <n v="0"/>
    <n v="59833"/>
    <x v="0"/>
    <x v="7"/>
    <x v="1"/>
    <n v="0"/>
  </r>
  <r>
    <s v="Employee Id=809"/>
    <s v="Sr. Manger"/>
    <x v="6"/>
    <x v="2"/>
    <x v="1"/>
    <x v="15"/>
    <x v="1"/>
    <x v="685"/>
    <n v="128468"/>
    <n v="0.11"/>
    <n v="142599.48000000001"/>
    <x v="0"/>
    <x v="2"/>
    <x v="1"/>
    <n v="0"/>
  </r>
  <r>
    <s v="Employee Id=810"/>
    <s v="Manager"/>
    <x v="2"/>
    <x v="3"/>
    <x v="1"/>
    <x v="34"/>
    <x v="2"/>
    <x v="686"/>
    <n v="102440"/>
    <n v="0.06"/>
    <n v="108586.4"/>
    <x v="0"/>
    <x v="2"/>
    <x v="1"/>
    <n v="0"/>
  </r>
  <r>
    <s v="Employee Id=811"/>
    <s v="Vice President"/>
    <x v="0"/>
    <x v="2"/>
    <x v="1"/>
    <x v="1"/>
    <x v="0"/>
    <x v="687"/>
    <n v="246619"/>
    <n v="0.36"/>
    <n v="335401.83999999997"/>
    <x v="0"/>
    <x v="4"/>
    <x v="1"/>
    <n v="0"/>
  </r>
  <r>
    <s v="Employee Id=812"/>
    <s v="Manager"/>
    <x v="4"/>
    <x v="3"/>
    <x v="0"/>
    <x v="34"/>
    <x v="2"/>
    <x v="688"/>
    <n v="101143"/>
    <n v="0.06"/>
    <n v="107211.58"/>
    <x v="0"/>
    <x v="4"/>
    <x v="1"/>
    <n v="0"/>
  </r>
  <r>
    <s v="Employee Id=813"/>
    <s v="Business Partner"/>
    <x v="4"/>
    <x v="1"/>
    <x v="0"/>
    <x v="15"/>
    <x v="1"/>
    <x v="689"/>
    <n v="51404"/>
    <n v="0"/>
    <n v="51404"/>
    <x v="2"/>
    <x v="8"/>
    <x v="55"/>
    <n v="1"/>
  </r>
  <r>
    <s v="Employee Id=814"/>
    <s v="Field Engineer"/>
    <x v="5"/>
    <x v="2"/>
    <x v="1"/>
    <x v="15"/>
    <x v="1"/>
    <x v="690"/>
    <n v="87292"/>
    <n v="0"/>
    <n v="87292"/>
    <x v="0"/>
    <x v="7"/>
    <x v="1"/>
    <n v="0"/>
  </r>
  <r>
    <s v="Employee Id=815"/>
    <s v="Director"/>
    <x v="6"/>
    <x v="2"/>
    <x v="0"/>
    <x v="21"/>
    <x v="2"/>
    <x v="691"/>
    <n v="182321"/>
    <n v="0.28000000000000003"/>
    <n v="233370.88"/>
    <x v="1"/>
    <x v="10"/>
    <x v="1"/>
    <n v="0"/>
  </r>
  <r>
    <s v="Employee Id=816"/>
    <s v="Systems Analyst"/>
    <x v="0"/>
    <x v="3"/>
    <x v="1"/>
    <x v="10"/>
    <x v="1"/>
    <x v="692"/>
    <n v="53929"/>
    <n v="0"/>
    <n v="53929"/>
    <x v="0"/>
    <x v="4"/>
    <x v="56"/>
    <n v="1"/>
  </r>
  <r>
    <s v="Employee Id=817"/>
    <s v="Vice President"/>
    <x v="3"/>
    <x v="1"/>
    <x v="0"/>
    <x v="31"/>
    <x v="2"/>
    <x v="693"/>
    <n v="191571"/>
    <n v="0.32"/>
    <n v="252873.72"/>
    <x v="0"/>
    <x v="5"/>
    <x v="1"/>
    <n v="0"/>
  </r>
  <r>
    <s v="Employee Id=818"/>
    <s v="Sr. Manger"/>
    <x v="3"/>
    <x v="3"/>
    <x v="0"/>
    <x v="39"/>
    <x v="0"/>
    <x v="694"/>
    <n v="150555"/>
    <n v="0.13"/>
    <n v="170127.15"/>
    <x v="0"/>
    <x v="3"/>
    <x v="1"/>
    <n v="0"/>
  </r>
  <r>
    <s v="Employee Id=819"/>
    <s v="Manager"/>
    <x v="1"/>
    <x v="3"/>
    <x v="1"/>
    <x v="27"/>
    <x v="1"/>
    <x v="695"/>
    <n v="122890"/>
    <n v="7.0000000000000007E-2"/>
    <n v="131492.29999999999"/>
    <x v="1"/>
    <x v="6"/>
    <x v="1"/>
    <n v="0"/>
  </r>
  <r>
    <s v="Employee Id=820"/>
    <s v="Vice President"/>
    <x v="1"/>
    <x v="0"/>
    <x v="1"/>
    <x v="27"/>
    <x v="1"/>
    <x v="696"/>
    <n v="216999"/>
    <n v="0.37"/>
    <n v="297288.63"/>
    <x v="0"/>
    <x v="4"/>
    <x v="1"/>
    <n v="0"/>
  </r>
  <r>
    <s v="Employee Id=821"/>
    <s v="Manager"/>
    <x v="4"/>
    <x v="3"/>
    <x v="1"/>
    <x v="35"/>
    <x v="1"/>
    <x v="697"/>
    <n v="110565"/>
    <n v="0.09"/>
    <n v="120515.85"/>
    <x v="1"/>
    <x v="10"/>
    <x v="1"/>
    <n v="0"/>
  </r>
  <r>
    <s v="Employee Id=822"/>
    <s v="IT Coordinator"/>
    <x v="0"/>
    <x v="2"/>
    <x v="1"/>
    <x v="31"/>
    <x v="2"/>
    <x v="698"/>
    <n v="48762"/>
    <n v="0"/>
    <n v="48762"/>
    <x v="0"/>
    <x v="0"/>
    <x v="1"/>
    <n v="0"/>
  </r>
  <r>
    <s v="Employee Id=823"/>
    <s v="Development Engineer"/>
    <x v="5"/>
    <x v="2"/>
    <x v="0"/>
    <x v="10"/>
    <x v="1"/>
    <x v="699"/>
    <n v="87036"/>
    <n v="0"/>
    <n v="87036"/>
    <x v="1"/>
    <x v="1"/>
    <x v="1"/>
    <n v="0"/>
  </r>
  <r>
    <s v="Employee Id=824"/>
    <s v="Director"/>
    <x v="6"/>
    <x v="2"/>
    <x v="1"/>
    <x v="24"/>
    <x v="2"/>
    <x v="700"/>
    <n v="177443"/>
    <n v="0.16"/>
    <n v="205833.88"/>
    <x v="0"/>
    <x v="0"/>
    <x v="1"/>
    <n v="0"/>
  </r>
  <r>
    <s v="Employee Id=825"/>
    <s v="Enterprise Architect"/>
    <x v="0"/>
    <x v="0"/>
    <x v="0"/>
    <x v="9"/>
    <x v="2"/>
    <x v="701"/>
    <n v="75862"/>
    <n v="0"/>
    <n v="75862"/>
    <x v="0"/>
    <x v="5"/>
    <x v="1"/>
    <n v="0"/>
  </r>
  <r>
    <s v="Employee Id=826"/>
    <s v="Sr. Business Partner"/>
    <x v="4"/>
    <x v="0"/>
    <x v="0"/>
    <x v="15"/>
    <x v="1"/>
    <x v="645"/>
    <n v="90870"/>
    <n v="0"/>
    <n v="90870"/>
    <x v="0"/>
    <x v="2"/>
    <x v="1"/>
    <n v="0"/>
  </r>
  <r>
    <s v="Employee Id=827"/>
    <s v="Engineering Manager"/>
    <x v="5"/>
    <x v="3"/>
    <x v="0"/>
    <x v="24"/>
    <x v="2"/>
    <x v="702"/>
    <n v="99202"/>
    <n v="0.11"/>
    <n v="110114.22"/>
    <x v="0"/>
    <x v="3"/>
    <x v="1"/>
    <n v="0"/>
  </r>
  <r>
    <s v="Employee Id=828"/>
    <s v="Sr. Analyst"/>
    <x v="6"/>
    <x v="3"/>
    <x v="1"/>
    <x v="15"/>
    <x v="1"/>
    <x v="703"/>
    <n v="92293"/>
    <n v="0"/>
    <n v="92293"/>
    <x v="1"/>
    <x v="11"/>
    <x v="1"/>
    <n v="0"/>
  </r>
  <r>
    <s v="Employee Id=829"/>
    <s v="Solutions Architect"/>
    <x v="0"/>
    <x v="3"/>
    <x v="1"/>
    <x v="36"/>
    <x v="1"/>
    <x v="704"/>
    <n v="63196"/>
    <n v="0"/>
    <n v="63196"/>
    <x v="0"/>
    <x v="2"/>
    <x v="57"/>
    <n v="1"/>
  </r>
  <r>
    <s v="Employee Id=830"/>
    <s v="Development Engineer"/>
    <x v="5"/>
    <x v="2"/>
    <x v="0"/>
    <x v="35"/>
    <x v="1"/>
    <x v="705"/>
    <n v="65340"/>
    <n v="0"/>
    <n v="65340"/>
    <x v="1"/>
    <x v="6"/>
    <x v="58"/>
    <n v="1"/>
  </r>
  <r>
    <s v="Employee Id=831"/>
    <s v="Vice President"/>
    <x v="6"/>
    <x v="3"/>
    <x v="1"/>
    <x v="15"/>
    <x v="1"/>
    <x v="706"/>
    <n v="202680"/>
    <n v="0.32"/>
    <n v="267537.59999999998"/>
    <x v="0"/>
    <x v="3"/>
    <x v="59"/>
    <n v="1"/>
  </r>
  <r>
    <s v="Employee Id=832"/>
    <s v="Computer Systems Manager"/>
    <x v="0"/>
    <x v="1"/>
    <x v="0"/>
    <x v="30"/>
    <x v="1"/>
    <x v="707"/>
    <n v="77461"/>
    <n v="0.09"/>
    <n v="84432.49"/>
    <x v="2"/>
    <x v="12"/>
    <x v="1"/>
    <n v="0"/>
  </r>
  <r>
    <s v="Employee Id=833"/>
    <s v="Operations Engineer"/>
    <x v="5"/>
    <x v="0"/>
    <x v="0"/>
    <x v="28"/>
    <x v="2"/>
    <x v="708"/>
    <n v="109680"/>
    <n v="0"/>
    <n v="109680"/>
    <x v="1"/>
    <x v="11"/>
    <x v="1"/>
    <n v="0"/>
  </r>
  <r>
    <s v="Employee Id=834"/>
    <s v="Director"/>
    <x v="2"/>
    <x v="1"/>
    <x v="0"/>
    <x v="22"/>
    <x v="0"/>
    <x v="709"/>
    <n v="159567"/>
    <n v="0.28000000000000003"/>
    <n v="204245.76000000001"/>
    <x v="0"/>
    <x v="3"/>
    <x v="1"/>
    <n v="0"/>
  </r>
  <r>
    <s v="Employee Id=835"/>
    <s v="Development Engineer"/>
    <x v="5"/>
    <x v="2"/>
    <x v="1"/>
    <x v="36"/>
    <x v="1"/>
    <x v="710"/>
    <n v="94407"/>
    <n v="0"/>
    <n v="94407"/>
    <x v="2"/>
    <x v="12"/>
    <x v="1"/>
    <n v="0"/>
  </r>
  <r>
    <s v="Employee Id=836"/>
    <s v="Vice President"/>
    <x v="4"/>
    <x v="3"/>
    <x v="1"/>
    <x v="39"/>
    <x v="0"/>
    <x v="711"/>
    <n v="234594"/>
    <n v="0.33"/>
    <n v="312010.02"/>
    <x v="0"/>
    <x v="0"/>
    <x v="1"/>
    <n v="0"/>
  </r>
  <r>
    <s v="Employee Id=837"/>
    <s v="Systems Analyst"/>
    <x v="0"/>
    <x v="2"/>
    <x v="1"/>
    <x v="35"/>
    <x v="1"/>
    <x v="712"/>
    <n v="43080"/>
    <n v="0"/>
    <n v="43080"/>
    <x v="0"/>
    <x v="5"/>
    <x v="1"/>
    <n v="0"/>
  </r>
  <r>
    <s v="Employee Id=838"/>
    <s v="Manager"/>
    <x v="6"/>
    <x v="1"/>
    <x v="0"/>
    <x v="7"/>
    <x v="2"/>
    <x v="713"/>
    <n v="129541"/>
    <n v="0.08"/>
    <n v="139904.28"/>
    <x v="0"/>
    <x v="3"/>
    <x v="60"/>
    <n v="1"/>
  </r>
  <r>
    <s v="Employee Id=839"/>
    <s v="Director"/>
    <x v="2"/>
    <x v="0"/>
    <x v="1"/>
    <x v="38"/>
    <x v="2"/>
    <x v="714"/>
    <n v="165756"/>
    <n v="0.28000000000000003"/>
    <n v="212167.67999999999"/>
    <x v="0"/>
    <x v="7"/>
    <x v="61"/>
    <n v="1"/>
  </r>
  <r>
    <s v="Employee Id=840"/>
    <s v="Sr. Manger"/>
    <x v="1"/>
    <x v="2"/>
    <x v="1"/>
    <x v="18"/>
    <x v="2"/>
    <x v="715"/>
    <n v="142878"/>
    <n v="0.12"/>
    <n v="160023.35999999999"/>
    <x v="0"/>
    <x v="7"/>
    <x v="1"/>
    <n v="0"/>
  </r>
  <r>
    <s v="Employee Id=841"/>
    <s v="Director"/>
    <x v="5"/>
    <x v="1"/>
    <x v="1"/>
    <x v="27"/>
    <x v="1"/>
    <x v="716"/>
    <n v="187992"/>
    <n v="0.28000000000000003"/>
    <n v="240629.76000000001"/>
    <x v="0"/>
    <x v="4"/>
    <x v="1"/>
    <n v="0"/>
  </r>
  <r>
    <s v="Employee Id=842"/>
    <s v="Vice President"/>
    <x v="4"/>
    <x v="2"/>
    <x v="0"/>
    <x v="15"/>
    <x v="1"/>
    <x v="717"/>
    <n v="249801"/>
    <n v="0.39"/>
    <n v="347223.39"/>
    <x v="2"/>
    <x v="12"/>
    <x v="1"/>
    <n v="0"/>
  </r>
  <r>
    <s v="Employee Id=843"/>
    <s v="Network Administrator"/>
    <x v="0"/>
    <x v="0"/>
    <x v="1"/>
    <x v="35"/>
    <x v="1"/>
    <x v="718"/>
    <n v="76505"/>
    <n v="0"/>
    <n v="76505"/>
    <x v="0"/>
    <x v="0"/>
    <x v="62"/>
    <n v="1"/>
  </r>
  <r>
    <s v="Employee Id=844"/>
    <s v="Service Desk Analyst"/>
    <x v="0"/>
    <x v="3"/>
    <x v="1"/>
    <x v="38"/>
    <x v="2"/>
    <x v="324"/>
    <n v="84297"/>
    <n v="0"/>
    <n v="84297"/>
    <x v="2"/>
    <x v="8"/>
    <x v="1"/>
    <n v="0"/>
  </r>
  <r>
    <s v="Employee Id=845"/>
    <s v="Sr. Analyst"/>
    <x v="2"/>
    <x v="2"/>
    <x v="0"/>
    <x v="26"/>
    <x v="1"/>
    <x v="719"/>
    <n v="75769"/>
    <n v="0"/>
    <n v="75769"/>
    <x v="2"/>
    <x v="8"/>
    <x v="19"/>
    <n v="1"/>
  </r>
  <r>
    <s v="Employee Id=846"/>
    <s v="Vice President"/>
    <x v="3"/>
    <x v="2"/>
    <x v="1"/>
    <x v="12"/>
    <x v="2"/>
    <x v="720"/>
    <n v="235619"/>
    <n v="0.3"/>
    <n v="306304.7"/>
    <x v="0"/>
    <x v="0"/>
    <x v="1"/>
    <n v="0"/>
  </r>
  <r>
    <s v="Employee Id=847"/>
    <s v="Director"/>
    <x v="5"/>
    <x v="2"/>
    <x v="1"/>
    <x v="28"/>
    <x v="2"/>
    <x v="721"/>
    <n v="187187"/>
    <n v="0.18"/>
    <n v="220880.66"/>
    <x v="2"/>
    <x v="8"/>
    <x v="1"/>
    <n v="0"/>
  </r>
  <r>
    <s v="Employee Id=848"/>
    <s v="Network Engineer"/>
    <x v="0"/>
    <x v="0"/>
    <x v="1"/>
    <x v="35"/>
    <x v="1"/>
    <x v="722"/>
    <n v="68987"/>
    <n v="0"/>
    <n v="68987"/>
    <x v="0"/>
    <x v="2"/>
    <x v="63"/>
    <n v="1"/>
  </r>
  <r>
    <s v="Employee Id=849"/>
    <s v="Director"/>
    <x v="5"/>
    <x v="2"/>
    <x v="1"/>
    <x v="12"/>
    <x v="2"/>
    <x v="723"/>
    <n v="155926"/>
    <n v="0.24"/>
    <n v="193348.24"/>
    <x v="0"/>
    <x v="7"/>
    <x v="64"/>
    <n v="1"/>
  </r>
  <r>
    <s v="Employee Id=850"/>
    <s v="Sr. Analyst"/>
    <x v="3"/>
    <x v="2"/>
    <x v="1"/>
    <x v="36"/>
    <x v="1"/>
    <x v="724"/>
    <n v="93668"/>
    <n v="0"/>
    <n v="93668"/>
    <x v="0"/>
    <x v="2"/>
    <x v="1"/>
    <n v="0"/>
  </r>
  <r>
    <s v="Employee Id=851"/>
    <s v="HRIS Analyst"/>
    <x v="4"/>
    <x v="0"/>
    <x v="1"/>
    <x v="31"/>
    <x v="2"/>
    <x v="725"/>
    <n v="69647"/>
    <n v="0"/>
    <n v="69647"/>
    <x v="0"/>
    <x v="4"/>
    <x v="65"/>
    <n v="1"/>
  </r>
  <r>
    <s v="Employee Id=852"/>
    <s v="System Administrator "/>
    <x v="0"/>
    <x v="3"/>
    <x v="1"/>
    <x v="4"/>
    <x v="0"/>
    <x v="726"/>
    <n v="63318"/>
    <n v="0"/>
    <n v="63318"/>
    <x v="0"/>
    <x v="7"/>
    <x v="1"/>
    <n v="0"/>
  </r>
  <r>
    <s v="Employee Id=853"/>
    <s v="Sr. Analyst"/>
    <x v="6"/>
    <x v="1"/>
    <x v="1"/>
    <x v="20"/>
    <x v="0"/>
    <x v="727"/>
    <n v="77629"/>
    <n v="0"/>
    <n v="77629"/>
    <x v="1"/>
    <x v="10"/>
    <x v="1"/>
    <n v="0"/>
  </r>
  <r>
    <s v="Employee Id=854"/>
    <s v="Sr. Manger"/>
    <x v="4"/>
    <x v="1"/>
    <x v="1"/>
    <x v="39"/>
    <x v="0"/>
    <x v="728"/>
    <n v="138808"/>
    <n v="0.15"/>
    <n v="159629.20000000001"/>
    <x v="1"/>
    <x v="1"/>
    <x v="1"/>
    <n v="0"/>
  </r>
  <r>
    <s v="Employee Id=855"/>
    <s v="Enterprise Architect"/>
    <x v="0"/>
    <x v="0"/>
    <x v="0"/>
    <x v="37"/>
    <x v="1"/>
    <x v="729"/>
    <n v="88777"/>
    <n v="0"/>
    <n v="88777"/>
    <x v="0"/>
    <x v="2"/>
    <x v="1"/>
    <n v="0"/>
  </r>
  <r>
    <s v="Employee Id=856"/>
    <s v="Director"/>
    <x v="3"/>
    <x v="3"/>
    <x v="0"/>
    <x v="33"/>
    <x v="0"/>
    <x v="730"/>
    <n v="186378"/>
    <n v="0.26"/>
    <n v="234836.28"/>
    <x v="1"/>
    <x v="1"/>
    <x v="1"/>
    <n v="0"/>
  </r>
  <r>
    <s v="Employee Id=857"/>
    <s v="Quality Engineer"/>
    <x v="5"/>
    <x v="0"/>
    <x v="0"/>
    <x v="15"/>
    <x v="1"/>
    <x v="731"/>
    <n v="60017"/>
    <n v="0"/>
    <n v="60017"/>
    <x v="0"/>
    <x v="2"/>
    <x v="1"/>
    <n v="0"/>
  </r>
  <r>
    <s v="Employee Id=858"/>
    <s v="Sr. Manger"/>
    <x v="2"/>
    <x v="2"/>
    <x v="0"/>
    <x v="15"/>
    <x v="1"/>
    <x v="732"/>
    <n v="148991"/>
    <n v="0.12"/>
    <n v="166869.91999999998"/>
    <x v="2"/>
    <x v="12"/>
    <x v="1"/>
    <n v="0"/>
  </r>
  <r>
    <s v="Employee Id=859"/>
    <s v="Field Engineer"/>
    <x v="5"/>
    <x v="2"/>
    <x v="0"/>
    <x v="27"/>
    <x v="1"/>
    <x v="733"/>
    <n v="97398"/>
    <n v="0"/>
    <n v="97398"/>
    <x v="2"/>
    <x v="8"/>
    <x v="1"/>
    <n v="0"/>
  </r>
  <r>
    <s v="Employee Id=860"/>
    <s v="Sr. Business Partner"/>
    <x v="4"/>
    <x v="1"/>
    <x v="0"/>
    <x v="20"/>
    <x v="0"/>
    <x v="734"/>
    <n v="72805"/>
    <n v="0"/>
    <n v="72805"/>
    <x v="1"/>
    <x v="6"/>
    <x v="1"/>
    <n v="0"/>
  </r>
  <r>
    <s v="Employee Id=861"/>
    <s v="Sr. Account Representative"/>
    <x v="2"/>
    <x v="0"/>
    <x v="0"/>
    <x v="30"/>
    <x v="1"/>
    <x v="735"/>
    <n v="72131"/>
    <n v="0"/>
    <n v="72131"/>
    <x v="1"/>
    <x v="6"/>
    <x v="1"/>
    <n v="0"/>
  </r>
  <r>
    <s v="Employee Id=862"/>
    <s v="Manager"/>
    <x v="4"/>
    <x v="1"/>
    <x v="1"/>
    <x v="14"/>
    <x v="0"/>
    <x v="736"/>
    <n v="104668"/>
    <n v="0.08"/>
    <n v="113041.44"/>
    <x v="0"/>
    <x v="7"/>
    <x v="1"/>
    <n v="0"/>
  </r>
  <r>
    <s v="Employee Id=863"/>
    <s v="Sr. Analyst"/>
    <x v="2"/>
    <x v="1"/>
    <x v="0"/>
    <x v="26"/>
    <x v="1"/>
    <x v="660"/>
    <n v="89769"/>
    <n v="0"/>
    <n v="89769"/>
    <x v="0"/>
    <x v="0"/>
    <x v="1"/>
    <n v="0"/>
  </r>
  <r>
    <s v="Employee Id=864"/>
    <s v="Manager"/>
    <x v="2"/>
    <x v="3"/>
    <x v="0"/>
    <x v="5"/>
    <x v="2"/>
    <x v="737"/>
    <n v="127616"/>
    <n v="7.0000000000000007E-2"/>
    <n v="136549.12"/>
    <x v="0"/>
    <x v="7"/>
    <x v="1"/>
    <n v="0"/>
  </r>
  <r>
    <s v="Employee Id=865"/>
    <s v="Manager"/>
    <x v="4"/>
    <x v="3"/>
    <x v="1"/>
    <x v="15"/>
    <x v="1"/>
    <x v="738"/>
    <n v="109883"/>
    <n v="7.0000000000000007E-2"/>
    <n v="117574.81"/>
    <x v="0"/>
    <x v="7"/>
    <x v="1"/>
    <n v="0"/>
  </r>
  <r>
    <s v="Employee Id=866"/>
    <s v="Business Partner"/>
    <x v="4"/>
    <x v="1"/>
    <x v="0"/>
    <x v="6"/>
    <x v="2"/>
    <x v="739"/>
    <n v="47974"/>
    <n v="0"/>
    <n v="47974"/>
    <x v="1"/>
    <x v="1"/>
    <x v="1"/>
    <n v="0"/>
  </r>
  <r>
    <s v="Employee Id=867"/>
    <s v="Sr. Manger"/>
    <x v="0"/>
    <x v="2"/>
    <x v="0"/>
    <x v="19"/>
    <x v="2"/>
    <x v="740"/>
    <n v="120321"/>
    <n v="0.12"/>
    <n v="134759.51999999999"/>
    <x v="0"/>
    <x v="5"/>
    <x v="1"/>
    <n v="0"/>
  </r>
  <r>
    <s v="Employee Id=868"/>
    <s v="IT Coordinator"/>
    <x v="0"/>
    <x v="1"/>
    <x v="0"/>
    <x v="22"/>
    <x v="0"/>
    <x v="741"/>
    <n v="57446"/>
    <n v="0"/>
    <n v="57446"/>
    <x v="0"/>
    <x v="3"/>
    <x v="1"/>
    <n v="0"/>
  </r>
  <r>
    <s v="Employee Id=869"/>
    <s v="Director"/>
    <x v="3"/>
    <x v="0"/>
    <x v="0"/>
    <x v="34"/>
    <x v="2"/>
    <x v="742"/>
    <n v="174099"/>
    <n v="0.26"/>
    <n v="219364.74"/>
    <x v="0"/>
    <x v="5"/>
    <x v="1"/>
    <n v="0"/>
  </r>
  <r>
    <s v="Employee Id=870"/>
    <s v="Sr. Manger"/>
    <x v="1"/>
    <x v="1"/>
    <x v="1"/>
    <x v="20"/>
    <x v="0"/>
    <x v="743"/>
    <n v="128703"/>
    <n v="0.13"/>
    <n v="145434.39000000001"/>
    <x v="0"/>
    <x v="5"/>
    <x v="1"/>
    <n v="0"/>
  </r>
  <r>
    <s v="Employee Id=871"/>
    <s v="Field Engineer"/>
    <x v="5"/>
    <x v="3"/>
    <x v="0"/>
    <x v="24"/>
    <x v="2"/>
    <x v="744"/>
    <n v="65247"/>
    <n v="0"/>
    <n v="65247"/>
    <x v="0"/>
    <x v="3"/>
    <x v="1"/>
    <n v="0"/>
  </r>
  <r>
    <s v="Employee Id=872"/>
    <s v="Quality Engineer"/>
    <x v="5"/>
    <x v="0"/>
    <x v="1"/>
    <x v="5"/>
    <x v="2"/>
    <x v="745"/>
    <n v="64247"/>
    <n v="0"/>
    <n v="64247"/>
    <x v="2"/>
    <x v="9"/>
    <x v="1"/>
    <n v="0"/>
  </r>
  <r>
    <s v="Employee Id=873"/>
    <s v="Manager"/>
    <x v="4"/>
    <x v="0"/>
    <x v="0"/>
    <x v="29"/>
    <x v="2"/>
    <x v="280"/>
    <n v="118253"/>
    <n v="0.08"/>
    <n v="127713.24"/>
    <x v="0"/>
    <x v="5"/>
    <x v="1"/>
    <n v="0"/>
  </r>
  <r>
    <s v="Employee Id=874"/>
    <s v="Operations Engineer"/>
    <x v="5"/>
    <x v="1"/>
    <x v="0"/>
    <x v="15"/>
    <x v="1"/>
    <x v="746"/>
    <n v="109422"/>
    <n v="0"/>
    <n v="109422"/>
    <x v="1"/>
    <x v="1"/>
    <x v="1"/>
    <n v="0"/>
  </r>
  <r>
    <s v="Employee Id=875"/>
    <s v="Manager"/>
    <x v="4"/>
    <x v="3"/>
    <x v="1"/>
    <x v="12"/>
    <x v="2"/>
    <x v="747"/>
    <n v="126950"/>
    <n v="0.1"/>
    <n v="139645"/>
    <x v="0"/>
    <x v="2"/>
    <x v="1"/>
    <n v="0"/>
  </r>
  <r>
    <s v="Employee Id=876"/>
    <s v="Enterprise Architect"/>
    <x v="0"/>
    <x v="1"/>
    <x v="0"/>
    <x v="9"/>
    <x v="2"/>
    <x v="748"/>
    <n v="97500"/>
    <n v="0"/>
    <n v="97500"/>
    <x v="0"/>
    <x v="4"/>
    <x v="1"/>
    <n v="0"/>
  </r>
  <r>
    <s v="Employee Id=877"/>
    <s v="IT Coordinator"/>
    <x v="0"/>
    <x v="1"/>
    <x v="1"/>
    <x v="6"/>
    <x v="2"/>
    <x v="735"/>
    <n v="41844"/>
    <n v="0"/>
    <n v="41844"/>
    <x v="1"/>
    <x v="1"/>
    <x v="1"/>
    <n v="0"/>
  </r>
  <r>
    <s v="Employee Id=878"/>
    <s v="Analyst II"/>
    <x v="3"/>
    <x v="0"/>
    <x v="1"/>
    <x v="19"/>
    <x v="2"/>
    <x v="749"/>
    <n v="58875"/>
    <n v="0"/>
    <n v="58875"/>
    <x v="1"/>
    <x v="11"/>
    <x v="1"/>
    <n v="0"/>
  </r>
  <r>
    <s v="Employee Id=879"/>
    <s v="Account Representative"/>
    <x v="2"/>
    <x v="1"/>
    <x v="0"/>
    <x v="17"/>
    <x v="2"/>
    <x v="750"/>
    <n v="64204"/>
    <n v="0"/>
    <n v="64204"/>
    <x v="0"/>
    <x v="7"/>
    <x v="66"/>
    <n v="1"/>
  </r>
  <r>
    <s v="Employee Id=880"/>
    <s v="Analyst II"/>
    <x v="2"/>
    <x v="3"/>
    <x v="0"/>
    <x v="34"/>
    <x v="2"/>
    <x v="751"/>
    <n v="67743"/>
    <n v="0"/>
    <n v="67743"/>
    <x v="1"/>
    <x v="10"/>
    <x v="67"/>
    <n v="1"/>
  </r>
  <r>
    <s v="Employee Id=881"/>
    <s v="Sr. Account Representative"/>
    <x v="2"/>
    <x v="2"/>
    <x v="0"/>
    <x v="33"/>
    <x v="0"/>
    <x v="752"/>
    <n v="71677"/>
    <n v="0"/>
    <n v="71677"/>
    <x v="0"/>
    <x v="7"/>
    <x v="1"/>
    <n v="0"/>
  </r>
  <r>
    <s v="Employee Id=882"/>
    <s v="IT Coordinator"/>
    <x v="0"/>
    <x v="2"/>
    <x v="1"/>
    <x v="22"/>
    <x v="0"/>
    <x v="753"/>
    <n v="40063"/>
    <n v="0"/>
    <n v="40063"/>
    <x v="0"/>
    <x v="4"/>
    <x v="1"/>
    <n v="0"/>
  </r>
  <r>
    <s v="Employee Id=883"/>
    <s v="IT Coordinator"/>
    <x v="0"/>
    <x v="1"/>
    <x v="0"/>
    <x v="0"/>
    <x v="0"/>
    <x v="754"/>
    <n v="40124"/>
    <n v="0"/>
    <n v="40124"/>
    <x v="0"/>
    <x v="5"/>
    <x v="1"/>
    <n v="0"/>
  </r>
  <r>
    <s v="Employee Id=884"/>
    <s v="Automation Engineer"/>
    <x v="5"/>
    <x v="1"/>
    <x v="1"/>
    <x v="4"/>
    <x v="0"/>
    <x v="755"/>
    <n v="103183"/>
    <n v="0"/>
    <n v="103183"/>
    <x v="0"/>
    <x v="5"/>
    <x v="68"/>
    <n v="1"/>
  </r>
  <r>
    <s v="Employee Id=885"/>
    <s v="System Administrator "/>
    <x v="0"/>
    <x v="3"/>
    <x v="1"/>
    <x v="36"/>
    <x v="1"/>
    <x v="756"/>
    <n v="95239"/>
    <n v="0"/>
    <n v="95239"/>
    <x v="0"/>
    <x v="3"/>
    <x v="1"/>
    <n v="0"/>
  </r>
  <r>
    <s v="Employee Id=886"/>
    <s v="Development Engineer"/>
    <x v="5"/>
    <x v="1"/>
    <x v="0"/>
    <x v="7"/>
    <x v="2"/>
    <x v="757"/>
    <n v="75012"/>
    <n v="0"/>
    <n v="75012"/>
    <x v="0"/>
    <x v="2"/>
    <x v="1"/>
    <n v="0"/>
  </r>
  <r>
    <s v="Employee Id=887"/>
    <s v="Network Architect"/>
    <x v="0"/>
    <x v="1"/>
    <x v="0"/>
    <x v="29"/>
    <x v="2"/>
    <x v="758"/>
    <n v="96366"/>
    <n v="0"/>
    <n v="96366"/>
    <x v="1"/>
    <x v="11"/>
    <x v="1"/>
    <n v="0"/>
  </r>
  <r>
    <s v="Employee Id=888"/>
    <s v="Analyst"/>
    <x v="6"/>
    <x v="3"/>
    <x v="0"/>
    <x v="38"/>
    <x v="2"/>
    <x v="759"/>
    <n v="40897"/>
    <n v="0"/>
    <n v="40897"/>
    <x v="0"/>
    <x v="0"/>
    <x v="1"/>
    <n v="0"/>
  </r>
  <r>
    <s v="Employee Id=889"/>
    <s v="Manager"/>
    <x v="1"/>
    <x v="0"/>
    <x v="0"/>
    <x v="17"/>
    <x v="2"/>
    <x v="760"/>
    <n v="124928"/>
    <n v="0.06"/>
    <n v="132423.67999999999"/>
    <x v="1"/>
    <x v="1"/>
    <x v="1"/>
    <n v="0"/>
  </r>
  <r>
    <s v="Employee Id=890"/>
    <s v="Manager"/>
    <x v="1"/>
    <x v="2"/>
    <x v="0"/>
    <x v="10"/>
    <x v="1"/>
    <x v="761"/>
    <n v="108221"/>
    <n v="0.05"/>
    <n v="113632.05"/>
    <x v="2"/>
    <x v="8"/>
    <x v="1"/>
    <n v="0"/>
  </r>
  <r>
    <s v="Employee Id=891"/>
    <s v="Sr. Business Partner"/>
    <x v="4"/>
    <x v="3"/>
    <x v="1"/>
    <x v="30"/>
    <x v="1"/>
    <x v="762"/>
    <n v="75579"/>
    <n v="0"/>
    <n v="75579"/>
    <x v="0"/>
    <x v="0"/>
    <x v="1"/>
    <n v="0"/>
  </r>
  <r>
    <s v="Employee Id=892"/>
    <s v="Sr. Manger"/>
    <x v="4"/>
    <x v="1"/>
    <x v="1"/>
    <x v="12"/>
    <x v="2"/>
    <x v="763"/>
    <n v="129903"/>
    <n v="0.13"/>
    <n v="146790.39000000001"/>
    <x v="2"/>
    <x v="12"/>
    <x v="1"/>
    <n v="0"/>
  </r>
  <r>
    <s v="Employee Id=893"/>
    <s v="Director"/>
    <x v="1"/>
    <x v="0"/>
    <x v="0"/>
    <x v="6"/>
    <x v="2"/>
    <x v="441"/>
    <n v="186870"/>
    <n v="0.2"/>
    <n v="224244"/>
    <x v="1"/>
    <x v="6"/>
    <x v="1"/>
    <n v="0"/>
  </r>
  <r>
    <s v="Employee Id=894"/>
    <s v="Analyst II"/>
    <x v="2"/>
    <x v="0"/>
    <x v="1"/>
    <x v="17"/>
    <x v="2"/>
    <x v="764"/>
    <n v="57531"/>
    <n v="0"/>
    <n v="57531"/>
    <x v="0"/>
    <x v="2"/>
    <x v="1"/>
    <n v="0"/>
  </r>
  <r>
    <s v="Employee Id=895"/>
    <s v="Analyst"/>
    <x v="1"/>
    <x v="0"/>
    <x v="1"/>
    <x v="30"/>
    <x v="1"/>
    <x v="765"/>
    <n v="55894"/>
    <n v="0"/>
    <n v="55894"/>
    <x v="0"/>
    <x v="0"/>
    <x v="1"/>
    <n v="0"/>
  </r>
  <r>
    <s v="Employee Id=896"/>
    <s v="Field Engineer"/>
    <x v="5"/>
    <x v="1"/>
    <x v="0"/>
    <x v="34"/>
    <x v="2"/>
    <x v="766"/>
    <n v="72903"/>
    <n v="0"/>
    <n v="72903"/>
    <x v="0"/>
    <x v="3"/>
    <x v="1"/>
    <n v="0"/>
  </r>
  <r>
    <s v="Employee Id=897"/>
    <s v="Analyst"/>
    <x v="1"/>
    <x v="3"/>
    <x v="1"/>
    <x v="17"/>
    <x v="2"/>
    <x v="744"/>
    <n v="45369"/>
    <n v="0"/>
    <n v="45369"/>
    <x v="1"/>
    <x v="10"/>
    <x v="1"/>
    <n v="0"/>
  </r>
  <r>
    <s v="Employee Id=898"/>
    <s v="Manager"/>
    <x v="1"/>
    <x v="2"/>
    <x v="1"/>
    <x v="33"/>
    <x v="0"/>
    <x v="767"/>
    <n v="106578"/>
    <n v="0.09"/>
    <n v="116170.02"/>
    <x v="0"/>
    <x v="4"/>
    <x v="1"/>
    <n v="0"/>
  </r>
  <r>
    <s v="Employee Id=899"/>
    <s v="Sr. Business Partner"/>
    <x v="4"/>
    <x v="0"/>
    <x v="0"/>
    <x v="27"/>
    <x v="1"/>
    <x v="768"/>
    <n v="92994"/>
    <n v="0"/>
    <n v="92994"/>
    <x v="0"/>
    <x v="2"/>
    <x v="1"/>
    <n v="0"/>
  </r>
  <r>
    <s v="Employee Id=900"/>
    <s v="Sr. Analyst"/>
    <x v="2"/>
    <x v="2"/>
    <x v="1"/>
    <x v="1"/>
    <x v="0"/>
    <x v="769"/>
    <n v="83685"/>
    <n v="0"/>
    <n v="83685"/>
    <x v="1"/>
    <x v="10"/>
    <x v="1"/>
    <n v="0"/>
  </r>
  <r>
    <s v="Employee Id=901"/>
    <s v="Cloud Infrastructure Architect"/>
    <x v="0"/>
    <x v="0"/>
    <x v="1"/>
    <x v="35"/>
    <x v="1"/>
    <x v="770"/>
    <n v="99335"/>
    <n v="0"/>
    <n v="99335"/>
    <x v="0"/>
    <x v="3"/>
    <x v="1"/>
    <n v="0"/>
  </r>
  <r>
    <s v="Employee Id=902"/>
    <s v="Sr. Manger"/>
    <x v="4"/>
    <x v="1"/>
    <x v="1"/>
    <x v="34"/>
    <x v="2"/>
    <x v="771"/>
    <n v="131179"/>
    <n v="0.15"/>
    <n v="150855.85"/>
    <x v="0"/>
    <x v="7"/>
    <x v="1"/>
    <n v="0"/>
  </r>
  <r>
    <s v="Employee Id=903"/>
    <s v="Computer Systems Manager"/>
    <x v="0"/>
    <x v="2"/>
    <x v="1"/>
    <x v="25"/>
    <x v="2"/>
    <x v="772"/>
    <n v="73899"/>
    <n v="0.05"/>
    <n v="77593.95"/>
    <x v="1"/>
    <x v="11"/>
    <x v="1"/>
    <n v="0"/>
  </r>
  <r>
    <s v="Employee Id=904"/>
    <s v="Vice President"/>
    <x v="3"/>
    <x v="1"/>
    <x v="1"/>
    <x v="14"/>
    <x v="0"/>
    <x v="773"/>
    <n v="252325"/>
    <n v="0.4"/>
    <n v="353255"/>
    <x v="0"/>
    <x v="7"/>
    <x v="1"/>
    <n v="0"/>
  </r>
  <r>
    <s v="Employee Id=905"/>
    <s v="Analyst II"/>
    <x v="1"/>
    <x v="0"/>
    <x v="0"/>
    <x v="23"/>
    <x v="2"/>
    <x v="774"/>
    <n v="52697"/>
    <n v="0"/>
    <n v="52697"/>
    <x v="0"/>
    <x v="0"/>
    <x v="1"/>
    <n v="0"/>
  </r>
  <r>
    <s v="Employee Id=906"/>
    <s v="Operations Engineer"/>
    <x v="5"/>
    <x v="2"/>
    <x v="0"/>
    <x v="7"/>
    <x v="2"/>
    <x v="775"/>
    <n v="123588"/>
    <n v="0"/>
    <n v="123588"/>
    <x v="2"/>
    <x v="12"/>
    <x v="1"/>
    <n v="0"/>
  </r>
  <r>
    <s v="Employee Id=907"/>
    <s v="Vice President"/>
    <x v="3"/>
    <x v="3"/>
    <x v="0"/>
    <x v="40"/>
    <x v="1"/>
    <x v="205"/>
    <n v="243568"/>
    <n v="0.33"/>
    <n v="323945.44"/>
    <x v="0"/>
    <x v="5"/>
    <x v="1"/>
    <n v="0"/>
  </r>
  <r>
    <s v="Employee Id=908"/>
    <s v="Director"/>
    <x v="2"/>
    <x v="0"/>
    <x v="1"/>
    <x v="37"/>
    <x v="1"/>
    <x v="776"/>
    <n v="199176"/>
    <n v="0.24"/>
    <n v="246978.24"/>
    <x v="0"/>
    <x v="3"/>
    <x v="1"/>
    <n v="0"/>
  </r>
  <r>
    <s v="Employee Id=909"/>
    <s v="Technical Architect"/>
    <x v="0"/>
    <x v="2"/>
    <x v="0"/>
    <x v="16"/>
    <x v="0"/>
    <x v="777"/>
    <n v="82806"/>
    <n v="0"/>
    <n v="82806"/>
    <x v="0"/>
    <x v="0"/>
    <x v="1"/>
    <n v="0"/>
  </r>
  <r>
    <s v="Employee Id=910"/>
    <s v="Director"/>
    <x v="6"/>
    <x v="2"/>
    <x v="0"/>
    <x v="26"/>
    <x v="1"/>
    <x v="778"/>
    <n v="164399"/>
    <n v="0.25"/>
    <n v="205498.75"/>
    <x v="0"/>
    <x v="0"/>
    <x v="1"/>
    <n v="0"/>
  </r>
  <r>
    <s v="Employee Id=911"/>
    <s v="Sr. Manger"/>
    <x v="4"/>
    <x v="1"/>
    <x v="0"/>
    <x v="24"/>
    <x v="2"/>
    <x v="779"/>
    <n v="154956"/>
    <n v="0.13"/>
    <n v="175100.28"/>
    <x v="0"/>
    <x v="3"/>
    <x v="1"/>
    <n v="0"/>
  </r>
  <r>
    <s v="Employee Id=912"/>
    <s v="Sr. Manger"/>
    <x v="6"/>
    <x v="1"/>
    <x v="1"/>
    <x v="24"/>
    <x v="2"/>
    <x v="780"/>
    <n v="143970"/>
    <n v="0.12"/>
    <n v="161246.39999999999"/>
    <x v="0"/>
    <x v="0"/>
    <x v="69"/>
    <n v="1"/>
  </r>
  <r>
    <s v="Employee Id=913"/>
    <s v="Director"/>
    <x v="2"/>
    <x v="3"/>
    <x v="1"/>
    <x v="27"/>
    <x v="1"/>
    <x v="775"/>
    <n v="163143"/>
    <n v="0.28000000000000003"/>
    <n v="208823.04000000001"/>
    <x v="2"/>
    <x v="12"/>
    <x v="1"/>
    <n v="0"/>
  </r>
  <r>
    <s v="Employee Id=914"/>
    <s v="Sr. Analyst"/>
    <x v="3"/>
    <x v="2"/>
    <x v="0"/>
    <x v="31"/>
    <x v="2"/>
    <x v="154"/>
    <n v="89390"/>
    <n v="0"/>
    <n v="89390"/>
    <x v="0"/>
    <x v="0"/>
    <x v="1"/>
    <n v="0"/>
  </r>
  <r>
    <s v="Employee Id=915"/>
    <s v="Network Architect"/>
    <x v="0"/>
    <x v="1"/>
    <x v="1"/>
    <x v="12"/>
    <x v="2"/>
    <x v="781"/>
    <n v="67468"/>
    <n v="0"/>
    <n v="67468"/>
    <x v="0"/>
    <x v="4"/>
    <x v="1"/>
    <n v="0"/>
  </r>
  <r>
    <s v="Employee Id=916"/>
    <s v="Engineering Manager"/>
    <x v="5"/>
    <x v="1"/>
    <x v="0"/>
    <x v="37"/>
    <x v="1"/>
    <x v="782"/>
    <n v="100810"/>
    <n v="0.12"/>
    <n v="112907.2"/>
    <x v="2"/>
    <x v="9"/>
    <x v="1"/>
    <n v="0"/>
  </r>
  <r>
    <s v="Employee Id=917"/>
    <s v="Sr. Analyst"/>
    <x v="1"/>
    <x v="1"/>
    <x v="0"/>
    <x v="25"/>
    <x v="2"/>
    <x v="363"/>
    <n v="74779"/>
    <n v="0"/>
    <n v="74779"/>
    <x v="0"/>
    <x v="3"/>
    <x v="1"/>
    <n v="0"/>
  </r>
  <r>
    <s v="Employee Id=918"/>
    <s v="Network Engineer"/>
    <x v="0"/>
    <x v="3"/>
    <x v="0"/>
    <x v="7"/>
    <x v="2"/>
    <x v="783"/>
    <n v="63985"/>
    <n v="0"/>
    <n v="63985"/>
    <x v="0"/>
    <x v="4"/>
    <x v="1"/>
    <n v="0"/>
  </r>
  <r>
    <s v="Employee Id=919"/>
    <s v="Solutions Architect"/>
    <x v="0"/>
    <x v="1"/>
    <x v="0"/>
    <x v="14"/>
    <x v="0"/>
    <x v="784"/>
    <n v="77903"/>
    <n v="0"/>
    <n v="77903"/>
    <x v="0"/>
    <x v="0"/>
    <x v="1"/>
    <n v="0"/>
  </r>
  <r>
    <s v="Employee Id=920"/>
    <s v="Director"/>
    <x v="6"/>
    <x v="3"/>
    <x v="1"/>
    <x v="29"/>
    <x v="2"/>
    <x v="785"/>
    <n v="164396"/>
    <n v="0.28999999999999998"/>
    <n v="212070.84"/>
    <x v="0"/>
    <x v="7"/>
    <x v="1"/>
    <n v="0"/>
  </r>
  <r>
    <s v="Employee Id=921"/>
    <s v="IT Systems Architect"/>
    <x v="0"/>
    <x v="3"/>
    <x v="1"/>
    <x v="7"/>
    <x v="2"/>
    <x v="786"/>
    <n v="71234"/>
    <n v="0"/>
    <n v="71234"/>
    <x v="0"/>
    <x v="0"/>
    <x v="1"/>
    <n v="0"/>
  </r>
  <r>
    <s v="Employee Id=922"/>
    <s v="Manager"/>
    <x v="1"/>
    <x v="3"/>
    <x v="1"/>
    <x v="20"/>
    <x v="0"/>
    <x v="787"/>
    <n v="122487"/>
    <n v="0.08"/>
    <n v="132285.96"/>
    <x v="1"/>
    <x v="6"/>
    <x v="1"/>
    <n v="0"/>
  </r>
  <r>
    <s v="Employee Id=923"/>
    <s v="Manager"/>
    <x v="4"/>
    <x v="2"/>
    <x v="0"/>
    <x v="24"/>
    <x v="2"/>
    <x v="788"/>
    <n v="101870"/>
    <n v="0.1"/>
    <n v="112057"/>
    <x v="0"/>
    <x v="3"/>
    <x v="1"/>
    <n v="0"/>
  </r>
  <r>
    <s v="Employee Id=924"/>
    <s v="Systems Analyst"/>
    <x v="0"/>
    <x v="0"/>
    <x v="1"/>
    <x v="14"/>
    <x v="0"/>
    <x v="789"/>
    <n v="40316"/>
    <n v="0"/>
    <n v="40316"/>
    <x v="2"/>
    <x v="8"/>
    <x v="1"/>
    <n v="0"/>
  </r>
  <r>
    <s v="Employee Id=925"/>
    <s v="Manager"/>
    <x v="0"/>
    <x v="0"/>
    <x v="0"/>
    <x v="0"/>
    <x v="0"/>
    <x v="790"/>
    <n v="115145"/>
    <n v="0.05"/>
    <n v="120902.25"/>
    <x v="1"/>
    <x v="1"/>
    <x v="1"/>
    <n v="0"/>
  </r>
  <r>
    <s v="Employee Id=926"/>
    <s v="Cloud Infrastructure Architect"/>
    <x v="0"/>
    <x v="1"/>
    <x v="0"/>
    <x v="19"/>
    <x v="2"/>
    <x v="791"/>
    <n v="62335"/>
    <n v="0"/>
    <n v="62335"/>
    <x v="2"/>
    <x v="8"/>
    <x v="1"/>
    <n v="0"/>
  </r>
  <r>
    <s v="Employee Id=927"/>
    <s v="Analyst"/>
    <x v="1"/>
    <x v="1"/>
    <x v="1"/>
    <x v="16"/>
    <x v="0"/>
    <x v="792"/>
    <n v="41561"/>
    <n v="0"/>
    <n v="41561"/>
    <x v="0"/>
    <x v="5"/>
    <x v="1"/>
    <n v="0"/>
  </r>
  <r>
    <s v="Employee Id=928"/>
    <s v="Sr. Manger"/>
    <x v="1"/>
    <x v="2"/>
    <x v="0"/>
    <x v="17"/>
    <x v="2"/>
    <x v="765"/>
    <n v="131183"/>
    <n v="0.14000000000000001"/>
    <n v="149548.62"/>
    <x v="1"/>
    <x v="6"/>
    <x v="70"/>
    <n v="1"/>
  </r>
  <r>
    <s v="Employee Id=929"/>
    <s v="Technical Architect"/>
    <x v="0"/>
    <x v="1"/>
    <x v="0"/>
    <x v="15"/>
    <x v="1"/>
    <x v="793"/>
    <n v="92655"/>
    <n v="0"/>
    <n v="92655"/>
    <x v="1"/>
    <x v="11"/>
    <x v="1"/>
    <n v="0"/>
  </r>
  <r>
    <s v="Employee Id=930"/>
    <s v="Sr. Manger"/>
    <x v="2"/>
    <x v="1"/>
    <x v="0"/>
    <x v="37"/>
    <x v="1"/>
    <x v="794"/>
    <n v="157057"/>
    <n v="0.12"/>
    <n v="175903.84"/>
    <x v="0"/>
    <x v="4"/>
    <x v="1"/>
    <n v="0"/>
  </r>
  <r>
    <s v="Employee Id=931"/>
    <s v="Enterprise Architect"/>
    <x v="0"/>
    <x v="2"/>
    <x v="0"/>
    <x v="22"/>
    <x v="0"/>
    <x v="795"/>
    <n v="64462"/>
    <n v="0"/>
    <n v="64462"/>
    <x v="0"/>
    <x v="2"/>
    <x v="1"/>
    <n v="0"/>
  </r>
  <r>
    <s v="Employee Id=932"/>
    <s v="Quality Engineer"/>
    <x v="5"/>
    <x v="3"/>
    <x v="0"/>
    <x v="12"/>
    <x v="2"/>
    <x v="796"/>
    <n v="79352"/>
    <n v="0"/>
    <n v="79352"/>
    <x v="0"/>
    <x v="0"/>
    <x v="1"/>
    <n v="0"/>
  </r>
  <r>
    <s v="Employee Id=933"/>
    <s v="Sr. Manger"/>
    <x v="6"/>
    <x v="2"/>
    <x v="0"/>
    <x v="0"/>
    <x v="0"/>
    <x v="797"/>
    <n v="157812"/>
    <n v="0.11"/>
    <n v="175171.32"/>
    <x v="0"/>
    <x v="4"/>
    <x v="1"/>
    <n v="0"/>
  </r>
  <r>
    <s v="Employee Id=934"/>
    <s v="Quality Engineer"/>
    <x v="5"/>
    <x v="3"/>
    <x v="1"/>
    <x v="5"/>
    <x v="2"/>
    <x v="798"/>
    <n v="80745"/>
    <n v="0"/>
    <n v="80745"/>
    <x v="0"/>
    <x v="2"/>
    <x v="1"/>
    <n v="0"/>
  </r>
  <r>
    <s v="Employee Id=935"/>
    <s v="System Administrator "/>
    <x v="0"/>
    <x v="1"/>
    <x v="0"/>
    <x v="4"/>
    <x v="0"/>
    <x v="799"/>
    <n v="75354"/>
    <n v="0"/>
    <n v="75354"/>
    <x v="0"/>
    <x v="5"/>
    <x v="71"/>
    <n v="1"/>
  </r>
  <r>
    <s v="Employee Id=936"/>
    <s v="Engineering Manager"/>
    <x v="5"/>
    <x v="0"/>
    <x v="1"/>
    <x v="16"/>
    <x v="0"/>
    <x v="800"/>
    <n v="78938"/>
    <n v="0.14000000000000001"/>
    <n v="89989.32"/>
    <x v="0"/>
    <x v="3"/>
    <x v="1"/>
    <n v="0"/>
  </r>
  <r>
    <s v="Employee Id=937"/>
    <s v="Operations Engineer"/>
    <x v="5"/>
    <x v="3"/>
    <x v="1"/>
    <x v="1"/>
    <x v="0"/>
    <x v="801"/>
    <n v="96313"/>
    <n v="0"/>
    <n v="96313"/>
    <x v="0"/>
    <x v="5"/>
    <x v="1"/>
    <n v="0"/>
  </r>
  <r>
    <s v="Employee Id=938"/>
    <s v="Director"/>
    <x v="5"/>
    <x v="2"/>
    <x v="1"/>
    <x v="15"/>
    <x v="1"/>
    <x v="802"/>
    <n v="153767"/>
    <n v="0.27"/>
    <n v="195284.09"/>
    <x v="0"/>
    <x v="3"/>
    <x v="1"/>
    <n v="0"/>
  </r>
  <r>
    <s v="Employee Id=939"/>
    <s v="Manager"/>
    <x v="6"/>
    <x v="0"/>
    <x v="0"/>
    <x v="34"/>
    <x v="2"/>
    <x v="301"/>
    <n v="103423"/>
    <n v="0.06"/>
    <n v="109628.38"/>
    <x v="0"/>
    <x v="7"/>
    <x v="1"/>
    <n v="0"/>
  </r>
  <r>
    <s v="Employee Id=940"/>
    <s v="Controls Engineer"/>
    <x v="5"/>
    <x v="3"/>
    <x v="0"/>
    <x v="6"/>
    <x v="2"/>
    <x v="803"/>
    <n v="86464"/>
    <n v="0"/>
    <n v="86464"/>
    <x v="1"/>
    <x v="6"/>
    <x v="1"/>
    <n v="0"/>
  </r>
  <r>
    <s v="Employee Id=941"/>
    <s v="Controls Engineer"/>
    <x v="5"/>
    <x v="3"/>
    <x v="0"/>
    <x v="7"/>
    <x v="2"/>
    <x v="804"/>
    <n v="80516"/>
    <n v="0"/>
    <n v="80516"/>
    <x v="2"/>
    <x v="12"/>
    <x v="1"/>
    <n v="0"/>
  </r>
  <r>
    <s v="Employee Id=942"/>
    <s v="Manager"/>
    <x v="4"/>
    <x v="2"/>
    <x v="0"/>
    <x v="29"/>
    <x v="2"/>
    <x v="805"/>
    <n v="105390"/>
    <n v="0.06"/>
    <n v="111713.4"/>
    <x v="0"/>
    <x v="7"/>
    <x v="1"/>
    <n v="0"/>
  </r>
  <r>
    <s v="Employee Id=943"/>
    <s v="Cloud Infrastructure Architect"/>
    <x v="0"/>
    <x v="1"/>
    <x v="0"/>
    <x v="2"/>
    <x v="1"/>
    <x v="806"/>
    <n v="83418"/>
    <n v="0"/>
    <n v="83418"/>
    <x v="1"/>
    <x v="6"/>
    <x v="1"/>
    <n v="0"/>
  </r>
  <r>
    <s v="Employee Id=944"/>
    <s v="Solutions Architect"/>
    <x v="0"/>
    <x v="2"/>
    <x v="0"/>
    <x v="15"/>
    <x v="1"/>
    <x v="807"/>
    <n v="66660"/>
    <n v="0"/>
    <n v="66660"/>
    <x v="0"/>
    <x v="5"/>
    <x v="1"/>
    <n v="0"/>
  </r>
  <r>
    <s v="Employee Id=945"/>
    <s v="Manager"/>
    <x v="4"/>
    <x v="2"/>
    <x v="1"/>
    <x v="1"/>
    <x v="0"/>
    <x v="808"/>
    <n v="101985"/>
    <n v="7.0000000000000007E-2"/>
    <n v="109123.95"/>
    <x v="0"/>
    <x v="4"/>
    <x v="1"/>
    <n v="0"/>
  </r>
  <r>
    <s v="Employee Id=946"/>
    <s v="Vice President"/>
    <x v="1"/>
    <x v="3"/>
    <x v="1"/>
    <x v="7"/>
    <x v="2"/>
    <x v="809"/>
    <n v="199504"/>
    <n v="0.3"/>
    <n v="259355.2"/>
    <x v="0"/>
    <x v="5"/>
    <x v="1"/>
    <n v="0"/>
  </r>
  <r>
    <s v="Employee Id=947"/>
    <s v="Sr. Manger"/>
    <x v="2"/>
    <x v="3"/>
    <x v="0"/>
    <x v="27"/>
    <x v="1"/>
    <x v="810"/>
    <n v="147966"/>
    <n v="0.11"/>
    <n v="164242.26"/>
    <x v="2"/>
    <x v="9"/>
    <x v="72"/>
    <n v="1"/>
  </r>
  <r>
    <s v="Employee Id=948"/>
    <s v="Business Partner"/>
    <x v="4"/>
    <x v="2"/>
    <x v="1"/>
    <x v="32"/>
    <x v="0"/>
    <x v="811"/>
    <n v="41728"/>
    <n v="0"/>
    <n v="41728"/>
    <x v="1"/>
    <x v="1"/>
    <x v="1"/>
    <n v="0"/>
  </r>
  <r>
    <s v="Employee Id=949"/>
    <s v="Sr. Analyst"/>
    <x v="3"/>
    <x v="2"/>
    <x v="1"/>
    <x v="39"/>
    <x v="0"/>
    <x v="812"/>
    <n v="94422"/>
    <n v="0"/>
    <n v="94422"/>
    <x v="0"/>
    <x v="3"/>
    <x v="1"/>
    <n v="0"/>
  </r>
  <r>
    <s v="Employee Id=950"/>
    <s v="Director"/>
    <x v="2"/>
    <x v="3"/>
    <x v="1"/>
    <x v="11"/>
    <x v="2"/>
    <x v="813"/>
    <n v="191026"/>
    <n v="0.16"/>
    <n v="221590.16"/>
    <x v="0"/>
    <x v="7"/>
    <x v="1"/>
    <n v="0"/>
  </r>
  <r>
    <s v="Employee Id=951"/>
    <s v="Vice President"/>
    <x v="0"/>
    <x v="0"/>
    <x v="1"/>
    <x v="34"/>
    <x v="2"/>
    <x v="802"/>
    <n v="186725"/>
    <n v="0.32"/>
    <n v="246477"/>
    <x v="2"/>
    <x v="8"/>
    <x v="1"/>
    <n v="0"/>
  </r>
  <r>
    <s v="Employee Id=952"/>
    <s v="Business Partner"/>
    <x v="4"/>
    <x v="0"/>
    <x v="0"/>
    <x v="16"/>
    <x v="0"/>
    <x v="814"/>
    <n v="52800"/>
    <n v="0"/>
    <n v="52800"/>
    <x v="0"/>
    <x v="3"/>
    <x v="1"/>
    <n v="0"/>
  </r>
  <r>
    <s v="Employee Id=953"/>
    <s v="Operations Engineer"/>
    <x v="5"/>
    <x v="2"/>
    <x v="1"/>
    <x v="36"/>
    <x v="1"/>
    <x v="815"/>
    <n v="113982"/>
    <n v="0"/>
    <n v="113982"/>
    <x v="0"/>
    <x v="0"/>
    <x v="1"/>
    <n v="0"/>
  </r>
  <r>
    <s v="Employee Id=954"/>
    <s v="Account Representative"/>
    <x v="2"/>
    <x v="0"/>
    <x v="0"/>
    <x v="36"/>
    <x v="1"/>
    <x v="816"/>
    <n v="56239"/>
    <n v="0"/>
    <n v="56239"/>
    <x v="1"/>
    <x v="1"/>
    <x v="1"/>
    <n v="0"/>
  </r>
  <r>
    <s v="Employee Id=955"/>
    <s v="Analyst"/>
    <x v="2"/>
    <x v="1"/>
    <x v="1"/>
    <x v="3"/>
    <x v="2"/>
    <x v="817"/>
    <n v="44732"/>
    <n v="0"/>
    <n v="44732"/>
    <x v="2"/>
    <x v="9"/>
    <x v="1"/>
    <n v="0"/>
  </r>
  <r>
    <s v="Employee Id=956"/>
    <s v="Director"/>
    <x v="6"/>
    <x v="3"/>
    <x v="1"/>
    <x v="37"/>
    <x v="1"/>
    <x v="818"/>
    <n v="153961"/>
    <n v="0.25"/>
    <n v="192451.25"/>
    <x v="1"/>
    <x v="6"/>
    <x v="1"/>
    <n v="0"/>
  </r>
  <r>
    <s v="Employee Id=957"/>
    <s v="Network Architect"/>
    <x v="0"/>
    <x v="2"/>
    <x v="0"/>
    <x v="15"/>
    <x v="1"/>
    <x v="819"/>
    <n v="68337"/>
    <n v="0"/>
    <n v="68337"/>
    <x v="1"/>
    <x v="1"/>
    <x v="1"/>
    <n v="0"/>
  </r>
  <r>
    <s v="Employee Id=958"/>
    <s v="Sr. Manger"/>
    <x v="4"/>
    <x v="3"/>
    <x v="1"/>
    <x v="15"/>
    <x v="1"/>
    <x v="820"/>
    <n v="145093"/>
    <n v="0.12"/>
    <n v="162504.16"/>
    <x v="0"/>
    <x v="2"/>
    <x v="1"/>
    <n v="0"/>
  </r>
  <r>
    <s v="Employee Id=959"/>
    <s v="IT Systems Architect"/>
    <x v="0"/>
    <x v="2"/>
    <x v="0"/>
    <x v="3"/>
    <x v="2"/>
    <x v="59"/>
    <n v="74170"/>
    <n v="0"/>
    <n v="74170"/>
    <x v="0"/>
    <x v="5"/>
    <x v="1"/>
    <n v="0"/>
  </r>
  <r>
    <s v="Employee Id=960"/>
    <s v="Field Engineer"/>
    <x v="5"/>
    <x v="0"/>
    <x v="1"/>
    <x v="1"/>
    <x v="0"/>
    <x v="821"/>
    <n v="62605"/>
    <n v="0"/>
    <n v="62605"/>
    <x v="0"/>
    <x v="5"/>
    <x v="1"/>
    <n v="0"/>
  </r>
  <r>
    <s v="Employee Id=961"/>
    <s v="Manager"/>
    <x v="0"/>
    <x v="2"/>
    <x v="0"/>
    <x v="10"/>
    <x v="1"/>
    <x v="822"/>
    <n v="107195"/>
    <n v="0.09"/>
    <n v="116842.55"/>
    <x v="0"/>
    <x v="5"/>
    <x v="1"/>
    <n v="0"/>
  </r>
  <r>
    <s v="Employee Id=962"/>
    <s v="Sr. Manger"/>
    <x v="6"/>
    <x v="2"/>
    <x v="1"/>
    <x v="15"/>
    <x v="1"/>
    <x v="823"/>
    <n v="127422"/>
    <n v="0.15"/>
    <n v="146535.29999999999"/>
    <x v="0"/>
    <x v="7"/>
    <x v="1"/>
    <n v="0"/>
  </r>
  <r>
    <s v="Employee Id=963"/>
    <s v="Director"/>
    <x v="3"/>
    <x v="0"/>
    <x v="0"/>
    <x v="25"/>
    <x v="2"/>
    <x v="824"/>
    <n v="161269"/>
    <n v="0.27"/>
    <n v="204811.63"/>
    <x v="0"/>
    <x v="4"/>
    <x v="1"/>
    <n v="0"/>
  </r>
  <r>
    <s v="Employee Id=964"/>
    <s v="Vice President"/>
    <x v="6"/>
    <x v="3"/>
    <x v="0"/>
    <x v="24"/>
    <x v="2"/>
    <x v="825"/>
    <n v="203445"/>
    <n v="0.34"/>
    <n v="272616.3"/>
    <x v="2"/>
    <x v="8"/>
    <x v="1"/>
    <n v="0"/>
  </r>
  <r>
    <s v="Employee Id=965"/>
    <s v="Sr. Manger"/>
    <x v="4"/>
    <x v="0"/>
    <x v="0"/>
    <x v="17"/>
    <x v="2"/>
    <x v="826"/>
    <n v="131353"/>
    <n v="0.11"/>
    <n v="145801.82999999999"/>
    <x v="1"/>
    <x v="6"/>
    <x v="1"/>
    <n v="0"/>
  </r>
  <r>
    <s v="Employee Id=966"/>
    <s v="Service Desk Analyst"/>
    <x v="0"/>
    <x v="1"/>
    <x v="1"/>
    <x v="15"/>
    <x v="1"/>
    <x v="827"/>
    <n v="88182"/>
    <n v="0"/>
    <n v="88182"/>
    <x v="1"/>
    <x v="11"/>
    <x v="1"/>
    <n v="0"/>
  </r>
  <r>
    <s v="Employee Id=967"/>
    <s v="Enterprise Architect"/>
    <x v="0"/>
    <x v="2"/>
    <x v="1"/>
    <x v="22"/>
    <x v="0"/>
    <x v="828"/>
    <n v="75780"/>
    <n v="0"/>
    <n v="75780"/>
    <x v="0"/>
    <x v="0"/>
    <x v="1"/>
    <n v="0"/>
  </r>
  <r>
    <s v="Employee Id=968"/>
    <s v="Analyst II"/>
    <x v="2"/>
    <x v="0"/>
    <x v="0"/>
    <x v="15"/>
    <x v="1"/>
    <x v="829"/>
    <n v="52621"/>
    <n v="0"/>
    <n v="52621"/>
    <x v="1"/>
    <x v="10"/>
    <x v="1"/>
    <n v="0"/>
  </r>
  <r>
    <s v="Employee Id=969"/>
    <s v="Engineering Manager"/>
    <x v="5"/>
    <x v="0"/>
    <x v="1"/>
    <x v="33"/>
    <x v="0"/>
    <x v="830"/>
    <n v="106079"/>
    <n v="0.14000000000000001"/>
    <n v="120930.06"/>
    <x v="0"/>
    <x v="5"/>
    <x v="73"/>
    <n v="1"/>
  </r>
  <r>
    <s v="Employee Id=970"/>
    <s v="Cloud Infrastructure Architect"/>
    <x v="0"/>
    <x v="3"/>
    <x v="1"/>
    <x v="23"/>
    <x v="2"/>
    <x v="699"/>
    <n v="92058"/>
    <n v="0"/>
    <n v="92058"/>
    <x v="0"/>
    <x v="5"/>
    <x v="1"/>
    <n v="0"/>
  </r>
  <r>
    <s v="Employee Id=971"/>
    <s v="Field Engineer"/>
    <x v="5"/>
    <x v="1"/>
    <x v="1"/>
    <x v="14"/>
    <x v="0"/>
    <x v="831"/>
    <n v="67114"/>
    <n v="0"/>
    <n v="67114"/>
    <x v="0"/>
    <x v="3"/>
    <x v="1"/>
    <n v="0"/>
  </r>
  <r>
    <s v="Employee Id=972"/>
    <s v="Analyst II"/>
    <x v="1"/>
    <x v="0"/>
    <x v="0"/>
    <x v="6"/>
    <x v="2"/>
    <x v="832"/>
    <n v="56565"/>
    <n v="0"/>
    <n v="56565"/>
    <x v="2"/>
    <x v="12"/>
    <x v="1"/>
    <n v="0"/>
  </r>
  <r>
    <s v="Employee Id=973"/>
    <s v="HRIS Analyst"/>
    <x v="4"/>
    <x v="1"/>
    <x v="0"/>
    <x v="22"/>
    <x v="0"/>
    <x v="833"/>
    <n v="64937"/>
    <n v="0"/>
    <n v="64937"/>
    <x v="0"/>
    <x v="3"/>
    <x v="1"/>
    <n v="0"/>
  </r>
  <r>
    <s v="Employee Id=974"/>
    <s v="Manager"/>
    <x v="6"/>
    <x v="1"/>
    <x v="0"/>
    <x v="13"/>
    <x v="3"/>
    <x v="834"/>
    <n v="127626"/>
    <n v="0.1"/>
    <n v="140388.6"/>
    <x v="0"/>
    <x v="4"/>
    <x v="1"/>
    <n v="0"/>
  </r>
  <r>
    <s v="Employee Id=975"/>
    <s v="Network Architect"/>
    <x v="0"/>
    <x v="3"/>
    <x v="1"/>
    <x v="22"/>
    <x v="0"/>
    <x v="835"/>
    <n v="88478"/>
    <n v="0"/>
    <n v="88478"/>
    <x v="0"/>
    <x v="5"/>
    <x v="1"/>
    <n v="0"/>
  </r>
  <r>
    <s v="Employee Id=976"/>
    <s v="Computer Systems Manager"/>
    <x v="0"/>
    <x v="2"/>
    <x v="0"/>
    <x v="35"/>
    <x v="1"/>
    <x v="836"/>
    <n v="91679"/>
    <n v="7.0000000000000007E-2"/>
    <n v="98096.53"/>
    <x v="1"/>
    <x v="1"/>
    <x v="1"/>
    <n v="0"/>
  </r>
  <r>
    <s v="Employee Id=977"/>
    <s v="Director"/>
    <x v="2"/>
    <x v="3"/>
    <x v="1"/>
    <x v="32"/>
    <x v="0"/>
    <x v="837"/>
    <n v="199848"/>
    <n v="0.16"/>
    <n v="231823.68"/>
    <x v="1"/>
    <x v="1"/>
    <x v="1"/>
    <n v="0"/>
  </r>
  <r>
    <s v="Employee Id=978"/>
    <s v="Network Engineer"/>
    <x v="0"/>
    <x v="1"/>
    <x v="1"/>
    <x v="8"/>
    <x v="2"/>
    <x v="838"/>
    <n v="61944"/>
    <n v="0"/>
    <n v="61944"/>
    <x v="1"/>
    <x v="6"/>
    <x v="1"/>
    <n v="0"/>
  </r>
  <r>
    <s v="Employee Id=979"/>
    <s v="Sr. Manger"/>
    <x v="2"/>
    <x v="2"/>
    <x v="0"/>
    <x v="23"/>
    <x v="2"/>
    <x v="839"/>
    <n v="154624"/>
    <n v="0.15"/>
    <n v="177817.60000000001"/>
    <x v="0"/>
    <x v="5"/>
    <x v="1"/>
    <n v="0"/>
  </r>
  <r>
    <s v="Employee Id=980"/>
    <s v="Sr. Analyst"/>
    <x v="3"/>
    <x v="0"/>
    <x v="1"/>
    <x v="2"/>
    <x v="1"/>
    <x v="66"/>
    <n v="79447"/>
    <n v="0"/>
    <n v="79447"/>
    <x v="1"/>
    <x v="6"/>
    <x v="1"/>
    <n v="0"/>
  </r>
  <r>
    <s v="Employee Id=981"/>
    <s v="Sr. Analyst"/>
    <x v="2"/>
    <x v="1"/>
    <x v="1"/>
    <x v="10"/>
    <x v="1"/>
    <x v="840"/>
    <n v="71111"/>
    <n v="0"/>
    <n v="71111"/>
    <x v="2"/>
    <x v="9"/>
    <x v="1"/>
    <n v="0"/>
  </r>
  <r>
    <s v="Employee Id=982"/>
    <s v="Sr. Manger"/>
    <x v="2"/>
    <x v="0"/>
    <x v="1"/>
    <x v="26"/>
    <x v="1"/>
    <x v="841"/>
    <n v="159538"/>
    <n v="0.11"/>
    <n v="177087.18"/>
    <x v="0"/>
    <x v="4"/>
    <x v="1"/>
    <n v="0"/>
  </r>
  <r>
    <s v="Employee Id=983"/>
    <s v="Controls Engineer"/>
    <x v="5"/>
    <x v="3"/>
    <x v="0"/>
    <x v="40"/>
    <x v="1"/>
    <x v="842"/>
    <n v="111404"/>
    <n v="0"/>
    <n v="111404"/>
    <x v="2"/>
    <x v="9"/>
    <x v="1"/>
    <n v="0"/>
  </r>
  <r>
    <s v="Employee Id=984"/>
    <s v="Director"/>
    <x v="6"/>
    <x v="2"/>
    <x v="1"/>
    <x v="6"/>
    <x v="2"/>
    <x v="843"/>
    <n v="172007"/>
    <n v="0.26"/>
    <n v="216728.82"/>
    <x v="0"/>
    <x v="4"/>
    <x v="1"/>
    <n v="0"/>
  </r>
  <r>
    <s v="Employee Id=985"/>
    <s v="Vice President"/>
    <x v="6"/>
    <x v="1"/>
    <x v="0"/>
    <x v="17"/>
    <x v="2"/>
    <x v="844"/>
    <n v="219474"/>
    <n v="0.36"/>
    <n v="298484.64"/>
    <x v="2"/>
    <x v="8"/>
    <x v="1"/>
    <n v="0"/>
  </r>
  <r>
    <s v="Employee Id=986"/>
    <s v="Director"/>
    <x v="1"/>
    <x v="3"/>
    <x v="1"/>
    <x v="12"/>
    <x v="2"/>
    <x v="845"/>
    <n v="174415"/>
    <n v="0.23"/>
    <n v="214530.45"/>
    <x v="0"/>
    <x v="4"/>
    <x v="1"/>
    <n v="0"/>
  </r>
  <r>
    <s v="Employee Id=987"/>
    <s v="Network Architect"/>
    <x v="0"/>
    <x v="2"/>
    <x v="0"/>
    <x v="9"/>
    <x v="2"/>
    <x v="846"/>
    <n v="90333"/>
    <n v="0"/>
    <n v="90333"/>
    <x v="2"/>
    <x v="9"/>
    <x v="1"/>
    <n v="0"/>
  </r>
  <r>
    <s v="Employee Id=988"/>
    <s v="HRIS Analyst"/>
    <x v="4"/>
    <x v="2"/>
    <x v="1"/>
    <x v="6"/>
    <x v="2"/>
    <x v="846"/>
    <n v="67299"/>
    <n v="0"/>
    <n v="67299"/>
    <x v="0"/>
    <x v="3"/>
    <x v="1"/>
    <n v="0"/>
  </r>
  <r>
    <s v="Employee Id=989"/>
    <s v="Systems Analyst"/>
    <x v="0"/>
    <x v="0"/>
    <x v="0"/>
    <x v="27"/>
    <x v="1"/>
    <x v="847"/>
    <n v="45286"/>
    <n v="0"/>
    <n v="45286"/>
    <x v="0"/>
    <x v="2"/>
    <x v="1"/>
    <n v="0"/>
  </r>
  <r>
    <s v="Employee Id=990"/>
    <s v="Director"/>
    <x v="6"/>
    <x v="0"/>
    <x v="1"/>
    <x v="35"/>
    <x v="1"/>
    <x v="848"/>
    <n v="194723"/>
    <n v="0.25"/>
    <n v="243403.75"/>
    <x v="0"/>
    <x v="3"/>
    <x v="1"/>
    <n v="0"/>
  </r>
  <r>
    <s v="Employee Id=991"/>
    <s v="Manager"/>
    <x v="2"/>
    <x v="0"/>
    <x v="1"/>
    <x v="37"/>
    <x v="1"/>
    <x v="849"/>
    <n v="109850"/>
    <n v="7.0000000000000007E-2"/>
    <n v="117539.5"/>
    <x v="1"/>
    <x v="10"/>
    <x v="74"/>
    <n v="1"/>
  </r>
  <r>
    <s v="Employee Id=992"/>
    <s v="Business Partner"/>
    <x v="4"/>
    <x v="0"/>
    <x v="0"/>
    <x v="39"/>
    <x v="0"/>
    <x v="850"/>
    <n v="45295"/>
    <n v="0"/>
    <n v="45295"/>
    <x v="2"/>
    <x v="12"/>
    <x v="1"/>
    <n v="0"/>
  </r>
  <r>
    <s v="Employee Id=993"/>
    <s v="Network Administrator"/>
    <x v="0"/>
    <x v="1"/>
    <x v="0"/>
    <x v="9"/>
    <x v="2"/>
    <x v="851"/>
    <n v="61310"/>
    <n v="0"/>
    <n v="61310"/>
    <x v="0"/>
    <x v="3"/>
    <x v="1"/>
    <n v="0"/>
  </r>
  <r>
    <s v="Employee Id=994"/>
    <s v="System Administrator "/>
    <x v="0"/>
    <x v="0"/>
    <x v="1"/>
    <x v="0"/>
    <x v="0"/>
    <x v="852"/>
    <n v="87851"/>
    <n v="0"/>
    <n v="87851"/>
    <x v="1"/>
    <x v="1"/>
    <x v="1"/>
    <n v="0"/>
  </r>
  <r>
    <s v="Employee Id=995"/>
    <s v="Business Partner"/>
    <x v="4"/>
    <x v="2"/>
    <x v="0"/>
    <x v="11"/>
    <x v="2"/>
    <x v="496"/>
    <n v="47913"/>
    <n v="0"/>
    <n v="47913"/>
    <x v="0"/>
    <x v="0"/>
    <x v="1"/>
    <n v="0"/>
  </r>
  <r>
    <s v="Employee Id=996"/>
    <s v="Business Partner"/>
    <x v="4"/>
    <x v="2"/>
    <x v="0"/>
    <x v="26"/>
    <x v="1"/>
    <x v="853"/>
    <n v="46727"/>
    <n v="0"/>
    <n v="46727"/>
    <x v="0"/>
    <x v="7"/>
    <x v="75"/>
    <n v="1"/>
  </r>
  <r>
    <s v="Employee Id=997"/>
    <s v="Sr. Manger"/>
    <x v="4"/>
    <x v="2"/>
    <x v="1"/>
    <x v="5"/>
    <x v="2"/>
    <x v="606"/>
    <n v="133400"/>
    <n v="0.11"/>
    <n v="148074"/>
    <x v="0"/>
    <x v="3"/>
    <x v="1"/>
    <n v="0"/>
  </r>
  <r>
    <s v="Employee Id=998"/>
    <s v="Solutions Architect"/>
    <x v="0"/>
    <x v="2"/>
    <x v="0"/>
    <x v="38"/>
    <x v="2"/>
    <x v="854"/>
    <n v="90535"/>
    <n v="0"/>
    <n v="90535"/>
    <x v="0"/>
    <x v="4"/>
    <x v="1"/>
    <n v="0"/>
  </r>
  <r>
    <s v="Employee Id=999"/>
    <s v="Sr. Analyst"/>
    <x v="6"/>
    <x v="2"/>
    <x v="1"/>
    <x v="0"/>
    <x v="0"/>
    <x v="855"/>
    <n v="93343"/>
    <n v="0"/>
    <n v="93343"/>
    <x v="1"/>
    <x v="1"/>
    <x v="1"/>
    <n v="0"/>
  </r>
  <r>
    <s v="Employee Id=1000"/>
    <s v="HRIS Analyst"/>
    <x v="4"/>
    <x v="3"/>
    <x v="0"/>
    <x v="18"/>
    <x v="2"/>
    <x v="856"/>
    <n v="63705"/>
    <n v="0"/>
    <n v="63705"/>
    <x v="0"/>
    <x v="4"/>
    <x v="1"/>
    <n v="0"/>
  </r>
  <r>
    <s v="Employee Id=1001"/>
    <s v="Vice President"/>
    <x v="2"/>
    <x v="3"/>
    <x v="1"/>
    <x v="35"/>
    <x v="1"/>
    <x v="857"/>
    <n v="258081"/>
    <n v="0.3"/>
    <n v="335505.3"/>
    <x v="0"/>
    <x v="2"/>
    <x v="1"/>
    <n v="0"/>
  </r>
  <r>
    <s v="Employee Id=1002"/>
    <s v="Business Partner"/>
    <x v="4"/>
    <x v="0"/>
    <x v="1"/>
    <x v="35"/>
    <x v="1"/>
    <x v="858"/>
    <n v="54654"/>
    <n v="0"/>
    <n v="54654"/>
    <x v="0"/>
    <x v="3"/>
    <x v="1"/>
    <n v="0"/>
  </r>
  <r>
    <s v="Employee Id=1003"/>
    <s v="Analyst"/>
    <x v="2"/>
    <x v="1"/>
    <x v="1"/>
    <x v="36"/>
    <x v="1"/>
    <x v="859"/>
    <n v="58006"/>
    <n v="0"/>
    <n v="58006"/>
    <x v="0"/>
    <x v="0"/>
    <x v="1"/>
    <n v="0"/>
  </r>
  <r>
    <s v="Employee Id=1004"/>
    <s v="Sr. Manger"/>
    <x v="1"/>
    <x v="1"/>
    <x v="0"/>
    <x v="34"/>
    <x v="2"/>
    <x v="860"/>
    <n v="150034"/>
    <n v="0.12"/>
    <n v="168038.08"/>
    <x v="1"/>
    <x v="10"/>
    <x v="1"/>
    <n v="0"/>
  </r>
  <r>
    <s v="Employee Id=1005"/>
    <s v="Director"/>
    <x v="4"/>
    <x v="2"/>
    <x v="0"/>
    <x v="31"/>
    <x v="2"/>
    <x v="861"/>
    <n v="198562"/>
    <n v="0.22"/>
    <n v="242245.64"/>
    <x v="0"/>
    <x v="0"/>
    <x v="1"/>
    <n v="0"/>
  </r>
  <r>
    <s v="Employee Id=1006"/>
    <s v="Account Representative"/>
    <x v="2"/>
    <x v="0"/>
    <x v="0"/>
    <x v="28"/>
    <x v="2"/>
    <x v="862"/>
    <n v="62411"/>
    <n v="0"/>
    <n v="62411"/>
    <x v="0"/>
    <x v="4"/>
    <x v="76"/>
    <n v="1"/>
  </r>
  <r>
    <s v="Employee Id=1007"/>
    <s v="Engineering Manager"/>
    <x v="5"/>
    <x v="0"/>
    <x v="1"/>
    <x v="4"/>
    <x v="0"/>
    <x v="863"/>
    <n v="111299"/>
    <n v="0.12"/>
    <n v="124654.88"/>
    <x v="0"/>
    <x v="4"/>
    <x v="1"/>
    <n v="0"/>
  </r>
  <r>
    <s v="Employee Id=1008"/>
    <s v="Analyst"/>
    <x v="6"/>
    <x v="0"/>
    <x v="0"/>
    <x v="19"/>
    <x v="2"/>
    <x v="864"/>
    <n v="41545"/>
    <n v="0"/>
    <n v="41545"/>
    <x v="0"/>
    <x v="4"/>
    <x v="1"/>
    <n v="0"/>
  </r>
  <r>
    <s v="Employee Id=1009"/>
    <s v="Network Engineer"/>
    <x v="0"/>
    <x v="1"/>
    <x v="1"/>
    <x v="3"/>
    <x v="2"/>
    <x v="865"/>
    <n v="74467"/>
    <n v="0"/>
    <n v="74467"/>
    <x v="0"/>
    <x v="7"/>
    <x v="77"/>
    <n v="1"/>
  </r>
  <r>
    <s v="Employee Id=1010"/>
    <s v="Manager"/>
    <x v="3"/>
    <x v="0"/>
    <x v="1"/>
    <x v="18"/>
    <x v="2"/>
    <x v="358"/>
    <n v="117545"/>
    <n v="0.06"/>
    <n v="124597.7"/>
    <x v="0"/>
    <x v="3"/>
    <x v="1"/>
    <n v="0"/>
  </r>
  <r>
    <s v="Employee Id=1011"/>
    <s v="Manager"/>
    <x v="4"/>
    <x v="2"/>
    <x v="1"/>
    <x v="2"/>
    <x v="1"/>
    <x v="866"/>
    <n v="117226"/>
    <n v="0.08"/>
    <n v="126604.08"/>
    <x v="0"/>
    <x v="3"/>
    <x v="1"/>
    <n v="0"/>
  </r>
  <r>
    <s v="Employee Id=1012"/>
    <s v="Analyst"/>
    <x v="3"/>
    <x v="3"/>
    <x v="0"/>
    <x v="3"/>
    <x v="2"/>
    <x v="867"/>
    <n v="55767"/>
    <n v="0"/>
    <n v="55767"/>
    <x v="0"/>
    <x v="3"/>
    <x v="1"/>
    <n v="0"/>
  </r>
  <r>
    <s v="Employee Id=1013"/>
    <s v="Analyst II"/>
    <x v="2"/>
    <x v="1"/>
    <x v="0"/>
    <x v="7"/>
    <x v="2"/>
    <x v="868"/>
    <n v="60930"/>
    <n v="0"/>
    <n v="60930"/>
    <x v="0"/>
    <x v="5"/>
    <x v="1"/>
    <n v="0"/>
  </r>
  <r>
    <s v="Employee Id=1014"/>
    <s v="Director"/>
    <x v="2"/>
    <x v="2"/>
    <x v="0"/>
    <x v="5"/>
    <x v="2"/>
    <x v="869"/>
    <n v="154973"/>
    <n v="0.28999999999999998"/>
    <n v="199915.16999999998"/>
    <x v="2"/>
    <x v="12"/>
    <x v="1"/>
    <n v="0"/>
  </r>
  <r>
    <s v="Employee Id=1015"/>
    <s v="Cloud Infrastructure Architect"/>
    <x v="0"/>
    <x v="1"/>
    <x v="0"/>
    <x v="29"/>
    <x v="2"/>
    <x v="870"/>
    <n v="69332"/>
    <n v="0"/>
    <n v="69332"/>
    <x v="0"/>
    <x v="7"/>
    <x v="1"/>
    <n v="0"/>
  </r>
  <r>
    <s v="Employee Id=1016"/>
    <s v="Controls Engineer"/>
    <x v="5"/>
    <x v="0"/>
    <x v="0"/>
    <x v="1"/>
    <x v="0"/>
    <x v="871"/>
    <n v="119699"/>
    <n v="0"/>
    <n v="119699"/>
    <x v="1"/>
    <x v="6"/>
    <x v="1"/>
    <n v="0"/>
  </r>
  <r>
    <s v="Employee Id=1017"/>
    <s v="Director"/>
    <x v="4"/>
    <x v="2"/>
    <x v="0"/>
    <x v="28"/>
    <x v="2"/>
    <x v="872"/>
    <n v="198176"/>
    <n v="0.17"/>
    <n v="231865.92"/>
    <x v="2"/>
    <x v="8"/>
    <x v="1"/>
    <n v="0"/>
  </r>
  <r>
    <s v="Employee Id=1018"/>
    <s v="Analyst II"/>
    <x v="1"/>
    <x v="0"/>
    <x v="0"/>
    <x v="15"/>
    <x v="1"/>
    <x v="873"/>
    <n v="58586"/>
    <n v="0"/>
    <n v="58586"/>
    <x v="2"/>
    <x v="12"/>
    <x v="1"/>
    <n v="0"/>
  </r>
  <r>
    <s v="Employee Id=1019"/>
    <s v="Sr. Account Representative"/>
    <x v="2"/>
    <x v="3"/>
    <x v="1"/>
    <x v="31"/>
    <x v="2"/>
    <x v="874"/>
    <n v="74010"/>
    <n v="0"/>
    <n v="74010"/>
    <x v="0"/>
    <x v="2"/>
    <x v="1"/>
    <n v="0"/>
  </r>
  <r>
    <s v="Employee Id=1020"/>
    <s v="Sr. Account Representative"/>
    <x v="2"/>
    <x v="2"/>
    <x v="1"/>
    <x v="24"/>
    <x v="2"/>
    <x v="632"/>
    <n v="96598"/>
    <n v="0"/>
    <n v="96598"/>
    <x v="0"/>
    <x v="3"/>
    <x v="1"/>
    <n v="0"/>
  </r>
  <r>
    <s v="Employee Id=1021"/>
    <s v="Manager"/>
    <x v="2"/>
    <x v="2"/>
    <x v="0"/>
    <x v="14"/>
    <x v="0"/>
    <x v="875"/>
    <n v="106444"/>
    <n v="0.05"/>
    <n v="111766.2"/>
    <x v="0"/>
    <x v="3"/>
    <x v="1"/>
    <n v="0"/>
  </r>
  <r>
    <s v="Employee Id=1022"/>
    <s v="Director"/>
    <x v="1"/>
    <x v="3"/>
    <x v="1"/>
    <x v="11"/>
    <x v="2"/>
    <x v="876"/>
    <n v="156931"/>
    <n v="0.28000000000000003"/>
    <n v="200871.67999999999"/>
    <x v="0"/>
    <x v="0"/>
    <x v="1"/>
    <n v="0"/>
  </r>
  <r>
    <s v="Employee Id=1023"/>
    <s v="Director"/>
    <x v="6"/>
    <x v="0"/>
    <x v="0"/>
    <x v="19"/>
    <x v="2"/>
    <x v="877"/>
    <n v="171360"/>
    <n v="0.23"/>
    <n v="210772.8"/>
    <x v="2"/>
    <x v="8"/>
    <x v="1"/>
    <n v="0"/>
  </r>
  <r>
    <s v="Employee Id=1024"/>
    <s v="Enterprise Architect"/>
    <x v="0"/>
    <x v="0"/>
    <x v="0"/>
    <x v="15"/>
    <x v="1"/>
    <x v="878"/>
    <n v="64505"/>
    <n v="0"/>
    <n v="64505"/>
    <x v="0"/>
    <x v="4"/>
    <x v="1"/>
    <n v="0"/>
  </r>
  <r>
    <s v="Employee Id=1025"/>
    <s v="Engineering Manager"/>
    <x v="5"/>
    <x v="2"/>
    <x v="1"/>
    <x v="24"/>
    <x v="2"/>
    <x v="879"/>
    <n v="102298"/>
    <n v="0.13"/>
    <n v="115596.74"/>
    <x v="2"/>
    <x v="9"/>
    <x v="1"/>
    <n v="0"/>
  </r>
  <r>
    <s v="Employee Id=1026"/>
    <s v="Sr. Manger"/>
    <x v="2"/>
    <x v="3"/>
    <x v="0"/>
    <x v="5"/>
    <x v="2"/>
    <x v="880"/>
    <n v="133297"/>
    <n v="0.13"/>
    <n v="150625.60999999999"/>
    <x v="2"/>
    <x v="9"/>
    <x v="1"/>
    <n v="0"/>
  </r>
  <r>
    <s v="Employee Id=1027"/>
    <s v="Sr. Manger"/>
    <x v="4"/>
    <x v="2"/>
    <x v="0"/>
    <x v="6"/>
    <x v="2"/>
    <x v="881"/>
    <n v="155080"/>
    <n v="0.1"/>
    <n v="170588"/>
    <x v="0"/>
    <x v="5"/>
    <x v="1"/>
    <n v="0"/>
  </r>
  <r>
    <s v="Employee Id=1028"/>
    <s v="Sr. Analyst"/>
    <x v="2"/>
    <x v="2"/>
    <x v="1"/>
    <x v="11"/>
    <x v="2"/>
    <x v="882"/>
    <n v="81828"/>
    <n v="0"/>
    <n v="81828"/>
    <x v="0"/>
    <x v="4"/>
    <x v="1"/>
    <n v="0"/>
  </r>
  <r>
    <s v="Employee Id=1029"/>
    <s v="Sr. Manger"/>
    <x v="6"/>
    <x v="3"/>
    <x v="0"/>
    <x v="13"/>
    <x v="3"/>
    <x v="883"/>
    <n v="149417"/>
    <n v="0.13"/>
    <n v="168841.21"/>
    <x v="1"/>
    <x v="11"/>
    <x v="1"/>
    <n v="0"/>
  </r>
  <r>
    <s v="Employee Id=1030"/>
    <s v="Manager"/>
    <x v="2"/>
    <x v="3"/>
    <x v="1"/>
    <x v="2"/>
    <x v="1"/>
    <x v="884"/>
    <n v="113269"/>
    <n v="0.09"/>
    <n v="123463.20999999999"/>
    <x v="2"/>
    <x v="12"/>
    <x v="1"/>
    <n v="0"/>
  </r>
  <r>
    <s v="Employee Id=1031"/>
    <s v="Sr. Manger"/>
    <x v="0"/>
    <x v="1"/>
    <x v="1"/>
    <x v="30"/>
    <x v="1"/>
    <x v="885"/>
    <n v="136716"/>
    <n v="0.12"/>
    <n v="153121.91999999998"/>
    <x v="0"/>
    <x v="5"/>
    <x v="1"/>
    <n v="0"/>
  </r>
  <r>
    <s v="Employee Id=1032"/>
    <s v="Sr. Manger"/>
    <x v="2"/>
    <x v="2"/>
    <x v="1"/>
    <x v="36"/>
    <x v="1"/>
    <x v="571"/>
    <n v="122644"/>
    <n v="0.12"/>
    <n v="137361.28"/>
    <x v="0"/>
    <x v="5"/>
    <x v="1"/>
    <n v="0"/>
  </r>
  <r>
    <s v="Employee Id=1033"/>
    <s v="Manager"/>
    <x v="2"/>
    <x v="0"/>
    <x v="0"/>
    <x v="2"/>
    <x v="1"/>
    <x v="886"/>
    <n v="106428"/>
    <n v="7.0000000000000007E-2"/>
    <n v="113877.96"/>
    <x v="0"/>
    <x v="2"/>
    <x v="1"/>
    <n v="0"/>
  </r>
  <r>
    <s v="Employee Id=1034"/>
    <s v="Vice President"/>
    <x v="1"/>
    <x v="3"/>
    <x v="1"/>
    <x v="9"/>
    <x v="2"/>
    <x v="887"/>
    <n v="238236"/>
    <n v="0.31"/>
    <n v="312089.16000000003"/>
    <x v="0"/>
    <x v="0"/>
    <x v="1"/>
    <n v="0"/>
  </r>
  <r>
    <s v="Employee Id=1035"/>
    <s v="Director"/>
    <x v="1"/>
    <x v="3"/>
    <x v="0"/>
    <x v="14"/>
    <x v="0"/>
    <x v="888"/>
    <n v="153253"/>
    <n v="0.24"/>
    <n v="190033.72"/>
    <x v="0"/>
    <x v="5"/>
    <x v="1"/>
    <n v="0"/>
  </r>
  <r>
    <s v="Employee Id=1036"/>
    <s v="Manager"/>
    <x v="3"/>
    <x v="1"/>
    <x v="0"/>
    <x v="8"/>
    <x v="2"/>
    <x v="889"/>
    <n v="103707"/>
    <n v="0.09"/>
    <n v="113040.63"/>
    <x v="0"/>
    <x v="7"/>
    <x v="1"/>
    <n v="0"/>
  </r>
  <r>
    <s v="Employee Id=1037"/>
    <s v="Vice President"/>
    <x v="3"/>
    <x v="2"/>
    <x v="0"/>
    <x v="12"/>
    <x v="2"/>
    <x v="890"/>
    <n v="245360"/>
    <n v="0.37"/>
    <n v="336143.2"/>
    <x v="0"/>
    <x v="5"/>
    <x v="1"/>
    <n v="0"/>
  </r>
  <r>
    <s v="Employee Id=1038"/>
    <s v="Development Engineer"/>
    <x v="5"/>
    <x v="2"/>
    <x v="1"/>
    <x v="6"/>
    <x v="2"/>
    <x v="891"/>
    <n v="67275"/>
    <n v="0"/>
    <n v="67275"/>
    <x v="0"/>
    <x v="7"/>
    <x v="1"/>
    <n v="0"/>
  </r>
  <r>
    <s v="Employee Id=1039"/>
    <s v="Manager"/>
    <x v="0"/>
    <x v="1"/>
    <x v="1"/>
    <x v="15"/>
    <x v="1"/>
    <x v="892"/>
    <n v="101288"/>
    <n v="0.1"/>
    <n v="111416.8"/>
    <x v="0"/>
    <x v="3"/>
    <x v="1"/>
    <n v="0"/>
  </r>
  <r>
    <s v="Employee Id=1040"/>
    <s v="Director"/>
    <x v="4"/>
    <x v="2"/>
    <x v="0"/>
    <x v="27"/>
    <x v="1"/>
    <x v="893"/>
    <n v="177443"/>
    <n v="0.25"/>
    <n v="221803.75"/>
    <x v="2"/>
    <x v="12"/>
    <x v="1"/>
    <n v="0"/>
  </r>
  <r>
    <s v="Employee Id=1041"/>
    <s v="Cloud Infrastructure Architect"/>
    <x v="0"/>
    <x v="1"/>
    <x v="0"/>
    <x v="17"/>
    <x v="2"/>
    <x v="894"/>
    <n v="91400"/>
    <n v="0"/>
    <n v="91400"/>
    <x v="0"/>
    <x v="2"/>
    <x v="1"/>
    <n v="0"/>
  </r>
  <r>
    <s v="Employee Id=1042"/>
    <s v="Vice President"/>
    <x v="4"/>
    <x v="3"/>
    <x v="1"/>
    <x v="18"/>
    <x v="2"/>
    <x v="895"/>
    <n v="181247"/>
    <n v="0.33"/>
    <n v="241058.51"/>
    <x v="2"/>
    <x v="12"/>
    <x v="1"/>
    <n v="0"/>
  </r>
  <r>
    <s v="Employee Id=1043"/>
    <s v="Sr. Manger"/>
    <x v="4"/>
    <x v="0"/>
    <x v="1"/>
    <x v="34"/>
    <x v="2"/>
    <x v="896"/>
    <n v="135558"/>
    <n v="0.14000000000000001"/>
    <n v="154536.12"/>
    <x v="0"/>
    <x v="3"/>
    <x v="1"/>
    <n v="0"/>
  </r>
  <r>
    <s v="Employee Id=1044"/>
    <s v="Analyst"/>
    <x v="3"/>
    <x v="2"/>
    <x v="1"/>
    <x v="37"/>
    <x v="1"/>
    <x v="897"/>
    <n v="56878"/>
    <n v="0"/>
    <n v="56878"/>
    <x v="0"/>
    <x v="0"/>
    <x v="1"/>
    <n v="0"/>
  </r>
  <r>
    <s v="Employee Id=1045"/>
    <s v="IT Systems Architect"/>
    <x v="0"/>
    <x v="2"/>
    <x v="1"/>
    <x v="8"/>
    <x v="2"/>
    <x v="898"/>
    <n v="94735"/>
    <n v="0"/>
    <n v="94735"/>
    <x v="1"/>
    <x v="10"/>
    <x v="1"/>
    <n v="0"/>
  </r>
  <r>
    <s v="Employee Id=1046"/>
    <s v="Analyst II"/>
    <x v="2"/>
    <x v="1"/>
    <x v="1"/>
    <x v="38"/>
    <x v="2"/>
    <x v="899"/>
    <n v="51234"/>
    <n v="0"/>
    <n v="51234"/>
    <x v="0"/>
    <x v="0"/>
    <x v="1"/>
    <n v="0"/>
  </r>
  <r>
    <s v="Employee Id=1047"/>
    <s v="Vice President"/>
    <x v="4"/>
    <x v="2"/>
    <x v="1"/>
    <x v="11"/>
    <x v="2"/>
    <x v="900"/>
    <n v="230025"/>
    <n v="0.34"/>
    <n v="308233.5"/>
    <x v="0"/>
    <x v="3"/>
    <x v="1"/>
    <n v="0"/>
  </r>
  <r>
    <s v="Employee Id=1048"/>
    <s v="Sr. Manger"/>
    <x v="4"/>
    <x v="2"/>
    <x v="0"/>
    <x v="9"/>
    <x v="2"/>
    <x v="901"/>
    <n v="134006"/>
    <n v="0.13"/>
    <n v="151426.78"/>
    <x v="1"/>
    <x v="10"/>
    <x v="1"/>
    <n v="0"/>
  </r>
  <r>
    <s v="Employee Id=1049"/>
    <s v="Manager"/>
    <x v="1"/>
    <x v="3"/>
    <x v="0"/>
    <x v="22"/>
    <x v="0"/>
    <x v="902"/>
    <n v="103096"/>
    <n v="7.0000000000000007E-2"/>
    <n v="110312.72"/>
    <x v="1"/>
    <x v="10"/>
    <x v="1"/>
    <n v="0"/>
  </r>
  <r>
    <s v="Employee Id=1050"/>
    <s v="Analyst"/>
    <x v="3"/>
    <x v="1"/>
    <x v="1"/>
    <x v="7"/>
    <x v="2"/>
    <x v="903"/>
    <n v="58703"/>
    <n v="0"/>
    <n v="58703"/>
    <x v="0"/>
    <x v="7"/>
    <x v="1"/>
    <n v="0"/>
  </r>
  <r>
    <s v="Employee Id=1051"/>
    <s v="Sr. Manger"/>
    <x v="0"/>
    <x v="2"/>
    <x v="1"/>
    <x v="29"/>
    <x v="2"/>
    <x v="904"/>
    <n v="132544"/>
    <n v="0.1"/>
    <n v="145798.39999999999"/>
    <x v="2"/>
    <x v="9"/>
    <x v="1"/>
    <n v="0"/>
  </r>
  <r>
    <s v="Employee Id=1052"/>
    <s v="Manager"/>
    <x v="1"/>
    <x v="1"/>
    <x v="1"/>
    <x v="24"/>
    <x v="2"/>
    <x v="905"/>
    <n v="126671"/>
    <n v="0.09"/>
    <n v="138071.39000000001"/>
    <x v="0"/>
    <x v="4"/>
    <x v="1"/>
    <n v="0"/>
  </r>
  <r>
    <s v="Employee Id=1053"/>
    <s v="Account Representative"/>
    <x v="2"/>
    <x v="0"/>
    <x v="0"/>
    <x v="29"/>
    <x v="2"/>
    <x v="906"/>
    <n v="56405"/>
    <n v="0"/>
    <n v="56405"/>
    <x v="0"/>
    <x v="2"/>
    <x v="1"/>
    <n v="0"/>
  </r>
  <r>
    <s v="Employee Id=1054"/>
    <s v="Computer Systems Manager"/>
    <x v="0"/>
    <x v="2"/>
    <x v="0"/>
    <x v="9"/>
    <x v="2"/>
    <x v="907"/>
    <n v="88730"/>
    <n v="0.08"/>
    <n v="95828.4"/>
    <x v="1"/>
    <x v="1"/>
    <x v="1"/>
    <n v="0"/>
  </r>
  <r>
    <s v="Employee Id=1055"/>
    <s v="Analyst II"/>
    <x v="1"/>
    <x v="1"/>
    <x v="1"/>
    <x v="38"/>
    <x v="2"/>
    <x v="908"/>
    <n v="62861"/>
    <n v="0"/>
    <n v="62861"/>
    <x v="0"/>
    <x v="0"/>
    <x v="1"/>
    <n v="0"/>
  </r>
  <r>
    <s v="Employee Id=1056"/>
    <s v="Director"/>
    <x v="4"/>
    <x v="3"/>
    <x v="0"/>
    <x v="26"/>
    <x v="1"/>
    <x v="909"/>
    <n v="151246"/>
    <n v="0.21"/>
    <n v="183007.66"/>
    <x v="2"/>
    <x v="12"/>
    <x v="1"/>
    <n v="0"/>
  </r>
  <r>
    <s v="Employee Id=1057"/>
    <s v="Sr. Manger"/>
    <x v="0"/>
    <x v="1"/>
    <x v="0"/>
    <x v="26"/>
    <x v="1"/>
    <x v="910"/>
    <n v="154388"/>
    <n v="0.1"/>
    <n v="169826.8"/>
    <x v="0"/>
    <x v="0"/>
    <x v="1"/>
    <n v="0"/>
  </r>
  <r>
    <s v="Employee Id=1058"/>
    <s v="Director"/>
    <x v="4"/>
    <x v="1"/>
    <x v="0"/>
    <x v="36"/>
    <x v="1"/>
    <x v="911"/>
    <n v="162978"/>
    <n v="0.17"/>
    <n v="190684.26"/>
    <x v="0"/>
    <x v="4"/>
    <x v="78"/>
    <n v="1"/>
  </r>
  <r>
    <s v="Employee Id=1059"/>
    <s v="Solutions Architect"/>
    <x v="0"/>
    <x v="2"/>
    <x v="1"/>
    <x v="0"/>
    <x v="0"/>
    <x v="912"/>
    <n v="80170"/>
    <n v="0"/>
    <n v="80170"/>
    <x v="0"/>
    <x v="4"/>
    <x v="1"/>
    <n v="0"/>
  </r>
  <r>
    <s v="Employee Id=1060"/>
    <s v="Sr. Analyst"/>
    <x v="3"/>
    <x v="1"/>
    <x v="0"/>
    <x v="18"/>
    <x v="2"/>
    <x v="913"/>
    <n v="98520"/>
    <n v="0"/>
    <n v="98520"/>
    <x v="0"/>
    <x v="4"/>
    <x v="1"/>
    <n v="0"/>
  </r>
  <r>
    <s v="Employee Id=1061"/>
    <s v="Manager"/>
    <x v="1"/>
    <x v="1"/>
    <x v="1"/>
    <x v="27"/>
    <x v="1"/>
    <x v="914"/>
    <n v="116527"/>
    <n v="7.0000000000000007E-2"/>
    <n v="124683.89"/>
    <x v="0"/>
    <x v="3"/>
    <x v="1"/>
    <n v="0"/>
  </r>
  <r>
    <s v="Employee Id=1062"/>
    <s v="Director"/>
    <x v="2"/>
    <x v="0"/>
    <x v="1"/>
    <x v="5"/>
    <x v="2"/>
    <x v="915"/>
    <n v="174607"/>
    <n v="0.28999999999999998"/>
    <n v="225243.03"/>
    <x v="0"/>
    <x v="7"/>
    <x v="1"/>
    <n v="0"/>
  </r>
  <r>
    <s v="Employee Id=1063"/>
    <s v="Analyst II"/>
    <x v="3"/>
    <x v="0"/>
    <x v="1"/>
    <x v="32"/>
    <x v="0"/>
    <x v="916"/>
    <n v="64202"/>
    <n v="0"/>
    <n v="64202"/>
    <x v="0"/>
    <x v="7"/>
    <x v="1"/>
    <n v="0"/>
  </r>
  <r>
    <s v="Employee Id=1064"/>
    <s v="Analyst II"/>
    <x v="3"/>
    <x v="3"/>
    <x v="1"/>
    <x v="37"/>
    <x v="1"/>
    <x v="917"/>
    <n v="50883"/>
    <n v="0"/>
    <n v="50883"/>
    <x v="1"/>
    <x v="1"/>
    <x v="79"/>
    <n v="1"/>
  </r>
  <r>
    <s v="Employee Id=1065"/>
    <s v="Network Architect"/>
    <x v="0"/>
    <x v="2"/>
    <x v="0"/>
    <x v="9"/>
    <x v="2"/>
    <x v="918"/>
    <n v="94618"/>
    <n v="0"/>
    <n v="94618"/>
    <x v="0"/>
    <x v="7"/>
    <x v="1"/>
    <n v="0"/>
  </r>
  <r>
    <s v="Employee Id=1066"/>
    <s v="Director"/>
    <x v="6"/>
    <x v="0"/>
    <x v="1"/>
    <x v="3"/>
    <x v="2"/>
    <x v="183"/>
    <n v="151556"/>
    <n v="0.2"/>
    <n v="181867.2"/>
    <x v="0"/>
    <x v="4"/>
    <x v="1"/>
    <n v="0"/>
  </r>
  <r>
    <s v="Employee Id=1067"/>
    <s v="Development Engineer"/>
    <x v="5"/>
    <x v="0"/>
    <x v="0"/>
    <x v="17"/>
    <x v="2"/>
    <x v="919"/>
    <n v="80659"/>
    <n v="0"/>
    <n v="80659"/>
    <x v="0"/>
    <x v="3"/>
    <x v="1"/>
    <n v="0"/>
  </r>
  <r>
    <s v="Employee Id=1068"/>
    <s v="Director"/>
    <x v="4"/>
    <x v="2"/>
    <x v="1"/>
    <x v="40"/>
    <x v="1"/>
    <x v="920"/>
    <n v="195385"/>
    <n v="0.21"/>
    <n v="236415.85"/>
    <x v="1"/>
    <x v="11"/>
    <x v="1"/>
    <n v="0"/>
  </r>
  <r>
    <s v="Employee Id=1069"/>
    <s v="Systems Analyst"/>
    <x v="0"/>
    <x v="2"/>
    <x v="1"/>
    <x v="7"/>
    <x v="2"/>
    <x v="921"/>
    <n v="52693"/>
    <n v="0"/>
    <n v="52693"/>
    <x v="2"/>
    <x v="9"/>
    <x v="1"/>
    <n v="0"/>
  </r>
  <r>
    <s v="Employee Id=1070"/>
    <s v="Network Administrator"/>
    <x v="0"/>
    <x v="0"/>
    <x v="0"/>
    <x v="32"/>
    <x v="0"/>
    <x v="922"/>
    <n v="72045"/>
    <n v="0"/>
    <n v="72045"/>
    <x v="0"/>
    <x v="3"/>
    <x v="1"/>
    <n v="0"/>
  </r>
  <r>
    <s v="Employee Id=1071"/>
    <s v="Analyst II"/>
    <x v="6"/>
    <x v="1"/>
    <x v="1"/>
    <x v="40"/>
    <x v="1"/>
    <x v="923"/>
    <n v="62749"/>
    <n v="0"/>
    <n v="62749"/>
    <x v="2"/>
    <x v="8"/>
    <x v="1"/>
    <n v="0"/>
  </r>
  <r>
    <s v="Employee Id=1072"/>
    <s v="Sr. Manger"/>
    <x v="6"/>
    <x v="2"/>
    <x v="1"/>
    <x v="27"/>
    <x v="1"/>
    <x v="666"/>
    <n v="154884"/>
    <n v="0.1"/>
    <n v="170372.4"/>
    <x v="1"/>
    <x v="6"/>
    <x v="1"/>
    <n v="0"/>
  </r>
  <r>
    <s v="Employee Id=1073"/>
    <s v="Network Architect"/>
    <x v="0"/>
    <x v="0"/>
    <x v="1"/>
    <x v="22"/>
    <x v="0"/>
    <x v="924"/>
    <n v="96566"/>
    <n v="0"/>
    <n v="96566"/>
    <x v="0"/>
    <x v="7"/>
    <x v="1"/>
    <n v="0"/>
  </r>
  <r>
    <s v="Employee Id=1074"/>
    <s v="Systems Analyst"/>
    <x v="0"/>
    <x v="0"/>
    <x v="1"/>
    <x v="15"/>
    <x v="1"/>
    <x v="925"/>
    <n v="54994"/>
    <n v="0"/>
    <n v="54994"/>
    <x v="0"/>
    <x v="7"/>
    <x v="1"/>
    <n v="0"/>
  </r>
  <r>
    <s v="Employee Id=1075"/>
    <s v="Network Administrator"/>
    <x v="0"/>
    <x v="3"/>
    <x v="0"/>
    <x v="28"/>
    <x v="2"/>
    <x v="926"/>
    <n v="61523"/>
    <n v="0"/>
    <n v="61523"/>
    <x v="0"/>
    <x v="7"/>
    <x v="1"/>
    <n v="0"/>
  </r>
  <r>
    <s v="Employee Id=1076"/>
    <s v="Vice President"/>
    <x v="4"/>
    <x v="3"/>
    <x v="1"/>
    <x v="15"/>
    <x v="1"/>
    <x v="927"/>
    <n v="190512"/>
    <n v="0.32"/>
    <n v="251475.84"/>
    <x v="0"/>
    <x v="7"/>
    <x v="1"/>
    <n v="0"/>
  </r>
  <r>
    <s v="Employee Id=1077"/>
    <s v="Controls Engineer"/>
    <x v="5"/>
    <x v="2"/>
    <x v="0"/>
    <x v="17"/>
    <x v="2"/>
    <x v="928"/>
    <n v="124827"/>
    <n v="0"/>
    <n v="124827"/>
    <x v="1"/>
    <x v="10"/>
    <x v="1"/>
    <n v="0"/>
  </r>
  <r>
    <s v="Employee Id=1078"/>
    <s v="Manager"/>
    <x v="3"/>
    <x v="1"/>
    <x v="1"/>
    <x v="4"/>
    <x v="0"/>
    <x v="929"/>
    <n v="101577"/>
    <n v="0.05"/>
    <n v="106655.85"/>
    <x v="0"/>
    <x v="2"/>
    <x v="1"/>
    <n v="0"/>
  </r>
  <r>
    <s v="Employee Id=1079"/>
    <s v="Manager"/>
    <x v="3"/>
    <x v="1"/>
    <x v="0"/>
    <x v="18"/>
    <x v="2"/>
    <x v="930"/>
    <n v="105223"/>
    <n v="0.1"/>
    <n v="115745.3"/>
    <x v="0"/>
    <x v="3"/>
    <x v="1"/>
    <n v="0"/>
  </r>
  <r>
    <s v="Employee Id=1080"/>
    <s v="IT Systems Architect"/>
    <x v="0"/>
    <x v="3"/>
    <x v="1"/>
    <x v="35"/>
    <x v="1"/>
    <x v="931"/>
    <n v="94815"/>
    <n v="0"/>
    <n v="94815"/>
    <x v="0"/>
    <x v="2"/>
    <x v="1"/>
    <n v="0"/>
  </r>
  <r>
    <s v="Employee Id=1081"/>
    <s v="Manager"/>
    <x v="3"/>
    <x v="2"/>
    <x v="0"/>
    <x v="6"/>
    <x v="2"/>
    <x v="257"/>
    <n v="114893"/>
    <n v="0.06"/>
    <n v="121786.58"/>
    <x v="1"/>
    <x v="11"/>
    <x v="1"/>
    <n v="0"/>
  </r>
  <r>
    <s v="Employee Id=1082"/>
    <s v="Sr. Analyst"/>
    <x v="6"/>
    <x v="2"/>
    <x v="0"/>
    <x v="25"/>
    <x v="2"/>
    <x v="932"/>
    <n v="80622"/>
    <n v="0"/>
    <n v="80622"/>
    <x v="0"/>
    <x v="5"/>
    <x v="1"/>
    <n v="0"/>
  </r>
  <r>
    <s v="Employee Id=1083"/>
    <s v="Vice President"/>
    <x v="0"/>
    <x v="2"/>
    <x v="0"/>
    <x v="4"/>
    <x v="0"/>
    <x v="933"/>
    <n v="246589"/>
    <n v="0.33"/>
    <n v="327963.37"/>
    <x v="0"/>
    <x v="3"/>
    <x v="80"/>
    <n v="1"/>
  </r>
  <r>
    <s v="Employee Id=1084"/>
    <s v="Manager"/>
    <x v="6"/>
    <x v="2"/>
    <x v="1"/>
    <x v="37"/>
    <x v="1"/>
    <x v="163"/>
    <n v="119397"/>
    <n v="0.09"/>
    <n v="130142.73"/>
    <x v="1"/>
    <x v="10"/>
    <x v="81"/>
    <n v="1"/>
  </r>
  <r>
    <s v="Employee Id=1085"/>
    <s v="Director"/>
    <x v="2"/>
    <x v="3"/>
    <x v="0"/>
    <x v="6"/>
    <x v="2"/>
    <x v="934"/>
    <n v="150666"/>
    <n v="0.23"/>
    <n v="185319.18"/>
    <x v="1"/>
    <x v="11"/>
    <x v="1"/>
    <n v="0"/>
  </r>
  <r>
    <s v="Employee Id=1086"/>
    <s v="Sr. Manger"/>
    <x v="0"/>
    <x v="0"/>
    <x v="0"/>
    <x v="30"/>
    <x v="1"/>
    <x v="935"/>
    <n v="148035"/>
    <n v="0.14000000000000001"/>
    <n v="168759.9"/>
    <x v="0"/>
    <x v="3"/>
    <x v="1"/>
    <n v="0"/>
  </r>
  <r>
    <s v="Employee Id=1087"/>
    <s v="Director"/>
    <x v="1"/>
    <x v="3"/>
    <x v="1"/>
    <x v="33"/>
    <x v="0"/>
    <x v="936"/>
    <n v="158898"/>
    <n v="0.18"/>
    <n v="187499.64"/>
    <x v="0"/>
    <x v="4"/>
    <x v="1"/>
    <n v="0"/>
  </r>
  <r>
    <s v="Employee Id=1088"/>
    <s v="Field Engineer"/>
    <x v="5"/>
    <x v="3"/>
    <x v="0"/>
    <x v="15"/>
    <x v="1"/>
    <x v="937"/>
    <n v="89659"/>
    <n v="0"/>
    <n v="89659"/>
    <x v="1"/>
    <x v="10"/>
    <x v="1"/>
    <n v="0"/>
  </r>
  <r>
    <s v="Employee Id=1089"/>
    <s v="Director"/>
    <x v="2"/>
    <x v="2"/>
    <x v="0"/>
    <x v="38"/>
    <x v="2"/>
    <x v="938"/>
    <n v="171487"/>
    <n v="0.23"/>
    <n v="210929.01"/>
    <x v="0"/>
    <x v="3"/>
    <x v="1"/>
    <n v="0"/>
  </r>
  <r>
    <s v="Employee Id=1090"/>
    <s v="Vice President"/>
    <x v="2"/>
    <x v="1"/>
    <x v="0"/>
    <x v="19"/>
    <x v="2"/>
    <x v="939"/>
    <n v="258498"/>
    <n v="0.35"/>
    <n v="348972.3"/>
    <x v="0"/>
    <x v="7"/>
    <x v="1"/>
    <n v="0"/>
  </r>
  <r>
    <s v="Employee Id=1091"/>
    <s v="Sr. Manger"/>
    <x v="0"/>
    <x v="0"/>
    <x v="1"/>
    <x v="17"/>
    <x v="2"/>
    <x v="802"/>
    <n v="146961"/>
    <n v="0.11"/>
    <n v="163126.71"/>
    <x v="0"/>
    <x v="7"/>
    <x v="1"/>
    <n v="0"/>
  </r>
  <r>
    <s v="Employee Id=1092"/>
    <s v="Sr. Business Partner"/>
    <x v="4"/>
    <x v="0"/>
    <x v="1"/>
    <x v="35"/>
    <x v="1"/>
    <x v="940"/>
    <n v="85369"/>
    <n v="0"/>
    <n v="85369"/>
    <x v="2"/>
    <x v="8"/>
    <x v="82"/>
    <n v="1"/>
  </r>
  <r>
    <s v="Employee Id=1093"/>
    <s v="Technical Architect"/>
    <x v="0"/>
    <x v="1"/>
    <x v="1"/>
    <x v="23"/>
    <x v="2"/>
    <x v="941"/>
    <n v="67489"/>
    <n v="0"/>
    <n v="67489"/>
    <x v="0"/>
    <x v="2"/>
    <x v="1"/>
    <n v="0"/>
  </r>
  <r>
    <s v="Employee Id=1094"/>
    <s v="Director"/>
    <x v="0"/>
    <x v="1"/>
    <x v="0"/>
    <x v="30"/>
    <x v="1"/>
    <x v="942"/>
    <n v="166259"/>
    <n v="0.17"/>
    <n v="194523.03"/>
    <x v="0"/>
    <x v="2"/>
    <x v="1"/>
    <n v="0"/>
  </r>
  <r>
    <s v="Employee Id=1095"/>
    <s v="Systems Analyst"/>
    <x v="0"/>
    <x v="3"/>
    <x v="0"/>
    <x v="0"/>
    <x v="0"/>
    <x v="943"/>
    <n v="47032"/>
    <n v="0"/>
    <n v="47032"/>
    <x v="0"/>
    <x v="7"/>
    <x v="1"/>
    <n v="0"/>
  </r>
  <r>
    <s v="Employee Id=1096"/>
    <s v="Sr. Analyst"/>
    <x v="6"/>
    <x v="2"/>
    <x v="1"/>
    <x v="29"/>
    <x v="2"/>
    <x v="944"/>
    <n v="98427"/>
    <n v="0"/>
    <n v="98427"/>
    <x v="0"/>
    <x v="7"/>
    <x v="1"/>
    <n v="0"/>
  </r>
  <r>
    <s v="Employee Id=1097"/>
    <s v="Analyst"/>
    <x v="1"/>
    <x v="2"/>
    <x v="0"/>
    <x v="18"/>
    <x v="2"/>
    <x v="945"/>
    <n v="47387"/>
    <n v="0"/>
    <n v="47387"/>
    <x v="1"/>
    <x v="11"/>
    <x v="83"/>
    <n v="1"/>
  </r>
  <r>
    <s v="Employee Id=1098"/>
    <s v="Director"/>
    <x v="6"/>
    <x v="2"/>
    <x v="1"/>
    <x v="11"/>
    <x v="2"/>
    <x v="946"/>
    <n v="176710"/>
    <n v="0.15"/>
    <n v="203216.5"/>
    <x v="0"/>
    <x v="4"/>
    <x v="1"/>
    <n v="0"/>
  </r>
  <r>
    <s v="Employee Id=1099"/>
    <s v="Sr. Analyst"/>
    <x v="1"/>
    <x v="2"/>
    <x v="0"/>
    <x v="29"/>
    <x v="2"/>
    <x v="947"/>
    <n v="95960"/>
    <n v="0"/>
    <n v="95960"/>
    <x v="1"/>
    <x v="11"/>
    <x v="1"/>
    <n v="0"/>
  </r>
  <r>
    <s v="Employee Id=1100"/>
    <s v="Vice President"/>
    <x v="3"/>
    <x v="3"/>
    <x v="0"/>
    <x v="20"/>
    <x v="0"/>
    <x v="948"/>
    <n v="216195"/>
    <n v="0.31"/>
    <n v="283215.45"/>
    <x v="0"/>
    <x v="4"/>
    <x v="1"/>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1A52CB3-E5AF-4BBB-A449-C719DAACE97A}"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12:C26" firstHeaderRow="1" firstDataRow="1" firstDataCol="1"/>
  <pivotFields count="21">
    <pivotField showAll="0"/>
    <pivotField showAll="0"/>
    <pivotField showAll="0">
      <items count="8">
        <item x="3"/>
        <item x="5"/>
        <item x="1"/>
        <item x="4"/>
        <item x="0"/>
        <item x="6"/>
        <item x="2"/>
        <item t="default"/>
      </items>
    </pivotField>
    <pivotField showAll="0"/>
    <pivotField showAll="0">
      <items count="3">
        <item x="0"/>
        <item x="1"/>
        <item t="default"/>
      </items>
    </pivotField>
    <pivotField showAll="0"/>
    <pivotField showAll="0"/>
    <pivotField numFmtId="14" showAll="0">
      <items count="950">
        <item x="863"/>
        <item x="837"/>
        <item x="126"/>
        <item x="81"/>
        <item x="629"/>
        <item x="356"/>
        <item x="704"/>
        <item x="253"/>
        <item x="555"/>
        <item x="678"/>
        <item x="736"/>
        <item x="202"/>
        <item x="893"/>
        <item x="912"/>
        <item x="39"/>
        <item x="412"/>
        <item x="210"/>
        <item x="442"/>
        <item x="158"/>
        <item x="514"/>
        <item x="341"/>
        <item x="173"/>
        <item x="911"/>
        <item x="558"/>
        <item x="649"/>
        <item x="330"/>
        <item x="526"/>
        <item x="230"/>
        <item x="414"/>
        <item x="316"/>
        <item x="446"/>
        <item x="268"/>
        <item x="419"/>
        <item x="144"/>
        <item x="4"/>
        <item x="106"/>
        <item x="428"/>
        <item x="799"/>
        <item x="821"/>
        <item x="794"/>
        <item x="272"/>
        <item x="150"/>
        <item x="339"/>
        <item x="777"/>
        <item x="274"/>
        <item x="28"/>
        <item x="590"/>
        <item x="627"/>
        <item x="769"/>
        <item x="910"/>
        <item x="658"/>
        <item x="346"/>
        <item x="696"/>
        <item x="778"/>
        <item x="752"/>
        <item x="709"/>
        <item x="105"/>
        <item x="1"/>
        <item x="353"/>
        <item x="840"/>
        <item x="679"/>
        <item x="190"/>
        <item x="940"/>
        <item x="468"/>
        <item x="397"/>
        <item x="148"/>
        <item x="756"/>
        <item x="211"/>
        <item x="335"/>
        <item x="226"/>
        <item x="114"/>
        <item x="481"/>
        <item x="73"/>
        <item x="859"/>
        <item x="392"/>
        <item x="182"/>
        <item x="669"/>
        <item x="12"/>
        <item x="504"/>
        <item x="189"/>
        <item x="506"/>
        <item x="130"/>
        <item x="166"/>
        <item x="768"/>
        <item x="203"/>
        <item x="914"/>
        <item x="438"/>
        <item x="573"/>
        <item x="857"/>
        <item x="584"/>
        <item x="452"/>
        <item x="157"/>
        <item x="886"/>
        <item x="545"/>
        <item x="427"/>
        <item x="440"/>
        <item x="461"/>
        <item x="753"/>
        <item x="647"/>
        <item x="883"/>
        <item x="288"/>
        <item x="415"/>
        <item x="180"/>
        <item x="489"/>
        <item x="797"/>
        <item x="350"/>
        <item x="244"/>
        <item x="871"/>
        <item x="224"/>
        <item x="374"/>
        <item x="423"/>
        <item x="57"/>
        <item x="528"/>
        <item x="776"/>
        <item x="925"/>
        <item x="351"/>
        <item x="569"/>
        <item x="50"/>
        <item x="935"/>
        <item x="372"/>
        <item x="743"/>
        <item x="358"/>
        <item x="712"/>
        <item x="542"/>
        <item x="149"/>
        <item x="245"/>
        <item x="16"/>
        <item x="175"/>
        <item x="70"/>
        <item x="22"/>
        <item x="640"/>
        <item x="793"/>
        <item x="19"/>
        <item x="437"/>
        <item x="711"/>
        <item x="670"/>
        <item x="322"/>
        <item x="93"/>
        <item x="137"/>
        <item x="108"/>
        <item x="662"/>
        <item x="603"/>
        <item x="135"/>
        <item x="187"/>
        <item x="347"/>
        <item x="209"/>
        <item x="616"/>
        <item x="267"/>
        <item x="875"/>
        <item x="651"/>
        <item x="726"/>
        <item x="74"/>
        <item x="399"/>
        <item x="218"/>
        <item x="896"/>
        <item x="17"/>
        <item x="302"/>
        <item x="84"/>
        <item x="382"/>
        <item x="246"/>
        <item x="835"/>
        <item x="475"/>
        <item x="369"/>
        <item x="599"/>
        <item x="746"/>
        <item x="388"/>
        <item x="188"/>
        <item x="276"/>
        <item x="787"/>
        <item x="754"/>
        <item x="730"/>
        <item x="31"/>
        <item x="254"/>
        <item x="418"/>
        <item x="27"/>
        <item x="204"/>
        <item x="784"/>
        <item x="484"/>
        <item x="609"/>
        <item x="275"/>
        <item x="259"/>
        <item x="394"/>
        <item x="300"/>
        <item x="258"/>
        <item x="179"/>
        <item x="449"/>
        <item x="478"/>
        <item x="464"/>
        <item x="26"/>
        <item x="790"/>
        <item x="795"/>
        <item x="109"/>
        <item x="847"/>
        <item x="685"/>
        <item x="252"/>
        <item x="430"/>
        <item x="309"/>
        <item x="285"/>
        <item x="265"/>
        <item x="722"/>
        <item x="174"/>
        <item x="119"/>
        <item x="684"/>
        <item x="142"/>
        <item x="398"/>
        <item x="796"/>
        <item x="689"/>
        <item x="333"/>
        <item x="930"/>
        <item x="42"/>
        <item x="472"/>
        <item x="923"/>
        <item x="56"/>
        <item x="241"/>
        <item x="856"/>
        <item x="444"/>
        <item x="290"/>
        <item x="120"/>
        <item x="916"/>
        <item x="115"/>
        <item x="395"/>
        <item x="792"/>
        <item x="507"/>
        <item x="431"/>
        <item x="365"/>
        <item x="855"/>
        <item x="909"/>
        <item x="60"/>
        <item x="834"/>
        <item x="568"/>
        <item x="390"/>
        <item x="718"/>
        <item x="810"/>
        <item x="124"/>
        <item x="521"/>
        <item x="2"/>
        <item x="716"/>
        <item x="171"/>
        <item x="328"/>
        <item x="307"/>
        <item x="111"/>
        <item x="819"/>
        <item x="676"/>
        <item x="100"/>
        <item x="561"/>
        <item x="762"/>
        <item x="116"/>
        <item x="611"/>
        <item x="527"/>
        <item x="723"/>
        <item x="103"/>
        <item x="455"/>
        <item x="172"/>
        <item x="938"/>
        <item x="734"/>
        <item x="899"/>
        <item x="861"/>
        <item x="641"/>
        <item x="77"/>
        <item x="389"/>
        <item x="848"/>
        <item x="596"/>
        <item x="653"/>
        <item x="674"/>
        <item x="311"/>
        <item x="895"/>
        <item x="703"/>
        <item x="604"/>
        <item x="485"/>
        <item x="236"/>
        <item x="286"/>
        <item x="125"/>
        <item x="321"/>
        <item x="167"/>
        <item x="401"/>
        <item x="65"/>
        <item x="432"/>
        <item x="600"/>
        <item x="212"/>
        <item x="613"/>
        <item x="593"/>
        <item x="361"/>
        <item x="733"/>
        <item x="243"/>
        <item x="143"/>
        <item x="240"/>
        <item x="271"/>
        <item x="931"/>
        <item x="32"/>
        <item x="58"/>
        <item x="304"/>
        <item x="801"/>
        <item x="908"/>
        <item x="443"/>
        <item x="405"/>
        <item x="483"/>
        <item x="386"/>
        <item x="62"/>
        <item x="943"/>
        <item x="887"/>
        <item x="583"/>
        <item x="694"/>
        <item x="10"/>
        <item x="162"/>
        <item x="791"/>
        <item x="152"/>
        <item x="878"/>
        <item x="238"/>
        <item x="470"/>
        <item x="86"/>
        <item x="529"/>
        <item x="862"/>
        <item x="742"/>
        <item x="537"/>
        <item x="336"/>
        <item x="68"/>
        <item x="622"/>
        <item x="814"/>
        <item x="225"/>
        <item x="47"/>
        <item x="451"/>
        <item x="695"/>
        <item x="902"/>
        <item x="66"/>
        <item x="420"/>
        <item x="577"/>
        <item x="118"/>
        <item x="375"/>
        <item x="587"/>
        <item x="463"/>
        <item x="901"/>
        <item x="827"/>
        <item x="457"/>
        <item x="715"/>
        <item x="594"/>
        <item x="682"/>
        <item x="764"/>
        <item x="497"/>
        <item x="619"/>
        <item x="338"/>
        <item x="820"/>
        <item x="751"/>
        <item x="667"/>
        <item x="945"/>
        <item x="648"/>
        <item x="385"/>
        <item x="767"/>
        <item x="273"/>
        <item x="505"/>
        <item x="368"/>
        <item x="563"/>
        <item x="851"/>
        <item x="294"/>
        <item x="377"/>
        <item x="564"/>
        <item x="770"/>
        <item x="480"/>
        <item x="411"/>
        <item x="45"/>
        <item x="802"/>
        <item x="815"/>
        <item x="305"/>
        <item x="927"/>
        <item x="75"/>
        <item x="191"/>
        <item x="687"/>
        <item x="248"/>
        <item x="826"/>
        <item x="222"/>
        <item x="134"/>
        <item x="378"/>
        <item x="812"/>
        <item x="476"/>
        <item x="450"/>
        <item x="519"/>
        <item x="621"/>
        <item x="860"/>
        <item x="765"/>
        <item x="540"/>
        <item x="53"/>
        <item x="206"/>
        <item x="833"/>
        <item x="562"/>
        <item x="686"/>
        <item x="612"/>
        <item x="582"/>
        <item x="95"/>
        <item x="439"/>
        <item x="844"/>
        <item x="387"/>
        <item x="136"/>
        <item x="122"/>
        <item x="310"/>
        <item x="434"/>
        <item x="199"/>
        <item x="571"/>
        <item x="520"/>
        <item x="404"/>
        <item x="874"/>
        <item x="128"/>
        <item x="897"/>
        <item x="493"/>
        <item x="20"/>
        <item x="539"/>
        <item x="947"/>
        <item x="926"/>
        <item x="532"/>
        <item x="352"/>
        <item x="937"/>
        <item x="677"/>
        <item x="866"/>
        <item x="417"/>
        <item x="400"/>
        <item x="884"/>
        <item x="766"/>
        <item x="570"/>
        <item x="705"/>
        <item x="29"/>
        <item x="502"/>
        <item x="345"/>
        <item x="575"/>
        <item x="280"/>
        <item x="233"/>
        <item x="738"/>
        <item x="357"/>
        <item x="354"/>
        <item x="873"/>
        <item x="890"/>
        <item x="849"/>
        <item x="549"/>
        <item x="48"/>
        <item x="413"/>
        <item x="370"/>
        <item x="261"/>
        <item x="710"/>
        <item x="693"/>
        <item x="888"/>
        <item x="904"/>
        <item x="215"/>
        <item x="235"/>
        <item x="928"/>
        <item x="242"/>
        <item x="425"/>
        <item x="15"/>
        <item x="46"/>
        <item x="773"/>
        <item x="348"/>
        <item x="308"/>
        <item x="771"/>
        <item x="99"/>
        <item x="408"/>
        <item x="38"/>
        <item x="517"/>
        <item x="638"/>
        <item x="466"/>
        <item x="761"/>
        <item x="597"/>
        <item x="251"/>
        <item x="104"/>
        <item x="147"/>
        <item x="145"/>
        <item x="63"/>
        <item x="515"/>
        <item x="720"/>
        <item x="805"/>
        <item x="364"/>
        <item x="445"/>
        <item x="296"/>
        <item x="269"/>
        <item x="281"/>
        <item x="576"/>
        <item x="18"/>
        <item x="448"/>
        <item x="43"/>
        <item x="237"/>
        <item x="41"/>
        <item x="714"/>
        <item x="155"/>
        <item x="615"/>
        <item x="608"/>
        <item x="579"/>
        <item x="85"/>
        <item x="617"/>
        <item x="825"/>
        <item x="749"/>
        <item x="35"/>
        <item x="552"/>
        <item x="194"/>
        <item x="129"/>
        <item x="692"/>
        <item x="24"/>
        <item x="729"/>
        <item x="169"/>
        <item x="249"/>
        <item x="151"/>
        <item x="548"/>
        <item x="602"/>
        <item x="850"/>
        <item x="836"/>
        <item x="366"/>
        <item x="207"/>
        <item x="234"/>
        <item x="221"/>
        <item x="811"/>
        <item x="393"/>
        <item x="818"/>
        <item x="758"/>
        <item x="503"/>
        <item x="396"/>
        <item x="759"/>
        <item x="380"/>
        <item x="741"/>
        <item x="201"/>
        <item x="477"/>
        <item x="465"/>
        <item x="601"/>
        <item x="536"/>
        <item x="889"/>
        <item x="538"/>
        <item x="530"/>
        <item x="877"/>
        <item x="841"/>
        <item x="49"/>
        <item x="748"/>
        <item x="907"/>
        <item x="402"/>
        <item x="702"/>
        <item x="900"/>
        <item x="892"/>
        <item x="101"/>
        <item x="340"/>
        <item x="474"/>
        <item x="774"/>
        <item x="227"/>
        <item x="740"/>
        <item x="462"/>
        <item x="644"/>
        <item x="25"/>
        <item x="698"/>
        <item x="94"/>
        <item x="731"/>
        <item x="500"/>
        <item x="198"/>
        <item x="808"/>
        <item x="435"/>
        <item x="315"/>
        <item x="941"/>
        <item x="140"/>
        <item x="78"/>
        <item x="813"/>
        <item x="295"/>
        <item x="314"/>
        <item x="697"/>
        <item x="360"/>
        <item x="482"/>
        <item x="643"/>
        <item x="334"/>
        <item x="391"/>
        <item x="301"/>
        <item x="79"/>
        <item x="706"/>
        <item x="54"/>
        <item x="557"/>
        <item x="650"/>
        <item x="744"/>
        <item x="750"/>
        <item x="574"/>
        <item x="523"/>
        <item x="690"/>
        <item x="306"/>
        <item x="541"/>
        <item x="763"/>
        <item x="595"/>
        <item x="289"/>
        <item x="320"/>
        <item x="469"/>
        <item x="633"/>
        <item x="510"/>
        <item x="924"/>
        <item x="782"/>
        <item x="371"/>
        <item x="383"/>
        <item x="0"/>
        <item x="67"/>
        <item x="922"/>
        <item x="894"/>
        <item x="701"/>
        <item x="184"/>
        <item x="772"/>
        <item x="724"/>
        <item x="326"/>
        <item x="921"/>
        <item x="82"/>
        <item x="513"/>
        <item x="491"/>
        <item x="283"/>
        <item x="473"/>
        <item x="543"/>
        <item x="903"/>
        <item x="939"/>
        <item x="760"/>
        <item x="344"/>
        <item x="708"/>
        <item x="80"/>
        <item x="944"/>
        <item x="196"/>
        <item x="33"/>
        <item x="460"/>
        <item x="324"/>
        <item x="291"/>
        <item x="656"/>
        <item x="918"/>
        <item x="852"/>
        <item x="933"/>
        <item x="868"/>
        <item x="471"/>
        <item x="700"/>
        <item x="107"/>
        <item x="631"/>
        <item x="553"/>
        <item x="165"/>
        <item x="177"/>
        <item x="788"/>
        <item x="359"/>
        <item x="214"/>
        <item x="719"/>
        <item x="932"/>
        <item x="219"/>
        <item x="664"/>
        <item x="5"/>
        <item x="554"/>
        <item x="780"/>
        <item x="544"/>
        <item x="329"/>
        <item x="699"/>
        <item x="727"/>
        <item x="337"/>
        <item x="323"/>
        <item x="605"/>
        <item x="141"/>
        <item x="208"/>
        <item x="263"/>
        <item x="779"/>
        <item x="628"/>
        <item x="707"/>
        <item x="161"/>
        <item x="197"/>
        <item x="228"/>
        <item x="76"/>
        <item x="422"/>
        <item x="40"/>
        <item x="936"/>
        <item x="785"/>
        <item x="30"/>
        <item x="824"/>
        <item x="533"/>
        <item x="133"/>
        <item x="178"/>
        <item x="92"/>
        <item x="186"/>
        <item x="660"/>
        <item x="876"/>
        <item x="839"/>
        <item x="680"/>
        <item x="247"/>
        <item x="585"/>
        <item x="853"/>
        <item x="279"/>
        <item x="299"/>
        <item x="373"/>
        <item x="524"/>
        <item x="655"/>
        <item x="663"/>
        <item x="266"/>
        <item x="781"/>
        <item x="376"/>
        <item x="870"/>
        <item x="807"/>
        <item x="14"/>
        <item x="783"/>
        <item x="159"/>
        <item x="688"/>
        <item x="728"/>
        <item x="232"/>
        <item x="885"/>
        <item x="362"/>
        <item x="156"/>
        <item x="657"/>
        <item x="823"/>
        <item x="804"/>
        <item x="522"/>
        <item x="131"/>
        <item x="830"/>
        <item x="312"/>
        <item x="755"/>
        <item x="217"/>
        <item x="490"/>
        <item x="496"/>
        <item x="654"/>
        <item x="630"/>
        <item x="319"/>
        <item x="90"/>
        <item x="620"/>
        <item x="531"/>
        <item x="447"/>
        <item x="255"/>
        <item x="34"/>
        <item x="683"/>
        <item x="250"/>
        <item x="367"/>
        <item x="342"/>
        <item x="163"/>
        <item x="671"/>
        <item x="499"/>
        <item x="313"/>
        <item x="666"/>
        <item x="9"/>
        <item x="193"/>
        <item x="170"/>
        <item x="456"/>
        <item x="732"/>
        <item x="433"/>
        <item x="112"/>
        <item x="882"/>
        <item x="607"/>
        <item x="618"/>
        <item x="407"/>
        <item x="798"/>
        <item x="737"/>
        <item x="800"/>
        <item x="89"/>
        <item x="745"/>
        <item x="842"/>
        <item x="942"/>
        <item x="869"/>
        <item x="495"/>
        <item x="623"/>
        <item x="838"/>
        <item x="518"/>
        <item x="809"/>
        <item x="586"/>
        <item x="551"/>
        <item x="88"/>
        <item x="256"/>
        <item x="559"/>
        <item x="327"/>
        <item x="55"/>
        <item x="614"/>
        <item x="61"/>
        <item x="929"/>
        <item x="381"/>
        <item x="867"/>
        <item x="8"/>
        <item x="71"/>
        <item x="747"/>
        <item x="123"/>
        <item x="625"/>
        <item x="717"/>
        <item x="831"/>
        <item x="121"/>
        <item x="488"/>
        <item x="363"/>
        <item x="349"/>
        <item x="829"/>
        <item x="865"/>
        <item x="91"/>
        <item x="645"/>
        <item x="185"/>
        <item x="845"/>
        <item x="44"/>
        <item x="675"/>
        <item x="592"/>
        <item x="626"/>
        <item x="946"/>
        <item x="494"/>
        <item x="318"/>
        <item x="453"/>
        <item x="87"/>
        <item x="635"/>
        <item x="639"/>
        <item x="864"/>
        <item x="917"/>
        <item x="260"/>
        <item x="565"/>
        <item x="410"/>
        <item x="681"/>
        <item x="436"/>
        <item x="828"/>
        <item x="23"/>
        <item x="139"/>
        <item x="880"/>
        <item x="898"/>
        <item x="566"/>
        <item x="113"/>
        <item x="3"/>
        <item x="264"/>
        <item x="183"/>
        <item x="409"/>
        <item x="37"/>
        <item x="325"/>
        <item x="920"/>
        <item x="637"/>
        <item x="915"/>
        <item x="757"/>
        <item x="725"/>
        <item x="479"/>
        <item x="458"/>
        <item x="691"/>
        <item x="36"/>
        <item x="195"/>
        <item x="535"/>
        <item x="429"/>
        <item x="69"/>
        <item x="652"/>
        <item x="298"/>
        <item x="661"/>
        <item x="200"/>
        <item x="317"/>
        <item x="632"/>
        <item x="426"/>
        <item x="721"/>
        <item x="634"/>
        <item x="919"/>
        <item x="822"/>
        <item x="547"/>
        <item x="486"/>
        <item x="659"/>
        <item x="905"/>
        <item x="127"/>
        <item x="854"/>
        <item x="331"/>
        <item x="379"/>
        <item x="598"/>
        <item x="673"/>
        <item x="7"/>
        <item x="668"/>
        <item x="97"/>
        <item x="610"/>
        <item x="416"/>
        <item x="534"/>
        <item x="789"/>
        <item x="6"/>
        <item x="176"/>
        <item x="560"/>
        <item x="278"/>
        <item x="832"/>
        <item x="580"/>
        <item x="284"/>
        <item x="581"/>
        <item x="262"/>
        <item x="154"/>
        <item x="948"/>
        <item x="83"/>
        <item x="511"/>
        <item x="110"/>
        <item x="843"/>
        <item x="98"/>
        <item x="239"/>
        <item x="213"/>
        <item x="181"/>
        <item x="403"/>
        <item x="872"/>
        <item x="858"/>
        <item x="775"/>
        <item x="454"/>
        <item x="297"/>
        <item x="459"/>
        <item x="567"/>
        <item x="277"/>
        <item x="421"/>
        <item x="229"/>
        <item x="516"/>
        <item x="572"/>
        <item x="117"/>
        <item x="512"/>
        <item x="138"/>
        <item x="735"/>
        <item x="293"/>
        <item x="846"/>
        <item x="906"/>
        <item x="550"/>
        <item x="578"/>
        <item x="160"/>
        <item x="467"/>
        <item x="231"/>
        <item x="498"/>
        <item x="216"/>
        <item x="132"/>
        <item x="102"/>
        <item x="287"/>
        <item x="817"/>
        <item x="59"/>
        <item x="270"/>
        <item x="739"/>
        <item x="816"/>
        <item x="881"/>
        <item x="192"/>
        <item x="636"/>
        <item x="223"/>
        <item x="21"/>
        <item x="589"/>
        <item x="282"/>
        <item x="606"/>
        <item x="441"/>
        <item x="546"/>
        <item x="384"/>
        <item x="913"/>
        <item x="713"/>
        <item x="343"/>
        <item x="13"/>
        <item x="672"/>
        <item x="803"/>
        <item x="591"/>
        <item x="786"/>
        <item x="52"/>
        <item x="220"/>
        <item x="891"/>
        <item x="624"/>
        <item x="508"/>
        <item x="665"/>
        <item x="332"/>
        <item x="303"/>
        <item x="556"/>
        <item x="487"/>
        <item x="355"/>
        <item x="64"/>
        <item x="806"/>
        <item x="424"/>
        <item x="588"/>
        <item x="51"/>
        <item x="492"/>
        <item x="642"/>
        <item x="146"/>
        <item x="96"/>
        <item x="153"/>
        <item x="879"/>
        <item x="292"/>
        <item x="501"/>
        <item x="11"/>
        <item x="168"/>
        <item x="509"/>
        <item x="72"/>
        <item x="525"/>
        <item x="406"/>
        <item x="257"/>
        <item x="646"/>
        <item x="934"/>
        <item x="164"/>
        <item x="205"/>
        <item t="default"/>
      </items>
    </pivotField>
    <pivotField showAll="0"/>
    <pivotField showAll="0"/>
    <pivotField showAll="0"/>
    <pivotField showAll="0"/>
    <pivotField axis="axisRow" showAll="0">
      <items count="14">
        <item x="5"/>
        <item x="10"/>
        <item x="11"/>
        <item x="2"/>
        <item x="1"/>
        <item x="7"/>
        <item x="8"/>
        <item x="4"/>
        <item x="3"/>
        <item x="9"/>
        <item x="12"/>
        <item x="0"/>
        <item x="6"/>
        <item t="default"/>
      </items>
    </pivotField>
    <pivotField showAll="0">
      <items count="85">
        <item x="50"/>
        <item x="71"/>
        <item x="28"/>
        <item x="29"/>
        <item x="36"/>
        <item x="78"/>
        <item x="82"/>
        <item x="25"/>
        <item x="63"/>
        <item x="62"/>
        <item x="30"/>
        <item x="64"/>
        <item x="21"/>
        <item x="55"/>
        <item x="17"/>
        <item x="33"/>
        <item x="18"/>
        <item x="15"/>
        <item x="7"/>
        <item x="9"/>
        <item x="57"/>
        <item x="67"/>
        <item x="47"/>
        <item x="34"/>
        <item x="39"/>
        <item x="70"/>
        <item x="27"/>
        <item x="80"/>
        <item x="4"/>
        <item x="37"/>
        <item x="45"/>
        <item x="16"/>
        <item x="10"/>
        <item x="69"/>
        <item x="56"/>
        <item x="83"/>
        <item x="58"/>
        <item x="75"/>
        <item x="13"/>
        <item x="81"/>
        <item x="52"/>
        <item x="44"/>
        <item x="72"/>
        <item x="32"/>
        <item x="31"/>
        <item x="12"/>
        <item x="74"/>
        <item x="3"/>
        <item x="26"/>
        <item x="61"/>
        <item x="5"/>
        <item x="35"/>
        <item x="19"/>
        <item x="20"/>
        <item x="23"/>
        <item x="53"/>
        <item x="11"/>
        <item x="43"/>
        <item x="77"/>
        <item x="46"/>
        <item x="79"/>
        <item x="49"/>
        <item x="73"/>
        <item x="66"/>
        <item x="14"/>
        <item x="41"/>
        <item x="2"/>
        <item x="60"/>
        <item x="6"/>
        <item x="68"/>
        <item x="24"/>
        <item x="76"/>
        <item x="8"/>
        <item x="0"/>
        <item x="51"/>
        <item x="22"/>
        <item x="42"/>
        <item x="38"/>
        <item x="65"/>
        <item x="40"/>
        <item x="54"/>
        <item x="48"/>
        <item x="59"/>
        <item x="1"/>
        <item t="default"/>
      </items>
    </pivotField>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3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s>
  <rowFields count="1">
    <field x="12"/>
  </rowFields>
  <rowItems count="14">
    <i>
      <x/>
    </i>
    <i>
      <x v="1"/>
    </i>
    <i>
      <x v="2"/>
    </i>
    <i>
      <x v="3"/>
    </i>
    <i>
      <x v="4"/>
    </i>
    <i>
      <x v="5"/>
    </i>
    <i>
      <x v="6"/>
    </i>
    <i>
      <x v="7"/>
    </i>
    <i>
      <x v="8"/>
    </i>
    <i>
      <x v="9"/>
    </i>
    <i>
      <x v="10"/>
    </i>
    <i>
      <x v="11"/>
    </i>
    <i>
      <x v="12"/>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E90C3379-3F2A-40D3-9454-2D88F7C3D51A}" name="PivotTable9"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6:B23" firstHeaderRow="1" firstDataRow="1" firstDataCol="1"/>
  <pivotFields count="21">
    <pivotField showAll="0"/>
    <pivotField showAll="0"/>
    <pivotField axis="axisRow" showAll="0">
      <items count="8">
        <item x="3"/>
        <item x="5"/>
        <item x="1"/>
        <item x="4"/>
        <item x="0"/>
        <item x="6"/>
        <item x="2"/>
        <item t="default"/>
      </items>
    </pivotField>
    <pivotField showAll="0"/>
    <pivotField axis="axisRow" showAll="0">
      <items count="3">
        <item x="0"/>
        <item x="1"/>
        <item t="default"/>
      </items>
    </pivotField>
    <pivotField showAll="0"/>
    <pivotField showAll="0"/>
    <pivotField numFmtId="14" showAll="0">
      <items count="950">
        <item x="863"/>
        <item x="837"/>
        <item x="126"/>
        <item x="81"/>
        <item x="629"/>
        <item x="356"/>
        <item x="704"/>
        <item x="253"/>
        <item x="555"/>
        <item x="678"/>
        <item x="736"/>
        <item x="202"/>
        <item x="893"/>
        <item x="912"/>
        <item x="39"/>
        <item x="412"/>
        <item x="210"/>
        <item x="442"/>
        <item x="158"/>
        <item x="514"/>
        <item x="341"/>
        <item x="173"/>
        <item x="911"/>
        <item x="558"/>
        <item x="649"/>
        <item x="330"/>
        <item x="526"/>
        <item x="230"/>
        <item x="414"/>
        <item x="316"/>
        <item x="446"/>
        <item x="268"/>
        <item x="419"/>
        <item x="144"/>
        <item x="4"/>
        <item x="106"/>
        <item x="428"/>
        <item x="799"/>
        <item x="821"/>
        <item x="794"/>
        <item x="272"/>
        <item x="150"/>
        <item x="339"/>
        <item x="777"/>
        <item x="274"/>
        <item x="28"/>
        <item x="590"/>
        <item x="627"/>
        <item x="769"/>
        <item x="910"/>
        <item x="658"/>
        <item x="346"/>
        <item x="696"/>
        <item x="778"/>
        <item x="752"/>
        <item x="709"/>
        <item x="105"/>
        <item x="1"/>
        <item x="353"/>
        <item x="840"/>
        <item x="679"/>
        <item x="190"/>
        <item x="940"/>
        <item x="468"/>
        <item x="397"/>
        <item x="148"/>
        <item x="756"/>
        <item x="211"/>
        <item x="335"/>
        <item x="226"/>
        <item x="114"/>
        <item x="481"/>
        <item x="73"/>
        <item x="859"/>
        <item x="392"/>
        <item x="182"/>
        <item x="669"/>
        <item x="12"/>
        <item x="504"/>
        <item x="189"/>
        <item x="506"/>
        <item x="130"/>
        <item x="166"/>
        <item x="768"/>
        <item x="203"/>
        <item x="914"/>
        <item x="438"/>
        <item x="573"/>
        <item x="857"/>
        <item x="584"/>
        <item x="452"/>
        <item x="157"/>
        <item x="886"/>
        <item x="545"/>
        <item x="427"/>
        <item x="440"/>
        <item x="461"/>
        <item x="753"/>
        <item x="647"/>
        <item x="883"/>
        <item x="288"/>
        <item x="415"/>
        <item x="180"/>
        <item x="489"/>
        <item x="797"/>
        <item x="350"/>
        <item x="244"/>
        <item x="871"/>
        <item x="224"/>
        <item x="374"/>
        <item x="423"/>
        <item x="57"/>
        <item x="528"/>
        <item x="776"/>
        <item x="925"/>
        <item x="351"/>
        <item x="569"/>
        <item x="50"/>
        <item x="935"/>
        <item x="372"/>
        <item x="743"/>
        <item x="358"/>
        <item x="712"/>
        <item x="542"/>
        <item x="149"/>
        <item x="245"/>
        <item x="16"/>
        <item x="175"/>
        <item x="70"/>
        <item x="22"/>
        <item x="640"/>
        <item x="793"/>
        <item x="19"/>
        <item x="437"/>
        <item x="711"/>
        <item x="670"/>
        <item x="322"/>
        <item x="93"/>
        <item x="137"/>
        <item x="108"/>
        <item x="662"/>
        <item x="603"/>
        <item x="135"/>
        <item x="187"/>
        <item x="347"/>
        <item x="209"/>
        <item x="616"/>
        <item x="267"/>
        <item x="875"/>
        <item x="651"/>
        <item x="726"/>
        <item x="74"/>
        <item x="399"/>
        <item x="218"/>
        <item x="896"/>
        <item x="17"/>
        <item x="302"/>
        <item x="84"/>
        <item x="382"/>
        <item x="246"/>
        <item x="835"/>
        <item x="475"/>
        <item x="369"/>
        <item x="599"/>
        <item x="746"/>
        <item x="388"/>
        <item x="188"/>
        <item x="276"/>
        <item x="787"/>
        <item x="754"/>
        <item x="730"/>
        <item x="31"/>
        <item x="254"/>
        <item x="418"/>
        <item x="27"/>
        <item x="204"/>
        <item x="784"/>
        <item x="484"/>
        <item x="609"/>
        <item x="275"/>
        <item x="259"/>
        <item x="394"/>
        <item x="300"/>
        <item x="258"/>
        <item x="179"/>
        <item x="449"/>
        <item x="478"/>
        <item x="464"/>
        <item x="26"/>
        <item x="790"/>
        <item x="795"/>
        <item x="109"/>
        <item x="847"/>
        <item x="685"/>
        <item x="252"/>
        <item x="430"/>
        <item x="309"/>
        <item x="285"/>
        <item x="265"/>
        <item x="722"/>
        <item x="174"/>
        <item x="119"/>
        <item x="684"/>
        <item x="142"/>
        <item x="398"/>
        <item x="796"/>
        <item x="689"/>
        <item x="333"/>
        <item x="930"/>
        <item x="42"/>
        <item x="472"/>
        <item x="923"/>
        <item x="56"/>
        <item x="241"/>
        <item x="856"/>
        <item x="444"/>
        <item x="290"/>
        <item x="120"/>
        <item x="916"/>
        <item x="115"/>
        <item x="395"/>
        <item x="792"/>
        <item x="507"/>
        <item x="431"/>
        <item x="365"/>
        <item x="855"/>
        <item x="909"/>
        <item x="60"/>
        <item x="834"/>
        <item x="568"/>
        <item x="390"/>
        <item x="718"/>
        <item x="810"/>
        <item x="124"/>
        <item x="521"/>
        <item x="2"/>
        <item x="716"/>
        <item x="171"/>
        <item x="328"/>
        <item x="307"/>
        <item x="111"/>
        <item x="819"/>
        <item x="676"/>
        <item x="100"/>
        <item x="561"/>
        <item x="762"/>
        <item x="116"/>
        <item x="611"/>
        <item x="527"/>
        <item x="723"/>
        <item x="103"/>
        <item x="455"/>
        <item x="172"/>
        <item x="938"/>
        <item x="734"/>
        <item x="899"/>
        <item x="861"/>
        <item x="641"/>
        <item x="77"/>
        <item x="389"/>
        <item x="848"/>
        <item x="596"/>
        <item x="653"/>
        <item x="674"/>
        <item x="311"/>
        <item x="895"/>
        <item x="703"/>
        <item x="604"/>
        <item x="485"/>
        <item x="236"/>
        <item x="286"/>
        <item x="125"/>
        <item x="321"/>
        <item x="167"/>
        <item x="401"/>
        <item x="65"/>
        <item x="432"/>
        <item x="600"/>
        <item x="212"/>
        <item x="613"/>
        <item x="593"/>
        <item x="361"/>
        <item x="733"/>
        <item x="243"/>
        <item x="143"/>
        <item x="240"/>
        <item x="271"/>
        <item x="931"/>
        <item x="32"/>
        <item x="58"/>
        <item x="304"/>
        <item x="801"/>
        <item x="908"/>
        <item x="443"/>
        <item x="405"/>
        <item x="483"/>
        <item x="386"/>
        <item x="62"/>
        <item x="943"/>
        <item x="887"/>
        <item x="583"/>
        <item x="694"/>
        <item x="10"/>
        <item x="162"/>
        <item x="791"/>
        <item x="152"/>
        <item x="878"/>
        <item x="238"/>
        <item x="470"/>
        <item x="86"/>
        <item x="529"/>
        <item x="862"/>
        <item x="742"/>
        <item x="537"/>
        <item x="336"/>
        <item x="68"/>
        <item x="622"/>
        <item x="814"/>
        <item x="225"/>
        <item x="47"/>
        <item x="451"/>
        <item x="695"/>
        <item x="902"/>
        <item x="66"/>
        <item x="420"/>
        <item x="577"/>
        <item x="118"/>
        <item x="375"/>
        <item x="587"/>
        <item x="463"/>
        <item x="901"/>
        <item x="827"/>
        <item x="457"/>
        <item x="715"/>
        <item x="594"/>
        <item x="682"/>
        <item x="764"/>
        <item x="497"/>
        <item x="619"/>
        <item x="338"/>
        <item x="820"/>
        <item x="751"/>
        <item x="667"/>
        <item x="945"/>
        <item x="648"/>
        <item x="385"/>
        <item x="767"/>
        <item x="273"/>
        <item x="505"/>
        <item x="368"/>
        <item x="563"/>
        <item x="851"/>
        <item x="294"/>
        <item x="377"/>
        <item x="564"/>
        <item x="770"/>
        <item x="480"/>
        <item x="411"/>
        <item x="45"/>
        <item x="802"/>
        <item x="815"/>
        <item x="305"/>
        <item x="927"/>
        <item x="75"/>
        <item x="191"/>
        <item x="687"/>
        <item x="248"/>
        <item x="826"/>
        <item x="222"/>
        <item x="134"/>
        <item x="378"/>
        <item x="812"/>
        <item x="476"/>
        <item x="450"/>
        <item x="519"/>
        <item x="621"/>
        <item x="860"/>
        <item x="765"/>
        <item x="540"/>
        <item x="53"/>
        <item x="206"/>
        <item x="833"/>
        <item x="562"/>
        <item x="686"/>
        <item x="612"/>
        <item x="582"/>
        <item x="95"/>
        <item x="439"/>
        <item x="844"/>
        <item x="387"/>
        <item x="136"/>
        <item x="122"/>
        <item x="310"/>
        <item x="434"/>
        <item x="199"/>
        <item x="571"/>
        <item x="520"/>
        <item x="404"/>
        <item x="874"/>
        <item x="128"/>
        <item x="897"/>
        <item x="493"/>
        <item x="20"/>
        <item x="539"/>
        <item x="947"/>
        <item x="926"/>
        <item x="532"/>
        <item x="352"/>
        <item x="937"/>
        <item x="677"/>
        <item x="866"/>
        <item x="417"/>
        <item x="400"/>
        <item x="884"/>
        <item x="766"/>
        <item x="570"/>
        <item x="705"/>
        <item x="29"/>
        <item x="502"/>
        <item x="345"/>
        <item x="575"/>
        <item x="280"/>
        <item x="233"/>
        <item x="738"/>
        <item x="357"/>
        <item x="354"/>
        <item x="873"/>
        <item x="890"/>
        <item x="849"/>
        <item x="549"/>
        <item x="48"/>
        <item x="413"/>
        <item x="370"/>
        <item x="261"/>
        <item x="710"/>
        <item x="693"/>
        <item x="888"/>
        <item x="904"/>
        <item x="215"/>
        <item x="235"/>
        <item x="928"/>
        <item x="242"/>
        <item x="425"/>
        <item x="15"/>
        <item x="46"/>
        <item x="773"/>
        <item x="348"/>
        <item x="308"/>
        <item x="771"/>
        <item x="99"/>
        <item x="408"/>
        <item x="38"/>
        <item x="517"/>
        <item x="638"/>
        <item x="466"/>
        <item x="761"/>
        <item x="597"/>
        <item x="251"/>
        <item x="104"/>
        <item x="147"/>
        <item x="145"/>
        <item x="63"/>
        <item x="515"/>
        <item x="720"/>
        <item x="805"/>
        <item x="364"/>
        <item x="445"/>
        <item x="296"/>
        <item x="269"/>
        <item x="281"/>
        <item x="576"/>
        <item x="18"/>
        <item x="448"/>
        <item x="43"/>
        <item x="237"/>
        <item x="41"/>
        <item x="714"/>
        <item x="155"/>
        <item x="615"/>
        <item x="608"/>
        <item x="579"/>
        <item x="85"/>
        <item x="617"/>
        <item x="825"/>
        <item x="749"/>
        <item x="35"/>
        <item x="552"/>
        <item x="194"/>
        <item x="129"/>
        <item x="692"/>
        <item x="24"/>
        <item x="729"/>
        <item x="169"/>
        <item x="249"/>
        <item x="151"/>
        <item x="548"/>
        <item x="602"/>
        <item x="850"/>
        <item x="836"/>
        <item x="366"/>
        <item x="207"/>
        <item x="234"/>
        <item x="221"/>
        <item x="811"/>
        <item x="393"/>
        <item x="818"/>
        <item x="758"/>
        <item x="503"/>
        <item x="396"/>
        <item x="759"/>
        <item x="380"/>
        <item x="741"/>
        <item x="201"/>
        <item x="477"/>
        <item x="465"/>
        <item x="601"/>
        <item x="536"/>
        <item x="889"/>
        <item x="538"/>
        <item x="530"/>
        <item x="877"/>
        <item x="841"/>
        <item x="49"/>
        <item x="748"/>
        <item x="907"/>
        <item x="402"/>
        <item x="702"/>
        <item x="900"/>
        <item x="892"/>
        <item x="101"/>
        <item x="340"/>
        <item x="474"/>
        <item x="774"/>
        <item x="227"/>
        <item x="740"/>
        <item x="462"/>
        <item x="644"/>
        <item x="25"/>
        <item x="698"/>
        <item x="94"/>
        <item x="731"/>
        <item x="500"/>
        <item x="198"/>
        <item x="808"/>
        <item x="435"/>
        <item x="315"/>
        <item x="941"/>
        <item x="140"/>
        <item x="78"/>
        <item x="813"/>
        <item x="295"/>
        <item x="314"/>
        <item x="697"/>
        <item x="360"/>
        <item x="482"/>
        <item x="643"/>
        <item x="334"/>
        <item x="391"/>
        <item x="301"/>
        <item x="79"/>
        <item x="706"/>
        <item x="54"/>
        <item x="557"/>
        <item x="650"/>
        <item x="744"/>
        <item x="750"/>
        <item x="574"/>
        <item x="523"/>
        <item x="690"/>
        <item x="306"/>
        <item x="541"/>
        <item x="763"/>
        <item x="595"/>
        <item x="289"/>
        <item x="320"/>
        <item x="469"/>
        <item x="633"/>
        <item x="510"/>
        <item x="924"/>
        <item x="782"/>
        <item x="371"/>
        <item x="383"/>
        <item x="0"/>
        <item x="67"/>
        <item x="922"/>
        <item x="894"/>
        <item x="701"/>
        <item x="184"/>
        <item x="772"/>
        <item x="724"/>
        <item x="326"/>
        <item x="921"/>
        <item x="82"/>
        <item x="513"/>
        <item x="491"/>
        <item x="283"/>
        <item x="473"/>
        <item x="543"/>
        <item x="903"/>
        <item x="939"/>
        <item x="760"/>
        <item x="344"/>
        <item x="708"/>
        <item x="80"/>
        <item x="944"/>
        <item x="196"/>
        <item x="33"/>
        <item x="460"/>
        <item x="324"/>
        <item x="291"/>
        <item x="656"/>
        <item x="918"/>
        <item x="852"/>
        <item x="933"/>
        <item x="868"/>
        <item x="471"/>
        <item x="700"/>
        <item x="107"/>
        <item x="631"/>
        <item x="553"/>
        <item x="165"/>
        <item x="177"/>
        <item x="788"/>
        <item x="359"/>
        <item x="214"/>
        <item x="719"/>
        <item x="932"/>
        <item x="219"/>
        <item x="664"/>
        <item x="5"/>
        <item x="554"/>
        <item x="780"/>
        <item x="544"/>
        <item x="329"/>
        <item x="699"/>
        <item x="727"/>
        <item x="337"/>
        <item x="323"/>
        <item x="605"/>
        <item x="141"/>
        <item x="208"/>
        <item x="263"/>
        <item x="779"/>
        <item x="628"/>
        <item x="707"/>
        <item x="161"/>
        <item x="197"/>
        <item x="228"/>
        <item x="76"/>
        <item x="422"/>
        <item x="40"/>
        <item x="936"/>
        <item x="785"/>
        <item x="30"/>
        <item x="824"/>
        <item x="533"/>
        <item x="133"/>
        <item x="178"/>
        <item x="92"/>
        <item x="186"/>
        <item x="660"/>
        <item x="876"/>
        <item x="839"/>
        <item x="680"/>
        <item x="247"/>
        <item x="585"/>
        <item x="853"/>
        <item x="279"/>
        <item x="299"/>
        <item x="373"/>
        <item x="524"/>
        <item x="655"/>
        <item x="663"/>
        <item x="266"/>
        <item x="781"/>
        <item x="376"/>
        <item x="870"/>
        <item x="807"/>
        <item x="14"/>
        <item x="783"/>
        <item x="159"/>
        <item x="688"/>
        <item x="728"/>
        <item x="232"/>
        <item x="885"/>
        <item x="362"/>
        <item x="156"/>
        <item x="657"/>
        <item x="823"/>
        <item x="804"/>
        <item x="522"/>
        <item x="131"/>
        <item x="830"/>
        <item x="312"/>
        <item x="755"/>
        <item x="217"/>
        <item x="490"/>
        <item x="496"/>
        <item x="654"/>
        <item x="630"/>
        <item x="319"/>
        <item x="90"/>
        <item x="620"/>
        <item x="531"/>
        <item x="447"/>
        <item x="255"/>
        <item x="34"/>
        <item x="683"/>
        <item x="250"/>
        <item x="367"/>
        <item x="342"/>
        <item x="163"/>
        <item x="671"/>
        <item x="499"/>
        <item x="313"/>
        <item x="666"/>
        <item x="9"/>
        <item x="193"/>
        <item x="170"/>
        <item x="456"/>
        <item x="732"/>
        <item x="433"/>
        <item x="112"/>
        <item x="882"/>
        <item x="607"/>
        <item x="618"/>
        <item x="407"/>
        <item x="798"/>
        <item x="737"/>
        <item x="800"/>
        <item x="89"/>
        <item x="745"/>
        <item x="842"/>
        <item x="942"/>
        <item x="869"/>
        <item x="495"/>
        <item x="623"/>
        <item x="838"/>
        <item x="518"/>
        <item x="809"/>
        <item x="586"/>
        <item x="551"/>
        <item x="88"/>
        <item x="256"/>
        <item x="559"/>
        <item x="327"/>
        <item x="55"/>
        <item x="614"/>
        <item x="61"/>
        <item x="929"/>
        <item x="381"/>
        <item x="867"/>
        <item x="8"/>
        <item x="71"/>
        <item x="747"/>
        <item x="123"/>
        <item x="625"/>
        <item x="717"/>
        <item x="831"/>
        <item x="121"/>
        <item x="488"/>
        <item x="363"/>
        <item x="349"/>
        <item x="829"/>
        <item x="865"/>
        <item x="91"/>
        <item x="645"/>
        <item x="185"/>
        <item x="845"/>
        <item x="44"/>
        <item x="675"/>
        <item x="592"/>
        <item x="626"/>
        <item x="946"/>
        <item x="494"/>
        <item x="318"/>
        <item x="453"/>
        <item x="87"/>
        <item x="635"/>
        <item x="639"/>
        <item x="864"/>
        <item x="917"/>
        <item x="260"/>
        <item x="565"/>
        <item x="410"/>
        <item x="681"/>
        <item x="436"/>
        <item x="828"/>
        <item x="23"/>
        <item x="139"/>
        <item x="880"/>
        <item x="898"/>
        <item x="566"/>
        <item x="113"/>
        <item x="3"/>
        <item x="264"/>
        <item x="183"/>
        <item x="409"/>
        <item x="37"/>
        <item x="325"/>
        <item x="920"/>
        <item x="637"/>
        <item x="915"/>
        <item x="757"/>
        <item x="725"/>
        <item x="479"/>
        <item x="458"/>
        <item x="691"/>
        <item x="36"/>
        <item x="195"/>
        <item x="535"/>
        <item x="429"/>
        <item x="69"/>
        <item x="652"/>
        <item x="298"/>
        <item x="661"/>
        <item x="200"/>
        <item x="317"/>
        <item x="632"/>
        <item x="426"/>
        <item x="721"/>
        <item x="634"/>
        <item x="919"/>
        <item x="822"/>
        <item x="547"/>
        <item x="486"/>
        <item x="659"/>
        <item x="905"/>
        <item x="127"/>
        <item x="854"/>
        <item x="331"/>
        <item x="379"/>
        <item x="598"/>
        <item x="673"/>
        <item x="7"/>
        <item x="668"/>
        <item x="97"/>
        <item x="610"/>
        <item x="416"/>
        <item x="534"/>
        <item x="789"/>
        <item x="6"/>
        <item x="176"/>
        <item x="560"/>
        <item x="278"/>
        <item x="832"/>
        <item x="580"/>
        <item x="284"/>
        <item x="581"/>
        <item x="262"/>
        <item x="154"/>
        <item x="948"/>
        <item x="83"/>
        <item x="511"/>
        <item x="110"/>
        <item x="843"/>
        <item x="98"/>
        <item x="239"/>
        <item x="213"/>
        <item x="181"/>
        <item x="403"/>
        <item x="872"/>
        <item x="858"/>
        <item x="775"/>
        <item x="454"/>
        <item x="297"/>
        <item x="459"/>
        <item x="567"/>
        <item x="277"/>
        <item x="421"/>
        <item x="229"/>
        <item x="516"/>
        <item x="572"/>
        <item x="117"/>
        <item x="512"/>
        <item x="138"/>
        <item x="735"/>
        <item x="293"/>
        <item x="846"/>
        <item x="906"/>
        <item x="550"/>
        <item x="578"/>
        <item x="160"/>
        <item x="467"/>
        <item x="231"/>
        <item x="498"/>
        <item x="216"/>
        <item x="132"/>
        <item x="102"/>
        <item x="287"/>
        <item x="817"/>
        <item x="59"/>
        <item x="270"/>
        <item x="739"/>
        <item x="816"/>
        <item x="881"/>
        <item x="192"/>
        <item x="636"/>
        <item x="223"/>
        <item x="21"/>
        <item x="589"/>
        <item x="282"/>
        <item x="606"/>
        <item x="441"/>
        <item x="546"/>
        <item x="384"/>
        <item x="913"/>
        <item x="713"/>
        <item x="343"/>
        <item x="13"/>
        <item x="672"/>
        <item x="803"/>
        <item x="591"/>
        <item x="786"/>
        <item x="52"/>
        <item x="220"/>
        <item x="891"/>
        <item x="624"/>
        <item x="508"/>
        <item x="665"/>
        <item x="332"/>
        <item x="303"/>
        <item x="556"/>
        <item x="487"/>
        <item x="355"/>
        <item x="64"/>
        <item x="806"/>
        <item x="424"/>
        <item x="588"/>
        <item x="51"/>
        <item x="492"/>
        <item x="642"/>
        <item x="146"/>
        <item x="96"/>
        <item x="153"/>
        <item x="879"/>
        <item x="292"/>
        <item x="501"/>
        <item x="11"/>
        <item x="168"/>
        <item x="509"/>
        <item x="72"/>
        <item x="525"/>
        <item x="406"/>
        <item x="257"/>
        <item x="646"/>
        <item x="934"/>
        <item x="164"/>
        <item x="205"/>
        <item t="default"/>
      </items>
    </pivotField>
    <pivotField showAll="0"/>
    <pivotField showAll="0"/>
    <pivotField showAll="0"/>
    <pivotField showAll="0"/>
    <pivotField showAll="0">
      <items count="14">
        <item x="5"/>
        <item x="10"/>
        <item x="11"/>
        <item x="2"/>
        <item x="1"/>
        <item x="7"/>
        <item x="8"/>
        <item x="4"/>
        <item x="3"/>
        <item x="9"/>
        <item x="12"/>
        <item x="0"/>
        <item x="6"/>
        <item t="default"/>
      </items>
    </pivotField>
    <pivotField showAll="0">
      <items count="85">
        <item x="50"/>
        <item x="71"/>
        <item x="28"/>
        <item x="29"/>
        <item x="36"/>
        <item x="78"/>
        <item x="82"/>
        <item x="25"/>
        <item x="63"/>
        <item x="62"/>
        <item x="30"/>
        <item x="64"/>
        <item x="21"/>
        <item x="55"/>
        <item x="17"/>
        <item x="33"/>
        <item x="18"/>
        <item x="15"/>
        <item x="7"/>
        <item x="9"/>
        <item x="57"/>
        <item x="67"/>
        <item x="47"/>
        <item x="34"/>
        <item x="39"/>
        <item x="70"/>
        <item x="27"/>
        <item x="80"/>
        <item x="4"/>
        <item x="37"/>
        <item x="45"/>
        <item x="16"/>
        <item x="10"/>
        <item x="69"/>
        <item x="56"/>
        <item x="83"/>
        <item x="58"/>
        <item x="75"/>
        <item x="13"/>
        <item x="81"/>
        <item x="52"/>
        <item x="44"/>
        <item x="72"/>
        <item x="32"/>
        <item x="31"/>
        <item x="12"/>
        <item x="74"/>
        <item x="3"/>
        <item x="26"/>
        <item x="61"/>
        <item x="5"/>
        <item x="35"/>
        <item x="19"/>
        <item x="20"/>
        <item x="23"/>
        <item x="53"/>
        <item x="11"/>
        <item x="43"/>
        <item x="77"/>
        <item x="46"/>
        <item x="79"/>
        <item x="49"/>
        <item x="73"/>
        <item x="66"/>
        <item x="14"/>
        <item x="41"/>
        <item x="2"/>
        <item x="60"/>
        <item x="6"/>
        <item x="68"/>
        <item x="24"/>
        <item x="76"/>
        <item x="8"/>
        <item x="0"/>
        <item x="51"/>
        <item x="22"/>
        <item x="42"/>
        <item x="38"/>
        <item x="65"/>
        <item x="40"/>
        <item x="54"/>
        <item x="48"/>
        <item x="59"/>
        <item x="1"/>
        <item t="default"/>
      </items>
    </pivotField>
    <pivotField showAll="0"/>
    <pivotField showAll="0" defaultSubtotal="0"/>
    <pivotField showAll="0" defaultSubtotal="0"/>
    <pivotField showAll="0" defaultSubtota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s>
    </pivotField>
    <pivotField showAll="0" defaultSubtotal="0"/>
    <pivotField showAll="0" defaultSubtotal="0"/>
    <pivotField showAll="0" defaultSubtotal="0">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s>
  <rowFields count="2">
    <field x="4"/>
    <field x="2"/>
  </rowFields>
  <rowItems count="17">
    <i>
      <x/>
    </i>
    <i r="1">
      <x/>
    </i>
    <i r="1">
      <x v="1"/>
    </i>
    <i r="1">
      <x v="2"/>
    </i>
    <i r="1">
      <x v="3"/>
    </i>
    <i r="1">
      <x v="4"/>
    </i>
    <i r="1">
      <x v="5"/>
    </i>
    <i r="1">
      <x v="6"/>
    </i>
    <i>
      <x v="1"/>
    </i>
    <i r="1">
      <x/>
    </i>
    <i r="1">
      <x v="1"/>
    </i>
    <i r="1">
      <x v="2"/>
    </i>
    <i r="1">
      <x v="3"/>
    </i>
    <i r="1">
      <x v="4"/>
    </i>
    <i r="1">
      <x v="5"/>
    </i>
    <i r="1">
      <x v="6"/>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DA88F7A-2160-435F-98AE-C9CA091B4D3B}"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location ref="B13:C21" firstHeaderRow="1" firstDataRow="1" firstDataCol="1"/>
  <pivotFields count="21">
    <pivotField dataField="1" showAll="0"/>
    <pivotField showAll="0"/>
    <pivotField axis="axisRow" showAll="0">
      <items count="8">
        <item x="3"/>
        <item x="5"/>
        <item x="1"/>
        <item x="4"/>
        <item x="0"/>
        <item x="6"/>
        <item x="2"/>
        <item t="default"/>
      </items>
    </pivotField>
    <pivotField showAll="0"/>
    <pivotField showAll="0">
      <items count="3">
        <item x="0"/>
        <item x="1"/>
        <item t="default"/>
      </items>
    </pivotField>
    <pivotField showAll="0"/>
    <pivotField showAll="0"/>
    <pivotField numFmtId="14" showAll="0">
      <items count="950">
        <item x="863"/>
        <item x="837"/>
        <item x="126"/>
        <item x="81"/>
        <item x="629"/>
        <item x="356"/>
        <item x="704"/>
        <item x="253"/>
        <item x="555"/>
        <item x="678"/>
        <item x="736"/>
        <item x="202"/>
        <item x="893"/>
        <item x="912"/>
        <item x="39"/>
        <item x="412"/>
        <item x="210"/>
        <item x="442"/>
        <item x="158"/>
        <item x="514"/>
        <item x="341"/>
        <item x="173"/>
        <item x="911"/>
        <item x="558"/>
        <item x="649"/>
        <item x="330"/>
        <item x="526"/>
        <item x="230"/>
        <item x="414"/>
        <item x="316"/>
        <item x="446"/>
        <item x="268"/>
        <item x="419"/>
        <item x="144"/>
        <item x="4"/>
        <item x="106"/>
        <item x="428"/>
        <item x="799"/>
        <item x="821"/>
        <item x="794"/>
        <item x="272"/>
        <item x="150"/>
        <item x="339"/>
        <item x="777"/>
        <item x="274"/>
        <item x="28"/>
        <item x="590"/>
        <item x="627"/>
        <item x="769"/>
        <item x="910"/>
        <item x="658"/>
        <item x="346"/>
        <item x="696"/>
        <item x="778"/>
        <item x="752"/>
        <item x="709"/>
        <item x="105"/>
        <item x="1"/>
        <item x="353"/>
        <item x="840"/>
        <item x="679"/>
        <item x="190"/>
        <item x="940"/>
        <item x="468"/>
        <item x="397"/>
        <item x="148"/>
        <item x="756"/>
        <item x="211"/>
        <item x="335"/>
        <item x="226"/>
        <item x="114"/>
        <item x="481"/>
        <item x="73"/>
        <item x="859"/>
        <item x="392"/>
        <item x="182"/>
        <item x="669"/>
        <item x="12"/>
        <item x="504"/>
        <item x="189"/>
        <item x="506"/>
        <item x="130"/>
        <item x="166"/>
        <item x="768"/>
        <item x="203"/>
        <item x="914"/>
        <item x="438"/>
        <item x="573"/>
        <item x="857"/>
        <item x="584"/>
        <item x="452"/>
        <item x="157"/>
        <item x="886"/>
        <item x="545"/>
        <item x="427"/>
        <item x="440"/>
        <item x="461"/>
        <item x="753"/>
        <item x="647"/>
        <item x="883"/>
        <item x="288"/>
        <item x="415"/>
        <item x="180"/>
        <item x="489"/>
        <item x="797"/>
        <item x="350"/>
        <item x="244"/>
        <item x="871"/>
        <item x="224"/>
        <item x="374"/>
        <item x="423"/>
        <item x="57"/>
        <item x="528"/>
        <item x="776"/>
        <item x="925"/>
        <item x="351"/>
        <item x="569"/>
        <item x="50"/>
        <item x="935"/>
        <item x="372"/>
        <item x="743"/>
        <item x="358"/>
        <item x="712"/>
        <item x="542"/>
        <item x="149"/>
        <item x="245"/>
        <item x="16"/>
        <item x="175"/>
        <item x="70"/>
        <item x="22"/>
        <item x="640"/>
        <item x="793"/>
        <item x="19"/>
        <item x="437"/>
        <item x="711"/>
        <item x="670"/>
        <item x="322"/>
        <item x="93"/>
        <item x="137"/>
        <item x="108"/>
        <item x="662"/>
        <item x="603"/>
        <item x="135"/>
        <item x="187"/>
        <item x="347"/>
        <item x="209"/>
        <item x="616"/>
        <item x="267"/>
        <item x="875"/>
        <item x="651"/>
        <item x="726"/>
        <item x="74"/>
        <item x="399"/>
        <item x="218"/>
        <item x="896"/>
        <item x="17"/>
        <item x="302"/>
        <item x="84"/>
        <item x="382"/>
        <item x="246"/>
        <item x="835"/>
        <item x="475"/>
        <item x="369"/>
        <item x="599"/>
        <item x="746"/>
        <item x="388"/>
        <item x="188"/>
        <item x="276"/>
        <item x="787"/>
        <item x="754"/>
        <item x="730"/>
        <item x="31"/>
        <item x="254"/>
        <item x="418"/>
        <item x="27"/>
        <item x="204"/>
        <item x="784"/>
        <item x="484"/>
        <item x="609"/>
        <item x="275"/>
        <item x="259"/>
        <item x="394"/>
        <item x="300"/>
        <item x="258"/>
        <item x="179"/>
        <item x="449"/>
        <item x="478"/>
        <item x="464"/>
        <item x="26"/>
        <item x="790"/>
        <item x="795"/>
        <item x="109"/>
        <item x="847"/>
        <item x="685"/>
        <item x="252"/>
        <item x="430"/>
        <item x="309"/>
        <item x="285"/>
        <item x="265"/>
        <item x="722"/>
        <item x="174"/>
        <item x="119"/>
        <item x="684"/>
        <item x="142"/>
        <item x="398"/>
        <item x="796"/>
        <item x="689"/>
        <item x="333"/>
        <item x="930"/>
        <item x="42"/>
        <item x="472"/>
        <item x="923"/>
        <item x="56"/>
        <item x="241"/>
        <item x="856"/>
        <item x="444"/>
        <item x="290"/>
        <item x="120"/>
        <item x="916"/>
        <item x="115"/>
        <item x="395"/>
        <item x="792"/>
        <item x="507"/>
        <item x="431"/>
        <item x="365"/>
        <item x="855"/>
        <item x="909"/>
        <item x="60"/>
        <item x="834"/>
        <item x="568"/>
        <item x="390"/>
        <item x="718"/>
        <item x="810"/>
        <item x="124"/>
        <item x="521"/>
        <item x="2"/>
        <item x="716"/>
        <item x="171"/>
        <item x="328"/>
        <item x="307"/>
        <item x="111"/>
        <item x="819"/>
        <item x="676"/>
        <item x="100"/>
        <item x="561"/>
        <item x="762"/>
        <item x="116"/>
        <item x="611"/>
        <item x="527"/>
        <item x="723"/>
        <item x="103"/>
        <item x="455"/>
        <item x="172"/>
        <item x="938"/>
        <item x="734"/>
        <item x="899"/>
        <item x="861"/>
        <item x="641"/>
        <item x="77"/>
        <item x="389"/>
        <item x="848"/>
        <item x="596"/>
        <item x="653"/>
        <item x="674"/>
        <item x="311"/>
        <item x="895"/>
        <item x="703"/>
        <item x="604"/>
        <item x="485"/>
        <item x="236"/>
        <item x="286"/>
        <item x="125"/>
        <item x="321"/>
        <item x="167"/>
        <item x="401"/>
        <item x="65"/>
        <item x="432"/>
        <item x="600"/>
        <item x="212"/>
        <item x="613"/>
        <item x="593"/>
        <item x="361"/>
        <item x="733"/>
        <item x="243"/>
        <item x="143"/>
        <item x="240"/>
        <item x="271"/>
        <item x="931"/>
        <item x="32"/>
        <item x="58"/>
        <item x="304"/>
        <item x="801"/>
        <item x="908"/>
        <item x="443"/>
        <item x="405"/>
        <item x="483"/>
        <item x="386"/>
        <item x="62"/>
        <item x="943"/>
        <item x="887"/>
        <item x="583"/>
        <item x="694"/>
        <item x="10"/>
        <item x="162"/>
        <item x="791"/>
        <item x="152"/>
        <item x="878"/>
        <item x="238"/>
        <item x="470"/>
        <item x="86"/>
        <item x="529"/>
        <item x="862"/>
        <item x="742"/>
        <item x="537"/>
        <item x="336"/>
        <item x="68"/>
        <item x="622"/>
        <item x="814"/>
        <item x="225"/>
        <item x="47"/>
        <item x="451"/>
        <item x="695"/>
        <item x="902"/>
        <item x="66"/>
        <item x="420"/>
        <item x="577"/>
        <item x="118"/>
        <item x="375"/>
        <item x="587"/>
        <item x="463"/>
        <item x="901"/>
        <item x="827"/>
        <item x="457"/>
        <item x="715"/>
        <item x="594"/>
        <item x="682"/>
        <item x="764"/>
        <item x="497"/>
        <item x="619"/>
        <item x="338"/>
        <item x="820"/>
        <item x="751"/>
        <item x="667"/>
        <item x="945"/>
        <item x="648"/>
        <item x="385"/>
        <item x="767"/>
        <item x="273"/>
        <item x="505"/>
        <item x="368"/>
        <item x="563"/>
        <item x="851"/>
        <item x="294"/>
        <item x="377"/>
        <item x="564"/>
        <item x="770"/>
        <item x="480"/>
        <item x="411"/>
        <item x="45"/>
        <item x="802"/>
        <item x="815"/>
        <item x="305"/>
        <item x="927"/>
        <item x="75"/>
        <item x="191"/>
        <item x="687"/>
        <item x="248"/>
        <item x="826"/>
        <item x="222"/>
        <item x="134"/>
        <item x="378"/>
        <item x="812"/>
        <item x="476"/>
        <item x="450"/>
        <item x="519"/>
        <item x="621"/>
        <item x="860"/>
        <item x="765"/>
        <item x="540"/>
        <item x="53"/>
        <item x="206"/>
        <item x="833"/>
        <item x="562"/>
        <item x="686"/>
        <item x="612"/>
        <item x="582"/>
        <item x="95"/>
        <item x="439"/>
        <item x="844"/>
        <item x="387"/>
        <item x="136"/>
        <item x="122"/>
        <item x="310"/>
        <item x="434"/>
        <item x="199"/>
        <item x="571"/>
        <item x="520"/>
        <item x="404"/>
        <item x="874"/>
        <item x="128"/>
        <item x="897"/>
        <item x="493"/>
        <item x="20"/>
        <item x="539"/>
        <item x="947"/>
        <item x="926"/>
        <item x="532"/>
        <item x="352"/>
        <item x="937"/>
        <item x="677"/>
        <item x="866"/>
        <item x="417"/>
        <item x="400"/>
        <item x="884"/>
        <item x="766"/>
        <item x="570"/>
        <item x="705"/>
        <item x="29"/>
        <item x="502"/>
        <item x="345"/>
        <item x="575"/>
        <item x="280"/>
        <item x="233"/>
        <item x="738"/>
        <item x="357"/>
        <item x="354"/>
        <item x="873"/>
        <item x="890"/>
        <item x="849"/>
        <item x="549"/>
        <item x="48"/>
        <item x="413"/>
        <item x="370"/>
        <item x="261"/>
        <item x="710"/>
        <item x="693"/>
        <item x="888"/>
        <item x="904"/>
        <item x="215"/>
        <item x="235"/>
        <item x="928"/>
        <item x="242"/>
        <item x="425"/>
        <item x="15"/>
        <item x="46"/>
        <item x="773"/>
        <item x="348"/>
        <item x="308"/>
        <item x="771"/>
        <item x="99"/>
        <item x="408"/>
        <item x="38"/>
        <item x="517"/>
        <item x="638"/>
        <item x="466"/>
        <item x="761"/>
        <item x="597"/>
        <item x="251"/>
        <item x="104"/>
        <item x="147"/>
        <item x="145"/>
        <item x="63"/>
        <item x="515"/>
        <item x="720"/>
        <item x="805"/>
        <item x="364"/>
        <item x="445"/>
        <item x="296"/>
        <item x="269"/>
        <item x="281"/>
        <item x="576"/>
        <item x="18"/>
        <item x="448"/>
        <item x="43"/>
        <item x="237"/>
        <item x="41"/>
        <item x="714"/>
        <item x="155"/>
        <item x="615"/>
        <item x="608"/>
        <item x="579"/>
        <item x="85"/>
        <item x="617"/>
        <item x="825"/>
        <item x="749"/>
        <item x="35"/>
        <item x="552"/>
        <item x="194"/>
        <item x="129"/>
        <item x="692"/>
        <item x="24"/>
        <item x="729"/>
        <item x="169"/>
        <item x="249"/>
        <item x="151"/>
        <item x="548"/>
        <item x="602"/>
        <item x="850"/>
        <item x="836"/>
        <item x="366"/>
        <item x="207"/>
        <item x="234"/>
        <item x="221"/>
        <item x="811"/>
        <item x="393"/>
        <item x="818"/>
        <item x="758"/>
        <item x="503"/>
        <item x="396"/>
        <item x="759"/>
        <item x="380"/>
        <item x="741"/>
        <item x="201"/>
        <item x="477"/>
        <item x="465"/>
        <item x="601"/>
        <item x="536"/>
        <item x="889"/>
        <item x="538"/>
        <item x="530"/>
        <item x="877"/>
        <item x="841"/>
        <item x="49"/>
        <item x="748"/>
        <item x="907"/>
        <item x="402"/>
        <item x="702"/>
        <item x="900"/>
        <item x="892"/>
        <item x="101"/>
        <item x="340"/>
        <item x="474"/>
        <item x="774"/>
        <item x="227"/>
        <item x="740"/>
        <item x="462"/>
        <item x="644"/>
        <item x="25"/>
        <item x="698"/>
        <item x="94"/>
        <item x="731"/>
        <item x="500"/>
        <item x="198"/>
        <item x="808"/>
        <item x="435"/>
        <item x="315"/>
        <item x="941"/>
        <item x="140"/>
        <item x="78"/>
        <item x="813"/>
        <item x="295"/>
        <item x="314"/>
        <item x="697"/>
        <item x="360"/>
        <item x="482"/>
        <item x="643"/>
        <item x="334"/>
        <item x="391"/>
        <item x="301"/>
        <item x="79"/>
        <item x="706"/>
        <item x="54"/>
        <item x="557"/>
        <item x="650"/>
        <item x="744"/>
        <item x="750"/>
        <item x="574"/>
        <item x="523"/>
        <item x="690"/>
        <item x="306"/>
        <item x="541"/>
        <item x="763"/>
        <item x="595"/>
        <item x="289"/>
        <item x="320"/>
        <item x="469"/>
        <item x="633"/>
        <item x="510"/>
        <item x="924"/>
        <item x="782"/>
        <item x="371"/>
        <item x="383"/>
        <item x="0"/>
        <item x="67"/>
        <item x="922"/>
        <item x="894"/>
        <item x="701"/>
        <item x="184"/>
        <item x="772"/>
        <item x="724"/>
        <item x="326"/>
        <item x="921"/>
        <item x="82"/>
        <item x="513"/>
        <item x="491"/>
        <item x="283"/>
        <item x="473"/>
        <item x="543"/>
        <item x="903"/>
        <item x="939"/>
        <item x="760"/>
        <item x="344"/>
        <item x="708"/>
        <item x="80"/>
        <item x="944"/>
        <item x="196"/>
        <item x="33"/>
        <item x="460"/>
        <item x="324"/>
        <item x="291"/>
        <item x="656"/>
        <item x="918"/>
        <item x="852"/>
        <item x="933"/>
        <item x="868"/>
        <item x="471"/>
        <item x="700"/>
        <item x="107"/>
        <item x="631"/>
        <item x="553"/>
        <item x="165"/>
        <item x="177"/>
        <item x="788"/>
        <item x="359"/>
        <item x="214"/>
        <item x="719"/>
        <item x="932"/>
        <item x="219"/>
        <item x="664"/>
        <item x="5"/>
        <item x="554"/>
        <item x="780"/>
        <item x="544"/>
        <item x="329"/>
        <item x="699"/>
        <item x="727"/>
        <item x="337"/>
        <item x="323"/>
        <item x="605"/>
        <item x="141"/>
        <item x="208"/>
        <item x="263"/>
        <item x="779"/>
        <item x="628"/>
        <item x="707"/>
        <item x="161"/>
        <item x="197"/>
        <item x="228"/>
        <item x="76"/>
        <item x="422"/>
        <item x="40"/>
        <item x="936"/>
        <item x="785"/>
        <item x="30"/>
        <item x="824"/>
        <item x="533"/>
        <item x="133"/>
        <item x="178"/>
        <item x="92"/>
        <item x="186"/>
        <item x="660"/>
        <item x="876"/>
        <item x="839"/>
        <item x="680"/>
        <item x="247"/>
        <item x="585"/>
        <item x="853"/>
        <item x="279"/>
        <item x="299"/>
        <item x="373"/>
        <item x="524"/>
        <item x="655"/>
        <item x="663"/>
        <item x="266"/>
        <item x="781"/>
        <item x="376"/>
        <item x="870"/>
        <item x="807"/>
        <item x="14"/>
        <item x="783"/>
        <item x="159"/>
        <item x="688"/>
        <item x="728"/>
        <item x="232"/>
        <item x="885"/>
        <item x="362"/>
        <item x="156"/>
        <item x="657"/>
        <item x="823"/>
        <item x="804"/>
        <item x="522"/>
        <item x="131"/>
        <item x="830"/>
        <item x="312"/>
        <item x="755"/>
        <item x="217"/>
        <item x="490"/>
        <item x="496"/>
        <item x="654"/>
        <item x="630"/>
        <item x="319"/>
        <item x="90"/>
        <item x="620"/>
        <item x="531"/>
        <item x="447"/>
        <item x="255"/>
        <item x="34"/>
        <item x="683"/>
        <item x="250"/>
        <item x="367"/>
        <item x="342"/>
        <item x="163"/>
        <item x="671"/>
        <item x="499"/>
        <item x="313"/>
        <item x="666"/>
        <item x="9"/>
        <item x="193"/>
        <item x="170"/>
        <item x="456"/>
        <item x="732"/>
        <item x="433"/>
        <item x="112"/>
        <item x="882"/>
        <item x="607"/>
        <item x="618"/>
        <item x="407"/>
        <item x="798"/>
        <item x="737"/>
        <item x="800"/>
        <item x="89"/>
        <item x="745"/>
        <item x="842"/>
        <item x="942"/>
        <item x="869"/>
        <item x="495"/>
        <item x="623"/>
        <item x="838"/>
        <item x="518"/>
        <item x="809"/>
        <item x="586"/>
        <item x="551"/>
        <item x="88"/>
        <item x="256"/>
        <item x="559"/>
        <item x="327"/>
        <item x="55"/>
        <item x="614"/>
        <item x="61"/>
        <item x="929"/>
        <item x="381"/>
        <item x="867"/>
        <item x="8"/>
        <item x="71"/>
        <item x="747"/>
        <item x="123"/>
        <item x="625"/>
        <item x="717"/>
        <item x="831"/>
        <item x="121"/>
        <item x="488"/>
        <item x="363"/>
        <item x="349"/>
        <item x="829"/>
        <item x="865"/>
        <item x="91"/>
        <item x="645"/>
        <item x="185"/>
        <item x="845"/>
        <item x="44"/>
        <item x="675"/>
        <item x="592"/>
        <item x="626"/>
        <item x="946"/>
        <item x="494"/>
        <item x="318"/>
        <item x="453"/>
        <item x="87"/>
        <item x="635"/>
        <item x="639"/>
        <item x="864"/>
        <item x="917"/>
        <item x="260"/>
        <item x="565"/>
        <item x="410"/>
        <item x="681"/>
        <item x="436"/>
        <item x="828"/>
        <item x="23"/>
        <item x="139"/>
        <item x="880"/>
        <item x="898"/>
        <item x="566"/>
        <item x="113"/>
        <item x="3"/>
        <item x="264"/>
        <item x="183"/>
        <item x="409"/>
        <item x="37"/>
        <item x="325"/>
        <item x="920"/>
        <item x="637"/>
        <item x="915"/>
        <item x="757"/>
        <item x="725"/>
        <item x="479"/>
        <item x="458"/>
        <item x="691"/>
        <item x="36"/>
        <item x="195"/>
        <item x="535"/>
        <item x="429"/>
        <item x="69"/>
        <item x="652"/>
        <item x="298"/>
        <item x="661"/>
        <item x="200"/>
        <item x="317"/>
        <item x="632"/>
        <item x="426"/>
        <item x="721"/>
        <item x="634"/>
        <item x="919"/>
        <item x="822"/>
        <item x="547"/>
        <item x="486"/>
        <item x="659"/>
        <item x="905"/>
        <item x="127"/>
        <item x="854"/>
        <item x="331"/>
        <item x="379"/>
        <item x="598"/>
        <item x="673"/>
        <item x="7"/>
        <item x="668"/>
        <item x="97"/>
        <item x="610"/>
        <item x="416"/>
        <item x="534"/>
        <item x="789"/>
        <item x="6"/>
        <item x="176"/>
        <item x="560"/>
        <item x="278"/>
        <item x="832"/>
        <item x="580"/>
        <item x="284"/>
        <item x="581"/>
        <item x="262"/>
        <item x="154"/>
        <item x="948"/>
        <item x="83"/>
        <item x="511"/>
        <item x="110"/>
        <item x="843"/>
        <item x="98"/>
        <item x="239"/>
        <item x="213"/>
        <item x="181"/>
        <item x="403"/>
        <item x="872"/>
        <item x="858"/>
        <item x="775"/>
        <item x="454"/>
        <item x="297"/>
        <item x="459"/>
        <item x="567"/>
        <item x="277"/>
        <item x="421"/>
        <item x="229"/>
        <item x="516"/>
        <item x="572"/>
        <item x="117"/>
        <item x="512"/>
        <item x="138"/>
        <item x="735"/>
        <item x="293"/>
        <item x="846"/>
        <item x="906"/>
        <item x="550"/>
        <item x="578"/>
        <item x="160"/>
        <item x="467"/>
        <item x="231"/>
        <item x="498"/>
        <item x="216"/>
        <item x="132"/>
        <item x="102"/>
        <item x="287"/>
        <item x="817"/>
        <item x="59"/>
        <item x="270"/>
        <item x="739"/>
        <item x="816"/>
        <item x="881"/>
        <item x="192"/>
        <item x="636"/>
        <item x="223"/>
        <item x="21"/>
        <item x="589"/>
        <item x="282"/>
        <item x="606"/>
        <item x="441"/>
        <item x="546"/>
        <item x="384"/>
        <item x="913"/>
        <item x="713"/>
        <item x="343"/>
        <item x="13"/>
        <item x="672"/>
        <item x="803"/>
        <item x="591"/>
        <item x="786"/>
        <item x="52"/>
        <item x="220"/>
        <item x="891"/>
        <item x="624"/>
        <item x="508"/>
        <item x="665"/>
        <item x="332"/>
        <item x="303"/>
        <item x="556"/>
        <item x="487"/>
        <item x="355"/>
        <item x="64"/>
        <item x="806"/>
        <item x="424"/>
        <item x="588"/>
        <item x="51"/>
        <item x="492"/>
        <item x="642"/>
        <item x="146"/>
        <item x="96"/>
        <item x="153"/>
        <item x="879"/>
        <item x="292"/>
        <item x="501"/>
        <item x="11"/>
        <item x="168"/>
        <item x="509"/>
        <item x="72"/>
        <item x="525"/>
        <item x="406"/>
        <item x="257"/>
        <item x="646"/>
        <item x="934"/>
        <item x="164"/>
        <item x="205"/>
        <item t="default"/>
      </items>
    </pivotField>
    <pivotField showAll="0"/>
    <pivotField showAll="0"/>
    <pivotField showAll="0"/>
    <pivotField showAll="0"/>
    <pivotField showAll="0"/>
    <pivotField showAll="0">
      <items count="85">
        <item x="50"/>
        <item x="71"/>
        <item x="28"/>
        <item x="29"/>
        <item x="36"/>
        <item x="78"/>
        <item x="82"/>
        <item x="25"/>
        <item x="63"/>
        <item x="62"/>
        <item x="30"/>
        <item x="64"/>
        <item x="21"/>
        <item x="55"/>
        <item x="17"/>
        <item x="33"/>
        <item x="18"/>
        <item x="15"/>
        <item x="7"/>
        <item x="9"/>
        <item x="57"/>
        <item x="67"/>
        <item x="47"/>
        <item x="34"/>
        <item x="39"/>
        <item x="70"/>
        <item x="27"/>
        <item x="80"/>
        <item x="4"/>
        <item x="37"/>
        <item x="45"/>
        <item x="16"/>
        <item x="10"/>
        <item x="69"/>
        <item x="56"/>
        <item x="83"/>
        <item x="58"/>
        <item x="75"/>
        <item x="13"/>
        <item x="81"/>
        <item x="52"/>
        <item x="44"/>
        <item x="72"/>
        <item x="32"/>
        <item x="31"/>
        <item x="12"/>
        <item x="74"/>
        <item x="3"/>
        <item x="26"/>
        <item x="61"/>
        <item x="5"/>
        <item x="35"/>
        <item x="19"/>
        <item x="20"/>
        <item x="23"/>
        <item x="53"/>
        <item x="11"/>
        <item x="43"/>
        <item x="77"/>
        <item x="46"/>
        <item x="79"/>
        <item x="49"/>
        <item x="73"/>
        <item x="66"/>
        <item x="14"/>
        <item x="41"/>
        <item x="2"/>
        <item x="60"/>
        <item x="6"/>
        <item x="68"/>
        <item x="24"/>
        <item x="76"/>
        <item x="8"/>
        <item x="0"/>
        <item x="51"/>
        <item x="22"/>
        <item x="42"/>
        <item x="38"/>
        <item x="65"/>
        <item x="40"/>
        <item x="54"/>
        <item x="48"/>
        <item x="59"/>
        <item x="1"/>
        <item t="default"/>
      </items>
    </pivotField>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3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s>
  <rowFields count="1">
    <field x="2"/>
  </rowFields>
  <rowItems count="8">
    <i>
      <x/>
    </i>
    <i>
      <x v="1"/>
    </i>
    <i>
      <x v="2"/>
    </i>
    <i>
      <x v="3"/>
    </i>
    <i>
      <x v="4"/>
    </i>
    <i>
      <x v="5"/>
    </i>
    <i>
      <x v="6"/>
    </i>
    <i t="grand">
      <x/>
    </i>
  </rowItems>
  <colItems count="1">
    <i/>
  </colItems>
  <dataFields count="1">
    <dataField name="Count of EmployeeId" fld="0" subtotal="count" baseField="0" baseItem="0"/>
  </dataFields>
  <chartFormats count="2">
    <chartFormat chart="2"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C64F6B1-8A7B-4A29-9549-295D717A700D}"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location ref="B4:C12" firstHeaderRow="1" firstDataRow="1" firstDataCol="1"/>
  <pivotFields count="21">
    <pivotField showAll="0"/>
    <pivotField showAll="0"/>
    <pivotField axis="axisRow" showAll="0">
      <items count="8">
        <item x="3"/>
        <item x="5"/>
        <item x="1"/>
        <item x="4"/>
        <item x="0"/>
        <item x="6"/>
        <item x="2"/>
        <item t="default"/>
      </items>
    </pivotField>
    <pivotField showAll="0"/>
    <pivotField showAll="0">
      <items count="3">
        <item x="0"/>
        <item x="1"/>
        <item t="default"/>
      </items>
    </pivotField>
    <pivotField showAll="0"/>
    <pivotField showAll="0"/>
    <pivotField numFmtId="14" showAll="0">
      <items count="950">
        <item x="863"/>
        <item x="837"/>
        <item x="126"/>
        <item x="81"/>
        <item x="629"/>
        <item x="356"/>
        <item x="704"/>
        <item x="253"/>
        <item x="555"/>
        <item x="678"/>
        <item x="736"/>
        <item x="202"/>
        <item x="893"/>
        <item x="912"/>
        <item x="39"/>
        <item x="412"/>
        <item x="210"/>
        <item x="442"/>
        <item x="158"/>
        <item x="514"/>
        <item x="341"/>
        <item x="173"/>
        <item x="911"/>
        <item x="558"/>
        <item x="649"/>
        <item x="330"/>
        <item x="526"/>
        <item x="230"/>
        <item x="414"/>
        <item x="316"/>
        <item x="446"/>
        <item x="268"/>
        <item x="419"/>
        <item x="144"/>
        <item x="4"/>
        <item x="106"/>
        <item x="428"/>
        <item x="799"/>
        <item x="821"/>
        <item x="794"/>
        <item x="272"/>
        <item x="150"/>
        <item x="339"/>
        <item x="777"/>
        <item x="274"/>
        <item x="28"/>
        <item x="590"/>
        <item x="627"/>
        <item x="769"/>
        <item x="910"/>
        <item x="658"/>
        <item x="346"/>
        <item x="696"/>
        <item x="778"/>
        <item x="752"/>
        <item x="709"/>
        <item x="105"/>
        <item x="1"/>
        <item x="353"/>
        <item x="840"/>
        <item x="679"/>
        <item x="190"/>
        <item x="940"/>
        <item x="468"/>
        <item x="397"/>
        <item x="148"/>
        <item x="756"/>
        <item x="211"/>
        <item x="335"/>
        <item x="226"/>
        <item x="114"/>
        <item x="481"/>
        <item x="73"/>
        <item x="859"/>
        <item x="392"/>
        <item x="182"/>
        <item x="669"/>
        <item x="12"/>
        <item x="504"/>
        <item x="189"/>
        <item x="506"/>
        <item x="130"/>
        <item x="166"/>
        <item x="768"/>
        <item x="203"/>
        <item x="914"/>
        <item x="438"/>
        <item x="573"/>
        <item x="857"/>
        <item x="584"/>
        <item x="452"/>
        <item x="157"/>
        <item x="886"/>
        <item x="545"/>
        <item x="427"/>
        <item x="440"/>
        <item x="461"/>
        <item x="753"/>
        <item x="647"/>
        <item x="883"/>
        <item x="288"/>
        <item x="415"/>
        <item x="180"/>
        <item x="489"/>
        <item x="797"/>
        <item x="350"/>
        <item x="244"/>
        <item x="871"/>
        <item x="224"/>
        <item x="374"/>
        <item x="423"/>
        <item x="57"/>
        <item x="528"/>
        <item x="776"/>
        <item x="925"/>
        <item x="351"/>
        <item x="569"/>
        <item x="50"/>
        <item x="935"/>
        <item x="372"/>
        <item x="743"/>
        <item x="358"/>
        <item x="712"/>
        <item x="542"/>
        <item x="149"/>
        <item x="245"/>
        <item x="16"/>
        <item x="175"/>
        <item x="70"/>
        <item x="22"/>
        <item x="640"/>
        <item x="793"/>
        <item x="19"/>
        <item x="437"/>
        <item x="711"/>
        <item x="670"/>
        <item x="322"/>
        <item x="93"/>
        <item x="137"/>
        <item x="108"/>
        <item x="662"/>
        <item x="603"/>
        <item x="135"/>
        <item x="187"/>
        <item x="347"/>
        <item x="209"/>
        <item x="616"/>
        <item x="267"/>
        <item x="875"/>
        <item x="651"/>
        <item x="726"/>
        <item x="74"/>
        <item x="399"/>
        <item x="218"/>
        <item x="896"/>
        <item x="17"/>
        <item x="302"/>
        <item x="84"/>
        <item x="382"/>
        <item x="246"/>
        <item x="835"/>
        <item x="475"/>
        <item x="369"/>
        <item x="599"/>
        <item x="746"/>
        <item x="388"/>
        <item x="188"/>
        <item x="276"/>
        <item x="787"/>
        <item x="754"/>
        <item x="730"/>
        <item x="31"/>
        <item x="254"/>
        <item x="418"/>
        <item x="27"/>
        <item x="204"/>
        <item x="784"/>
        <item x="484"/>
        <item x="609"/>
        <item x="275"/>
        <item x="259"/>
        <item x="394"/>
        <item x="300"/>
        <item x="258"/>
        <item x="179"/>
        <item x="449"/>
        <item x="478"/>
        <item x="464"/>
        <item x="26"/>
        <item x="790"/>
        <item x="795"/>
        <item x="109"/>
        <item x="847"/>
        <item x="685"/>
        <item x="252"/>
        <item x="430"/>
        <item x="309"/>
        <item x="285"/>
        <item x="265"/>
        <item x="722"/>
        <item x="174"/>
        <item x="119"/>
        <item x="684"/>
        <item x="142"/>
        <item x="398"/>
        <item x="796"/>
        <item x="689"/>
        <item x="333"/>
        <item x="930"/>
        <item x="42"/>
        <item x="472"/>
        <item x="923"/>
        <item x="56"/>
        <item x="241"/>
        <item x="856"/>
        <item x="444"/>
        <item x="290"/>
        <item x="120"/>
        <item x="916"/>
        <item x="115"/>
        <item x="395"/>
        <item x="792"/>
        <item x="507"/>
        <item x="431"/>
        <item x="365"/>
        <item x="855"/>
        <item x="909"/>
        <item x="60"/>
        <item x="834"/>
        <item x="568"/>
        <item x="390"/>
        <item x="718"/>
        <item x="810"/>
        <item x="124"/>
        <item x="521"/>
        <item x="2"/>
        <item x="716"/>
        <item x="171"/>
        <item x="328"/>
        <item x="307"/>
        <item x="111"/>
        <item x="819"/>
        <item x="676"/>
        <item x="100"/>
        <item x="561"/>
        <item x="762"/>
        <item x="116"/>
        <item x="611"/>
        <item x="527"/>
        <item x="723"/>
        <item x="103"/>
        <item x="455"/>
        <item x="172"/>
        <item x="938"/>
        <item x="734"/>
        <item x="899"/>
        <item x="861"/>
        <item x="641"/>
        <item x="77"/>
        <item x="389"/>
        <item x="848"/>
        <item x="596"/>
        <item x="653"/>
        <item x="674"/>
        <item x="311"/>
        <item x="895"/>
        <item x="703"/>
        <item x="604"/>
        <item x="485"/>
        <item x="236"/>
        <item x="286"/>
        <item x="125"/>
        <item x="321"/>
        <item x="167"/>
        <item x="401"/>
        <item x="65"/>
        <item x="432"/>
        <item x="600"/>
        <item x="212"/>
        <item x="613"/>
        <item x="593"/>
        <item x="361"/>
        <item x="733"/>
        <item x="243"/>
        <item x="143"/>
        <item x="240"/>
        <item x="271"/>
        <item x="931"/>
        <item x="32"/>
        <item x="58"/>
        <item x="304"/>
        <item x="801"/>
        <item x="908"/>
        <item x="443"/>
        <item x="405"/>
        <item x="483"/>
        <item x="386"/>
        <item x="62"/>
        <item x="943"/>
        <item x="887"/>
        <item x="583"/>
        <item x="694"/>
        <item x="10"/>
        <item x="162"/>
        <item x="791"/>
        <item x="152"/>
        <item x="878"/>
        <item x="238"/>
        <item x="470"/>
        <item x="86"/>
        <item x="529"/>
        <item x="862"/>
        <item x="742"/>
        <item x="537"/>
        <item x="336"/>
        <item x="68"/>
        <item x="622"/>
        <item x="814"/>
        <item x="225"/>
        <item x="47"/>
        <item x="451"/>
        <item x="695"/>
        <item x="902"/>
        <item x="66"/>
        <item x="420"/>
        <item x="577"/>
        <item x="118"/>
        <item x="375"/>
        <item x="587"/>
        <item x="463"/>
        <item x="901"/>
        <item x="827"/>
        <item x="457"/>
        <item x="715"/>
        <item x="594"/>
        <item x="682"/>
        <item x="764"/>
        <item x="497"/>
        <item x="619"/>
        <item x="338"/>
        <item x="820"/>
        <item x="751"/>
        <item x="667"/>
        <item x="945"/>
        <item x="648"/>
        <item x="385"/>
        <item x="767"/>
        <item x="273"/>
        <item x="505"/>
        <item x="368"/>
        <item x="563"/>
        <item x="851"/>
        <item x="294"/>
        <item x="377"/>
        <item x="564"/>
        <item x="770"/>
        <item x="480"/>
        <item x="411"/>
        <item x="45"/>
        <item x="802"/>
        <item x="815"/>
        <item x="305"/>
        <item x="927"/>
        <item x="75"/>
        <item x="191"/>
        <item x="687"/>
        <item x="248"/>
        <item x="826"/>
        <item x="222"/>
        <item x="134"/>
        <item x="378"/>
        <item x="812"/>
        <item x="476"/>
        <item x="450"/>
        <item x="519"/>
        <item x="621"/>
        <item x="860"/>
        <item x="765"/>
        <item x="540"/>
        <item x="53"/>
        <item x="206"/>
        <item x="833"/>
        <item x="562"/>
        <item x="686"/>
        <item x="612"/>
        <item x="582"/>
        <item x="95"/>
        <item x="439"/>
        <item x="844"/>
        <item x="387"/>
        <item x="136"/>
        <item x="122"/>
        <item x="310"/>
        <item x="434"/>
        <item x="199"/>
        <item x="571"/>
        <item x="520"/>
        <item x="404"/>
        <item x="874"/>
        <item x="128"/>
        <item x="897"/>
        <item x="493"/>
        <item x="20"/>
        <item x="539"/>
        <item x="947"/>
        <item x="926"/>
        <item x="532"/>
        <item x="352"/>
        <item x="937"/>
        <item x="677"/>
        <item x="866"/>
        <item x="417"/>
        <item x="400"/>
        <item x="884"/>
        <item x="766"/>
        <item x="570"/>
        <item x="705"/>
        <item x="29"/>
        <item x="502"/>
        <item x="345"/>
        <item x="575"/>
        <item x="280"/>
        <item x="233"/>
        <item x="738"/>
        <item x="357"/>
        <item x="354"/>
        <item x="873"/>
        <item x="890"/>
        <item x="849"/>
        <item x="549"/>
        <item x="48"/>
        <item x="413"/>
        <item x="370"/>
        <item x="261"/>
        <item x="710"/>
        <item x="693"/>
        <item x="888"/>
        <item x="904"/>
        <item x="215"/>
        <item x="235"/>
        <item x="928"/>
        <item x="242"/>
        <item x="425"/>
        <item x="15"/>
        <item x="46"/>
        <item x="773"/>
        <item x="348"/>
        <item x="308"/>
        <item x="771"/>
        <item x="99"/>
        <item x="408"/>
        <item x="38"/>
        <item x="517"/>
        <item x="638"/>
        <item x="466"/>
        <item x="761"/>
        <item x="597"/>
        <item x="251"/>
        <item x="104"/>
        <item x="147"/>
        <item x="145"/>
        <item x="63"/>
        <item x="515"/>
        <item x="720"/>
        <item x="805"/>
        <item x="364"/>
        <item x="445"/>
        <item x="296"/>
        <item x="269"/>
        <item x="281"/>
        <item x="576"/>
        <item x="18"/>
        <item x="448"/>
        <item x="43"/>
        <item x="237"/>
        <item x="41"/>
        <item x="714"/>
        <item x="155"/>
        <item x="615"/>
        <item x="608"/>
        <item x="579"/>
        <item x="85"/>
        <item x="617"/>
        <item x="825"/>
        <item x="749"/>
        <item x="35"/>
        <item x="552"/>
        <item x="194"/>
        <item x="129"/>
        <item x="692"/>
        <item x="24"/>
        <item x="729"/>
        <item x="169"/>
        <item x="249"/>
        <item x="151"/>
        <item x="548"/>
        <item x="602"/>
        <item x="850"/>
        <item x="836"/>
        <item x="366"/>
        <item x="207"/>
        <item x="234"/>
        <item x="221"/>
        <item x="811"/>
        <item x="393"/>
        <item x="818"/>
        <item x="758"/>
        <item x="503"/>
        <item x="396"/>
        <item x="759"/>
        <item x="380"/>
        <item x="741"/>
        <item x="201"/>
        <item x="477"/>
        <item x="465"/>
        <item x="601"/>
        <item x="536"/>
        <item x="889"/>
        <item x="538"/>
        <item x="530"/>
        <item x="877"/>
        <item x="841"/>
        <item x="49"/>
        <item x="748"/>
        <item x="907"/>
        <item x="402"/>
        <item x="702"/>
        <item x="900"/>
        <item x="892"/>
        <item x="101"/>
        <item x="340"/>
        <item x="474"/>
        <item x="774"/>
        <item x="227"/>
        <item x="740"/>
        <item x="462"/>
        <item x="644"/>
        <item x="25"/>
        <item x="698"/>
        <item x="94"/>
        <item x="731"/>
        <item x="500"/>
        <item x="198"/>
        <item x="808"/>
        <item x="435"/>
        <item x="315"/>
        <item x="941"/>
        <item x="140"/>
        <item x="78"/>
        <item x="813"/>
        <item x="295"/>
        <item x="314"/>
        <item x="697"/>
        <item x="360"/>
        <item x="482"/>
        <item x="643"/>
        <item x="334"/>
        <item x="391"/>
        <item x="301"/>
        <item x="79"/>
        <item x="706"/>
        <item x="54"/>
        <item x="557"/>
        <item x="650"/>
        <item x="744"/>
        <item x="750"/>
        <item x="574"/>
        <item x="523"/>
        <item x="690"/>
        <item x="306"/>
        <item x="541"/>
        <item x="763"/>
        <item x="595"/>
        <item x="289"/>
        <item x="320"/>
        <item x="469"/>
        <item x="633"/>
        <item x="510"/>
        <item x="924"/>
        <item x="782"/>
        <item x="371"/>
        <item x="383"/>
        <item x="0"/>
        <item x="67"/>
        <item x="922"/>
        <item x="894"/>
        <item x="701"/>
        <item x="184"/>
        <item x="772"/>
        <item x="724"/>
        <item x="326"/>
        <item x="921"/>
        <item x="82"/>
        <item x="513"/>
        <item x="491"/>
        <item x="283"/>
        <item x="473"/>
        <item x="543"/>
        <item x="903"/>
        <item x="939"/>
        <item x="760"/>
        <item x="344"/>
        <item x="708"/>
        <item x="80"/>
        <item x="944"/>
        <item x="196"/>
        <item x="33"/>
        <item x="460"/>
        <item x="324"/>
        <item x="291"/>
        <item x="656"/>
        <item x="918"/>
        <item x="852"/>
        <item x="933"/>
        <item x="868"/>
        <item x="471"/>
        <item x="700"/>
        <item x="107"/>
        <item x="631"/>
        <item x="553"/>
        <item x="165"/>
        <item x="177"/>
        <item x="788"/>
        <item x="359"/>
        <item x="214"/>
        <item x="719"/>
        <item x="932"/>
        <item x="219"/>
        <item x="664"/>
        <item x="5"/>
        <item x="554"/>
        <item x="780"/>
        <item x="544"/>
        <item x="329"/>
        <item x="699"/>
        <item x="727"/>
        <item x="337"/>
        <item x="323"/>
        <item x="605"/>
        <item x="141"/>
        <item x="208"/>
        <item x="263"/>
        <item x="779"/>
        <item x="628"/>
        <item x="707"/>
        <item x="161"/>
        <item x="197"/>
        <item x="228"/>
        <item x="76"/>
        <item x="422"/>
        <item x="40"/>
        <item x="936"/>
        <item x="785"/>
        <item x="30"/>
        <item x="824"/>
        <item x="533"/>
        <item x="133"/>
        <item x="178"/>
        <item x="92"/>
        <item x="186"/>
        <item x="660"/>
        <item x="876"/>
        <item x="839"/>
        <item x="680"/>
        <item x="247"/>
        <item x="585"/>
        <item x="853"/>
        <item x="279"/>
        <item x="299"/>
        <item x="373"/>
        <item x="524"/>
        <item x="655"/>
        <item x="663"/>
        <item x="266"/>
        <item x="781"/>
        <item x="376"/>
        <item x="870"/>
        <item x="807"/>
        <item x="14"/>
        <item x="783"/>
        <item x="159"/>
        <item x="688"/>
        <item x="728"/>
        <item x="232"/>
        <item x="885"/>
        <item x="362"/>
        <item x="156"/>
        <item x="657"/>
        <item x="823"/>
        <item x="804"/>
        <item x="522"/>
        <item x="131"/>
        <item x="830"/>
        <item x="312"/>
        <item x="755"/>
        <item x="217"/>
        <item x="490"/>
        <item x="496"/>
        <item x="654"/>
        <item x="630"/>
        <item x="319"/>
        <item x="90"/>
        <item x="620"/>
        <item x="531"/>
        <item x="447"/>
        <item x="255"/>
        <item x="34"/>
        <item x="683"/>
        <item x="250"/>
        <item x="367"/>
        <item x="342"/>
        <item x="163"/>
        <item x="671"/>
        <item x="499"/>
        <item x="313"/>
        <item x="666"/>
        <item x="9"/>
        <item x="193"/>
        <item x="170"/>
        <item x="456"/>
        <item x="732"/>
        <item x="433"/>
        <item x="112"/>
        <item x="882"/>
        <item x="607"/>
        <item x="618"/>
        <item x="407"/>
        <item x="798"/>
        <item x="737"/>
        <item x="800"/>
        <item x="89"/>
        <item x="745"/>
        <item x="842"/>
        <item x="942"/>
        <item x="869"/>
        <item x="495"/>
        <item x="623"/>
        <item x="838"/>
        <item x="518"/>
        <item x="809"/>
        <item x="586"/>
        <item x="551"/>
        <item x="88"/>
        <item x="256"/>
        <item x="559"/>
        <item x="327"/>
        <item x="55"/>
        <item x="614"/>
        <item x="61"/>
        <item x="929"/>
        <item x="381"/>
        <item x="867"/>
        <item x="8"/>
        <item x="71"/>
        <item x="747"/>
        <item x="123"/>
        <item x="625"/>
        <item x="717"/>
        <item x="831"/>
        <item x="121"/>
        <item x="488"/>
        <item x="363"/>
        <item x="349"/>
        <item x="829"/>
        <item x="865"/>
        <item x="91"/>
        <item x="645"/>
        <item x="185"/>
        <item x="845"/>
        <item x="44"/>
        <item x="675"/>
        <item x="592"/>
        <item x="626"/>
        <item x="946"/>
        <item x="494"/>
        <item x="318"/>
        <item x="453"/>
        <item x="87"/>
        <item x="635"/>
        <item x="639"/>
        <item x="864"/>
        <item x="917"/>
        <item x="260"/>
        <item x="565"/>
        <item x="410"/>
        <item x="681"/>
        <item x="436"/>
        <item x="828"/>
        <item x="23"/>
        <item x="139"/>
        <item x="880"/>
        <item x="898"/>
        <item x="566"/>
        <item x="113"/>
        <item x="3"/>
        <item x="264"/>
        <item x="183"/>
        <item x="409"/>
        <item x="37"/>
        <item x="325"/>
        <item x="920"/>
        <item x="637"/>
        <item x="915"/>
        <item x="757"/>
        <item x="725"/>
        <item x="479"/>
        <item x="458"/>
        <item x="691"/>
        <item x="36"/>
        <item x="195"/>
        <item x="535"/>
        <item x="429"/>
        <item x="69"/>
        <item x="652"/>
        <item x="298"/>
        <item x="661"/>
        <item x="200"/>
        <item x="317"/>
        <item x="632"/>
        <item x="426"/>
        <item x="721"/>
        <item x="634"/>
        <item x="919"/>
        <item x="822"/>
        <item x="547"/>
        <item x="486"/>
        <item x="659"/>
        <item x="905"/>
        <item x="127"/>
        <item x="854"/>
        <item x="331"/>
        <item x="379"/>
        <item x="598"/>
        <item x="673"/>
        <item x="7"/>
        <item x="668"/>
        <item x="97"/>
        <item x="610"/>
        <item x="416"/>
        <item x="534"/>
        <item x="789"/>
        <item x="6"/>
        <item x="176"/>
        <item x="560"/>
        <item x="278"/>
        <item x="832"/>
        <item x="580"/>
        <item x="284"/>
        <item x="581"/>
        <item x="262"/>
        <item x="154"/>
        <item x="948"/>
        <item x="83"/>
        <item x="511"/>
        <item x="110"/>
        <item x="843"/>
        <item x="98"/>
        <item x="239"/>
        <item x="213"/>
        <item x="181"/>
        <item x="403"/>
        <item x="872"/>
        <item x="858"/>
        <item x="775"/>
        <item x="454"/>
        <item x="297"/>
        <item x="459"/>
        <item x="567"/>
        <item x="277"/>
        <item x="421"/>
        <item x="229"/>
        <item x="516"/>
        <item x="572"/>
        <item x="117"/>
        <item x="512"/>
        <item x="138"/>
        <item x="735"/>
        <item x="293"/>
        <item x="846"/>
        <item x="906"/>
        <item x="550"/>
        <item x="578"/>
        <item x="160"/>
        <item x="467"/>
        <item x="231"/>
        <item x="498"/>
        <item x="216"/>
        <item x="132"/>
        <item x="102"/>
        <item x="287"/>
        <item x="817"/>
        <item x="59"/>
        <item x="270"/>
        <item x="739"/>
        <item x="816"/>
        <item x="881"/>
        <item x="192"/>
        <item x="636"/>
        <item x="223"/>
        <item x="21"/>
        <item x="589"/>
        <item x="282"/>
        <item x="606"/>
        <item x="441"/>
        <item x="546"/>
        <item x="384"/>
        <item x="913"/>
        <item x="713"/>
        <item x="343"/>
        <item x="13"/>
        <item x="672"/>
        <item x="803"/>
        <item x="591"/>
        <item x="786"/>
        <item x="52"/>
        <item x="220"/>
        <item x="891"/>
        <item x="624"/>
        <item x="508"/>
        <item x="665"/>
        <item x="332"/>
        <item x="303"/>
        <item x="556"/>
        <item x="487"/>
        <item x="355"/>
        <item x="64"/>
        <item x="806"/>
        <item x="424"/>
        <item x="588"/>
        <item x="51"/>
        <item x="492"/>
        <item x="642"/>
        <item x="146"/>
        <item x="96"/>
        <item x="153"/>
        <item x="879"/>
        <item x="292"/>
        <item x="501"/>
        <item x="11"/>
        <item x="168"/>
        <item x="509"/>
        <item x="72"/>
        <item x="525"/>
        <item x="406"/>
        <item x="257"/>
        <item x="646"/>
        <item x="934"/>
        <item x="164"/>
        <item x="205"/>
        <item t="default"/>
      </items>
    </pivotField>
    <pivotField showAll="0"/>
    <pivotField showAll="0"/>
    <pivotField dataField="1" showAll="0"/>
    <pivotField showAll="0"/>
    <pivotField showAll="0"/>
    <pivotField showAll="0">
      <items count="85">
        <item x="50"/>
        <item x="71"/>
        <item x="28"/>
        <item x="29"/>
        <item x="36"/>
        <item x="78"/>
        <item x="82"/>
        <item x="25"/>
        <item x="63"/>
        <item x="62"/>
        <item x="30"/>
        <item x="64"/>
        <item x="21"/>
        <item x="55"/>
        <item x="17"/>
        <item x="33"/>
        <item x="18"/>
        <item x="15"/>
        <item x="7"/>
        <item x="9"/>
        <item x="57"/>
        <item x="67"/>
        <item x="47"/>
        <item x="34"/>
        <item x="39"/>
        <item x="70"/>
        <item x="27"/>
        <item x="80"/>
        <item x="4"/>
        <item x="37"/>
        <item x="45"/>
        <item x="16"/>
        <item x="10"/>
        <item x="69"/>
        <item x="56"/>
        <item x="83"/>
        <item x="58"/>
        <item x="75"/>
        <item x="13"/>
        <item x="81"/>
        <item x="52"/>
        <item x="44"/>
        <item x="72"/>
        <item x="32"/>
        <item x="31"/>
        <item x="12"/>
        <item x="74"/>
        <item x="3"/>
        <item x="26"/>
        <item x="61"/>
        <item x="5"/>
        <item x="35"/>
        <item x="19"/>
        <item x="20"/>
        <item x="23"/>
        <item x="53"/>
        <item x="11"/>
        <item x="43"/>
        <item x="77"/>
        <item x="46"/>
        <item x="79"/>
        <item x="49"/>
        <item x="73"/>
        <item x="66"/>
        <item x="14"/>
        <item x="41"/>
        <item x="2"/>
        <item x="60"/>
        <item x="6"/>
        <item x="68"/>
        <item x="24"/>
        <item x="76"/>
        <item x="8"/>
        <item x="0"/>
        <item x="51"/>
        <item x="22"/>
        <item x="42"/>
        <item x="38"/>
        <item x="65"/>
        <item x="40"/>
        <item x="54"/>
        <item x="48"/>
        <item x="59"/>
        <item x="1"/>
        <item t="default"/>
      </items>
    </pivotField>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3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s>
  <rowFields count="1">
    <field x="2"/>
  </rowFields>
  <rowItems count="8">
    <i>
      <x/>
    </i>
    <i>
      <x v="1"/>
    </i>
    <i>
      <x v="2"/>
    </i>
    <i>
      <x v="3"/>
    </i>
    <i>
      <x v="4"/>
    </i>
    <i>
      <x v="5"/>
    </i>
    <i>
      <x v="6"/>
    </i>
    <i t="grand">
      <x/>
    </i>
  </rowItems>
  <colItems count="1">
    <i/>
  </colItems>
  <dataFields count="1">
    <dataField name="Sum of Total Annual Salary" fld="10" baseField="0" baseItem="0"/>
  </dataFields>
  <chartFormats count="2">
    <chartFormat chart="0" format="0"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80E85B8-881A-42F0-9794-895FFC5DE0C1}"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B7:C12" firstHeaderRow="1" firstDataRow="1" firstDataCol="1"/>
  <pivotFields count="21">
    <pivotField dataField="1" showAll="0"/>
    <pivotField showAll="0"/>
    <pivotField showAll="0">
      <items count="8">
        <item x="3"/>
        <item x="5"/>
        <item x="1"/>
        <item x="4"/>
        <item x="0"/>
        <item x="6"/>
        <item x="2"/>
        <item t="default"/>
      </items>
    </pivotField>
    <pivotField showAll="0"/>
    <pivotField showAll="0">
      <items count="3">
        <item x="0"/>
        <item x="1"/>
        <item t="default"/>
      </items>
    </pivotField>
    <pivotField showAll="0">
      <items count="42">
        <item x="6"/>
        <item x="3"/>
        <item x="5"/>
        <item x="21"/>
        <item x="7"/>
        <item x="23"/>
        <item x="11"/>
        <item x="24"/>
        <item x="29"/>
        <item x="8"/>
        <item x="25"/>
        <item x="9"/>
        <item x="17"/>
        <item x="31"/>
        <item x="38"/>
        <item x="28"/>
        <item x="12"/>
        <item x="34"/>
        <item x="19"/>
        <item x="18"/>
        <item x="15"/>
        <item x="30"/>
        <item x="40"/>
        <item x="35"/>
        <item x="37"/>
        <item x="2"/>
        <item x="10"/>
        <item x="27"/>
        <item x="26"/>
        <item x="36"/>
        <item x="0"/>
        <item x="16"/>
        <item x="4"/>
        <item x="32"/>
        <item x="1"/>
        <item x="33"/>
        <item x="22"/>
        <item x="39"/>
        <item x="20"/>
        <item x="14"/>
        <item x="13"/>
        <item t="default"/>
      </items>
    </pivotField>
    <pivotField axis="axisRow" showAll="0">
      <items count="5">
        <item x="2"/>
        <item x="1"/>
        <item x="0"/>
        <item x="3"/>
        <item t="default"/>
      </items>
    </pivotField>
    <pivotField numFmtId="14" showAll="0">
      <items count="950">
        <item x="863"/>
        <item x="837"/>
        <item x="126"/>
        <item x="81"/>
        <item x="629"/>
        <item x="356"/>
        <item x="704"/>
        <item x="253"/>
        <item x="555"/>
        <item x="678"/>
        <item x="736"/>
        <item x="202"/>
        <item x="893"/>
        <item x="912"/>
        <item x="39"/>
        <item x="412"/>
        <item x="210"/>
        <item x="442"/>
        <item x="158"/>
        <item x="514"/>
        <item x="341"/>
        <item x="173"/>
        <item x="911"/>
        <item x="558"/>
        <item x="649"/>
        <item x="330"/>
        <item x="526"/>
        <item x="230"/>
        <item x="414"/>
        <item x="316"/>
        <item x="446"/>
        <item x="268"/>
        <item x="419"/>
        <item x="144"/>
        <item x="4"/>
        <item x="106"/>
        <item x="428"/>
        <item x="799"/>
        <item x="821"/>
        <item x="794"/>
        <item x="272"/>
        <item x="150"/>
        <item x="339"/>
        <item x="777"/>
        <item x="274"/>
        <item x="28"/>
        <item x="590"/>
        <item x="627"/>
        <item x="769"/>
        <item x="910"/>
        <item x="658"/>
        <item x="346"/>
        <item x="696"/>
        <item x="778"/>
        <item x="752"/>
        <item x="709"/>
        <item x="105"/>
        <item x="1"/>
        <item x="353"/>
        <item x="840"/>
        <item x="679"/>
        <item x="190"/>
        <item x="940"/>
        <item x="468"/>
        <item x="397"/>
        <item x="148"/>
        <item x="756"/>
        <item x="211"/>
        <item x="335"/>
        <item x="226"/>
        <item x="114"/>
        <item x="481"/>
        <item x="73"/>
        <item x="859"/>
        <item x="392"/>
        <item x="182"/>
        <item x="669"/>
        <item x="12"/>
        <item x="504"/>
        <item x="189"/>
        <item x="506"/>
        <item x="130"/>
        <item x="166"/>
        <item x="768"/>
        <item x="203"/>
        <item x="914"/>
        <item x="438"/>
        <item x="573"/>
        <item x="857"/>
        <item x="584"/>
        <item x="452"/>
        <item x="157"/>
        <item x="886"/>
        <item x="545"/>
        <item x="427"/>
        <item x="440"/>
        <item x="461"/>
        <item x="753"/>
        <item x="647"/>
        <item x="883"/>
        <item x="288"/>
        <item x="415"/>
        <item x="180"/>
        <item x="489"/>
        <item x="797"/>
        <item x="350"/>
        <item x="244"/>
        <item x="871"/>
        <item x="224"/>
        <item x="374"/>
        <item x="423"/>
        <item x="57"/>
        <item x="528"/>
        <item x="776"/>
        <item x="925"/>
        <item x="351"/>
        <item x="569"/>
        <item x="50"/>
        <item x="935"/>
        <item x="372"/>
        <item x="743"/>
        <item x="358"/>
        <item x="712"/>
        <item x="542"/>
        <item x="149"/>
        <item x="245"/>
        <item x="16"/>
        <item x="175"/>
        <item x="70"/>
        <item x="22"/>
        <item x="640"/>
        <item x="793"/>
        <item x="19"/>
        <item x="437"/>
        <item x="711"/>
        <item x="670"/>
        <item x="322"/>
        <item x="93"/>
        <item x="137"/>
        <item x="108"/>
        <item x="662"/>
        <item x="603"/>
        <item x="135"/>
        <item x="187"/>
        <item x="347"/>
        <item x="209"/>
        <item x="616"/>
        <item x="267"/>
        <item x="875"/>
        <item x="651"/>
        <item x="726"/>
        <item x="74"/>
        <item x="399"/>
        <item x="218"/>
        <item x="896"/>
        <item x="17"/>
        <item x="302"/>
        <item x="84"/>
        <item x="382"/>
        <item x="246"/>
        <item x="835"/>
        <item x="475"/>
        <item x="369"/>
        <item x="599"/>
        <item x="746"/>
        <item x="388"/>
        <item x="188"/>
        <item x="276"/>
        <item x="787"/>
        <item x="754"/>
        <item x="730"/>
        <item x="31"/>
        <item x="254"/>
        <item x="418"/>
        <item x="27"/>
        <item x="204"/>
        <item x="784"/>
        <item x="484"/>
        <item x="609"/>
        <item x="275"/>
        <item x="259"/>
        <item x="394"/>
        <item x="300"/>
        <item x="258"/>
        <item x="179"/>
        <item x="449"/>
        <item x="478"/>
        <item x="464"/>
        <item x="26"/>
        <item x="790"/>
        <item x="795"/>
        <item x="109"/>
        <item x="847"/>
        <item x="685"/>
        <item x="252"/>
        <item x="430"/>
        <item x="309"/>
        <item x="285"/>
        <item x="265"/>
        <item x="722"/>
        <item x="174"/>
        <item x="119"/>
        <item x="684"/>
        <item x="142"/>
        <item x="398"/>
        <item x="796"/>
        <item x="689"/>
        <item x="333"/>
        <item x="930"/>
        <item x="42"/>
        <item x="472"/>
        <item x="923"/>
        <item x="56"/>
        <item x="241"/>
        <item x="856"/>
        <item x="444"/>
        <item x="290"/>
        <item x="120"/>
        <item x="916"/>
        <item x="115"/>
        <item x="395"/>
        <item x="792"/>
        <item x="507"/>
        <item x="431"/>
        <item x="365"/>
        <item x="855"/>
        <item x="909"/>
        <item x="60"/>
        <item x="834"/>
        <item x="568"/>
        <item x="390"/>
        <item x="718"/>
        <item x="810"/>
        <item x="124"/>
        <item x="521"/>
        <item x="2"/>
        <item x="716"/>
        <item x="171"/>
        <item x="328"/>
        <item x="307"/>
        <item x="111"/>
        <item x="819"/>
        <item x="676"/>
        <item x="100"/>
        <item x="561"/>
        <item x="762"/>
        <item x="116"/>
        <item x="611"/>
        <item x="527"/>
        <item x="723"/>
        <item x="103"/>
        <item x="455"/>
        <item x="172"/>
        <item x="938"/>
        <item x="734"/>
        <item x="899"/>
        <item x="861"/>
        <item x="641"/>
        <item x="77"/>
        <item x="389"/>
        <item x="848"/>
        <item x="596"/>
        <item x="653"/>
        <item x="674"/>
        <item x="311"/>
        <item x="895"/>
        <item x="703"/>
        <item x="604"/>
        <item x="485"/>
        <item x="236"/>
        <item x="286"/>
        <item x="125"/>
        <item x="321"/>
        <item x="167"/>
        <item x="401"/>
        <item x="65"/>
        <item x="432"/>
        <item x="600"/>
        <item x="212"/>
        <item x="613"/>
        <item x="593"/>
        <item x="361"/>
        <item x="733"/>
        <item x="243"/>
        <item x="143"/>
        <item x="240"/>
        <item x="271"/>
        <item x="931"/>
        <item x="32"/>
        <item x="58"/>
        <item x="304"/>
        <item x="801"/>
        <item x="908"/>
        <item x="443"/>
        <item x="405"/>
        <item x="483"/>
        <item x="386"/>
        <item x="62"/>
        <item x="943"/>
        <item x="887"/>
        <item x="583"/>
        <item x="694"/>
        <item x="10"/>
        <item x="162"/>
        <item x="791"/>
        <item x="152"/>
        <item x="878"/>
        <item x="238"/>
        <item x="470"/>
        <item x="86"/>
        <item x="529"/>
        <item x="862"/>
        <item x="742"/>
        <item x="537"/>
        <item x="336"/>
        <item x="68"/>
        <item x="622"/>
        <item x="814"/>
        <item x="225"/>
        <item x="47"/>
        <item x="451"/>
        <item x="695"/>
        <item x="902"/>
        <item x="66"/>
        <item x="420"/>
        <item x="577"/>
        <item x="118"/>
        <item x="375"/>
        <item x="587"/>
        <item x="463"/>
        <item x="901"/>
        <item x="827"/>
        <item x="457"/>
        <item x="715"/>
        <item x="594"/>
        <item x="682"/>
        <item x="764"/>
        <item x="497"/>
        <item x="619"/>
        <item x="338"/>
        <item x="820"/>
        <item x="751"/>
        <item x="667"/>
        <item x="945"/>
        <item x="648"/>
        <item x="385"/>
        <item x="767"/>
        <item x="273"/>
        <item x="505"/>
        <item x="368"/>
        <item x="563"/>
        <item x="851"/>
        <item x="294"/>
        <item x="377"/>
        <item x="564"/>
        <item x="770"/>
        <item x="480"/>
        <item x="411"/>
        <item x="45"/>
        <item x="802"/>
        <item x="815"/>
        <item x="305"/>
        <item x="927"/>
        <item x="75"/>
        <item x="191"/>
        <item x="687"/>
        <item x="248"/>
        <item x="826"/>
        <item x="222"/>
        <item x="134"/>
        <item x="378"/>
        <item x="812"/>
        <item x="476"/>
        <item x="450"/>
        <item x="519"/>
        <item x="621"/>
        <item x="860"/>
        <item x="765"/>
        <item x="540"/>
        <item x="53"/>
        <item x="206"/>
        <item x="833"/>
        <item x="562"/>
        <item x="686"/>
        <item x="612"/>
        <item x="582"/>
        <item x="95"/>
        <item x="439"/>
        <item x="844"/>
        <item x="387"/>
        <item x="136"/>
        <item x="122"/>
        <item x="310"/>
        <item x="434"/>
        <item x="199"/>
        <item x="571"/>
        <item x="520"/>
        <item x="404"/>
        <item x="874"/>
        <item x="128"/>
        <item x="897"/>
        <item x="493"/>
        <item x="20"/>
        <item x="539"/>
        <item x="947"/>
        <item x="926"/>
        <item x="532"/>
        <item x="352"/>
        <item x="937"/>
        <item x="677"/>
        <item x="866"/>
        <item x="417"/>
        <item x="400"/>
        <item x="884"/>
        <item x="766"/>
        <item x="570"/>
        <item x="705"/>
        <item x="29"/>
        <item x="502"/>
        <item x="345"/>
        <item x="575"/>
        <item x="280"/>
        <item x="233"/>
        <item x="738"/>
        <item x="357"/>
        <item x="354"/>
        <item x="873"/>
        <item x="890"/>
        <item x="849"/>
        <item x="549"/>
        <item x="48"/>
        <item x="413"/>
        <item x="370"/>
        <item x="261"/>
        <item x="710"/>
        <item x="693"/>
        <item x="888"/>
        <item x="904"/>
        <item x="215"/>
        <item x="235"/>
        <item x="928"/>
        <item x="242"/>
        <item x="425"/>
        <item x="15"/>
        <item x="46"/>
        <item x="773"/>
        <item x="348"/>
        <item x="308"/>
        <item x="771"/>
        <item x="99"/>
        <item x="408"/>
        <item x="38"/>
        <item x="517"/>
        <item x="638"/>
        <item x="466"/>
        <item x="761"/>
        <item x="597"/>
        <item x="251"/>
        <item x="104"/>
        <item x="147"/>
        <item x="145"/>
        <item x="63"/>
        <item x="515"/>
        <item x="720"/>
        <item x="805"/>
        <item x="364"/>
        <item x="445"/>
        <item x="296"/>
        <item x="269"/>
        <item x="281"/>
        <item x="576"/>
        <item x="18"/>
        <item x="448"/>
        <item x="43"/>
        <item x="237"/>
        <item x="41"/>
        <item x="714"/>
        <item x="155"/>
        <item x="615"/>
        <item x="608"/>
        <item x="579"/>
        <item x="85"/>
        <item x="617"/>
        <item x="825"/>
        <item x="749"/>
        <item x="35"/>
        <item x="552"/>
        <item x="194"/>
        <item x="129"/>
        <item x="692"/>
        <item x="24"/>
        <item x="729"/>
        <item x="169"/>
        <item x="249"/>
        <item x="151"/>
        <item x="548"/>
        <item x="602"/>
        <item x="850"/>
        <item x="836"/>
        <item x="366"/>
        <item x="207"/>
        <item x="234"/>
        <item x="221"/>
        <item x="811"/>
        <item x="393"/>
        <item x="818"/>
        <item x="758"/>
        <item x="503"/>
        <item x="396"/>
        <item x="759"/>
        <item x="380"/>
        <item x="741"/>
        <item x="201"/>
        <item x="477"/>
        <item x="465"/>
        <item x="601"/>
        <item x="536"/>
        <item x="889"/>
        <item x="538"/>
        <item x="530"/>
        <item x="877"/>
        <item x="841"/>
        <item x="49"/>
        <item x="748"/>
        <item x="907"/>
        <item x="402"/>
        <item x="702"/>
        <item x="900"/>
        <item x="892"/>
        <item x="101"/>
        <item x="340"/>
        <item x="474"/>
        <item x="774"/>
        <item x="227"/>
        <item x="740"/>
        <item x="462"/>
        <item x="644"/>
        <item x="25"/>
        <item x="698"/>
        <item x="94"/>
        <item x="731"/>
        <item x="500"/>
        <item x="198"/>
        <item x="808"/>
        <item x="435"/>
        <item x="315"/>
        <item x="941"/>
        <item x="140"/>
        <item x="78"/>
        <item x="813"/>
        <item x="295"/>
        <item x="314"/>
        <item x="697"/>
        <item x="360"/>
        <item x="482"/>
        <item x="643"/>
        <item x="334"/>
        <item x="391"/>
        <item x="301"/>
        <item x="79"/>
        <item x="706"/>
        <item x="54"/>
        <item x="557"/>
        <item x="650"/>
        <item x="744"/>
        <item x="750"/>
        <item x="574"/>
        <item x="523"/>
        <item x="690"/>
        <item x="306"/>
        <item x="541"/>
        <item x="763"/>
        <item x="595"/>
        <item x="289"/>
        <item x="320"/>
        <item x="469"/>
        <item x="633"/>
        <item x="510"/>
        <item x="924"/>
        <item x="782"/>
        <item x="371"/>
        <item x="383"/>
        <item x="0"/>
        <item x="67"/>
        <item x="922"/>
        <item x="894"/>
        <item x="701"/>
        <item x="184"/>
        <item x="772"/>
        <item x="724"/>
        <item x="326"/>
        <item x="921"/>
        <item x="82"/>
        <item x="513"/>
        <item x="491"/>
        <item x="283"/>
        <item x="473"/>
        <item x="543"/>
        <item x="903"/>
        <item x="939"/>
        <item x="760"/>
        <item x="344"/>
        <item x="708"/>
        <item x="80"/>
        <item x="944"/>
        <item x="196"/>
        <item x="33"/>
        <item x="460"/>
        <item x="324"/>
        <item x="291"/>
        <item x="656"/>
        <item x="918"/>
        <item x="852"/>
        <item x="933"/>
        <item x="868"/>
        <item x="471"/>
        <item x="700"/>
        <item x="107"/>
        <item x="631"/>
        <item x="553"/>
        <item x="165"/>
        <item x="177"/>
        <item x="788"/>
        <item x="359"/>
        <item x="214"/>
        <item x="719"/>
        <item x="932"/>
        <item x="219"/>
        <item x="664"/>
        <item x="5"/>
        <item x="554"/>
        <item x="780"/>
        <item x="544"/>
        <item x="329"/>
        <item x="699"/>
        <item x="727"/>
        <item x="337"/>
        <item x="323"/>
        <item x="605"/>
        <item x="141"/>
        <item x="208"/>
        <item x="263"/>
        <item x="779"/>
        <item x="628"/>
        <item x="707"/>
        <item x="161"/>
        <item x="197"/>
        <item x="228"/>
        <item x="76"/>
        <item x="422"/>
        <item x="40"/>
        <item x="936"/>
        <item x="785"/>
        <item x="30"/>
        <item x="824"/>
        <item x="533"/>
        <item x="133"/>
        <item x="178"/>
        <item x="92"/>
        <item x="186"/>
        <item x="660"/>
        <item x="876"/>
        <item x="839"/>
        <item x="680"/>
        <item x="247"/>
        <item x="585"/>
        <item x="853"/>
        <item x="279"/>
        <item x="299"/>
        <item x="373"/>
        <item x="524"/>
        <item x="655"/>
        <item x="663"/>
        <item x="266"/>
        <item x="781"/>
        <item x="376"/>
        <item x="870"/>
        <item x="807"/>
        <item x="14"/>
        <item x="783"/>
        <item x="159"/>
        <item x="688"/>
        <item x="728"/>
        <item x="232"/>
        <item x="885"/>
        <item x="362"/>
        <item x="156"/>
        <item x="657"/>
        <item x="823"/>
        <item x="804"/>
        <item x="522"/>
        <item x="131"/>
        <item x="830"/>
        <item x="312"/>
        <item x="755"/>
        <item x="217"/>
        <item x="490"/>
        <item x="496"/>
        <item x="654"/>
        <item x="630"/>
        <item x="319"/>
        <item x="90"/>
        <item x="620"/>
        <item x="531"/>
        <item x="447"/>
        <item x="255"/>
        <item x="34"/>
        <item x="683"/>
        <item x="250"/>
        <item x="367"/>
        <item x="342"/>
        <item x="163"/>
        <item x="671"/>
        <item x="499"/>
        <item x="313"/>
        <item x="666"/>
        <item x="9"/>
        <item x="193"/>
        <item x="170"/>
        <item x="456"/>
        <item x="732"/>
        <item x="433"/>
        <item x="112"/>
        <item x="882"/>
        <item x="607"/>
        <item x="618"/>
        <item x="407"/>
        <item x="798"/>
        <item x="737"/>
        <item x="800"/>
        <item x="89"/>
        <item x="745"/>
        <item x="842"/>
        <item x="942"/>
        <item x="869"/>
        <item x="495"/>
        <item x="623"/>
        <item x="838"/>
        <item x="518"/>
        <item x="809"/>
        <item x="586"/>
        <item x="551"/>
        <item x="88"/>
        <item x="256"/>
        <item x="559"/>
        <item x="327"/>
        <item x="55"/>
        <item x="614"/>
        <item x="61"/>
        <item x="929"/>
        <item x="381"/>
        <item x="867"/>
        <item x="8"/>
        <item x="71"/>
        <item x="747"/>
        <item x="123"/>
        <item x="625"/>
        <item x="717"/>
        <item x="831"/>
        <item x="121"/>
        <item x="488"/>
        <item x="363"/>
        <item x="349"/>
        <item x="829"/>
        <item x="865"/>
        <item x="91"/>
        <item x="645"/>
        <item x="185"/>
        <item x="845"/>
        <item x="44"/>
        <item x="675"/>
        <item x="592"/>
        <item x="626"/>
        <item x="946"/>
        <item x="494"/>
        <item x="318"/>
        <item x="453"/>
        <item x="87"/>
        <item x="635"/>
        <item x="639"/>
        <item x="864"/>
        <item x="917"/>
        <item x="260"/>
        <item x="565"/>
        <item x="410"/>
        <item x="681"/>
        <item x="436"/>
        <item x="828"/>
        <item x="23"/>
        <item x="139"/>
        <item x="880"/>
        <item x="898"/>
        <item x="566"/>
        <item x="113"/>
        <item x="3"/>
        <item x="264"/>
        <item x="183"/>
        <item x="409"/>
        <item x="37"/>
        <item x="325"/>
        <item x="920"/>
        <item x="637"/>
        <item x="915"/>
        <item x="757"/>
        <item x="725"/>
        <item x="479"/>
        <item x="458"/>
        <item x="691"/>
        <item x="36"/>
        <item x="195"/>
        <item x="535"/>
        <item x="429"/>
        <item x="69"/>
        <item x="652"/>
        <item x="298"/>
        <item x="661"/>
        <item x="200"/>
        <item x="317"/>
        <item x="632"/>
        <item x="426"/>
        <item x="721"/>
        <item x="634"/>
        <item x="919"/>
        <item x="822"/>
        <item x="547"/>
        <item x="486"/>
        <item x="659"/>
        <item x="905"/>
        <item x="127"/>
        <item x="854"/>
        <item x="331"/>
        <item x="379"/>
        <item x="598"/>
        <item x="673"/>
        <item x="7"/>
        <item x="668"/>
        <item x="97"/>
        <item x="610"/>
        <item x="416"/>
        <item x="534"/>
        <item x="789"/>
        <item x="6"/>
        <item x="176"/>
        <item x="560"/>
        <item x="278"/>
        <item x="832"/>
        <item x="580"/>
        <item x="284"/>
        <item x="581"/>
        <item x="262"/>
        <item x="154"/>
        <item x="948"/>
        <item x="83"/>
        <item x="511"/>
        <item x="110"/>
        <item x="843"/>
        <item x="98"/>
        <item x="239"/>
        <item x="213"/>
        <item x="181"/>
        <item x="403"/>
        <item x="872"/>
        <item x="858"/>
        <item x="775"/>
        <item x="454"/>
        <item x="297"/>
        <item x="459"/>
        <item x="567"/>
        <item x="277"/>
        <item x="421"/>
        <item x="229"/>
        <item x="516"/>
        <item x="572"/>
        <item x="117"/>
        <item x="512"/>
        <item x="138"/>
        <item x="735"/>
        <item x="293"/>
        <item x="846"/>
        <item x="906"/>
        <item x="550"/>
        <item x="578"/>
        <item x="160"/>
        <item x="467"/>
        <item x="231"/>
        <item x="498"/>
        <item x="216"/>
        <item x="132"/>
        <item x="102"/>
        <item x="287"/>
        <item x="817"/>
        <item x="59"/>
        <item x="270"/>
        <item x="739"/>
        <item x="816"/>
        <item x="881"/>
        <item x="192"/>
        <item x="636"/>
        <item x="223"/>
        <item x="21"/>
        <item x="589"/>
        <item x="282"/>
        <item x="606"/>
        <item x="441"/>
        <item x="546"/>
        <item x="384"/>
        <item x="913"/>
        <item x="713"/>
        <item x="343"/>
        <item x="13"/>
        <item x="672"/>
        <item x="803"/>
        <item x="591"/>
        <item x="786"/>
        <item x="52"/>
        <item x="220"/>
        <item x="891"/>
        <item x="624"/>
        <item x="508"/>
        <item x="665"/>
        <item x="332"/>
        <item x="303"/>
        <item x="556"/>
        <item x="487"/>
        <item x="355"/>
        <item x="64"/>
        <item x="806"/>
        <item x="424"/>
        <item x="588"/>
        <item x="51"/>
        <item x="492"/>
        <item x="642"/>
        <item x="146"/>
        <item x="96"/>
        <item x="153"/>
        <item x="879"/>
        <item x="292"/>
        <item x="501"/>
        <item x="11"/>
        <item x="168"/>
        <item x="509"/>
        <item x="72"/>
        <item x="525"/>
        <item x="406"/>
        <item x="257"/>
        <item x="646"/>
        <item x="934"/>
        <item x="164"/>
        <item x="205"/>
        <item t="default"/>
      </items>
    </pivotField>
    <pivotField showAll="0"/>
    <pivotField showAll="0"/>
    <pivotField showAll="0"/>
    <pivotField showAll="0"/>
    <pivotField showAll="0"/>
    <pivotField showAll="0">
      <items count="85">
        <item x="50"/>
        <item x="71"/>
        <item x="28"/>
        <item x="29"/>
        <item x="36"/>
        <item x="78"/>
        <item x="82"/>
        <item x="25"/>
        <item x="63"/>
        <item x="62"/>
        <item x="30"/>
        <item x="64"/>
        <item x="21"/>
        <item x="55"/>
        <item x="17"/>
        <item x="33"/>
        <item x="18"/>
        <item x="15"/>
        <item x="7"/>
        <item x="9"/>
        <item x="57"/>
        <item x="67"/>
        <item x="47"/>
        <item x="34"/>
        <item x="39"/>
        <item x="70"/>
        <item x="27"/>
        <item x="80"/>
        <item x="4"/>
        <item x="37"/>
        <item x="45"/>
        <item x="16"/>
        <item x="10"/>
        <item x="69"/>
        <item x="56"/>
        <item x="83"/>
        <item x="58"/>
        <item x="75"/>
        <item x="13"/>
        <item x="81"/>
        <item x="52"/>
        <item x="44"/>
        <item x="72"/>
        <item x="32"/>
        <item x="31"/>
        <item x="12"/>
        <item x="74"/>
        <item x="3"/>
        <item x="26"/>
        <item x="61"/>
        <item x="5"/>
        <item x="35"/>
        <item x="19"/>
        <item x="20"/>
        <item x="23"/>
        <item x="53"/>
        <item x="11"/>
        <item x="43"/>
        <item x="77"/>
        <item x="46"/>
        <item x="79"/>
        <item x="49"/>
        <item x="73"/>
        <item x="66"/>
        <item x="14"/>
        <item x="41"/>
        <item x="2"/>
        <item x="60"/>
        <item x="6"/>
        <item x="68"/>
        <item x="24"/>
        <item x="76"/>
        <item x="8"/>
        <item x="0"/>
        <item x="51"/>
        <item x="22"/>
        <item x="42"/>
        <item x="38"/>
        <item x="65"/>
        <item x="40"/>
        <item x="54"/>
        <item x="48"/>
        <item x="59"/>
        <item x="1"/>
        <item t="default"/>
      </items>
    </pivotField>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3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s>
  <rowFields count="1">
    <field x="6"/>
  </rowFields>
  <rowItems count="5">
    <i>
      <x/>
    </i>
    <i>
      <x v="1"/>
    </i>
    <i>
      <x v="2"/>
    </i>
    <i>
      <x v="3"/>
    </i>
    <i t="grand">
      <x/>
    </i>
  </rowItems>
  <colItems count="1">
    <i/>
  </colItems>
  <dataFields count="1">
    <dataField name="Count of EmployeeId" fld="0" subtotal="count" baseField="0" baseItem="0"/>
  </dataFields>
  <chartFormats count="20">
    <chartFormat chart="0" format="0" series="1">
      <pivotArea type="data" outline="0" fieldPosition="0">
        <references count="1">
          <reference field="4294967294" count="1" selected="0">
            <x v="0"/>
          </reference>
        </references>
      </pivotArea>
    </chartFormat>
    <chartFormat chart="8" format="1" series="1">
      <pivotArea type="data" outline="0" fieldPosition="0">
        <references count="1">
          <reference field="4294967294" count="1" selected="0">
            <x v="0"/>
          </reference>
        </references>
      </pivotArea>
    </chartFormat>
    <chartFormat chart="8" format="2">
      <pivotArea type="data" outline="0" fieldPosition="0">
        <references count="2">
          <reference field="4294967294" count="1" selected="0">
            <x v="0"/>
          </reference>
          <reference field="6" count="1" selected="0">
            <x v="0"/>
          </reference>
        </references>
      </pivotArea>
    </chartFormat>
    <chartFormat chart="8" format="3">
      <pivotArea type="data" outline="0" fieldPosition="0">
        <references count="2">
          <reference field="4294967294" count="1" selected="0">
            <x v="0"/>
          </reference>
          <reference field="6" count="1" selected="0">
            <x v="1"/>
          </reference>
        </references>
      </pivotArea>
    </chartFormat>
    <chartFormat chart="8" format="4">
      <pivotArea type="data" outline="0" fieldPosition="0">
        <references count="2">
          <reference field="4294967294" count="1" selected="0">
            <x v="0"/>
          </reference>
          <reference field="6" count="1" selected="0">
            <x v="2"/>
          </reference>
        </references>
      </pivotArea>
    </chartFormat>
    <chartFormat chart="8" format="5">
      <pivotArea type="data" outline="0" fieldPosition="0">
        <references count="2">
          <reference field="4294967294" count="1" selected="0">
            <x v="0"/>
          </reference>
          <reference field="6" count="1" selected="0">
            <x v="3"/>
          </reference>
        </references>
      </pivotArea>
    </chartFormat>
    <chartFormat chart="9" format="6" series="1">
      <pivotArea type="data" outline="0" fieldPosition="0">
        <references count="1">
          <reference field="4294967294" count="1" selected="0">
            <x v="0"/>
          </reference>
        </references>
      </pivotArea>
    </chartFormat>
    <chartFormat chart="9" format="7">
      <pivotArea type="data" outline="0" fieldPosition="0">
        <references count="2">
          <reference field="4294967294" count="1" selected="0">
            <x v="0"/>
          </reference>
          <reference field="6" count="1" selected="0">
            <x v="0"/>
          </reference>
        </references>
      </pivotArea>
    </chartFormat>
    <chartFormat chart="9" format="8">
      <pivotArea type="data" outline="0" fieldPosition="0">
        <references count="2">
          <reference field="4294967294" count="1" selected="0">
            <x v="0"/>
          </reference>
          <reference field="6" count="1" selected="0">
            <x v="1"/>
          </reference>
        </references>
      </pivotArea>
    </chartFormat>
    <chartFormat chart="9" format="9">
      <pivotArea type="data" outline="0" fieldPosition="0">
        <references count="2">
          <reference field="4294967294" count="1" selected="0">
            <x v="0"/>
          </reference>
          <reference field="6" count="1" selected="0">
            <x v="2"/>
          </reference>
        </references>
      </pivotArea>
    </chartFormat>
    <chartFormat chart="9" format="10">
      <pivotArea type="data" outline="0" fieldPosition="0">
        <references count="2">
          <reference field="4294967294" count="1" selected="0">
            <x v="0"/>
          </reference>
          <reference field="6" count="1" selected="0">
            <x v="3"/>
          </reference>
        </references>
      </pivotArea>
    </chartFormat>
    <chartFormat chart="10" format="6" series="1">
      <pivotArea type="data" outline="0" fieldPosition="0">
        <references count="1">
          <reference field="4294967294" count="1" selected="0">
            <x v="0"/>
          </reference>
        </references>
      </pivotArea>
    </chartFormat>
    <chartFormat chart="10" format="7">
      <pivotArea type="data" outline="0" fieldPosition="0">
        <references count="2">
          <reference field="4294967294" count="1" selected="0">
            <x v="0"/>
          </reference>
          <reference field="6" count="1" selected="0">
            <x v="0"/>
          </reference>
        </references>
      </pivotArea>
    </chartFormat>
    <chartFormat chart="10" format="8">
      <pivotArea type="data" outline="0" fieldPosition="0">
        <references count="2">
          <reference field="4294967294" count="1" selected="0">
            <x v="0"/>
          </reference>
          <reference field="6" count="1" selected="0">
            <x v="1"/>
          </reference>
        </references>
      </pivotArea>
    </chartFormat>
    <chartFormat chart="10" format="9">
      <pivotArea type="data" outline="0" fieldPosition="0">
        <references count="2">
          <reference field="4294967294" count="1" selected="0">
            <x v="0"/>
          </reference>
          <reference field="6" count="1" selected="0">
            <x v="2"/>
          </reference>
        </references>
      </pivotArea>
    </chartFormat>
    <chartFormat chart="10" format="10">
      <pivotArea type="data" outline="0" fieldPosition="0">
        <references count="2">
          <reference field="4294967294" count="1" selected="0">
            <x v="0"/>
          </reference>
          <reference field="6" count="1" selected="0">
            <x v="3"/>
          </reference>
        </references>
      </pivotArea>
    </chartFormat>
    <chartFormat chart="0" format="1">
      <pivotArea type="data" outline="0" fieldPosition="0">
        <references count="2">
          <reference field="4294967294" count="1" selected="0">
            <x v="0"/>
          </reference>
          <reference field="6" count="1" selected="0">
            <x v="0"/>
          </reference>
        </references>
      </pivotArea>
    </chartFormat>
    <chartFormat chart="0" format="2">
      <pivotArea type="data" outline="0" fieldPosition="0">
        <references count="2">
          <reference field="4294967294" count="1" selected="0">
            <x v="0"/>
          </reference>
          <reference field="6" count="1" selected="0">
            <x v="1"/>
          </reference>
        </references>
      </pivotArea>
    </chartFormat>
    <chartFormat chart="0" format="3">
      <pivotArea type="data" outline="0" fieldPosition="0">
        <references count="2">
          <reference field="4294967294" count="1" selected="0">
            <x v="0"/>
          </reference>
          <reference field="6" count="1" selected="0">
            <x v="2"/>
          </reference>
        </references>
      </pivotArea>
    </chartFormat>
    <chartFormat chart="0" format="4">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9FC37D5-671F-4897-8E66-0DCE0243EF01}"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B7:C12" firstHeaderRow="1" firstDataRow="1" firstDataCol="1"/>
  <pivotFields count="21">
    <pivotField dataField="1" showAll="0"/>
    <pivotField showAll="0"/>
    <pivotField showAll="0">
      <items count="8">
        <item x="3"/>
        <item x="5"/>
        <item x="1"/>
        <item x="4"/>
        <item x="0"/>
        <item x="6"/>
        <item x="2"/>
        <item t="default"/>
      </items>
    </pivotField>
    <pivotField axis="axisRow" showAll="0">
      <items count="5">
        <item x="3"/>
        <item x="1"/>
        <item x="0"/>
        <item x="2"/>
        <item t="default"/>
      </items>
    </pivotField>
    <pivotField showAll="0">
      <items count="3">
        <item x="0"/>
        <item x="1"/>
        <item t="default"/>
      </items>
    </pivotField>
    <pivotField showAll="0"/>
    <pivotField showAll="0"/>
    <pivotField numFmtId="14" showAll="0">
      <items count="950">
        <item x="863"/>
        <item x="837"/>
        <item x="126"/>
        <item x="81"/>
        <item x="629"/>
        <item x="356"/>
        <item x="704"/>
        <item x="253"/>
        <item x="555"/>
        <item x="678"/>
        <item x="736"/>
        <item x="202"/>
        <item x="893"/>
        <item x="912"/>
        <item x="39"/>
        <item x="412"/>
        <item x="210"/>
        <item x="442"/>
        <item x="158"/>
        <item x="514"/>
        <item x="341"/>
        <item x="173"/>
        <item x="911"/>
        <item x="558"/>
        <item x="649"/>
        <item x="330"/>
        <item x="526"/>
        <item x="230"/>
        <item x="414"/>
        <item x="316"/>
        <item x="446"/>
        <item x="268"/>
        <item x="419"/>
        <item x="144"/>
        <item x="4"/>
        <item x="106"/>
        <item x="428"/>
        <item x="799"/>
        <item x="821"/>
        <item x="794"/>
        <item x="272"/>
        <item x="150"/>
        <item x="339"/>
        <item x="777"/>
        <item x="274"/>
        <item x="28"/>
        <item x="590"/>
        <item x="627"/>
        <item x="769"/>
        <item x="910"/>
        <item x="658"/>
        <item x="346"/>
        <item x="696"/>
        <item x="778"/>
        <item x="752"/>
        <item x="709"/>
        <item x="105"/>
        <item x="1"/>
        <item x="353"/>
        <item x="840"/>
        <item x="679"/>
        <item x="190"/>
        <item x="940"/>
        <item x="468"/>
        <item x="397"/>
        <item x="148"/>
        <item x="756"/>
        <item x="211"/>
        <item x="335"/>
        <item x="226"/>
        <item x="114"/>
        <item x="481"/>
        <item x="73"/>
        <item x="859"/>
        <item x="392"/>
        <item x="182"/>
        <item x="669"/>
        <item x="12"/>
        <item x="504"/>
        <item x="189"/>
        <item x="506"/>
        <item x="130"/>
        <item x="166"/>
        <item x="768"/>
        <item x="203"/>
        <item x="914"/>
        <item x="438"/>
        <item x="573"/>
        <item x="857"/>
        <item x="584"/>
        <item x="452"/>
        <item x="157"/>
        <item x="886"/>
        <item x="545"/>
        <item x="427"/>
        <item x="440"/>
        <item x="461"/>
        <item x="753"/>
        <item x="647"/>
        <item x="883"/>
        <item x="288"/>
        <item x="415"/>
        <item x="180"/>
        <item x="489"/>
        <item x="797"/>
        <item x="350"/>
        <item x="244"/>
        <item x="871"/>
        <item x="224"/>
        <item x="374"/>
        <item x="423"/>
        <item x="57"/>
        <item x="528"/>
        <item x="776"/>
        <item x="925"/>
        <item x="351"/>
        <item x="569"/>
        <item x="50"/>
        <item x="935"/>
        <item x="372"/>
        <item x="743"/>
        <item x="358"/>
        <item x="712"/>
        <item x="542"/>
        <item x="149"/>
        <item x="245"/>
        <item x="16"/>
        <item x="175"/>
        <item x="70"/>
        <item x="22"/>
        <item x="640"/>
        <item x="793"/>
        <item x="19"/>
        <item x="437"/>
        <item x="711"/>
        <item x="670"/>
        <item x="322"/>
        <item x="93"/>
        <item x="137"/>
        <item x="108"/>
        <item x="662"/>
        <item x="603"/>
        <item x="135"/>
        <item x="187"/>
        <item x="347"/>
        <item x="209"/>
        <item x="616"/>
        <item x="267"/>
        <item x="875"/>
        <item x="651"/>
        <item x="726"/>
        <item x="74"/>
        <item x="399"/>
        <item x="218"/>
        <item x="896"/>
        <item x="17"/>
        <item x="302"/>
        <item x="84"/>
        <item x="382"/>
        <item x="246"/>
        <item x="835"/>
        <item x="475"/>
        <item x="369"/>
        <item x="599"/>
        <item x="746"/>
        <item x="388"/>
        <item x="188"/>
        <item x="276"/>
        <item x="787"/>
        <item x="754"/>
        <item x="730"/>
        <item x="31"/>
        <item x="254"/>
        <item x="418"/>
        <item x="27"/>
        <item x="204"/>
        <item x="784"/>
        <item x="484"/>
        <item x="609"/>
        <item x="275"/>
        <item x="259"/>
        <item x="394"/>
        <item x="300"/>
        <item x="258"/>
        <item x="179"/>
        <item x="449"/>
        <item x="478"/>
        <item x="464"/>
        <item x="26"/>
        <item x="790"/>
        <item x="795"/>
        <item x="109"/>
        <item x="847"/>
        <item x="685"/>
        <item x="252"/>
        <item x="430"/>
        <item x="309"/>
        <item x="285"/>
        <item x="265"/>
        <item x="722"/>
        <item x="174"/>
        <item x="119"/>
        <item x="684"/>
        <item x="142"/>
        <item x="398"/>
        <item x="796"/>
        <item x="689"/>
        <item x="333"/>
        <item x="930"/>
        <item x="42"/>
        <item x="472"/>
        <item x="923"/>
        <item x="56"/>
        <item x="241"/>
        <item x="856"/>
        <item x="444"/>
        <item x="290"/>
        <item x="120"/>
        <item x="916"/>
        <item x="115"/>
        <item x="395"/>
        <item x="792"/>
        <item x="507"/>
        <item x="431"/>
        <item x="365"/>
        <item x="855"/>
        <item x="909"/>
        <item x="60"/>
        <item x="834"/>
        <item x="568"/>
        <item x="390"/>
        <item x="718"/>
        <item x="810"/>
        <item x="124"/>
        <item x="521"/>
        <item x="2"/>
        <item x="716"/>
        <item x="171"/>
        <item x="328"/>
        <item x="307"/>
        <item x="111"/>
        <item x="819"/>
        <item x="676"/>
        <item x="100"/>
        <item x="561"/>
        <item x="762"/>
        <item x="116"/>
        <item x="611"/>
        <item x="527"/>
        <item x="723"/>
        <item x="103"/>
        <item x="455"/>
        <item x="172"/>
        <item x="938"/>
        <item x="734"/>
        <item x="899"/>
        <item x="861"/>
        <item x="641"/>
        <item x="77"/>
        <item x="389"/>
        <item x="848"/>
        <item x="596"/>
        <item x="653"/>
        <item x="674"/>
        <item x="311"/>
        <item x="895"/>
        <item x="703"/>
        <item x="604"/>
        <item x="485"/>
        <item x="236"/>
        <item x="286"/>
        <item x="125"/>
        <item x="321"/>
        <item x="167"/>
        <item x="401"/>
        <item x="65"/>
        <item x="432"/>
        <item x="600"/>
        <item x="212"/>
        <item x="613"/>
        <item x="593"/>
        <item x="361"/>
        <item x="733"/>
        <item x="243"/>
        <item x="143"/>
        <item x="240"/>
        <item x="271"/>
        <item x="931"/>
        <item x="32"/>
        <item x="58"/>
        <item x="304"/>
        <item x="801"/>
        <item x="908"/>
        <item x="443"/>
        <item x="405"/>
        <item x="483"/>
        <item x="386"/>
        <item x="62"/>
        <item x="943"/>
        <item x="887"/>
        <item x="583"/>
        <item x="694"/>
        <item x="10"/>
        <item x="162"/>
        <item x="791"/>
        <item x="152"/>
        <item x="878"/>
        <item x="238"/>
        <item x="470"/>
        <item x="86"/>
        <item x="529"/>
        <item x="862"/>
        <item x="742"/>
        <item x="537"/>
        <item x="336"/>
        <item x="68"/>
        <item x="622"/>
        <item x="814"/>
        <item x="225"/>
        <item x="47"/>
        <item x="451"/>
        <item x="695"/>
        <item x="902"/>
        <item x="66"/>
        <item x="420"/>
        <item x="577"/>
        <item x="118"/>
        <item x="375"/>
        <item x="587"/>
        <item x="463"/>
        <item x="901"/>
        <item x="827"/>
        <item x="457"/>
        <item x="715"/>
        <item x="594"/>
        <item x="682"/>
        <item x="764"/>
        <item x="497"/>
        <item x="619"/>
        <item x="338"/>
        <item x="820"/>
        <item x="751"/>
        <item x="667"/>
        <item x="945"/>
        <item x="648"/>
        <item x="385"/>
        <item x="767"/>
        <item x="273"/>
        <item x="505"/>
        <item x="368"/>
        <item x="563"/>
        <item x="851"/>
        <item x="294"/>
        <item x="377"/>
        <item x="564"/>
        <item x="770"/>
        <item x="480"/>
        <item x="411"/>
        <item x="45"/>
        <item x="802"/>
        <item x="815"/>
        <item x="305"/>
        <item x="927"/>
        <item x="75"/>
        <item x="191"/>
        <item x="687"/>
        <item x="248"/>
        <item x="826"/>
        <item x="222"/>
        <item x="134"/>
        <item x="378"/>
        <item x="812"/>
        <item x="476"/>
        <item x="450"/>
        <item x="519"/>
        <item x="621"/>
        <item x="860"/>
        <item x="765"/>
        <item x="540"/>
        <item x="53"/>
        <item x="206"/>
        <item x="833"/>
        <item x="562"/>
        <item x="686"/>
        <item x="612"/>
        <item x="582"/>
        <item x="95"/>
        <item x="439"/>
        <item x="844"/>
        <item x="387"/>
        <item x="136"/>
        <item x="122"/>
        <item x="310"/>
        <item x="434"/>
        <item x="199"/>
        <item x="571"/>
        <item x="520"/>
        <item x="404"/>
        <item x="874"/>
        <item x="128"/>
        <item x="897"/>
        <item x="493"/>
        <item x="20"/>
        <item x="539"/>
        <item x="947"/>
        <item x="926"/>
        <item x="532"/>
        <item x="352"/>
        <item x="937"/>
        <item x="677"/>
        <item x="866"/>
        <item x="417"/>
        <item x="400"/>
        <item x="884"/>
        <item x="766"/>
        <item x="570"/>
        <item x="705"/>
        <item x="29"/>
        <item x="502"/>
        <item x="345"/>
        <item x="575"/>
        <item x="280"/>
        <item x="233"/>
        <item x="738"/>
        <item x="357"/>
        <item x="354"/>
        <item x="873"/>
        <item x="890"/>
        <item x="849"/>
        <item x="549"/>
        <item x="48"/>
        <item x="413"/>
        <item x="370"/>
        <item x="261"/>
        <item x="710"/>
        <item x="693"/>
        <item x="888"/>
        <item x="904"/>
        <item x="215"/>
        <item x="235"/>
        <item x="928"/>
        <item x="242"/>
        <item x="425"/>
        <item x="15"/>
        <item x="46"/>
        <item x="773"/>
        <item x="348"/>
        <item x="308"/>
        <item x="771"/>
        <item x="99"/>
        <item x="408"/>
        <item x="38"/>
        <item x="517"/>
        <item x="638"/>
        <item x="466"/>
        <item x="761"/>
        <item x="597"/>
        <item x="251"/>
        <item x="104"/>
        <item x="147"/>
        <item x="145"/>
        <item x="63"/>
        <item x="515"/>
        <item x="720"/>
        <item x="805"/>
        <item x="364"/>
        <item x="445"/>
        <item x="296"/>
        <item x="269"/>
        <item x="281"/>
        <item x="576"/>
        <item x="18"/>
        <item x="448"/>
        <item x="43"/>
        <item x="237"/>
        <item x="41"/>
        <item x="714"/>
        <item x="155"/>
        <item x="615"/>
        <item x="608"/>
        <item x="579"/>
        <item x="85"/>
        <item x="617"/>
        <item x="825"/>
        <item x="749"/>
        <item x="35"/>
        <item x="552"/>
        <item x="194"/>
        <item x="129"/>
        <item x="692"/>
        <item x="24"/>
        <item x="729"/>
        <item x="169"/>
        <item x="249"/>
        <item x="151"/>
        <item x="548"/>
        <item x="602"/>
        <item x="850"/>
        <item x="836"/>
        <item x="366"/>
        <item x="207"/>
        <item x="234"/>
        <item x="221"/>
        <item x="811"/>
        <item x="393"/>
        <item x="818"/>
        <item x="758"/>
        <item x="503"/>
        <item x="396"/>
        <item x="759"/>
        <item x="380"/>
        <item x="741"/>
        <item x="201"/>
        <item x="477"/>
        <item x="465"/>
        <item x="601"/>
        <item x="536"/>
        <item x="889"/>
        <item x="538"/>
        <item x="530"/>
        <item x="877"/>
        <item x="841"/>
        <item x="49"/>
        <item x="748"/>
        <item x="907"/>
        <item x="402"/>
        <item x="702"/>
        <item x="900"/>
        <item x="892"/>
        <item x="101"/>
        <item x="340"/>
        <item x="474"/>
        <item x="774"/>
        <item x="227"/>
        <item x="740"/>
        <item x="462"/>
        <item x="644"/>
        <item x="25"/>
        <item x="698"/>
        <item x="94"/>
        <item x="731"/>
        <item x="500"/>
        <item x="198"/>
        <item x="808"/>
        <item x="435"/>
        <item x="315"/>
        <item x="941"/>
        <item x="140"/>
        <item x="78"/>
        <item x="813"/>
        <item x="295"/>
        <item x="314"/>
        <item x="697"/>
        <item x="360"/>
        <item x="482"/>
        <item x="643"/>
        <item x="334"/>
        <item x="391"/>
        <item x="301"/>
        <item x="79"/>
        <item x="706"/>
        <item x="54"/>
        <item x="557"/>
        <item x="650"/>
        <item x="744"/>
        <item x="750"/>
        <item x="574"/>
        <item x="523"/>
        <item x="690"/>
        <item x="306"/>
        <item x="541"/>
        <item x="763"/>
        <item x="595"/>
        <item x="289"/>
        <item x="320"/>
        <item x="469"/>
        <item x="633"/>
        <item x="510"/>
        <item x="924"/>
        <item x="782"/>
        <item x="371"/>
        <item x="383"/>
        <item x="0"/>
        <item x="67"/>
        <item x="922"/>
        <item x="894"/>
        <item x="701"/>
        <item x="184"/>
        <item x="772"/>
        <item x="724"/>
        <item x="326"/>
        <item x="921"/>
        <item x="82"/>
        <item x="513"/>
        <item x="491"/>
        <item x="283"/>
        <item x="473"/>
        <item x="543"/>
        <item x="903"/>
        <item x="939"/>
        <item x="760"/>
        <item x="344"/>
        <item x="708"/>
        <item x="80"/>
        <item x="944"/>
        <item x="196"/>
        <item x="33"/>
        <item x="460"/>
        <item x="324"/>
        <item x="291"/>
        <item x="656"/>
        <item x="918"/>
        <item x="852"/>
        <item x="933"/>
        <item x="868"/>
        <item x="471"/>
        <item x="700"/>
        <item x="107"/>
        <item x="631"/>
        <item x="553"/>
        <item x="165"/>
        <item x="177"/>
        <item x="788"/>
        <item x="359"/>
        <item x="214"/>
        <item x="719"/>
        <item x="932"/>
        <item x="219"/>
        <item x="664"/>
        <item x="5"/>
        <item x="554"/>
        <item x="780"/>
        <item x="544"/>
        <item x="329"/>
        <item x="699"/>
        <item x="727"/>
        <item x="337"/>
        <item x="323"/>
        <item x="605"/>
        <item x="141"/>
        <item x="208"/>
        <item x="263"/>
        <item x="779"/>
        <item x="628"/>
        <item x="707"/>
        <item x="161"/>
        <item x="197"/>
        <item x="228"/>
        <item x="76"/>
        <item x="422"/>
        <item x="40"/>
        <item x="936"/>
        <item x="785"/>
        <item x="30"/>
        <item x="824"/>
        <item x="533"/>
        <item x="133"/>
        <item x="178"/>
        <item x="92"/>
        <item x="186"/>
        <item x="660"/>
        <item x="876"/>
        <item x="839"/>
        <item x="680"/>
        <item x="247"/>
        <item x="585"/>
        <item x="853"/>
        <item x="279"/>
        <item x="299"/>
        <item x="373"/>
        <item x="524"/>
        <item x="655"/>
        <item x="663"/>
        <item x="266"/>
        <item x="781"/>
        <item x="376"/>
        <item x="870"/>
        <item x="807"/>
        <item x="14"/>
        <item x="783"/>
        <item x="159"/>
        <item x="688"/>
        <item x="728"/>
        <item x="232"/>
        <item x="885"/>
        <item x="362"/>
        <item x="156"/>
        <item x="657"/>
        <item x="823"/>
        <item x="804"/>
        <item x="522"/>
        <item x="131"/>
        <item x="830"/>
        <item x="312"/>
        <item x="755"/>
        <item x="217"/>
        <item x="490"/>
        <item x="496"/>
        <item x="654"/>
        <item x="630"/>
        <item x="319"/>
        <item x="90"/>
        <item x="620"/>
        <item x="531"/>
        <item x="447"/>
        <item x="255"/>
        <item x="34"/>
        <item x="683"/>
        <item x="250"/>
        <item x="367"/>
        <item x="342"/>
        <item x="163"/>
        <item x="671"/>
        <item x="499"/>
        <item x="313"/>
        <item x="666"/>
        <item x="9"/>
        <item x="193"/>
        <item x="170"/>
        <item x="456"/>
        <item x="732"/>
        <item x="433"/>
        <item x="112"/>
        <item x="882"/>
        <item x="607"/>
        <item x="618"/>
        <item x="407"/>
        <item x="798"/>
        <item x="737"/>
        <item x="800"/>
        <item x="89"/>
        <item x="745"/>
        <item x="842"/>
        <item x="942"/>
        <item x="869"/>
        <item x="495"/>
        <item x="623"/>
        <item x="838"/>
        <item x="518"/>
        <item x="809"/>
        <item x="586"/>
        <item x="551"/>
        <item x="88"/>
        <item x="256"/>
        <item x="559"/>
        <item x="327"/>
        <item x="55"/>
        <item x="614"/>
        <item x="61"/>
        <item x="929"/>
        <item x="381"/>
        <item x="867"/>
        <item x="8"/>
        <item x="71"/>
        <item x="747"/>
        <item x="123"/>
        <item x="625"/>
        <item x="717"/>
        <item x="831"/>
        <item x="121"/>
        <item x="488"/>
        <item x="363"/>
        <item x="349"/>
        <item x="829"/>
        <item x="865"/>
        <item x="91"/>
        <item x="645"/>
        <item x="185"/>
        <item x="845"/>
        <item x="44"/>
        <item x="675"/>
        <item x="592"/>
        <item x="626"/>
        <item x="946"/>
        <item x="494"/>
        <item x="318"/>
        <item x="453"/>
        <item x="87"/>
        <item x="635"/>
        <item x="639"/>
        <item x="864"/>
        <item x="917"/>
        <item x="260"/>
        <item x="565"/>
        <item x="410"/>
        <item x="681"/>
        <item x="436"/>
        <item x="828"/>
        <item x="23"/>
        <item x="139"/>
        <item x="880"/>
        <item x="898"/>
        <item x="566"/>
        <item x="113"/>
        <item x="3"/>
        <item x="264"/>
        <item x="183"/>
        <item x="409"/>
        <item x="37"/>
        <item x="325"/>
        <item x="920"/>
        <item x="637"/>
        <item x="915"/>
        <item x="757"/>
        <item x="725"/>
        <item x="479"/>
        <item x="458"/>
        <item x="691"/>
        <item x="36"/>
        <item x="195"/>
        <item x="535"/>
        <item x="429"/>
        <item x="69"/>
        <item x="652"/>
        <item x="298"/>
        <item x="661"/>
        <item x="200"/>
        <item x="317"/>
        <item x="632"/>
        <item x="426"/>
        <item x="721"/>
        <item x="634"/>
        <item x="919"/>
        <item x="822"/>
        <item x="547"/>
        <item x="486"/>
        <item x="659"/>
        <item x="905"/>
        <item x="127"/>
        <item x="854"/>
        <item x="331"/>
        <item x="379"/>
        <item x="598"/>
        <item x="673"/>
        <item x="7"/>
        <item x="668"/>
        <item x="97"/>
        <item x="610"/>
        <item x="416"/>
        <item x="534"/>
        <item x="789"/>
        <item x="6"/>
        <item x="176"/>
        <item x="560"/>
        <item x="278"/>
        <item x="832"/>
        <item x="580"/>
        <item x="284"/>
        <item x="581"/>
        <item x="262"/>
        <item x="154"/>
        <item x="948"/>
        <item x="83"/>
        <item x="511"/>
        <item x="110"/>
        <item x="843"/>
        <item x="98"/>
        <item x="239"/>
        <item x="213"/>
        <item x="181"/>
        <item x="403"/>
        <item x="872"/>
        <item x="858"/>
        <item x="775"/>
        <item x="454"/>
        <item x="297"/>
        <item x="459"/>
        <item x="567"/>
        <item x="277"/>
        <item x="421"/>
        <item x="229"/>
        <item x="516"/>
        <item x="572"/>
        <item x="117"/>
        <item x="512"/>
        <item x="138"/>
        <item x="735"/>
        <item x="293"/>
        <item x="846"/>
        <item x="906"/>
        <item x="550"/>
        <item x="578"/>
        <item x="160"/>
        <item x="467"/>
        <item x="231"/>
        <item x="498"/>
        <item x="216"/>
        <item x="132"/>
        <item x="102"/>
        <item x="287"/>
        <item x="817"/>
        <item x="59"/>
        <item x="270"/>
        <item x="739"/>
        <item x="816"/>
        <item x="881"/>
        <item x="192"/>
        <item x="636"/>
        <item x="223"/>
        <item x="21"/>
        <item x="589"/>
        <item x="282"/>
        <item x="606"/>
        <item x="441"/>
        <item x="546"/>
        <item x="384"/>
        <item x="913"/>
        <item x="713"/>
        <item x="343"/>
        <item x="13"/>
        <item x="672"/>
        <item x="803"/>
        <item x="591"/>
        <item x="786"/>
        <item x="52"/>
        <item x="220"/>
        <item x="891"/>
        <item x="624"/>
        <item x="508"/>
        <item x="665"/>
        <item x="332"/>
        <item x="303"/>
        <item x="556"/>
        <item x="487"/>
        <item x="355"/>
        <item x="64"/>
        <item x="806"/>
        <item x="424"/>
        <item x="588"/>
        <item x="51"/>
        <item x="492"/>
        <item x="642"/>
        <item x="146"/>
        <item x="96"/>
        <item x="153"/>
        <item x="879"/>
        <item x="292"/>
        <item x="501"/>
        <item x="11"/>
        <item x="168"/>
        <item x="509"/>
        <item x="72"/>
        <item x="525"/>
        <item x="406"/>
        <item x="257"/>
        <item x="646"/>
        <item x="934"/>
        <item x="164"/>
        <item x="205"/>
        <item t="default"/>
      </items>
    </pivotField>
    <pivotField showAll="0"/>
    <pivotField showAll="0"/>
    <pivotField showAll="0"/>
    <pivotField showAll="0"/>
    <pivotField showAll="0"/>
    <pivotField showAll="0">
      <items count="85">
        <item x="50"/>
        <item x="71"/>
        <item x="28"/>
        <item x="29"/>
        <item x="36"/>
        <item x="78"/>
        <item x="82"/>
        <item x="25"/>
        <item x="63"/>
        <item x="62"/>
        <item x="30"/>
        <item x="64"/>
        <item x="21"/>
        <item x="55"/>
        <item x="17"/>
        <item x="33"/>
        <item x="18"/>
        <item x="15"/>
        <item x="7"/>
        <item x="9"/>
        <item x="57"/>
        <item x="67"/>
        <item x="47"/>
        <item x="34"/>
        <item x="39"/>
        <item x="70"/>
        <item x="27"/>
        <item x="80"/>
        <item x="4"/>
        <item x="37"/>
        <item x="45"/>
        <item x="16"/>
        <item x="10"/>
        <item x="69"/>
        <item x="56"/>
        <item x="83"/>
        <item x="58"/>
        <item x="75"/>
        <item x="13"/>
        <item x="81"/>
        <item x="52"/>
        <item x="44"/>
        <item x="72"/>
        <item x="32"/>
        <item x="31"/>
        <item x="12"/>
        <item x="74"/>
        <item x="3"/>
        <item x="26"/>
        <item x="61"/>
        <item x="5"/>
        <item x="35"/>
        <item x="19"/>
        <item x="20"/>
        <item x="23"/>
        <item x="53"/>
        <item x="11"/>
        <item x="43"/>
        <item x="77"/>
        <item x="46"/>
        <item x="79"/>
        <item x="49"/>
        <item x="73"/>
        <item x="66"/>
        <item x="14"/>
        <item x="41"/>
        <item x="2"/>
        <item x="60"/>
        <item x="6"/>
        <item x="68"/>
        <item x="24"/>
        <item x="76"/>
        <item x="8"/>
        <item x="0"/>
        <item x="51"/>
        <item x="22"/>
        <item x="42"/>
        <item x="38"/>
        <item x="65"/>
        <item x="40"/>
        <item x="54"/>
        <item x="48"/>
        <item x="59"/>
        <item x="1"/>
        <item t="default"/>
      </items>
    </pivotField>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3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s>
  <rowFields count="1">
    <field x="3"/>
  </rowFields>
  <rowItems count="5">
    <i>
      <x/>
    </i>
    <i>
      <x v="1"/>
    </i>
    <i>
      <x v="2"/>
    </i>
    <i>
      <x v="3"/>
    </i>
    <i t="grand">
      <x/>
    </i>
  </rowItems>
  <colItems count="1">
    <i/>
  </colItems>
  <dataFields count="1">
    <dataField name="Count of EmployeeId" fld="0" subtotal="count" baseField="0" baseItem="0"/>
  </dataFields>
  <chartFormats count="10">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3" count="1" selected="0">
            <x v="3"/>
          </reference>
        </references>
      </pivotArea>
    </chartFormat>
    <chartFormat chart="0" format="2">
      <pivotArea type="data" outline="0" fieldPosition="0">
        <references count="2">
          <reference field="4294967294" count="1" selected="0">
            <x v="0"/>
          </reference>
          <reference field="3" count="1" selected="0">
            <x v="2"/>
          </reference>
        </references>
      </pivotArea>
    </chartFormat>
    <chartFormat chart="0" format="3">
      <pivotArea type="data" outline="0" fieldPosition="0">
        <references count="2">
          <reference field="4294967294" count="1" selected="0">
            <x v="0"/>
          </reference>
          <reference field="3" count="1" selected="0">
            <x v="0"/>
          </reference>
        </references>
      </pivotArea>
    </chartFormat>
    <chartFormat chart="0" format="4">
      <pivotArea type="data" outline="0" fieldPosition="0">
        <references count="2">
          <reference field="4294967294" count="1" selected="0">
            <x v="0"/>
          </reference>
          <reference field="3" count="1" selected="0">
            <x v="1"/>
          </reference>
        </references>
      </pivotArea>
    </chartFormat>
    <chartFormat chart="8" format="10" series="1">
      <pivotArea type="data" outline="0" fieldPosition="0">
        <references count="1">
          <reference field="4294967294" count="1" selected="0">
            <x v="0"/>
          </reference>
        </references>
      </pivotArea>
    </chartFormat>
    <chartFormat chart="8" format="11">
      <pivotArea type="data" outline="0" fieldPosition="0">
        <references count="2">
          <reference field="4294967294" count="1" selected="0">
            <x v="0"/>
          </reference>
          <reference field="3" count="1" selected="0">
            <x v="0"/>
          </reference>
        </references>
      </pivotArea>
    </chartFormat>
    <chartFormat chart="8" format="12">
      <pivotArea type="data" outline="0" fieldPosition="0">
        <references count="2">
          <reference field="4294967294" count="1" selected="0">
            <x v="0"/>
          </reference>
          <reference field="3" count="1" selected="0">
            <x v="1"/>
          </reference>
        </references>
      </pivotArea>
    </chartFormat>
    <chartFormat chart="8" format="13">
      <pivotArea type="data" outline="0" fieldPosition="0">
        <references count="2">
          <reference field="4294967294" count="1" selected="0">
            <x v="0"/>
          </reference>
          <reference field="3" count="1" selected="0">
            <x v="2"/>
          </reference>
        </references>
      </pivotArea>
    </chartFormat>
    <chartFormat chart="8" format="14">
      <pivotArea type="data" outline="0" fieldPosition="0">
        <references count="2">
          <reference field="4294967294" count="1" selected="0">
            <x v="0"/>
          </reference>
          <reference field="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C4DC6D5-3A2A-4D32-9888-710D073022FF}"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B7:C11" firstHeaderRow="1" firstDataRow="1" firstDataCol="1"/>
  <pivotFields count="21">
    <pivotField dataField="1" showAll="0"/>
    <pivotField showAll="0"/>
    <pivotField showAll="0">
      <items count="8">
        <item x="3"/>
        <item x="5"/>
        <item x="1"/>
        <item x="4"/>
        <item x="0"/>
        <item x="6"/>
        <item x="2"/>
        <item t="default"/>
      </items>
    </pivotField>
    <pivotField showAll="0"/>
    <pivotField showAll="0">
      <items count="3">
        <item x="0"/>
        <item x="1"/>
        <item t="default"/>
      </items>
    </pivotField>
    <pivotField showAll="0"/>
    <pivotField showAll="0"/>
    <pivotField numFmtId="14" showAll="0">
      <items count="950">
        <item x="863"/>
        <item x="837"/>
        <item x="126"/>
        <item x="81"/>
        <item x="629"/>
        <item x="356"/>
        <item x="704"/>
        <item x="253"/>
        <item x="555"/>
        <item x="678"/>
        <item x="736"/>
        <item x="202"/>
        <item x="893"/>
        <item x="912"/>
        <item x="39"/>
        <item x="412"/>
        <item x="210"/>
        <item x="442"/>
        <item x="158"/>
        <item x="514"/>
        <item x="341"/>
        <item x="173"/>
        <item x="911"/>
        <item x="558"/>
        <item x="649"/>
        <item x="330"/>
        <item x="526"/>
        <item x="230"/>
        <item x="414"/>
        <item x="316"/>
        <item x="446"/>
        <item x="268"/>
        <item x="419"/>
        <item x="144"/>
        <item x="4"/>
        <item x="106"/>
        <item x="428"/>
        <item x="799"/>
        <item x="821"/>
        <item x="794"/>
        <item x="272"/>
        <item x="150"/>
        <item x="339"/>
        <item x="777"/>
        <item x="274"/>
        <item x="28"/>
        <item x="590"/>
        <item x="627"/>
        <item x="769"/>
        <item x="910"/>
        <item x="658"/>
        <item x="346"/>
        <item x="696"/>
        <item x="778"/>
        <item x="752"/>
        <item x="709"/>
        <item x="105"/>
        <item x="1"/>
        <item x="353"/>
        <item x="840"/>
        <item x="679"/>
        <item x="190"/>
        <item x="940"/>
        <item x="468"/>
        <item x="397"/>
        <item x="148"/>
        <item x="756"/>
        <item x="211"/>
        <item x="335"/>
        <item x="226"/>
        <item x="114"/>
        <item x="481"/>
        <item x="73"/>
        <item x="859"/>
        <item x="392"/>
        <item x="182"/>
        <item x="669"/>
        <item x="12"/>
        <item x="504"/>
        <item x="189"/>
        <item x="506"/>
        <item x="130"/>
        <item x="166"/>
        <item x="768"/>
        <item x="203"/>
        <item x="914"/>
        <item x="438"/>
        <item x="573"/>
        <item x="857"/>
        <item x="584"/>
        <item x="452"/>
        <item x="157"/>
        <item x="886"/>
        <item x="545"/>
        <item x="427"/>
        <item x="440"/>
        <item x="461"/>
        <item x="753"/>
        <item x="647"/>
        <item x="883"/>
        <item x="288"/>
        <item x="415"/>
        <item x="180"/>
        <item x="489"/>
        <item x="797"/>
        <item x="350"/>
        <item x="244"/>
        <item x="871"/>
        <item x="224"/>
        <item x="374"/>
        <item x="423"/>
        <item x="57"/>
        <item x="528"/>
        <item x="776"/>
        <item x="925"/>
        <item x="351"/>
        <item x="569"/>
        <item x="50"/>
        <item x="935"/>
        <item x="372"/>
        <item x="743"/>
        <item x="358"/>
        <item x="712"/>
        <item x="542"/>
        <item x="149"/>
        <item x="245"/>
        <item x="16"/>
        <item x="175"/>
        <item x="70"/>
        <item x="22"/>
        <item x="640"/>
        <item x="793"/>
        <item x="19"/>
        <item x="437"/>
        <item x="711"/>
        <item x="670"/>
        <item x="322"/>
        <item x="93"/>
        <item x="137"/>
        <item x="108"/>
        <item x="662"/>
        <item x="603"/>
        <item x="135"/>
        <item x="187"/>
        <item x="347"/>
        <item x="209"/>
        <item x="616"/>
        <item x="267"/>
        <item x="875"/>
        <item x="651"/>
        <item x="726"/>
        <item x="74"/>
        <item x="399"/>
        <item x="218"/>
        <item x="896"/>
        <item x="17"/>
        <item x="302"/>
        <item x="84"/>
        <item x="382"/>
        <item x="246"/>
        <item x="835"/>
        <item x="475"/>
        <item x="369"/>
        <item x="599"/>
        <item x="746"/>
        <item x="388"/>
        <item x="188"/>
        <item x="276"/>
        <item x="787"/>
        <item x="754"/>
        <item x="730"/>
        <item x="31"/>
        <item x="254"/>
        <item x="418"/>
        <item x="27"/>
        <item x="204"/>
        <item x="784"/>
        <item x="484"/>
        <item x="609"/>
        <item x="275"/>
        <item x="259"/>
        <item x="394"/>
        <item x="300"/>
        <item x="258"/>
        <item x="179"/>
        <item x="449"/>
        <item x="478"/>
        <item x="464"/>
        <item x="26"/>
        <item x="790"/>
        <item x="795"/>
        <item x="109"/>
        <item x="847"/>
        <item x="685"/>
        <item x="252"/>
        <item x="430"/>
        <item x="309"/>
        <item x="285"/>
        <item x="265"/>
        <item x="722"/>
        <item x="174"/>
        <item x="119"/>
        <item x="684"/>
        <item x="142"/>
        <item x="398"/>
        <item x="796"/>
        <item x="689"/>
        <item x="333"/>
        <item x="930"/>
        <item x="42"/>
        <item x="472"/>
        <item x="923"/>
        <item x="56"/>
        <item x="241"/>
        <item x="856"/>
        <item x="444"/>
        <item x="290"/>
        <item x="120"/>
        <item x="916"/>
        <item x="115"/>
        <item x="395"/>
        <item x="792"/>
        <item x="507"/>
        <item x="431"/>
        <item x="365"/>
        <item x="855"/>
        <item x="909"/>
        <item x="60"/>
        <item x="834"/>
        <item x="568"/>
        <item x="390"/>
        <item x="718"/>
        <item x="810"/>
        <item x="124"/>
        <item x="521"/>
        <item x="2"/>
        <item x="716"/>
        <item x="171"/>
        <item x="328"/>
        <item x="307"/>
        <item x="111"/>
        <item x="819"/>
        <item x="676"/>
        <item x="100"/>
        <item x="561"/>
        <item x="762"/>
        <item x="116"/>
        <item x="611"/>
        <item x="527"/>
        <item x="723"/>
        <item x="103"/>
        <item x="455"/>
        <item x="172"/>
        <item x="938"/>
        <item x="734"/>
        <item x="899"/>
        <item x="861"/>
        <item x="641"/>
        <item x="77"/>
        <item x="389"/>
        <item x="848"/>
        <item x="596"/>
        <item x="653"/>
        <item x="674"/>
        <item x="311"/>
        <item x="895"/>
        <item x="703"/>
        <item x="604"/>
        <item x="485"/>
        <item x="236"/>
        <item x="286"/>
        <item x="125"/>
        <item x="321"/>
        <item x="167"/>
        <item x="401"/>
        <item x="65"/>
        <item x="432"/>
        <item x="600"/>
        <item x="212"/>
        <item x="613"/>
        <item x="593"/>
        <item x="361"/>
        <item x="733"/>
        <item x="243"/>
        <item x="143"/>
        <item x="240"/>
        <item x="271"/>
        <item x="931"/>
        <item x="32"/>
        <item x="58"/>
        <item x="304"/>
        <item x="801"/>
        <item x="908"/>
        <item x="443"/>
        <item x="405"/>
        <item x="483"/>
        <item x="386"/>
        <item x="62"/>
        <item x="943"/>
        <item x="887"/>
        <item x="583"/>
        <item x="694"/>
        <item x="10"/>
        <item x="162"/>
        <item x="791"/>
        <item x="152"/>
        <item x="878"/>
        <item x="238"/>
        <item x="470"/>
        <item x="86"/>
        <item x="529"/>
        <item x="862"/>
        <item x="742"/>
        <item x="537"/>
        <item x="336"/>
        <item x="68"/>
        <item x="622"/>
        <item x="814"/>
        <item x="225"/>
        <item x="47"/>
        <item x="451"/>
        <item x="695"/>
        <item x="902"/>
        <item x="66"/>
        <item x="420"/>
        <item x="577"/>
        <item x="118"/>
        <item x="375"/>
        <item x="587"/>
        <item x="463"/>
        <item x="901"/>
        <item x="827"/>
        <item x="457"/>
        <item x="715"/>
        <item x="594"/>
        <item x="682"/>
        <item x="764"/>
        <item x="497"/>
        <item x="619"/>
        <item x="338"/>
        <item x="820"/>
        <item x="751"/>
        <item x="667"/>
        <item x="945"/>
        <item x="648"/>
        <item x="385"/>
        <item x="767"/>
        <item x="273"/>
        <item x="505"/>
        <item x="368"/>
        <item x="563"/>
        <item x="851"/>
        <item x="294"/>
        <item x="377"/>
        <item x="564"/>
        <item x="770"/>
        <item x="480"/>
        <item x="411"/>
        <item x="45"/>
        <item x="802"/>
        <item x="815"/>
        <item x="305"/>
        <item x="927"/>
        <item x="75"/>
        <item x="191"/>
        <item x="687"/>
        <item x="248"/>
        <item x="826"/>
        <item x="222"/>
        <item x="134"/>
        <item x="378"/>
        <item x="812"/>
        <item x="476"/>
        <item x="450"/>
        <item x="519"/>
        <item x="621"/>
        <item x="860"/>
        <item x="765"/>
        <item x="540"/>
        <item x="53"/>
        <item x="206"/>
        <item x="833"/>
        <item x="562"/>
        <item x="686"/>
        <item x="612"/>
        <item x="582"/>
        <item x="95"/>
        <item x="439"/>
        <item x="844"/>
        <item x="387"/>
        <item x="136"/>
        <item x="122"/>
        <item x="310"/>
        <item x="434"/>
        <item x="199"/>
        <item x="571"/>
        <item x="520"/>
        <item x="404"/>
        <item x="874"/>
        <item x="128"/>
        <item x="897"/>
        <item x="493"/>
        <item x="20"/>
        <item x="539"/>
        <item x="947"/>
        <item x="926"/>
        <item x="532"/>
        <item x="352"/>
        <item x="937"/>
        <item x="677"/>
        <item x="866"/>
        <item x="417"/>
        <item x="400"/>
        <item x="884"/>
        <item x="766"/>
        <item x="570"/>
        <item x="705"/>
        <item x="29"/>
        <item x="502"/>
        <item x="345"/>
        <item x="575"/>
        <item x="280"/>
        <item x="233"/>
        <item x="738"/>
        <item x="357"/>
        <item x="354"/>
        <item x="873"/>
        <item x="890"/>
        <item x="849"/>
        <item x="549"/>
        <item x="48"/>
        <item x="413"/>
        <item x="370"/>
        <item x="261"/>
        <item x="710"/>
        <item x="693"/>
        <item x="888"/>
        <item x="904"/>
        <item x="215"/>
        <item x="235"/>
        <item x="928"/>
        <item x="242"/>
        <item x="425"/>
        <item x="15"/>
        <item x="46"/>
        <item x="773"/>
        <item x="348"/>
        <item x="308"/>
        <item x="771"/>
        <item x="99"/>
        <item x="408"/>
        <item x="38"/>
        <item x="517"/>
        <item x="638"/>
        <item x="466"/>
        <item x="761"/>
        <item x="597"/>
        <item x="251"/>
        <item x="104"/>
        <item x="147"/>
        <item x="145"/>
        <item x="63"/>
        <item x="515"/>
        <item x="720"/>
        <item x="805"/>
        <item x="364"/>
        <item x="445"/>
        <item x="296"/>
        <item x="269"/>
        <item x="281"/>
        <item x="576"/>
        <item x="18"/>
        <item x="448"/>
        <item x="43"/>
        <item x="237"/>
        <item x="41"/>
        <item x="714"/>
        <item x="155"/>
        <item x="615"/>
        <item x="608"/>
        <item x="579"/>
        <item x="85"/>
        <item x="617"/>
        <item x="825"/>
        <item x="749"/>
        <item x="35"/>
        <item x="552"/>
        <item x="194"/>
        <item x="129"/>
        <item x="692"/>
        <item x="24"/>
        <item x="729"/>
        <item x="169"/>
        <item x="249"/>
        <item x="151"/>
        <item x="548"/>
        <item x="602"/>
        <item x="850"/>
        <item x="836"/>
        <item x="366"/>
        <item x="207"/>
        <item x="234"/>
        <item x="221"/>
        <item x="811"/>
        <item x="393"/>
        <item x="818"/>
        <item x="758"/>
        <item x="503"/>
        <item x="396"/>
        <item x="759"/>
        <item x="380"/>
        <item x="741"/>
        <item x="201"/>
        <item x="477"/>
        <item x="465"/>
        <item x="601"/>
        <item x="536"/>
        <item x="889"/>
        <item x="538"/>
        <item x="530"/>
        <item x="877"/>
        <item x="841"/>
        <item x="49"/>
        <item x="748"/>
        <item x="907"/>
        <item x="402"/>
        <item x="702"/>
        <item x="900"/>
        <item x="892"/>
        <item x="101"/>
        <item x="340"/>
        <item x="474"/>
        <item x="774"/>
        <item x="227"/>
        <item x="740"/>
        <item x="462"/>
        <item x="644"/>
        <item x="25"/>
        <item x="698"/>
        <item x="94"/>
        <item x="731"/>
        <item x="500"/>
        <item x="198"/>
        <item x="808"/>
        <item x="435"/>
        <item x="315"/>
        <item x="941"/>
        <item x="140"/>
        <item x="78"/>
        <item x="813"/>
        <item x="295"/>
        <item x="314"/>
        <item x="697"/>
        <item x="360"/>
        <item x="482"/>
        <item x="643"/>
        <item x="334"/>
        <item x="391"/>
        <item x="301"/>
        <item x="79"/>
        <item x="706"/>
        <item x="54"/>
        <item x="557"/>
        <item x="650"/>
        <item x="744"/>
        <item x="750"/>
        <item x="574"/>
        <item x="523"/>
        <item x="690"/>
        <item x="306"/>
        <item x="541"/>
        <item x="763"/>
        <item x="595"/>
        <item x="289"/>
        <item x="320"/>
        <item x="469"/>
        <item x="633"/>
        <item x="510"/>
        <item x="924"/>
        <item x="782"/>
        <item x="371"/>
        <item x="383"/>
        <item x="0"/>
        <item x="67"/>
        <item x="922"/>
        <item x="894"/>
        <item x="701"/>
        <item x="184"/>
        <item x="772"/>
        <item x="724"/>
        <item x="326"/>
        <item x="921"/>
        <item x="82"/>
        <item x="513"/>
        <item x="491"/>
        <item x="283"/>
        <item x="473"/>
        <item x="543"/>
        <item x="903"/>
        <item x="939"/>
        <item x="760"/>
        <item x="344"/>
        <item x="708"/>
        <item x="80"/>
        <item x="944"/>
        <item x="196"/>
        <item x="33"/>
        <item x="460"/>
        <item x="324"/>
        <item x="291"/>
        <item x="656"/>
        <item x="918"/>
        <item x="852"/>
        <item x="933"/>
        <item x="868"/>
        <item x="471"/>
        <item x="700"/>
        <item x="107"/>
        <item x="631"/>
        <item x="553"/>
        <item x="165"/>
        <item x="177"/>
        <item x="788"/>
        <item x="359"/>
        <item x="214"/>
        <item x="719"/>
        <item x="932"/>
        <item x="219"/>
        <item x="664"/>
        <item x="5"/>
        <item x="554"/>
        <item x="780"/>
        <item x="544"/>
        <item x="329"/>
        <item x="699"/>
        <item x="727"/>
        <item x="337"/>
        <item x="323"/>
        <item x="605"/>
        <item x="141"/>
        <item x="208"/>
        <item x="263"/>
        <item x="779"/>
        <item x="628"/>
        <item x="707"/>
        <item x="161"/>
        <item x="197"/>
        <item x="228"/>
        <item x="76"/>
        <item x="422"/>
        <item x="40"/>
        <item x="936"/>
        <item x="785"/>
        <item x="30"/>
        <item x="824"/>
        <item x="533"/>
        <item x="133"/>
        <item x="178"/>
        <item x="92"/>
        <item x="186"/>
        <item x="660"/>
        <item x="876"/>
        <item x="839"/>
        <item x="680"/>
        <item x="247"/>
        <item x="585"/>
        <item x="853"/>
        <item x="279"/>
        <item x="299"/>
        <item x="373"/>
        <item x="524"/>
        <item x="655"/>
        <item x="663"/>
        <item x="266"/>
        <item x="781"/>
        <item x="376"/>
        <item x="870"/>
        <item x="807"/>
        <item x="14"/>
        <item x="783"/>
        <item x="159"/>
        <item x="688"/>
        <item x="728"/>
        <item x="232"/>
        <item x="885"/>
        <item x="362"/>
        <item x="156"/>
        <item x="657"/>
        <item x="823"/>
        <item x="804"/>
        <item x="522"/>
        <item x="131"/>
        <item x="830"/>
        <item x="312"/>
        <item x="755"/>
        <item x="217"/>
        <item x="490"/>
        <item x="496"/>
        <item x="654"/>
        <item x="630"/>
        <item x="319"/>
        <item x="90"/>
        <item x="620"/>
        <item x="531"/>
        <item x="447"/>
        <item x="255"/>
        <item x="34"/>
        <item x="683"/>
        <item x="250"/>
        <item x="367"/>
        <item x="342"/>
        <item x="163"/>
        <item x="671"/>
        <item x="499"/>
        <item x="313"/>
        <item x="666"/>
        <item x="9"/>
        <item x="193"/>
        <item x="170"/>
        <item x="456"/>
        <item x="732"/>
        <item x="433"/>
        <item x="112"/>
        <item x="882"/>
        <item x="607"/>
        <item x="618"/>
        <item x="407"/>
        <item x="798"/>
        <item x="737"/>
        <item x="800"/>
        <item x="89"/>
        <item x="745"/>
        <item x="842"/>
        <item x="942"/>
        <item x="869"/>
        <item x="495"/>
        <item x="623"/>
        <item x="838"/>
        <item x="518"/>
        <item x="809"/>
        <item x="586"/>
        <item x="551"/>
        <item x="88"/>
        <item x="256"/>
        <item x="559"/>
        <item x="327"/>
        <item x="55"/>
        <item x="614"/>
        <item x="61"/>
        <item x="929"/>
        <item x="381"/>
        <item x="867"/>
        <item x="8"/>
        <item x="71"/>
        <item x="747"/>
        <item x="123"/>
        <item x="625"/>
        <item x="717"/>
        <item x="831"/>
        <item x="121"/>
        <item x="488"/>
        <item x="363"/>
        <item x="349"/>
        <item x="829"/>
        <item x="865"/>
        <item x="91"/>
        <item x="645"/>
        <item x="185"/>
        <item x="845"/>
        <item x="44"/>
        <item x="675"/>
        <item x="592"/>
        <item x="626"/>
        <item x="946"/>
        <item x="494"/>
        <item x="318"/>
        <item x="453"/>
        <item x="87"/>
        <item x="635"/>
        <item x="639"/>
        <item x="864"/>
        <item x="917"/>
        <item x="260"/>
        <item x="565"/>
        <item x="410"/>
        <item x="681"/>
        <item x="436"/>
        <item x="828"/>
        <item x="23"/>
        <item x="139"/>
        <item x="880"/>
        <item x="898"/>
        <item x="566"/>
        <item x="113"/>
        <item x="3"/>
        <item x="264"/>
        <item x="183"/>
        <item x="409"/>
        <item x="37"/>
        <item x="325"/>
        <item x="920"/>
        <item x="637"/>
        <item x="915"/>
        <item x="757"/>
        <item x="725"/>
        <item x="479"/>
        <item x="458"/>
        <item x="691"/>
        <item x="36"/>
        <item x="195"/>
        <item x="535"/>
        <item x="429"/>
        <item x="69"/>
        <item x="652"/>
        <item x="298"/>
        <item x="661"/>
        <item x="200"/>
        <item x="317"/>
        <item x="632"/>
        <item x="426"/>
        <item x="721"/>
        <item x="634"/>
        <item x="919"/>
        <item x="822"/>
        <item x="547"/>
        <item x="486"/>
        <item x="659"/>
        <item x="905"/>
        <item x="127"/>
        <item x="854"/>
        <item x="331"/>
        <item x="379"/>
        <item x="598"/>
        <item x="673"/>
        <item x="7"/>
        <item x="668"/>
        <item x="97"/>
        <item x="610"/>
        <item x="416"/>
        <item x="534"/>
        <item x="789"/>
        <item x="6"/>
        <item x="176"/>
        <item x="560"/>
        <item x="278"/>
        <item x="832"/>
        <item x="580"/>
        <item x="284"/>
        <item x="581"/>
        <item x="262"/>
        <item x="154"/>
        <item x="948"/>
        <item x="83"/>
        <item x="511"/>
        <item x="110"/>
        <item x="843"/>
        <item x="98"/>
        <item x="239"/>
        <item x="213"/>
        <item x="181"/>
        <item x="403"/>
        <item x="872"/>
        <item x="858"/>
        <item x="775"/>
        <item x="454"/>
        <item x="297"/>
        <item x="459"/>
        <item x="567"/>
        <item x="277"/>
        <item x="421"/>
        <item x="229"/>
        <item x="516"/>
        <item x="572"/>
        <item x="117"/>
        <item x="512"/>
        <item x="138"/>
        <item x="735"/>
        <item x="293"/>
        <item x="846"/>
        <item x="906"/>
        <item x="550"/>
        <item x="578"/>
        <item x="160"/>
        <item x="467"/>
        <item x="231"/>
        <item x="498"/>
        <item x="216"/>
        <item x="132"/>
        <item x="102"/>
        <item x="287"/>
        <item x="817"/>
        <item x="59"/>
        <item x="270"/>
        <item x="739"/>
        <item x="816"/>
        <item x="881"/>
        <item x="192"/>
        <item x="636"/>
        <item x="223"/>
        <item x="21"/>
        <item x="589"/>
        <item x="282"/>
        <item x="606"/>
        <item x="441"/>
        <item x="546"/>
        <item x="384"/>
        <item x="913"/>
        <item x="713"/>
        <item x="343"/>
        <item x="13"/>
        <item x="672"/>
        <item x="803"/>
        <item x="591"/>
        <item x="786"/>
        <item x="52"/>
        <item x="220"/>
        <item x="891"/>
        <item x="624"/>
        <item x="508"/>
        <item x="665"/>
        <item x="332"/>
        <item x="303"/>
        <item x="556"/>
        <item x="487"/>
        <item x="355"/>
        <item x="64"/>
        <item x="806"/>
        <item x="424"/>
        <item x="588"/>
        <item x="51"/>
        <item x="492"/>
        <item x="642"/>
        <item x="146"/>
        <item x="96"/>
        <item x="153"/>
        <item x="879"/>
        <item x="292"/>
        <item x="501"/>
        <item x="11"/>
        <item x="168"/>
        <item x="509"/>
        <item x="72"/>
        <item x="525"/>
        <item x="406"/>
        <item x="257"/>
        <item x="646"/>
        <item x="934"/>
        <item x="164"/>
        <item x="205"/>
        <item t="default"/>
      </items>
    </pivotField>
    <pivotField showAll="0"/>
    <pivotField showAll="0"/>
    <pivotField showAll="0"/>
    <pivotField axis="axisRow" showAll="0">
      <items count="4">
        <item x="2"/>
        <item x="1"/>
        <item x="0"/>
        <item t="default"/>
      </items>
    </pivotField>
    <pivotField showAll="0"/>
    <pivotField showAll="0">
      <items count="85">
        <item x="50"/>
        <item x="71"/>
        <item x="28"/>
        <item x="29"/>
        <item x="36"/>
        <item x="78"/>
        <item x="82"/>
        <item x="25"/>
        <item x="63"/>
        <item x="62"/>
        <item x="30"/>
        <item x="64"/>
        <item x="21"/>
        <item x="55"/>
        <item x="17"/>
        <item x="33"/>
        <item x="18"/>
        <item x="15"/>
        <item x="7"/>
        <item x="9"/>
        <item x="57"/>
        <item x="67"/>
        <item x="47"/>
        <item x="34"/>
        <item x="39"/>
        <item x="70"/>
        <item x="27"/>
        <item x="80"/>
        <item x="4"/>
        <item x="37"/>
        <item x="45"/>
        <item x="16"/>
        <item x="10"/>
        <item x="69"/>
        <item x="56"/>
        <item x="83"/>
        <item x="58"/>
        <item x="75"/>
        <item x="13"/>
        <item x="81"/>
        <item x="52"/>
        <item x="44"/>
        <item x="72"/>
        <item x="32"/>
        <item x="31"/>
        <item x="12"/>
        <item x="74"/>
        <item x="3"/>
        <item x="26"/>
        <item x="61"/>
        <item x="5"/>
        <item x="35"/>
        <item x="19"/>
        <item x="20"/>
        <item x="23"/>
        <item x="53"/>
        <item x="11"/>
        <item x="43"/>
        <item x="77"/>
        <item x="46"/>
        <item x="79"/>
        <item x="49"/>
        <item x="73"/>
        <item x="66"/>
        <item x="14"/>
        <item x="41"/>
        <item x="2"/>
        <item x="60"/>
        <item x="6"/>
        <item x="68"/>
        <item x="24"/>
        <item x="76"/>
        <item x="8"/>
        <item x="0"/>
        <item x="51"/>
        <item x="22"/>
        <item x="42"/>
        <item x="38"/>
        <item x="65"/>
        <item x="40"/>
        <item x="54"/>
        <item x="48"/>
        <item x="59"/>
        <item x="1"/>
        <item t="default"/>
      </items>
    </pivotField>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3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s>
  <rowFields count="1">
    <field x="11"/>
  </rowFields>
  <rowItems count="4">
    <i>
      <x/>
    </i>
    <i>
      <x v="1"/>
    </i>
    <i>
      <x v="2"/>
    </i>
    <i t="grand">
      <x/>
    </i>
  </rowItems>
  <colItems count="1">
    <i/>
  </colItems>
  <dataFields count="1">
    <dataField name="Count of EmployeeId" fld="0" subtotal="count" baseField="0" baseItem="0"/>
  </dataFields>
  <chartFormats count="2">
    <chartFormat chart="2"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A132073-8CD9-4998-8086-82C427E4213E}" name="PivotTable5" cacheId="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7">
  <location ref="B8:C16" firstHeaderRow="1" firstDataRow="1" firstDataCol="1"/>
  <pivotFields count="21">
    <pivotField showAll="0"/>
    <pivotField showAll="0"/>
    <pivotField axis="axisRow" showAll="0">
      <items count="8">
        <item x="3"/>
        <item x="5"/>
        <item x="1"/>
        <item x="4"/>
        <item x="0"/>
        <item x="6"/>
        <item x="2"/>
        <item t="default"/>
      </items>
    </pivotField>
    <pivotField showAll="0"/>
    <pivotField showAll="0">
      <items count="3">
        <item x="0"/>
        <item x="1"/>
        <item t="default"/>
      </items>
    </pivotField>
    <pivotField showAll="0"/>
    <pivotField showAll="0"/>
    <pivotField numFmtId="14" showAll="0">
      <items count="950">
        <item x="863"/>
        <item x="837"/>
        <item x="126"/>
        <item x="81"/>
        <item x="629"/>
        <item x="356"/>
        <item x="704"/>
        <item x="253"/>
        <item x="555"/>
        <item x="678"/>
        <item x="736"/>
        <item x="202"/>
        <item x="893"/>
        <item x="912"/>
        <item x="39"/>
        <item x="412"/>
        <item x="210"/>
        <item x="442"/>
        <item x="158"/>
        <item x="514"/>
        <item x="341"/>
        <item x="173"/>
        <item x="911"/>
        <item x="558"/>
        <item x="649"/>
        <item x="330"/>
        <item x="526"/>
        <item x="230"/>
        <item x="414"/>
        <item x="316"/>
        <item x="446"/>
        <item x="268"/>
        <item x="419"/>
        <item x="144"/>
        <item x="4"/>
        <item x="106"/>
        <item x="428"/>
        <item x="799"/>
        <item x="821"/>
        <item x="794"/>
        <item x="272"/>
        <item x="150"/>
        <item x="339"/>
        <item x="777"/>
        <item x="274"/>
        <item x="28"/>
        <item x="590"/>
        <item x="627"/>
        <item x="769"/>
        <item x="910"/>
        <item x="658"/>
        <item x="346"/>
        <item x="696"/>
        <item x="778"/>
        <item x="752"/>
        <item x="709"/>
        <item x="105"/>
        <item x="1"/>
        <item x="353"/>
        <item x="840"/>
        <item x="679"/>
        <item x="190"/>
        <item x="940"/>
        <item x="468"/>
        <item x="397"/>
        <item x="148"/>
        <item x="756"/>
        <item x="211"/>
        <item x="335"/>
        <item x="226"/>
        <item x="114"/>
        <item x="481"/>
        <item x="73"/>
        <item x="859"/>
        <item x="392"/>
        <item x="182"/>
        <item x="669"/>
        <item x="12"/>
        <item x="504"/>
        <item x="189"/>
        <item x="506"/>
        <item x="130"/>
        <item x="166"/>
        <item x="768"/>
        <item x="203"/>
        <item x="914"/>
        <item x="438"/>
        <item x="573"/>
        <item x="857"/>
        <item x="584"/>
        <item x="452"/>
        <item x="157"/>
        <item x="886"/>
        <item x="545"/>
        <item x="427"/>
        <item x="440"/>
        <item x="461"/>
        <item x="753"/>
        <item x="647"/>
        <item x="883"/>
        <item x="288"/>
        <item x="415"/>
        <item x="180"/>
        <item x="489"/>
        <item x="797"/>
        <item x="350"/>
        <item x="244"/>
        <item x="871"/>
        <item x="224"/>
        <item x="374"/>
        <item x="423"/>
        <item x="57"/>
        <item x="528"/>
        <item x="776"/>
        <item x="925"/>
        <item x="351"/>
        <item x="569"/>
        <item x="50"/>
        <item x="935"/>
        <item x="372"/>
        <item x="743"/>
        <item x="358"/>
        <item x="712"/>
        <item x="542"/>
        <item x="149"/>
        <item x="245"/>
        <item x="16"/>
        <item x="175"/>
        <item x="70"/>
        <item x="22"/>
        <item x="640"/>
        <item x="793"/>
        <item x="19"/>
        <item x="437"/>
        <item x="711"/>
        <item x="670"/>
        <item x="322"/>
        <item x="93"/>
        <item x="137"/>
        <item x="108"/>
        <item x="662"/>
        <item x="603"/>
        <item x="135"/>
        <item x="187"/>
        <item x="347"/>
        <item x="209"/>
        <item x="616"/>
        <item x="267"/>
        <item x="875"/>
        <item x="651"/>
        <item x="726"/>
        <item x="74"/>
        <item x="399"/>
        <item x="218"/>
        <item x="896"/>
        <item x="17"/>
        <item x="302"/>
        <item x="84"/>
        <item x="382"/>
        <item x="246"/>
        <item x="835"/>
        <item x="475"/>
        <item x="369"/>
        <item x="599"/>
        <item x="746"/>
        <item x="388"/>
        <item x="188"/>
        <item x="276"/>
        <item x="787"/>
        <item x="754"/>
        <item x="730"/>
        <item x="31"/>
        <item x="254"/>
        <item x="418"/>
        <item x="27"/>
        <item x="204"/>
        <item x="784"/>
        <item x="484"/>
        <item x="609"/>
        <item x="275"/>
        <item x="259"/>
        <item x="394"/>
        <item x="300"/>
        <item x="258"/>
        <item x="179"/>
        <item x="449"/>
        <item x="478"/>
        <item x="464"/>
        <item x="26"/>
        <item x="790"/>
        <item x="795"/>
        <item x="109"/>
        <item x="847"/>
        <item x="685"/>
        <item x="252"/>
        <item x="430"/>
        <item x="309"/>
        <item x="285"/>
        <item x="265"/>
        <item x="722"/>
        <item x="174"/>
        <item x="119"/>
        <item x="684"/>
        <item x="142"/>
        <item x="398"/>
        <item x="796"/>
        <item x="689"/>
        <item x="333"/>
        <item x="930"/>
        <item x="42"/>
        <item x="472"/>
        <item x="923"/>
        <item x="56"/>
        <item x="241"/>
        <item x="856"/>
        <item x="444"/>
        <item x="290"/>
        <item x="120"/>
        <item x="916"/>
        <item x="115"/>
        <item x="395"/>
        <item x="792"/>
        <item x="507"/>
        <item x="431"/>
        <item x="365"/>
        <item x="855"/>
        <item x="909"/>
        <item x="60"/>
        <item x="834"/>
        <item x="568"/>
        <item x="390"/>
        <item x="718"/>
        <item x="810"/>
        <item x="124"/>
        <item x="521"/>
        <item x="2"/>
        <item x="716"/>
        <item x="171"/>
        <item x="328"/>
        <item x="307"/>
        <item x="111"/>
        <item x="819"/>
        <item x="676"/>
        <item x="100"/>
        <item x="561"/>
        <item x="762"/>
        <item x="116"/>
        <item x="611"/>
        <item x="527"/>
        <item x="723"/>
        <item x="103"/>
        <item x="455"/>
        <item x="172"/>
        <item x="938"/>
        <item x="734"/>
        <item x="899"/>
        <item x="861"/>
        <item x="641"/>
        <item x="77"/>
        <item x="389"/>
        <item x="848"/>
        <item x="596"/>
        <item x="653"/>
        <item x="674"/>
        <item x="311"/>
        <item x="895"/>
        <item x="703"/>
        <item x="604"/>
        <item x="485"/>
        <item x="236"/>
        <item x="286"/>
        <item x="125"/>
        <item x="321"/>
        <item x="167"/>
        <item x="401"/>
        <item x="65"/>
        <item x="432"/>
        <item x="600"/>
        <item x="212"/>
        <item x="613"/>
        <item x="593"/>
        <item x="361"/>
        <item x="733"/>
        <item x="243"/>
        <item x="143"/>
        <item x="240"/>
        <item x="271"/>
        <item x="931"/>
        <item x="32"/>
        <item x="58"/>
        <item x="304"/>
        <item x="801"/>
        <item x="908"/>
        <item x="443"/>
        <item x="405"/>
        <item x="483"/>
        <item x="386"/>
        <item x="62"/>
        <item x="943"/>
        <item x="887"/>
        <item x="583"/>
        <item x="694"/>
        <item x="10"/>
        <item x="162"/>
        <item x="791"/>
        <item x="152"/>
        <item x="878"/>
        <item x="238"/>
        <item x="470"/>
        <item x="86"/>
        <item x="529"/>
        <item x="862"/>
        <item x="742"/>
        <item x="537"/>
        <item x="336"/>
        <item x="68"/>
        <item x="622"/>
        <item x="814"/>
        <item x="225"/>
        <item x="47"/>
        <item x="451"/>
        <item x="695"/>
        <item x="902"/>
        <item x="66"/>
        <item x="420"/>
        <item x="577"/>
        <item x="118"/>
        <item x="375"/>
        <item x="587"/>
        <item x="463"/>
        <item x="901"/>
        <item x="827"/>
        <item x="457"/>
        <item x="715"/>
        <item x="594"/>
        <item x="682"/>
        <item x="764"/>
        <item x="497"/>
        <item x="619"/>
        <item x="338"/>
        <item x="820"/>
        <item x="751"/>
        <item x="667"/>
        <item x="945"/>
        <item x="648"/>
        <item x="385"/>
        <item x="767"/>
        <item x="273"/>
        <item x="505"/>
        <item x="368"/>
        <item x="563"/>
        <item x="851"/>
        <item x="294"/>
        <item x="377"/>
        <item x="564"/>
        <item x="770"/>
        <item x="480"/>
        <item x="411"/>
        <item x="45"/>
        <item x="802"/>
        <item x="815"/>
        <item x="305"/>
        <item x="927"/>
        <item x="75"/>
        <item x="191"/>
        <item x="687"/>
        <item x="248"/>
        <item x="826"/>
        <item x="222"/>
        <item x="134"/>
        <item x="378"/>
        <item x="812"/>
        <item x="476"/>
        <item x="450"/>
        <item x="519"/>
        <item x="621"/>
        <item x="860"/>
        <item x="765"/>
        <item x="540"/>
        <item x="53"/>
        <item x="206"/>
        <item x="833"/>
        <item x="562"/>
        <item x="686"/>
        <item x="612"/>
        <item x="582"/>
        <item x="95"/>
        <item x="439"/>
        <item x="844"/>
        <item x="387"/>
        <item x="136"/>
        <item x="122"/>
        <item x="310"/>
        <item x="434"/>
        <item x="199"/>
        <item x="571"/>
        <item x="520"/>
        <item x="404"/>
        <item x="874"/>
        <item x="128"/>
        <item x="897"/>
        <item x="493"/>
        <item x="20"/>
        <item x="539"/>
        <item x="947"/>
        <item x="926"/>
        <item x="532"/>
        <item x="352"/>
        <item x="937"/>
        <item x="677"/>
        <item x="866"/>
        <item x="417"/>
        <item x="400"/>
        <item x="884"/>
        <item x="766"/>
        <item x="570"/>
        <item x="705"/>
        <item x="29"/>
        <item x="502"/>
        <item x="345"/>
        <item x="575"/>
        <item x="280"/>
        <item x="233"/>
        <item x="738"/>
        <item x="357"/>
        <item x="354"/>
        <item x="873"/>
        <item x="890"/>
        <item x="849"/>
        <item x="549"/>
        <item x="48"/>
        <item x="413"/>
        <item x="370"/>
        <item x="261"/>
        <item x="710"/>
        <item x="693"/>
        <item x="888"/>
        <item x="904"/>
        <item x="215"/>
        <item x="235"/>
        <item x="928"/>
        <item x="242"/>
        <item x="425"/>
        <item x="15"/>
        <item x="46"/>
        <item x="773"/>
        <item x="348"/>
        <item x="308"/>
        <item x="771"/>
        <item x="99"/>
        <item x="408"/>
        <item x="38"/>
        <item x="517"/>
        <item x="638"/>
        <item x="466"/>
        <item x="761"/>
        <item x="597"/>
        <item x="251"/>
        <item x="104"/>
        <item x="147"/>
        <item x="145"/>
        <item x="63"/>
        <item x="515"/>
        <item x="720"/>
        <item x="805"/>
        <item x="364"/>
        <item x="445"/>
        <item x="296"/>
        <item x="269"/>
        <item x="281"/>
        <item x="576"/>
        <item x="18"/>
        <item x="448"/>
        <item x="43"/>
        <item x="237"/>
        <item x="41"/>
        <item x="714"/>
        <item x="155"/>
        <item x="615"/>
        <item x="608"/>
        <item x="579"/>
        <item x="85"/>
        <item x="617"/>
        <item x="825"/>
        <item x="749"/>
        <item x="35"/>
        <item x="552"/>
        <item x="194"/>
        <item x="129"/>
        <item x="692"/>
        <item x="24"/>
        <item x="729"/>
        <item x="169"/>
        <item x="249"/>
        <item x="151"/>
        <item x="548"/>
        <item x="602"/>
        <item x="850"/>
        <item x="836"/>
        <item x="366"/>
        <item x="207"/>
        <item x="234"/>
        <item x="221"/>
        <item x="811"/>
        <item x="393"/>
        <item x="818"/>
        <item x="758"/>
        <item x="503"/>
        <item x="396"/>
        <item x="759"/>
        <item x="380"/>
        <item x="741"/>
        <item x="201"/>
        <item x="477"/>
        <item x="465"/>
        <item x="601"/>
        <item x="536"/>
        <item x="889"/>
        <item x="538"/>
        <item x="530"/>
        <item x="877"/>
        <item x="841"/>
        <item x="49"/>
        <item x="748"/>
        <item x="907"/>
        <item x="402"/>
        <item x="702"/>
        <item x="900"/>
        <item x="892"/>
        <item x="101"/>
        <item x="340"/>
        <item x="474"/>
        <item x="774"/>
        <item x="227"/>
        <item x="740"/>
        <item x="462"/>
        <item x="644"/>
        <item x="25"/>
        <item x="698"/>
        <item x="94"/>
        <item x="731"/>
        <item x="500"/>
        <item x="198"/>
        <item x="808"/>
        <item x="435"/>
        <item x="315"/>
        <item x="941"/>
        <item x="140"/>
        <item x="78"/>
        <item x="813"/>
        <item x="295"/>
        <item x="314"/>
        <item x="697"/>
        <item x="360"/>
        <item x="482"/>
        <item x="643"/>
        <item x="334"/>
        <item x="391"/>
        <item x="301"/>
        <item x="79"/>
        <item x="706"/>
        <item x="54"/>
        <item x="557"/>
        <item x="650"/>
        <item x="744"/>
        <item x="750"/>
        <item x="574"/>
        <item x="523"/>
        <item x="690"/>
        <item x="306"/>
        <item x="541"/>
        <item x="763"/>
        <item x="595"/>
        <item x="289"/>
        <item x="320"/>
        <item x="469"/>
        <item x="633"/>
        <item x="510"/>
        <item x="924"/>
        <item x="782"/>
        <item x="371"/>
        <item x="383"/>
        <item x="0"/>
        <item x="67"/>
        <item x="922"/>
        <item x="894"/>
        <item x="701"/>
        <item x="184"/>
        <item x="772"/>
        <item x="724"/>
        <item x="326"/>
        <item x="921"/>
        <item x="82"/>
        <item x="513"/>
        <item x="491"/>
        <item x="283"/>
        <item x="473"/>
        <item x="543"/>
        <item x="903"/>
        <item x="939"/>
        <item x="760"/>
        <item x="344"/>
        <item x="708"/>
        <item x="80"/>
        <item x="944"/>
        <item x="196"/>
        <item x="33"/>
        <item x="460"/>
        <item x="324"/>
        <item x="291"/>
        <item x="656"/>
        <item x="918"/>
        <item x="852"/>
        <item x="933"/>
        <item x="868"/>
        <item x="471"/>
        <item x="700"/>
        <item x="107"/>
        <item x="631"/>
        <item x="553"/>
        <item x="165"/>
        <item x="177"/>
        <item x="788"/>
        <item x="359"/>
        <item x="214"/>
        <item x="719"/>
        <item x="932"/>
        <item x="219"/>
        <item x="664"/>
        <item x="5"/>
        <item x="554"/>
        <item x="780"/>
        <item x="544"/>
        <item x="329"/>
        <item x="699"/>
        <item x="727"/>
        <item x="337"/>
        <item x="323"/>
        <item x="605"/>
        <item x="141"/>
        <item x="208"/>
        <item x="263"/>
        <item x="779"/>
        <item x="628"/>
        <item x="707"/>
        <item x="161"/>
        <item x="197"/>
        <item x="228"/>
        <item x="76"/>
        <item x="422"/>
        <item x="40"/>
        <item x="936"/>
        <item x="785"/>
        <item x="30"/>
        <item x="824"/>
        <item x="533"/>
        <item x="133"/>
        <item x="178"/>
        <item x="92"/>
        <item x="186"/>
        <item x="660"/>
        <item x="876"/>
        <item x="839"/>
        <item x="680"/>
        <item x="247"/>
        <item x="585"/>
        <item x="853"/>
        <item x="279"/>
        <item x="299"/>
        <item x="373"/>
        <item x="524"/>
        <item x="655"/>
        <item x="663"/>
        <item x="266"/>
        <item x="781"/>
        <item x="376"/>
        <item x="870"/>
        <item x="807"/>
        <item x="14"/>
        <item x="783"/>
        <item x="159"/>
        <item x="688"/>
        <item x="728"/>
        <item x="232"/>
        <item x="885"/>
        <item x="362"/>
        <item x="156"/>
        <item x="657"/>
        <item x="823"/>
        <item x="804"/>
        <item x="522"/>
        <item x="131"/>
        <item x="830"/>
        <item x="312"/>
        <item x="755"/>
        <item x="217"/>
        <item x="490"/>
        <item x="496"/>
        <item x="654"/>
        <item x="630"/>
        <item x="319"/>
        <item x="90"/>
        <item x="620"/>
        <item x="531"/>
        <item x="447"/>
        <item x="255"/>
        <item x="34"/>
        <item x="683"/>
        <item x="250"/>
        <item x="367"/>
        <item x="342"/>
        <item x="163"/>
        <item x="671"/>
        <item x="499"/>
        <item x="313"/>
        <item x="666"/>
        <item x="9"/>
        <item x="193"/>
        <item x="170"/>
        <item x="456"/>
        <item x="732"/>
        <item x="433"/>
        <item x="112"/>
        <item x="882"/>
        <item x="607"/>
        <item x="618"/>
        <item x="407"/>
        <item x="798"/>
        <item x="737"/>
        <item x="800"/>
        <item x="89"/>
        <item x="745"/>
        <item x="842"/>
        <item x="942"/>
        <item x="869"/>
        <item x="495"/>
        <item x="623"/>
        <item x="838"/>
        <item x="518"/>
        <item x="809"/>
        <item x="586"/>
        <item x="551"/>
        <item x="88"/>
        <item x="256"/>
        <item x="559"/>
        <item x="327"/>
        <item x="55"/>
        <item x="614"/>
        <item x="61"/>
        <item x="929"/>
        <item x="381"/>
        <item x="867"/>
        <item x="8"/>
        <item x="71"/>
        <item x="747"/>
        <item x="123"/>
        <item x="625"/>
        <item x="717"/>
        <item x="831"/>
        <item x="121"/>
        <item x="488"/>
        <item x="363"/>
        <item x="349"/>
        <item x="829"/>
        <item x="865"/>
        <item x="91"/>
        <item x="645"/>
        <item x="185"/>
        <item x="845"/>
        <item x="44"/>
        <item x="675"/>
        <item x="592"/>
        <item x="626"/>
        <item x="946"/>
        <item x="494"/>
        <item x="318"/>
        <item x="453"/>
        <item x="87"/>
        <item x="635"/>
        <item x="639"/>
        <item x="864"/>
        <item x="917"/>
        <item x="260"/>
        <item x="565"/>
        <item x="410"/>
        <item x="681"/>
        <item x="436"/>
        <item x="828"/>
        <item x="23"/>
        <item x="139"/>
        <item x="880"/>
        <item x="898"/>
        <item x="566"/>
        <item x="113"/>
        <item x="3"/>
        <item x="264"/>
        <item x="183"/>
        <item x="409"/>
        <item x="37"/>
        <item x="325"/>
        <item x="920"/>
        <item x="637"/>
        <item x="915"/>
        <item x="757"/>
        <item x="725"/>
        <item x="479"/>
        <item x="458"/>
        <item x="691"/>
        <item x="36"/>
        <item x="195"/>
        <item x="535"/>
        <item x="429"/>
        <item x="69"/>
        <item x="652"/>
        <item x="298"/>
        <item x="661"/>
        <item x="200"/>
        <item x="317"/>
        <item x="632"/>
        <item x="426"/>
        <item x="721"/>
        <item x="634"/>
        <item x="919"/>
        <item x="822"/>
        <item x="547"/>
        <item x="486"/>
        <item x="659"/>
        <item x="905"/>
        <item x="127"/>
        <item x="854"/>
        <item x="331"/>
        <item x="379"/>
        <item x="598"/>
        <item x="673"/>
        <item x="7"/>
        <item x="668"/>
        <item x="97"/>
        <item x="610"/>
        <item x="416"/>
        <item x="534"/>
        <item x="789"/>
        <item x="6"/>
        <item x="176"/>
        <item x="560"/>
        <item x="278"/>
        <item x="832"/>
        <item x="580"/>
        <item x="284"/>
        <item x="581"/>
        <item x="262"/>
        <item x="154"/>
        <item x="948"/>
        <item x="83"/>
        <item x="511"/>
        <item x="110"/>
        <item x="843"/>
        <item x="98"/>
        <item x="239"/>
        <item x="213"/>
        <item x="181"/>
        <item x="403"/>
        <item x="872"/>
        <item x="858"/>
        <item x="775"/>
        <item x="454"/>
        <item x="297"/>
        <item x="459"/>
        <item x="567"/>
        <item x="277"/>
        <item x="421"/>
        <item x="229"/>
        <item x="516"/>
        <item x="572"/>
        <item x="117"/>
        <item x="512"/>
        <item x="138"/>
        <item x="735"/>
        <item x="293"/>
        <item x="846"/>
        <item x="906"/>
        <item x="550"/>
        <item x="578"/>
        <item x="160"/>
        <item x="467"/>
        <item x="231"/>
        <item x="498"/>
        <item x="216"/>
        <item x="132"/>
        <item x="102"/>
        <item x="287"/>
        <item x="817"/>
        <item x="59"/>
        <item x="270"/>
        <item x="739"/>
        <item x="816"/>
        <item x="881"/>
        <item x="192"/>
        <item x="636"/>
        <item x="223"/>
        <item x="21"/>
        <item x="589"/>
        <item x="282"/>
        <item x="606"/>
        <item x="441"/>
        <item x="546"/>
        <item x="384"/>
        <item x="913"/>
        <item x="713"/>
        <item x="343"/>
        <item x="13"/>
        <item x="672"/>
        <item x="803"/>
        <item x="591"/>
        <item x="786"/>
        <item x="52"/>
        <item x="220"/>
        <item x="891"/>
        <item x="624"/>
        <item x="508"/>
        <item x="665"/>
        <item x="332"/>
        <item x="303"/>
        <item x="556"/>
        <item x="487"/>
        <item x="355"/>
        <item x="64"/>
        <item x="806"/>
        <item x="424"/>
        <item x="588"/>
        <item x="51"/>
        <item x="492"/>
        <item x="642"/>
        <item x="146"/>
        <item x="96"/>
        <item x="153"/>
        <item x="879"/>
        <item x="292"/>
        <item x="501"/>
        <item x="11"/>
        <item x="168"/>
        <item x="509"/>
        <item x="72"/>
        <item x="525"/>
        <item x="406"/>
        <item x="257"/>
        <item x="646"/>
        <item x="934"/>
        <item x="164"/>
        <item x="205"/>
        <item t="default"/>
      </items>
    </pivotField>
    <pivotField showAll="0"/>
    <pivotField dataField="1" showAll="0"/>
    <pivotField showAll="0"/>
    <pivotField showAll="0"/>
    <pivotField showAll="0"/>
    <pivotField showAll="0">
      <items count="85">
        <item x="50"/>
        <item x="71"/>
        <item x="28"/>
        <item x="29"/>
        <item x="36"/>
        <item x="78"/>
        <item x="82"/>
        <item x="25"/>
        <item x="63"/>
        <item x="62"/>
        <item x="30"/>
        <item x="64"/>
        <item x="21"/>
        <item x="55"/>
        <item x="17"/>
        <item x="33"/>
        <item x="18"/>
        <item x="15"/>
        <item x="7"/>
        <item x="9"/>
        <item x="57"/>
        <item x="67"/>
        <item x="47"/>
        <item x="34"/>
        <item x="39"/>
        <item x="70"/>
        <item x="27"/>
        <item x="80"/>
        <item x="4"/>
        <item x="37"/>
        <item x="45"/>
        <item x="16"/>
        <item x="10"/>
        <item x="69"/>
        <item x="56"/>
        <item x="83"/>
        <item x="58"/>
        <item x="75"/>
        <item x="13"/>
        <item x="81"/>
        <item x="52"/>
        <item x="44"/>
        <item x="72"/>
        <item x="32"/>
        <item x="31"/>
        <item x="12"/>
        <item x="74"/>
        <item x="3"/>
        <item x="26"/>
        <item x="61"/>
        <item x="5"/>
        <item x="35"/>
        <item x="19"/>
        <item x="20"/>
        <item x="23"/>
        <item x="53"/>
        <item x="11"/>
        <item x="43"/>
        <item x="77"/>
        <item x="46"/>
        <item x="79"/>
        <item x="49"/>
        <item x="73"/>
        <item x="66"/>
        <item x="14"/>
        <item x="41"/>
        <item x="2"/>
        <item x="60"/>
        <item x="6"/>
        <item x="68"/>
        <item x="24"/>
        <item x="76"/>
        <item x="8"/>
        <item x="0"/>
        <item x="51"/>
        <item x="22"/>
        <item x="42"/>
        <item x="38"/>
        <item x="65"/>
        <item x="40"/>
        <item x="54"/>
        <item x="48"/>
        <item x="59"/>
        <item x="1"/>
        <item t="default"/>
      </items>
    </pivotField>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3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s>
  <rowFields count="1">
    <field x="2"/>
  </rowFields>
  <rowItems count="8">
    <i>
      <x/>
    </i>
    <i>
      <x v="1"/>
    </i>
    <i>
      <x v="2"/>
    </i>
    <i>
      <x v="3"/>
    </i>
    <i>
      <x v="4"/>
    </i>
    <i>
      <x v="5"/>
    </i>
    <i>
      <x v="6"/>
    </i>
    <i t="grand">
      <x/>
    </i>
  </rowItems>
  <colItems count="1">
    <i/>
  </colItems>
  <dataFields count="1">
    <dataField name="Average of Bonus %" fld="9" subtotal="average" baseField="2" baseItem="0"/>
  </dataFields>
  <chartFormats count="2">
    <chartFormat chart="0" format="0"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2">
    <filter fld="13" type="dateBetween" evalOrder="-1" id="10" name="Exit Date">
      <autoFilter ref="A1">
        <filterColumn colId="0">
          <customFilters and="1">
            <customFilter operator="greaterThanOrEqual" val="44774"/>
            <customFilter operator="lessThanOrEqual" val="44804"/>
          </customFilters>
        </filterColumn>
      </autoFilter>
      <extLst>
        <ext xmlns:x15="http://schemas.microsoft.com/office/spreadsheetml/2010/11/main" uri="{0605FD5F-26C8-4aeb-8148-2DB25E43C511}">
          <x15:pivotFilter useWholeDay="1"/>
        </ext>
      </extLst>
    </filter>
    <filter fld="7" type="dateBetween" evalOrder="-1" id="6" name="Hire Date">
      <autoFilter ref="A1">
        <filterColumn colId="0">
          <customFilters and="1">
            <customFilter operator="greaterThanOrEqual" val="44501"/>
            <customFilter operator="lessThanOrEqual" val="4453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73DA8918-7F0B-4B48-8E14-E60AE96350E3}" name="PivotTable6"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B8:C39" firstHeaderRow="1" firstDataRow="1" firstDataCol="1"/>
  <pivotFields count="21">
    <pivotField dataField="1" showAll="0"/>
    <pivotField showAll="0"/>
    <pivotField showAll="0">
      <items count="8">
        <item x="3"/>
        <item x="5"/>
        <item x="1"/>
        <item x="4"/>
        <item x="0"/>
        <item x="6"/>
        <item x="2"/>
        <item t="default"/>
      </items>
    </pivotField>
    <pivotField showAll="0"/>
    <pivotField showAll="0">
      <items count="3">
        <item x="0"/>
        <item x="1"/>
        <item t="default"/>
      </items>
    </pivotField>
    <pivotField showAll="0"/>
    <pivotField showAll="0"/>
    <pivotField numFmtId="14" showAll="0">
      <items count="950">
        <item x="863"/>
        <item x="837"/>
        <item x="126"/>
        <item x="81"/>
        <item x="629"/>
        <item x="356"/>
        <item x="704"/>
        <item x="253"/>
        <item x="555"/>
        <item x="678"/>
        <item x="736"/>
        <item x="202"/>
        <item x="893"/>
        <item x="912"/>
        <item x="39"/>
        <item x="412"/>
        <item x="210"/>
        <item x="442"/>
        <item x="158"/>
        <item x="514"/>
        <item x="341"/>
        <item x="173"/>
        <item x="911"/>
        <item x="558"/>
        <item x="649"/>
        <item x="330"/>
        <item x="526"/>
        <item x="230"/>
        <item x="414"/>
        <item x="316"/>
        <item x="446"/>
        <item x="268"/>
        <item x="419"/>
        <item x="144"/>
        <item x="4"/>
        <item x="106"/>
        <item x="428"/>
        <item x="799"/>
        <item x="821"/>
        <item x="794"/>
        <item x="272"/>
        <item x="150"/>
        <item x="339"/>
        <item x="777"/>
        <item x="274"/>
        <item x="28"/>
        <item x="590"/>
        <item x="627"/>
        <item x="769"/>
        <item x="910"/>
        <item x="658"/>
        <item x="346"/>
        <item x="696"/>
        <item x="778"/>
        <item x="752"/>
        <item x="709"/>
        <item x="105"/>
        <item x="1"/>
        <item x="353"/>
        <item x="840"/>
        <item x="679"/>
        <item x="190"/>
        <item x="940"/>
        <item x="468"/>
        <item x="397"/>
        <item x="148"/>
        <item x="756"/>
        <item x="211"/>
        <item x="335"/>
        <item x="226"/>
        <item x="114"/>
        <item x="481"/>
        <item x="73"/>
        <item x="859"/>
        <item x="392"/>
        <item x="182"/>
        <item x="669"/>
        <item x="12"/>
        <item x="504"/>
        <item x="189"/>
        <item x="506"/>
        <item x="130"/>
        <item x="166"/>
        <item x="768"/>
        <item x="203"/>
        <item x="914"/>
        <item x="438"/>
        <item x="573"/>
        <item x="857"/>
        <item x="584"/>
        <item x="452"/>
        <item x="157"/>
        <item x="886"/>
        <item x="545"/>
        <item x="427"/>
        <item x="440"/>
        <item x="461"/>
        <item x="753"/>
        <item x="647"/>
        <item x="883"/>
        <item x="288"/>
        <item x="415"/>
        <item x="180"/>
        <item x="489"/>
        <item x="797"/>
        <item x="350"/>
        <item x="244"/>
        <item x="871"/>
        <item x="224"/>
        <item x="374"/>
        <item x="423"/>
        <item x="57"/>
        <item x="528"/>
        <item x="776"/>
        <item x="925"/>
        <item x="351"/>
        <item x="569"/>
        <item x="50"/>
        <item x="935"/>
        <item x="372"/>
        <item x="743"/>
        <item x="358"/>
        <item x="712"/>
        <item x="542"/>
        <item x="149"/>
        <item x="245"/>
        <item x="16"/>
        <item x="175"/>
        <item x="70"/>
        <item x="22"/>
        <item x="640"/>
        <item x="793"/>
        <item x="19"/>
        <item x="437"/>
        <item x="711"/>
        <item x="670"/>
        <item x="322"/>
        <item x="93"/>
        <item x="137"/>
        <item x="108"/>
        <item x="662"/>
        <item x="603"/>
        <item x="135"/>
        <item x="187"/>
        <item x="347"/>
        <item x="209"/>
        <item x="616"/>
        <item x="267"/>
        <item x="875"/>
        <item x="651"/>
        <item x="726"/>
        <item x="74"/>
        <item x="399"/>
        <item x="218"/>
        <item x="896"/>
        <item x="17"/>
        <item x="302"/>
        <item x="84"/>
        <item x="382"/>
        <item x="246"/>
        <item x="835"/>
        <item x="475"/>
        <item x="369"/>
        <item x="599"/>
        <item x="746"/>
        <item x="388"/>
        <item x="188"/>
        <item x="276"/>
        <item x="787"/>
        <item x="754"/>
        <item x="730"/>
        <item x="31"/>
        <item x="254"/>
        <item x="418"/>
        <item x="27"/>
        <item x="204"/>
        <item x="784"/>
        <item x="484"/>
        <item x="609"/>
        <item x="275"/>
        <item x="259"/>
        <item x="394"/>
        <item x="300"/>
        <item x="258"/>
        <item x="179"/>
        <item x="449"/>
        <item x="478"/>
        <item x="464"/>
        <item x="26"/>
        <item x="790"/>
        <item x="795"/>
        <item x="109"/>
        <item x="847"/>
        <item x="685"/>
        <item x="252"/>
        <item x="430"/>
        <item x="309"/>
        <item x="285"/>
        <item x="265"/>
        <item x="722"/>
        <item x="174"/>
        <item x="119"/>
        <item x="684"/>
        <item x="142"/>
        <item x="398"/>
        <item x="796"/>
        <item x="689"/>
        <item x="333"/>
        <item x="930"/>
        <item x="42"/>
        <item x="472"/>
        <item x="923"/>
        <item x="56"/>
        <item x="241"/>
        <item x="856"/>
        <item x="444"/>
        <item x="290"/>
        <item x="120"/>
        <item x="916"/>
        <item x="115"/>
        <item x="395"/>
        <item x="792"/>
        <item x="507"/>
        <item x="431"/>
        <item x="365"/>
        <item x="855"/>
        <item x="909"/>
        <item x="60"/>
        <item x="834"/>
        <item x="568"/>
        <item x="390"/>
        <item x="718"/>
        <item x="810"/>
        <item x="124"/>
        <item x="521"/>
        <item x="2"/>
        <item x="716"/>
        <item x="171"/>
        <item x="328"/>
        <item x="307"/>
        <item x="111"/>
        <item x="819"/>
        <item x="676"/>
        <item x="100"/>
        <item x="561"/>
        <item x="762"/>
        <item x="116"/>
        <item x="611"/>
        <item x="527"/>
        <item x="723"/>
        <item x="103"/>
        <item x="455"/>
        <item x="172"/>
        <item x="938"/>
        <item x="734"/>
        <item x="899"/>
        <item x="861"/>
        <item x="641"/>
        <item x="77"/>
        <item x="389"/>
        <item x="848"/>
        <item x="596"/>
        <item x="653"/>
        <item x="674"/>
        <item x="311"/>
        <item x="895"/>
        <item x="703"/>
        <item x="604"/>
        <item x="485"/>
        <item x="236"/>
        <item x="286"/>
        <item x="125"/>
        <item x="321"/>
        <item x="167"/>
        <item x="401"/>
        <item x="65"/>
        <item x="432"/>
        <item x="600"/>
        <item x="212"/>
        <item x="613"/>
        <item x="593"/>
        <item x="361"/>
        <item x="733"/>
        <item x="243"/>
        <item x="143"/>
        <item x="240"/>
        <item x="271"/>
        <item x="931"/>
        <item x="32"/>
        <item x="58"/>
        <item x="304"/>
        <item x="801"/>
        <item x="908"/>
        <item x="443"/>
        <item x="405"/>
        <item x="483"/>
        <item x="386"/>
        <item x="62"/>
        <item x="943"/>
        <item x="887"/>
        <item x="583"/>
        <item x="694"/>
        <item x="10"/>
        <item x="162"/>
        <item x="791"/>
        <item x="152"/>
        <item x="878"/>
        <item x="238"/>
        <item x="470"/>
        <item x="86"/>
        <item x="529"/>
        <item x="862"/>
        <item x="742"/>
        <item x="537"/>
        <item x="336"/>
        <item x="68"/>
        <item x="622"/>
        <item x="814"/>
        <item x="225"/>
        <item x="47"/>
        <item x="451"/>
        <item x="695"/>
        <item x="902"/>
        <item x="66"/>
        <item x="420"/>
        <item x="577"/>
        <item x="118"/>
        <item x="375"/>
        <item x="587"/>
        <item x="463"/>
        <item x="901"/>
        <item x="827"/>
        <item x="457"/>
        <item x="715"/>
        <item x="594"/>
        <item x="682"/>
        <item x="764"/>
        <item x="497"/>
        <item x="619"/>
        <item x="338"/>
        <item x="820"/>
        <item x="751"/>
        <item x="667"/>
        <item x="945"/>
        <item x="648"/>
        <item x="385"/>
        <item x="767"/>
        <item x="273"/>
        <item x="505"/>
        <item x="368"/>
        <item x="563"/>
        <item x="851"/>
        <item x="294"/>
        <item x="377"/>
        <item x="564"/>
        <item x="770"/>
        <item x="480"/>
        <item x="411"/>
        <item x="45"/>
        <item x="802"/>
        <item x="815"/>
        <item x="305"/>
        <item x="927"/>
        <item x="75"/>
        <item x="191"/>
        <item x="687"/>
        <item x="248"/>
        <item x="826"/>
        <item x="222"/>
        <item x="134"/>
        <item x="378"/>
        <item x="812"/>
        <item x="476"/>
        <item x="450"/>
        <item x="519"/>
        <item x="621"/>
        <item x="860"/>
        <item x="765"/>
        <item x="540"/>
        <item x="53"/>
        <item x="206"/>
        <item x="833"/>
        <item x="562"/>
        <item x="686"/>
        <item x="612"/>
        <item x="582"/>
        <item x="95"/>
        <item x="439"/>
        <item x="844"/>
        <item x="387"/>
        <item x="136"/>
        <item x="122"/>
        <item x="310"/>
        <item x="434"/>
        <item x="199"/>
        <item x="571"/>
        <item x="520"/>
        <item x="404"/>
        <item x="874"/>
        <item x="128"/>
        <item x="897"/>
        <item x="493"/>
        <item x="20"/>
        <item x="539"/>
        <item x="947"/>
        <item x="926"/>
        <item x="532"/>
        <item x="352"/>
        <item x="937"/>
        <item x="677"/>
        <item x="866"/>
        <item x="417"/>
        <item x="400"/>
        <item x="884"/>
        <item x="766"/>
        <item x="570"/>
        <item x="705"/>
        <item x="29"/>
        <item x="502"/>
        <item x="345"/>
        <item x="575"/>
        <item x="280"/>
        <item x="233"/>
        <item x="738"/>
        <item x="357"/>
        <item x="354"/>
        <item x="873"/>
        <item x="890"/>
        <item x="849"/>
        <item x="549"/>
        <item x="48"/>
        <item x="413"/>
        <item x="370"/>
        <item x="261"/>
        <item x="710"/>
        <item x="693"/>
        <item x="888"/>
        <item x="904"/>
        <item x="215"/>
        <item x="235"/>
        <item x="928"/>
        <item x="242"/>
        <item x="425"/>
        <item x="15"/>
        <item x="46"/>
        <item x="773"/>
        <item x="348"/>
        <item x="308"/>
        <item x="771"/>
        <item x="99"/>
        <item x="408"/>
        <item x="38"/>
        <item x="517"/>
        <item x="638"/>
        <item x="466"/>
        <item x="761"/>
        <item x="597"/>
        <item x="251"/>
        <item x="104"/>
        <item x="147"/>
        <item x="145"/>
        <item x="63"/>
        <item x="515"/>
        <item x="720"/>
        <item x="805"/>
        <item x="364"/>
        <item x="445"/>
        <item x="296"/>
        <item x="269"/>
        <item x="281"/>
        <item x="576"/>
        <item x="18"/>
        <item x="448"/>
        <item x="43"/>
        <item x="237"/>
        <item x="41"/>
        <item x="714"/>
        <item x="155"/>
        <item x="615"/>
        <item x="608"/>
        <item x="579"/>
        <item x="85"/>
        <item x="617"/>
        <item x="825"/>
        <item x="749"/>
        <item x="35"/>
        <item x="552"/>
        <item x="194"/>
        <item x="129"/>
        <item x="692"/>
        <item x="24"/>
        <item x="729"/>
        <item x="169"/>
        <item x="249"/>
        <item x="151"/>
        <item x="548"/>
        <item x="602"/>
        <item x="850"/>
        <item x="836"/>
        <item x="366"/>
        <item x="207"/>
        <item x="234"/>
        <item x="221"/>
        <item x="811"/>
        <item x="393"/>
        <item x="818"/>
        <item x="758"/>
        <item x="503"/>
        <item x="396"/>
        <item x="759"/>
        <item x="380"/>
        <item x="741"/>
        <item x="201"/>
        <item x="477"/>
        <item x="465"/>
        <item x="601"/>
        <item x="536"/>
        <item x="889"/>
        <item x="538"/>
        <item x="530"/>
        <item x="877"/>
        <item x="841"/>
        <item x="49"/>
        <item x="748"/>
        <item x="907"/>
        <item x="402"/>
        <item x="702"/>
        <item x="900"/>
        <item x="892"/>
        <item x="101"/>
        <item x="340"/>
        <item x="474"/>
        <item x="774"/>
        <item x="227"/>
        <item x="740"/>
        <item x="462"/>
        <item x="644"/>
        <item x="25"/>
        <item x="698"/>
        <item x="94"/>
        <item x="731"/>
        <item x="500"/>
        <item x="198"/>
        <item x="808"/>
        <item x="435"/>
        <item x="315"/>
        <item x="941"/>
        <item x="140"/>
        <item x="78"/>
        <item x="813"/>
        <item x="295"/>
        <item x="314"/>
        <item x="697"/>
        <item x="360"/>
        <item x="482"/>
        <item x="643"/>
        <item x="334"/>
        <item x="391"/>
        <item x="301"/>
        <item x="79"/>
        <item x="706"/>
        <item x="54"/>
        <item x="557"/>
        <item x="650"/>
        <item x="744"/>
        <item x="750"/>
        <item x="574"/>
        <item x="523"/>
        <item x="690"/>
        <item x="306"/>
        <item x="541"/>
        <item x="763"/>
        <item x="595"/>
        <item x="289"/>
        <item x="320"/>
        <item x="469"/>
        <item x="633"/>
        <item x="510"/>
        <item x="924"/>
        <item x="782"/>
        <item x="371"/>
        <item x="383"/>
        <item x="0"/>
        <item x="67"/>
        <item x="922"/>
        <item x="894"/>
        <item x="701"/>
        <item x="184"/>
        <item x="772"/>
        <item x="724"/>
        <item x="326"/>
        <item x="921"/>
        <item x="82"/>
        <item x="513"/>
        <item x="491"/>
        <item x="283"/>
        <item x="473"/>
        <item x="543"/>
        <item x="903"/>
        <item x="939"/>
        <item x="760"/>
        <item x="344"/>
        <item x="708"/>
        <item x="80"/>
        <item x="944"/>
        <item x="196"/>
        <item x="33"/>
        <item x="460"/>
        <item x="324"/>
        <item x="291"/>
        <item x="656"/>
        <item x="918"/>
        <item x="852"/>
        <item x="933"/>
        <item x="868"/>
        <item x="471"/>
        <item x="700"/>
        <item x="107"/>
        <item x="631"/>
        <item x="553"/>
        <item x="165"/>
        <item x="177"/>
        <item x="788"/>
        <item x="359"/>
        <item x="214"/>
        <item x="719"/>
        <item x="932"/>
        <item x="219"/>
        <item x="664"/>
        <item x="5"/>
        <item x="554"/>
        <item x="780"/>
        <item x="544"/>
        <item x="329"/>
        <item x="699"/>
        <item x="727"/>
        <item x="337"/>
        <item x="323"/>
        <item x="605"/>
        <item x="141"/>
        <item x="208"/>
        <item x="263"/>
        <item x="779"/>
        <item x="628"/>
        <item x="707"/>
        <item x="161"/>
        <item x="197"/>
        <item x="228"/>
        <item x="76"/>
        <item x="422"/>
        <item x="40"/>
        <item x="936"/>
        <item x="785"/>
        <item x="30"/>
        <item x="824"/>
        <item x="533"/>
        <item x="133"/>
        <item x="178"/>
        <item x="92"/>
        <item x="186"/>
        <item x="660"/>
        <item x="876"/>
        <item x="839"/>
        <item x="680"/>
        <item x="247"/>
        <item x="585"/>
        <item x="853"/>
        <item x="279"/>
        <item x="299"/>
        <item x="373"/>
        <item x="524"/>
        <item x="655"/>
        <item x="663"/>
        <item x="266"/>
        <item x="781"/>
        <item x="376"/>
        <item x="870"/>
        <item x="807"/>
        <item x="14"/>
        <item x="783"/>
        <item x="159"/>
        <item x="688"/>
        <item x="728"/>
        <item x="232"/>
        <item x="885"/>
        <item x="362"/>
        <item x="156"/>
        <item x="657"/>
        <item x="823"/>
        <item x="804"/>
        <item x="522"/>
        <item x="131"/>
        <item x="830"/>
        <item x="312"/>
        <item x="755"/>
        <item x="217"/>
        <item x="490"/>
        <item x="496"/>
        <item x="654"/>
        <item x="630"/>
        <item x="319"/>
        <item x="90"/>
        <item x="620"/>
        <item x="531"/>
        <item x="447"/>
        <item x="255"/>
        <item x="34"/>
        <item x="683"/>
        <item x="250"/>
        <item x="367"/>
        <item x="342"/>
        <item x="163"/>
        <item x="671"/>
        <item x="499"/>
        <item x="313"/>
        <item x="666"/>
        <item x="9"/>
        <item x="193"/>
        <item x="170"/>
        <item x="456"/>
        <item x="732"/>
        <item x="433"/>
        <item x="112"/>
        <item x="882"/>
        <item x="607"/>
        <item x="618"/>
        <item x="407"/>
        <item x="798"/>
        <item x="737"/>
        <item x="800"/>
        <item x="89"/>
        <item x="745"/>
        <item x="842"/>
        <item x="942"/>
        <item x="869"/>
        <item x="495"/>
        <item x="623"/>
        <item x="838"/>
        <item x="518"/>
        <item x="809"/>
        <item x="586"/>
        <item x="551"/>
        <item x="88"/>
        <item x="256"/>
        <item x="559"/>
        <item x="327"/>
        <item x="55"/>
        <item x="614"/>
        <item x="61"/>
        <item x="929"/>
        <item x="381"/>
        <item x="867"/>
        <item x="8"/>
        <item x="71"/>
        <item x="747"/>
        <item x="123"/>
        <item x="625"/>
        <item x="717"/>
        <item x="831"/>
        <item x="121"/>
        <item x="488"/>
        <item x="363"/>
        <item x="349"/>
        <item x="829"/>
        <item x="865"/>
        <item x="91"/>
        <item x="645"/>
        <item x="185"/>
        <item x="845"/>
        <item x="44"/>
        <item x="675"/>
        <item x="592"/>
        <item x="626"/>
        <item x="946"/>
        <item x="494"/>
        <item x="318"/>
        <item x="453"/>
        <item x="87"/>
        <item x="635"/>
        <item x="639"/>
        <item x="864"/>
        <item x="917"/>
        <item x="260"/>
        <item x="565"/>
        <item x="410"/>
        <item x="681"/>
        <item x="436"/>
        <item x="828"/>
        <item x="23"/>
        <item x="139"/>
        <item x="880"/>
        <item x="898"/>
        <item x="566"/>
        <item x="113"/>
        <item x="3"/>
        <item x="264"/>
        <item x="183"/>
        <item x="409"/>
        <item x="37"/>
        <item x="325"/>
        <item x="920"/>
        <item x="637"/>
        <item x="915"/>
        <item x="757"/>
        <item x="725"/>
        <item x="479"/>
        <item x="458"/>
        <item x="691"/>
        <item x="36"/>
        <item x="195"/>
        <item x="535"/>
        <item x="429"/>
        <item x="69"/>
        <item x="652"/>
        <item x="298"/>
        <item x="661"/>
        <item x="200"/>
        <item x="317"/>
        <item x="632"/>
        <item x="426"/>
        <item x="721"/>
        <item x="634"/>
        <item x="919"/>
        <item x="822"/>
        <item x="547"/>
        <item x="486"/>
        <item x="659"/>
        <item x="905"/>
        <item x="127"/>
        <item x="854"/>
        <item x="331"/>
        <item x="379"/>
        <item x="598"/>
        <item x="673"/>
        <item x="7"/>
        <item x="668"/>
        <item x="97"/>
        <item x="610"/>
        <item x="416"/>
        <item x="534"/>
        <item x="789"/>
        <item x="6"/>
        <item x="176"/>
        <item x="560"/>
        <item x="278"/>
        <item x="832"/>
        <item x="580"/>
        <item x="284"/>
        <item x="581"/>
        <item x="262"/>
        <item x="154"/>
        <item x="948"/>
        <item x="83"/>
        <item x="511"/>
        <item x="110"/>
        <item x="843"/>
        <item x="98"/>
        <item x="239"/>
        <item x="213"/>
        <item x="181"/>
        <item x="403"/>
        <item x="872"/>
        <item x="858"/>
        <item x="775"/>
        <item x="454"/>
        <item x="297"/>
        <item x="459"/>
        <item x="567"/>
        <item x="277"/>
        <item x="421"/>
        <item x="229"/>
        <item x="516"/>
        <item x="572"/>
        <item x="117"/>
        <item x="512"/>
        <item x="138"/>
        <item x="735"/>
        <item x="293"/>
        <item x="846"/>
        <item x="906"/>
        <item x="550"/>
        <item x="578"/>
        <item x="160"/>
        <item x="467"/>
        <item x="231"/>
        <item x="498"/>
        <item x="216"/>
        <item x="132"/>
        <item x="102"/>
        <item x="287"/>
        <item x="817"/>
        <item x="59"/>
        <item x="270"/>
        <item x="739"/>
        <item x="816"/>
        <item x="881"/>
        <item x="192"/>
        <item x="636"/>
        <item x="223"/>
        <item x="21"/>
        <item x="589"/>
        <item x="282"/>
        <item x="606"/>
        <item x="441"/>
        <item x="546"/>
        <item x="384"/>
        <item x="913"/>
        <item x="713"/>
        <item x="343"/>
        <item x="13"/>
        <item x="672"/>
        <item x="803"/>
        <item x="591"/>
        <item x="786"/>
        <item x="52"/>
        <item x="220"/>
        <item x="891"/>
        <item x="624"/>
        <item x="508"/>
        <item x="665"/>
        <item x="332"/>
        <item x="303"/>
        <item x="556"/>
        <item x="487"/>
        <item x="355"/>
        <item x="64"/>
        <item x="806"/>
        <item x="424"/>
        <item x="588"/>
        <item x="51"/>
        <item x="492"/>
        <item x="642"/>
        <item x="146"/>
        <item x="96"/>
        <item x="153"/>
        <item x="879"/>
        <item x="292"/>
        <item x="501"/>
        <item x="11"/>
        <item x="168"/>
        <item x="509"/>
        <item x="72"/>
        <item x="525"/>
        <item x="406"/>
        <item x="257"/>
        <item x="646"/>
        <item x="934"/>
        <item x="164"/>
        <item x="205"/>
        <item t="default"/>
      </items>
    </pivotField>
    <pivotField showAll="0"/>
    <pivotField showAll="0"/>
    <pivotField showAll="0"/>
    <pivotField showAll="0"/>
    <pivotField showAll="0"/>
    <pivotField showAll="0">
      <items count="85">
        <item x="50"/>
        <item x="71"/>
        <item x="28"/>
        <item x="29"/>
        <item x="36"/>
        <item x="78"/>
        <item x="82"/>
        <item x="25"/>
        <item x="63"/>
        <item x="62"/>
        <item x="30"/>
        <item x="64"/>
        <item x="21"/>
        <item x="55"/>
        <item x="17"/>
        <item x="33"/>
        <item x="18"/>
        <item x="15"/>
        <item x="7"/>
        <item x="9"/>
        <item x="57"/>
        <item x="67"/>
        <item x="47"/>
        <item x="34"/>
        <item x="39"/>
        <item x="70"/>
        <item x="27"/>
        <item x="80"/>
        <item x="4"/>
        <item x="37"/>
        <item x="45"/>
        <item x="16"/>
        <item x="10"/>
        <item x="69"/>
        <item x="56"/>
        <item x="83"/>
        <item x="58"/>
        <item x="75"/>
        <item x="13"/>
        <item x="81"/>
        <item x="52"/>
        <item x="44"/>
        <item x="72"/>
        <item x="32"/>
        <item x="31"/>
        <item x="12"/>
        <item x="74"/>
        <item x="3"/>
        <item x="26"/>
        <item x="61"/>
        <item x="5"/>
        <item x="35"/>
        <item x="19"/>
        <item x="20"/>
        <item x="23"/>
        <item x="53"/>
        <item x="11"/>
        <item x="43"/>
        <item x="77"/>
        <item x="46"/>
        <item x="79"/>
        <item x="49"/>
        <item x="73"/>
        <item x="66"/>
        <item x="14"/>
        <item x="41"/>
        <item x="2"/>
        <item x="60"/>
        <item x="6"/>
        <item x="68"/>
        <item x="24"/>
        <item x="76"/>
        <item x="8"/>
        <item x="0"/>
        <item x="51"/>
        <item x="22"/>
        <item x="42"/>
        <item x="38"/>
        <item x="65"/>
        <item x="40"/>
        <item x="54"/>
        <item x="48"/>
        <item x="59"/>
        <item x="1"/>
        <item t="default"/>
      </items>
    </pivotField>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Row" showAll="0">
      <items count="33">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s>
  <rowFields count="1">
    <field x="17"/>
  </rowFields>
  <rowItems count="31">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Count of EmployeeId" fld="0" subtotal="count" baseField="17" baseItem="1"/>
  </dataFields>
  <chartFormats count="2">
    <chartFormat chart="0" format="0"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AE8A957B-B011-4B13-BB60-5043259D2FD1}" name="PivotTable7"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B7:C31" firstHeaderRow="1" firstDataRow="1" firstDataCol="1"/>
  <pivotFields count="21">
    <pivotField dataField="1" showAll="0"/>
    <pivotField showAll="0"/>
    <pivotField showAll="0">
      <items count="8">
        <item x="3"/>
        <item x="5"/>
        <item x="1"/>
        <item x="4"/>
        <item x="0"/>
        <item x="6"/>
        <item x="2"/>
        <item t="default"/>
      </items>
    </pivotField>
    <pivotField showAll="0"/>
    <pivotField showAll="0">
      <items count="3">
        <item x="0"/>
        <item x="1"/>
        <item t="default"/>
      </items>
    </pivotField>
    <pivotField showAll="0"/>
    <pivotField showAll="0"/>
    <pivotField numFmtId="14" showAll="0">
      <items count="950">
        <item x="863"/>
        <item x="837"/>
        <item x="126"/>
        <item x="81"/>
        <item x="629"/>
        <item x="356"/>
        <item x="704"/>
        <item x="253"/>
        <item x="555"/>
        <item x="678"/>
        <item x="736"/>
        <item x="202"/>
        <item x="893"/>
        <item x="912"/>
        <item x="39"/>
        <item x="412"/>
        <item x="210"/>
        <item x="442"/>
        <item x="158"/>
        <item x="514"/>
        <item x="341"/>
        <item x="173"/>
        <item x="911"/>
        <item x="558"/>
        <item x="649"/>
        <item x="330"/>
        <item x="526"/>
        <item x="230"/>
        <item x="414"/>
        <item x="316"/>
        <item x="446"/>
        <item x="268"/>
        <item x="419"/>
        <item x="144"/>
        <item x="4"/>
        <item x="106"/>
        <item x="428"/>
        <item x="799"/>
        <item x="821"/>
        <item x="794"/>
        <item x="272"/>
        <item x="150"/>
        <item x="339"/>
        <item x="777"/>
        <item x="274"/>
        <item x="28"/>
        <item x="590"/>
        <item x="627"/>
        <item x="769"/>
        <item x="910"/>
        <item x="658"/>
        <item x="346"/>
        <item x="696"/>
        <item x="778"/>
        <item x="752"/>
        <item x="709"/>
        <item x="105"/>
        <item x="1"/>
        <item x="353"/>
        <item x="840"/>
        <item x="679"/>
        <item x="190"/>
        <item x="940"/>
        <item x="468"/>
        <item x="397"/>
        <item x="148"/>
        <item x="756"/>
        <item x="211"/>
        <item x="335"/>
        <item x="226"/>
        <item x="114"/>
        <item x="481"/>
        <item x="73"/>
        <item x="859"/>
        <item x="392"/>
        <item x="182"/>
        <item x="669"/>
        <item x="12"/>
        <item x="504"/>
        <item x="189"/>
        <item x="506"/>
        <item x="130"/>
        <item x="166"/>
        <item x="768"/>
        <item x="203"/>
        <item x="914"/>
        <item x="438"/>
        <item x="573"/>
        <item x="857"/>
        <item x="584"/>
        <item x="452"/>
        <item x="157"/>
        <item x="886"/>
        <item x="545"/>
        <item x="427"/>
        <item x="440"/>
        <item x="461"/>
        <item x="753"/>
        <item x="647"/>
        <item x="883"/>
        <item x="288"/>
        <item x="415"/>
        <item x="180"/>
        <item x="489"/>
        <item x="797"/>
        <item x="350"/>
        <item x="244"/>
        <item x="871"/>
        <item x="224"/>
        <item x="374"/>
        <item x="423"/>
        <item x="57"/>
        <item x="528"/>
        <item x="776"/>
        <item x="925"/>
        <item x="351"/>
        <item x="569"/>
        <item x="50"/>
        <item x="935"/>
        <item x="372"/>
        <item x="743"/>
        <item x="358"/>
        <item x="712"/>
        <item x="542"/>
        <item x="149"/>
        <item x="245"/>
        <item x="16"/>
        <item x="175"/>
        <item x="70"/>
        <item x="22"/>
        <item x="640"/>
        <item x="793"/>
        <item x="19"/>
        <item x="437"/>
        <item x="711"/>
        <item x="670"/>
        <item x="322"/>
        <item x="93"/>
        <item x="137"/>
        <item x="108"/>
        <item x="662"/>
        <item x="603"/>
        <item x="135"/>
        <item x="187"/>
        <item x="347"/>
        <item x="209"/>
        <item x="616"/>
        <item x="267"/>
        <item x="875"/>
        <item x="651"/>
        <item x="726"/>
        <item x="74"/>
        <item x="399"/>
        <item x="218"/>
        <item x="896"/>
        <item x="17"/>
        <item x="302"/>
        <item x="84"/>
        <item x="382"/>
        <item x="246"/>
        <item x="835"/>
        <item x="475"/>
        <item x="369"/>
        <item x="599"/>
        <item x="746"/>
        <item x="388"/>
        <item x="188"/>
        <item x="276"/>
        <item x="787"/>
        <item x="754"/>
        <item x="730"/>
        <item x="31"/>
        <item x="254"/>
        <item x="418"/>
        <item x="27"/>
        <item x="204"/>
        <item x="784"/>
        <item x="484"/>
        <item x="609"/>
        <item x="275"/>
        <item x="259"/>
        <item x="394"/>
        <item x="300"/>
        <item x="258"/>
        <item x="179"/>
        <item x="449"/>
        <item x="478"/>
        <item x="464"/>
        <item x="26"/>
        <item x="790"/>
        <item x="795"/>
        <item x="109"/>
        <item x="847"/>
        <item x="685"/>
        <item x="252"/>
        <item x="430"/>
        <item x="309"/>
        <item x="285"/>
        <item x="265"/>
        <item x="722"/>
        <item x="174"/>
        <item x="119"/>
        <item x="684"/>
        <item x="142"/>
        <item x="398"/>
        <item x="796"/>
        <item x="689"/>
        <item x="333"/>
        <item x="930"/>
        <item x="42"/>
        <item x="472"/>
        <item x="923"/>
        <item x="56"/>
        <item x="241"/>
        <item x="856"/>
        <item x="444"/>
        <item x="290"/>
        <item x="120"/>
        <item x="916"/>
        <item x="115"/>
        <item x="395"/>
        <item x="792"/>
        <item x="507"/>
        <item x="431"/>
        <item x="365"/>
        <item x="855"/>
        <item x="909"/>
        <item x="60"/>
        <item x="834"/>
        <item x="568"/>
        <item x="390"/>
        <item x="718"/>
        <item x="810"/>
        <item x="124"/>
        <item x="521"/>
        <item x="2"/>
        <item x="716"/>
        <item x="171"/>
        <item x="328"/>
        <item x="307"/>
        <item x="111"/>
        <item x="819"/>
        <item x="676"/>
        <item x="100"/>
        <item x="561"/>
        <item x="762"/>
        <item x="116"/>
        <item x="611"/>
        <item x="527"/>
        <item x="723"/>
        <item x="103"/>
        <item x="455"/>
        <item x="172"/>
        <item x="938"/>
        <item x="734"/>
        <item x="899"/>
        <item x="861"/>
        <item x="641"/>
        <item x="77"/>
        <item x="389"/>
        <item x="848"/>
        <item x="596"/>
        <item x="653"/>
        <item x="674"/>
        <item x="311"/>
        <item x="895"/>
        <item x="703"/>
        <item x="604"/>
        <item x="485"/>
        <item x="236"/>
        <item x="286"/>
        <item x="125"/>
        <item x="321"/>
        <item x="167"/>
        <item x="401"/>
        <item x="65"/>
        <item x="432"/>
        <item x="600"/>
        <item x="212"/>
        <item x="613"/>
        <item x="593"/>
        <item x="361"/>
        <item x="733"/>
        <item x="243"/>
        <item x="143"/>
        <item x="240"/>
        <item x="271"/>
        <item x="931"/>
        <item x="32"/>
        <item x="58"/>
        <item x="304"/>
        <item x="801"/>
        <item x="908"/>
        <item x="443"/>
        <item x="405"/>
        <item x="483"/>
        <item x="386"/>
        <item x="62"/>
        <item x="943"/>
        <item x="887"/>
        <item x="583"/>
        <item x="694"/>
        <item x="10"/>
        <item x="162"/>
        <item x="791"/>
        <item x="152"/>
        <item x="878"/>
        <item x="238"/>
        <item x="470"/>
        <item x="86"/>
        <item x="529"/>
        <item x="862"/>
        <item x="742"/>
        <item x="537"/>
        <item x="336"/>
        <item x="68"/>
        <item x="622"/>
        <item x="814"/>
        <item x="225"/>
        <item x="47"/>
        <item x="451"/>
        <item x="695"/>
        <item x="902"/>
        <item x="66"/>
        <item x="420"/>
        <item x="577"/>
        <item x="118"/>
        <item x="375"/>
        <item x="587"/>
        <item x="463"/>
        <item x="901"/>
        <item x="827"/>
        <item x="457"/>
        <item x="715"/>
        <item x="594"/>
        <item x="682"/>
        <item x="764"/>
        <item x="497"/>
        <item x="619"/>
        <item x="338"/>
        <item x="820"/>
        <item x="751"/>
        <item x="667"/>
        <item x="945"/>
        <item x="648"/>
        <item x="385"/>
        <item x="767"/>
        <item x="273"/>
        <item x="505"/>
        <item x="368"/>
        <item x="563"/>
        <item x="851"/>
        <item x="294"/>
        <item x="377"/>
        <item x="564"/>
        <item x="770"/>
        <item x="480"/>
        <item x="411"/>
        <item x="45"/>
        <item x="802"/>
        <item x="815"/>
        <item x="305"/>
        <item x="927"/>
        <item x="75"/>
        <item x="191"/>
        <item x="687"/>
        <item x="248"/>
        <item x="826"/>
        <item x="222"/>
        <item x="134"/>
        <item x="378"/>
        <item x="812"/>
        <item x="476"/>
        <item x="450"/>
        <item x="519"/>
        <item x="621"/>
        <item x="860"/>
        <item x="765"/>
        <item x="540"/>
        <item x="53"/>
        <item x="206"/>
        <item x="833"/>
        <item x="562"/>
        <item x="686"/>
        <item x="612"/>
        <item x="582"/>
        <item x="95"/>
        <item x="439"/>
        <item x="844"/>
        <item x="387"/>
        <item x="136"/>
        <item x="122"/>
        <item x="310"/>
        <item x="434"/>
        <item x="199"/>
        <item x="571"/>
        <item x="520"/>
        <item x="404"/>
        <item x="874"/>
        <item x="128"/>
        <item x="897"/>
        <item x="493"/>
        <item x="20"/>
        <item x="539"/>
        <item x="947"/>
        <item x="926"/>
        <item x="532"/>
        <item x="352"/>
        <item x="937"/>
        <item x="677"/>
        <item x="866"/>
        <item x="417"/>
        <item x="400"/>
        <item x="884"/>
        <item x="766"/>
        <item x="570"/>
        <item x="705"/>
        <item x="29"/>
        <item x="502"/>
        <item x="345"/>
        <item x="575"/>
        <item x="280"/>
        <item x="233"/>
        <item x="738"/>
        <item x="357"/>
        <item x="354"/>
        <item x="873"/>
        <item x="890"/>
        <item x="849"/>
        <item x="549"/>
        <item x="48"/>
        <item x="413"/>
        <item x="370"/>
        <item x="261"/>
        <item x="710"/>
        <item x="693"/>
        <item x="888"/>
        <item x="904"/>
        <item x="215"/>
        <item x="235"/>
        <item x="928"/>
        <item x="242"/>
        <item x="425"/>
        <item x="15"/>
        <item x="46"/>
        <item x="773"/>
        <item x="348"/>
        <item x="308"/>
        <item x="771"/>
        <item x="99"/>
        <item x="408"/>
        <item x="38"/>
        <item x="517"/>
        <item x="638"/>
        <item x="466"/>
        <item x="761"/>
        <item x="597"/>
        <item x="251"/>
        <item x="104"/>
        <item x="147"/>
        <item x="145"/>
        <item x="63"/>
        <item x="515"/>
        <item x="720"/>
        <item x="805"/>
        <item x="364"/>
        <item x="445"/>
        <item x="296"/>
        <item x="269"/>
        <item x="281"/>
        <item x="576"/>
        <item x="18"/>
        <item x="448"/>
        <item x="43"/>
        <item x="237"/>
        <item x="41"/>
        <item x="714"/>
        <item x="155"/>
        <item x="615"/>
        <item x="608"/>
        <item x="579"/>
        <item x="85"/>
        <item x="617"/>
        <item x="825"/>
        <item x="749"/>
        <item x="35"/>
        <item x="552"/>
        <item x="194"/>
        <item x="129"/>
        <item x="692"/>
        <item x="24"/>
        <item x="729"/>
        <item x="169"/>
        <item x="249"/>
        <item x="151"/>
        <item x="548"/>
        <item x="602"/>
        <item x="850"/>
        <item x="836"/>
        <item x="366"/>
        <item x="207"/>
        <item x="234"/>
        <item x="221"/>
        <item x="811"/>
        <item x="393"/>
        <item x="818"/>
        <item x="758"/>
        <item x="503"/>
        <item x="396"/>
        <item x="759"/>
        <item x="380"/>
        <item x="741"/>
        <item x="201"/>
        <item x="477"/>
        <item x="465"/>
        <item x="601"/>
        <item x="536"/>
        <item x="889"/>
        <item x="538"/>
        <item x="530"/>
        <item x="877"/>
        <item x="841"/>
        <item x="49"/>
        <item x="748"/>
        <item x="907"/>
        <item x="402"/>
        <item x="702"/>
        <item x="900"/>
        <item x="892"/>
        <item x="101"/>
        <item x="340"/>
        <item x="474"/>
        <item x="774"/>
        <item x="227"/>
        <item x="740"/>
        <item x="462"/>
        <item x="644"/>
        <item x="25"/>
        <item x="698"/>
        <item x="94"/>
        <item x="731"/>
        <item x="500"/>
        <item x="198"/>
        <item x="808"/>
        <item x="435"/>
        <item x="315"/>
        <item x="941"/>
        <item x="140"/>
        <item x="78"/>
        <item x="813"/>
        <item x="295"/>
        <item x="314"/>
        <item x="697"/>
        <item x="360"/>
        <item x="482"/>
        <item x="643"/>
        <item x="334"/>
        <item x="391"/>
        <item x="301"/>
        <item x="79"/>
        <item x="706"/>
        <item x="54"/>
        <item x="557"/>
        <item x="650"/>
        <item x="744"/>
        <item x="750"/>
        <item x="574"/>
        <item x="523"/>
        <item x="690"/>
        <item x="306"/>
        <item x="541"/>
        <item x="763"/>
        <item x="595"/>
        <item x="289"/>
        <item x="320"/>
        <item x="469"/>
        <item x="633"/>
        <item x="510"/>
        <item x="924"/>
        <item x="782"/>
        <item x="371"/>
        <item x="383"/>
        <item x="0"/>
        <item x="67"/>
        <item x="922"/>
        <item x="894"/>
        <item x="701"/>
        <item x="184"/>
        <item x="772"/>
        <item x="724"/>
        <item x="326"/>
        <item x="921"/>
        <item x="82"/>
        <item x="513"/>
        <item x="491"/>
        <item x="283"/>
        <item x="473"/>
        <item x="543"/>
        <item x="903"/>
        <item x="939"/>
        <item x="760"/>
        <item x="344"/>
        <item x="708"/>
        <item x="80"/>
        <item x="944"/>
        <item x="196"/>
        <item x="33"/>
        <item x="460"/>
        <item x="324"/>
        <item x="291"/>
        <item x="656"/>
        <item x="918"/>
        <item x="852"/>
        <item x="933"/>
        <item x="868"/>
        <item x="471"/>
        <item x="700"/>
        <item x="107"/>
        <item x="631"/>
        <item x="553"/>
        <item x="165"/>
        <item x="177"/>
        <item x="788"/>
        <item x="359"/>
        <item x="214"/>
        <item x="719"/>
        <item x="932"/>
        <item x="219"/>
        <item x="664"/>
        <item x="5"/>
        <item x="554"/>
        <item x="780"/>
        <item x="544"/>
        <item x="329"/>
        <item x="699"/>
        <item x="727"/>
        <item x="337"/>
        <item x="323"/>
        <item x="605"/>
        <item x="141"/>
        <item x="208"/>
        <item x="263"/>
        <item x="779"/>
        <item x="628"/>
        <item x="707"/>
        <item x="161"/>
        <item x="197"/>
        <item x="228"/>
        <item x="76"/>
        <item x="422"/>
        <item x="40"/>
        <item x="936"/>
        <item x="785"/>
        <item x="30"/>
        <item x="824"/>
        <item x="533"/>
        <item x="133"/>
        <item x="178"/>
        <item x="92"/>
        <item x="186"/>
        <item x="660"/>
        <item x="876"/>
        <item x="839"/>
        <item x="680"/>
        <item x="247"/>
        <item x="585"/>
        <item x="853"/>
        <item x="279"/>
        <item x="299"/>
        <item x="373"/>
        <item x="524"/>
        <item x="655"/>
        <item x="663"/>
        <item x="266"/>
        <item x="781"/>
        <item x="376"/>
        <item x="870"/>
        <item x="807"/>
        <item x="14"/>
        <item x="783"/>
        <item x="159"/>
        <item x="688"/>
        <item x="728"/>
        <item x="232"/>
        <item x="885"/>
        <item x="362"/>
        <item x="156"/>
        <item x="657"/>
        <item x="823"/>
        <item x="804"/>
        <item x="522"/>
        <item x="131"/>
        <item x="830"/>
        <item x="312"/>
        <item x="755"/>
        <item x="217"/>
        <item x="490"/>
        <item x="496"/>
        <item x="654"/>
        <item x="630"/>
        <item x="319"/>
        <item x="90"/>
        <item x="620"/>
        <item x="531"/>
        <item x="447"/>
        <item x="255"/>
        <item x="34"/>
        <item x="683"/>
        <item x="250"/>
        <item x="367"/>
        <item x="342"/>
        <item x="163"/>
        <item x="671"/>
        <item x="499"/>
        <item x="313"/>
        <item x="666"/>
        <item x="9"/>
        <item x="193"/>
        <item x="170"/>
        <item x="456"/>
        <item x="732"/>
        <item x="433"/>
        <item x="112"/>
        <item x="882"/>
        <item x="607"/>
        <item x="618"/>
        <item x="407"/>
        <item x="798"/>
        <item x="737"/>
        <item x="800"/>
        <item x="89"/>
        <item x="745"/>
        <item x="842"/>
        <item x="942"/>
        <item x="869"/>
        <item x="495"/>
        <item x="623"/>
        <item x="838"/>
        <item x="518"/>
        <item x="809"/>
        <item x="586"/>
        <item x="551"/>
        <item x="88"/>
        <item x="256"/>
        <item x="559"/>
        <item x="327"/>
        <item x="55"/>
        <item x="614"/>
        <item x="61"/>
        <item x="929"/>
        <item x="381"/>
        <item x="867"/>
        <item x="8"/>
        <item x="71"/>
        <item x="747"/>
        <item x="123"/>
        <item x="625"/>
        <item x="717"/>
        <item x="831"/>
        <item x="121"/>
        <item x="488"/>
        <item x="363"/>
        <item x="349"/>
        <item x="829"/>
        <item x="865"/>
        <item x="91"/>
        <item x="645"/>
        <item x="185"/>
        <item x="845"/>
        <item x="44"/>
        <item x="675"/>
        <item x="592"/>
        <item x="626"/>
        <item x="946"/>
        <item x="494"/>
        <item x="318"/>
        <item x="453"/>
        <item x="87"/>
        <item x="635"/>
        <item x="639"/>
        <item x="864"/>
        <item x="917"/>
        <item x="260"/>
        <item x="565"/>
        <item x="410"/>
        <item x="681"/>
        <item x="436"/>
        <item x="828"/>
        <item x="23"/>
        <item x="139"/>
        <item x="880"/>
        <item x="898"/>
        <item x="566"/>
        <item x="113"/>
        <item x="3"/>
        <item x="264"/>
        <item x="183"/>
        <item x="409"/>
        <item x="37"/>
        <item x="325"/>
        <item x="920"/>
        <item x="637"/>
        <item x="915"/>
        <item x="757"/>
        <item x="725"/>
        <item x="479"/>
        <item x="458"/>
        <item x="691"/>
        <item x="36"/>
        <item x="195"/>
        <item x="535"/>
        <item x="429"/>
        <item x="69"/>
        <item x="652"/>
        <item x="298"/>
        <item x="661"/>
        <item x="200"/>
        <item x="317"/>
        <item x="632"/>
        <item x="426"/>
        <item x="721"/>
        <item x="634"/>
        <item x="919"/>
        <item x="822"/>
        <item x="547"/>
        <item x="486"/>
        <item x="659"/>
        <item x="905"/>
        <item x="127"/>
        <item x="854"/>
        <item x="331"/>
        <item x="379"/>
        <item x="598"/>
        <item x="673"/>
        <item x="7"/>
        <item x="668"/>
        <item x="97"/>
        <item x="610"/>
        <item x="416"/>
        <item x="534"/>
        <item x="789"/>
        <item x="6"/>
        <item x="176"/>
        <item x="560"/>
        <item x="278"/>
        <item x="832"/>
        <item x="580"/>
        <item x="284"/>
        <item x="581"/>
        <item x="262"/>
        <item x="154"/>
        <item x="948"/>
        <item x="83"/>
        <item x="511"/>
        <item x="110"/>
        <item x="843"/>
        <item x="98"/>
        <item x="239"/>
        <item x="213"/>
        <item x="181"/>
        <item x="403"/>
        <item x="872"/>
        <item x="858"/>
        <item x="775"/>
        <item x="454"/>
        <item x="297"/>
        <item x="459"/>
        <item x="567"/>
        <item x="277"/>
        <item x="421"/>
        <item x="229"/>
        <item x="516"/>
        <item x="572"/>
        <item x="117"/>
        <item x="512"/>
        <item x="138"/>
        <item x="735"/>
        <item x="293"/>
        <item x="846"/>
        <item x="906"/>
        <item x="550"/>
        <item x="578"/>
        <item x="160"/>
        <item x="467"/>
        <item x="231"/>
        <item x="498"/>
        <item x="216"/>
        <item x="132"/>
        <item x="102"/>
        <item x="287"/>
        <item x="817"/>
        <item x="59"/>
        <item x="270"/>
        <item x="739"/>
        <item x="816"/>
        <item x="881"/>
        <item x="192"/>
        <item x="636"/>
        <item x="223"/>
        <item x="21"/>
        <item x="589"/>
        <item x="282"/>
        <item x="606"/>
        <item x="441"/>
        <item x="546"/>
        <item x="384"/>
        <item x="913"/>
        <item x="713"/>
        <item x="343"/>
        <item x="13"/>
        <item x="672"/>
        <item x="803"/>
        <item x="591"/>
        <item x="786"/>
        <item x="52"/>
        <item x="220"/>
        <item x="891"/>
        <item x="624"/>
        <item x="508"/>
        <item x="665"/>
        <item x="332"/>
        <item x="303"/>
        <item x="556"/>
        <item x="487"/>
        <item x="355"/>
        <item x="64"/>
        <item x="806"/>
        <item x="424"/>
        <item x="588"/>
        <item x="51"/>
        <item x="492"/>
        <item x="642"/>
        <item x="146"/>
        <item x="96"/>
        <item x="153"/>
        <item x="879"/>
        <item x="292"/>
        <item x="501"/>
        <item x="11"/>
        <item x="168"/>
        <item x="509"/>
        <item x="72"/>
        <item x="525"/>
        <item x="406"/>
        <item x="257"/>
        <item x="646"/>
        <item x="934"/>
        <item x="164"/>
        <item x="205"/>
        <item t="default"/>
      </items>
    </pivotField>
    <pivotField showAll="0"/>
    <pivotField showAll="0"/>
    <pivotField showAll="0"/>
    <pivotField showAll="0"/>
    <pivotField showAll="0"/>
    <pivotField showAll="0">
      <items count="85">
        <item x="50"/>
        <item x="71"/>
        <item x="28"/>
        <item x="29"/>
        <item x="36"/>
        <item x="78"/>
        <item x="82"/>
        <item x="25"/>
        <item x="63"/>
        <item x="62"/>
        <item x="30"/>
        <item x="64"/>
        <item x="21"/>
        <item x="55"/>
        <item x="17"/>
        <item x="33"/>
        <item x="18"/>
        <item x="15"/>
        <item x="7"/>
        <item x="9"/>
        <item x="57"/>
        <item x="67"/>
        <item x="47"/>
        <item x="34"/>
        <item x="39"/>
        <item x="70"/>
        <item x="27"/>
        <item x="80"/>
        <item x="4"/>
        <item x="37"/>
        <item x="45"/>
        <item x="16"/>
        <item x="10"/>
        <item x="69"/>
        <item x="56"/>
        <item x="83"/>
        <item x="58"/>
        <item x="75"/>
        <item x="13"/>
        <item x="81"/>
        <item x="52"/>
        <item x="44"/>
        <item x="72"/>
        <item x="32"/>
        <item x="31"/>
        <item x="12"/>
        <item x="74"/>
        <item x="3"/>
        <item x="26"/>
        <item x="61"/>
        <item x="5"/>
        <item x="35"/>
        <item x="19"/>
        <item x="20"/>
        <item x="23"/>
        <item x="53"/>
        <item x="11"/>
        <item x="43"/>
        <item x="77"/>
        <item x="46"/>
        <item x="79"/>
        <item x="49"/>
        <item x="73"/>
        <item x="66"/>
        <item x="14"/>
        <item x="41"/>
        <item x="2"/>
        <item x="60"/>
        <item x="6"/>
        <item x="68"/>
        <item x="24"/>
        <item x="76"/>
        <item x="8"/>
        <item x="0"/>
        <item x="51"/>
        <item x="22"/>
        <item x="42"/>
        <item x="38"/>
        <item x="65"/>
        <item x="40"/>
        <item x="54"/>
        <item x="48"/>
        <item x="59"/>
        <item x="1"/>
        <item t="default"/>
      </items>
    </pivotField>
    <pivotField showAll="0"/>
    <pivotField showAll="0" defaultSubtotal="0"/>
    <pivotField showAll="0" defaultSubtotal="0"/>
    <pivotField showAll="0" defaultSubtota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Row" showAll="0">
      <items count="32">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t="default"/>
      </items>
    </pivotField>
  </pivotFields>
  <rowFields count="1">
    <field x="20"/>
  </rowFields>
  <rowItems count="24">
    <i>
      <x/>
    </i>
    <i>
      <x v="1"/>
    </i>
    <i>
      <x v="3"/>
    </i>
    <i>
      <x v="5"/>
    </i>
    <i>
      <x v="10"/>
    </i>
    <i>
      <x v="11"/>
    </i>
    <i>
      <x v="12"/>
    </i>
    <i>
      <x v="13"/>
    </i>
    <i>
      <x v="14"/>
    </i>
    <i>
      <x v="15"/>
    </i>
    <i>
      <x v="16"/>
    </i>
    <i>
      <x v="17"/>
    </i>
    <i>
      <x v="18"/>
    </i>
    <i>
      <x v="20"/>
    </i>
    <i>
      <x v="21"/>
    </i>
    <i>
      <x v="22"/>
    </i>
    <i>
      <x v="23"/>
    </i>
    <i>
      <x v="24"/>
    </i>
    <i>
      <x v="25"/>
    </i>
    <i>
      <x v="26"/>
    </i>
    <i>
      <x v="27"/>
    </i>
    <i>
      <x v="28"/>
    </i>
    <i>
      <x v="29"/>
    </i>
    <i t="grand">
      <x/>
    </i>
  </rowItems>
  <colItems count="1">
    <i/>
  </colItems>
  <dataFields count="1">
    <dataField name="Count of EmployeeId" fld="0" subtotal="count" baseField="0" baseItem="0"/>
  </dataFields>
  <chartFormats count="2">
    <chartFormat chart="0"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08544801-FEC4-4E28-BC64-5831A0951A87}" autoFormatId="16" applyNumberFormats="0" applyBorderFormats="0" applyFontFormats="0" applyPatternFormats="0" applyAlignmentFormats="0" applyWidthHeightFormats="0">
  <queryTableRefresh nextId="16">
    <queryTableFields count="15">
      <queryTableField id="1" name="EmployeeId" tableColumnId="1"/>
      <queryTableField id="2" name="Job Title" tableColumnId="2"/>
      <queryTableField id="3" name="Department" tableColumnId="3"/>
      <queryTableField id="4" name="Business Unit" tableColumnId="4"/>
      <queryTableField id="5" name="Gender" tableColumnId="5"/>
      <queryTableField id="6" name="Age" tableColumnId="6"/>
      <queryTableField id="7" name="Age Group" tableColumnId="7"/>
      <queryTableField id="8" name="Hire Date" tableColumnId="8"/>
      <queryTableField id="9" name="Annual Salary" tableColumnId="9"/>
      <queryTableField id="10" name="Bonus %" tableColumnId="10"/>
      <queryTableField id="11" name="Total Annual Salary" tableColumnId="11"/>
      <queryTableField id="12" name="Country" tableColumnId="12"/>
      <queryTableField id="13" name="City" tableColumnId="13"/>
      <queryTableField id="14" name="Exit Date" tableColumnId="14"/>
      <queryTableField id="15" name="Exit Status" tableColumnId="15"/>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5CA67888-0336-41E4-A1FB-E2E7BF26141A}" sourceName="Gender">
  <pivotTables>
    <pivotTable tabId="15" name="PivotTable9"/>
    <pivotTable tabId="5" name="PivotTable2"/>
    <pivotTable tabId="12" name="PivotTable5"/>
    <pivotTable tabId="8" name="PivotTable2"/>
    <pivotTable tabId="7" name="PivotTable1"/>
    <pivotTable tabId="11" name="PivotTable4"/>
    <pivotTable tabId="9" name="PivotTable3"/>
    <pivotTable tabId="13" name="PivotTable6"/>
    <pivotTable tabId="14" name="PivotTable7"/>
    <pivotTable tabId="4" name="PivotTable1"/>
  </pivotTables>
  <data>
    <tabular pivotCacheId="64085075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78C87F36-155C-4A92-8F27-A1B21C21784F}" sourceName="Department">
  <pivotTables>
    <pivotTable tabId="15" name="PivotTable9"/>
    <pivotTable tabId="5" name="PivotTable2"/>
    <pivotTable tabId="8" name="PivotTable2"/>
    <pivotTable tabId="11" name="PivotTable4"/>
    <pivotTable tabId="9" name="PivotTable3"/>
    <pivotTable tabId="12" name="PivotTable5"/>
    <pivotTable tabId="13" name="PivotTable6"/>
    <pivotTable tabId="7" name="PivotTable1"/>
    <pivotTable tabId="14" name="PivotTable7"/>
    <pivotTable tabId="4" name="PivotTable1"/>
  </pivotTables>
  <data>
    <tabular pivotCacheId="640850757">
      <items count="7">
        <i x="3" s="1"/>
        <i x="5" s="1"/>
        <i x="1" s="1"/>
        <i x="4" s="1"/>
        <i x="0" s="1"/>
        <i x="6"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85534541-0597-4318-98AA-A9A7F77E4BD5}" cache="Slicer_Gender" caption="Gender" rowHeight="234950"/>
  <slicer name="Department" xr10:uid="{0A7895EB-23C2-4551-97B4-91A074812AC8}" cache="Slicer_Department" caption="Department"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1" xr10:uid="{7067F1D0-4B9C-4566-ADA6-08F614E89FC0}" cache="Slicer_Gender" caption="Gender" style="SlicerStyleDark2" rowHeight="234950"/>
  <slicer name="Department 1" xr10:uid="{1F7CCAD9-1AC1-411C-BA7A-F8078FF9D495}" cache="Slicer_Department" caption="Department" style="SlicerStyleDark2" rowHeight="234950"/>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4A30652-EA48-4123-8F70-B47523CF96CA}" name="rawdata" displayName="rawdata" ref="A1:K1001" totalsRowShown="0" headerRowDxfId="24" headerRowBorderDxfId="23" tableBorderDxfId="22" totalsRowBorderDxfId="21">
  <autoFilter ref="A1:K1001" xr:uid="{AC4E482B-AFFB-483C-8CBE-8712845D08EE}"/>
  <tableColumns count="11">
    <tableColumn id="1" xr3:uid="{B20761B3-B6C4-4D0A-A91D-D060536BD601}" name="Job Title" dataDxfId="20"/>
    <tableColumn id="2" xr3:uid="{368427E7-C0A3-48BE-850F-F2868917EE1F}" name="Department" dataDxfId="19"/>
    <tableColumn id="3" xr3:uid="{3B8640B1-73C7-4CC4-92BD-EB0B3975AC77}" name="Business Unit" dataDxfId="18"/>
    <tableColumn id="4" xr3:uid="{7716935F-C59D-47A1-A507-3A1CAC2A1DB7}" name="Gender" dataDxfId="17"/>
    <tableColumn id="5" xr3:uid="{2DA70F24-D3D6-4247-81C2-A792DF494FAE}" name="Age" dataDxfId="16"/>
    <tableColumn id="6" xr3:uid="{00AB3548-98B5-48E7-BC77-FA3EF652236C}" name="Hire Date" dataDxfId="15"/>
    <tableColumn id="7" xr3:uid="{283C57A4-23C0-4BA6-ACAD-E6C851C9C193}" name="Annual Salary" dataDxfId="14"/>
    <tableColumn id="8" xr3:uid="{5C0C6023-9F65-44C2-9532-00F24324D9D5}" name="Bonus %" dataDxfId="13"/>
    <tableColumn id="9" xr3:uid="{47196DCA-78FB-4F31-B2CD-6CF58CD79D77}" name="Country" dataDxfId="12"/>
    <tableColumn id="10" xr3:uid="{733C17E2-E3A8-494F-8505-B19E3EC97B03}" name="City" dataDxfId="11"/>
    <tableColumn id="11" xr3:uid="{C2F11FD7-6979-45FD-AD89-7C4FAAD40504}" name="Exit Date" dataDxfId="10"/>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F7A18D5-076B-4FBD-B3ED-14408B01F757}" name="cleandata" displayName="cleandata" ref="A1:O1001" tableType="queryTable" totalsRowShown="0">
  <autoFilter ref="A1:O1001" xr:uid="{4F7A18D5-076B-4FBD-B3ED-14408B01F757}"/>
  <tableColumns count="15">
    <tableColumn id="1" xr3:uid="{3567936B-43D0-4BD7-8A3A-9677283EE97F}" uniqueName="1" name="EmployeeId" queryTableFieldId="1" dataDxfId="9"/>
    <tableColumn id="2" xr3:uid="{5AC87039-AECB-4606-80AC-DCB6A27C7FC2}" uniqueName="2" name="Job Title" queryTableFieldId="2" dataDxfId="8"/>
    <tableColumn id="3" xr3:uid="{C711B0C6-D1FF-4EAE-BCDD-21E045700A66}" uniqueName="3" name="Department" queryTableFieldId="3" dataDxfId="7"/>
    <tableColumn id="4" xr3:uid="{9CA265CE-ABEA-4E2B-A1BD-06C61970FA6E}" uniqueName="4" name="Business Unit" queryTableFieldId="4" dataDxfId="6"/>
    <tableColumn id="5" xr3:uid="{9304FCCA-7E6E-48D0-AF67-9445A21808C7}" uniqueName="5" name="Gender" queryTableFieldId="5" dataDxfId="5"/>
    <tableColumn id="6" xr3:uid="{A281F908-0968-4A2A-AC9A-17AA5646C1AB}" uniqueName="6" name="Age" queryTableFieldId="6"/>
    <tableColumn id="7" xr3:uid="{7F2FAEDF-E280-474C-8300-20186D5A6DAA}" uniqueName="7" name="Age Group" queryTableFieldId="7" dataDxfId="4"/>
    <tableColumn id="8" xr3:uid="{CDC9B35D-E622-45F3-A336-0CFDF219CB68}" uniqueName="8" name="Hire Date" queryTableFieldId="8" dataDxfId="3"/>
    <tableColumn id="9" xr3:uid="{F73A8579-3E2B-47D8-A874-9061553F85A0}" uniqueName="9" name="Annual Salary" queryTableFieldId="9"/>
    <tableColumn id="10" xr3:uid="{8D7A61B0-FBB2-4AFB-A566-B32811D8FD64}" uniqueName="10" name="Bonus %" queryTableFieldId="10"/>
    <tableColumn id="11" xr3:uid="{F0A04C88-0AF5-4F28-A4B2-6FAD48C8ABA5}" uniqueName="11" name="Total Annual Salary" queryTableFieldId="11"/>
    <tableColumn id="12" xr3:uid="{86177E65-A98E-4865-A56B-D44862C9C064}" uniqueName="12" name="Country" queryTableFieldId="12" dataDxfId="2"/>
    <tableColumn id="13" xr3:uid="{7E6D891E-5F55-443F-BD88-47780166156E}" uniqueName="13" name="City" queryTableFieldId="13" dataDxfId="1"/>
    <tableColumn id="14" xr3:uid="{7602797B-06EA-486E-9C9A-AA001E0B401C}" uniqueName="14" name="Exit Date" queryTableFieldId="14" dataDxfId="0"/>
    <tableColumn id="15" xr3:uid="{366CE2E6-71CA-4B46-8D0D-C4D992ABFC8F}" uniqueName="15" name="Exit Status" queryTableFieldId="15"/>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7.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8.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9.xml"/></Relationships>
</file>

<file path=xl/worksheets/_rels/sheet1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9.xml"/><Relationship Id="rId1" Type="http://schemas.openxmlformats.org/officeDocument/2006/relationships/pivotTable" Target="../pivotTables/pivotTable10.xml"/></Relationships>
</file>

<file path=xl/worksheets/_rels/sheet14.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5.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6B0821-86BE-4BF1-BCF2-39E9CD8B60DD}">
  <dimension ref="B2:H43"/>
  <sheetViews>
    <sheetView topLeftCell="A32" zoomScale="145" zoomScaleNormal="145" workbookViewId="0">
      <selection activeCell="D44" sqref="D44"/>
    </sheetView>
  </sheetViews>
  <sheetFormatPr defaultRowHeight="14.4" x14ac:dyDescent="0.3"/>
  <sheetData>
    <row r="2" spans="2:8" x14ac:dyDescent="0.3">
      <c r="B2" s="1">
        <v>1</v>
      </c>
      <c r="C2" s="1" t="s">
        <v>0</v>
      </c>
      <c r="D2" s="1"/>
    </row>
    <row r="4" spans="2:8" x14ac:dyDescent="0.3">
      <c r="B4" s="1">
        <v>2</v>
      </c>
      <c r="C4" s="1" t="s">
        <v>1</v>
      </c>
      <c r="D4" s="1"/>
    </row>
    <row r="5" spans="2:8" x14ac:dyDescent="0.3">
      <c r="C5" s="2" t="s">
        <v>2</v>
      </c>
      <c r="D5" s="2" t="s">
        <v>3</v>
      </c>
    </row>
    <row r="6" spans="2:8" x14ac:dyDescent="0.3">
      <c r="D6" t="s">
        <v>4</v>
      </c>
      <c r="G6">
        <v>1005</v>
      </c>
      <c r="H6">
        <v>1000</v>
      </c>
    </row>
    <row r="7" spans="2:8" x14ac:dyDescent="0.3">
      <c r="D7" t="s">
        <v>5</v>
      </c>
    </row>
    <row r="8" spans="2:8" x14ac:dyDescent="0.3">
      <c r="D8" t="s">
        <v>6</v>
      </c>
    </row>
    <row r="9" spans="2:8" x14ac:dyDescent="0.3">
      <c r="D9" t="s">
        <v>9</v>
      </c>
      <c r="H9" t="s">
        <v>10</v>
      </c>
    </row>
    <row r="10" spans="2:8" x14ac:dyDescent="0.3">
      <c r="D10" t="s">
        <v>7</v>
      </c>
    </row>
    <row r="11" spans="2:8" x14ac:dyDescent="0.3">
      <c r="D11" t="s">
        <v>8</v>
      </c>
      <c r="H11" t="s">
        <v>11</v>
      </c>
    </row>
    <row r="13" spans="2:8" x14ac:dyDescent="0.3">
      <c r="C13" s="2" t="s">
        <v>13</v>
      </c>
      <c r="D13" s="2" t="s">
        <v>12</v>
      </c>
    </row>
    <row r="14" spans="2:8" x14ac:dyDescent="0.3">
      <c r="D14" t="s">
        <v>14</v>
      </c>
    </row>
    <row r="15" spans="2:8" x14ac:dyDescent="0.3">
      <c r="D15" t="s">
        <v>15</v>
      </c>
    </row>
    <row r="16" spans="2:8" x14ac:dyDescent="0.3">
      <c r="D16" t="s">
        <v>16</v>
      </c>
    </row>
    <row r="17" spans="2:5" x14ac:dyDescent="0.3">
      <c r="D17" t="s">
        <v>17</v>
      </c>
    </row>
    <row r="18" spans="2:5" x14ac:dyDescent="0.3">
      <c r="D18" t="s">
        <v>18</v>
      </c>
    </row>
    <row r="20" spans="2:5" x14ac:dyDescent="0.3">
      <c r="B20" s="1">
        <v>3</v>
      </c>
      <c r="C20" s="1" t="s">
        <v>19</v>
      </c>
      <c r="D20" s="1"/>
    </row>
    <row r="22" spans="2:5" x14ac:dyDescent="0.3">
      <c r="B22" s="1">
        <v>4</v>
      </c>
      <c r="C22" s="1" t="s">
        <v>20</v>
      </c>
      <c r="D22" s="1"/>
    </row>
    <row r="23" spans="2:5" x14ac:dyDescent="0.3">
      <c r="D23" t="s">
        <v>22</v>
      </c>
      <c r="E23" t="s">
        <v>24</v>
      </c>
    </row>
    <row r="24" spans="2:5" x14ac:dyDescent="0.3">
      <c r="D24" t="s">
        <v>21</v>
      </c>
    </row>
    <row r="25" spans="2:5" x14ac:dyDescent="0.3">
      <c r="D25" t="s">
        <v>26</v>
      </c>
    </row>
    <row r="26" spans="2:5" x14ac:dyDescent="0.3">
      <c r="D26" t="s">
        <v>27</v>
      </c>
    </row>
    <row r="27" spans="2:5" x14ac:dyDescent="0.3">
      <c r="D27" t="s">
        <v>28</v>
      </c>
    </row>
    <row r="31" spans="2:5" x14ac:dyDescent="0.3">
      <c r="B31" s="1">
        <v>5</v>
      </c>
      <c r="C31" s="1" t="s">
        <v>1110</v>
      </c>
    </row>
    <row r="32" spans="2:5" x14ac:dyDescent="0.3">
      <c r="C32" t="s">
        <v>1111</v>
      </c>
    </row>
    <row r="33" spans="2:6" x14ac:dyDescent="0.3">
      <c r="C33" t="s">
        <v>1112</v>
      </c>
    </row>
    <row r="35" spans="2:6" x14ac:dyDescent="0.3">
      <c r="B35" s="1">
        <v>6</v>
      </c>
      <c r="C35" s="1" t="s">
        <v>23</v>
      </c>
      <c r="D35" s="1" t="s">
        <v>25</v>
      </c>
    </row>
    <row r="36" spans="2:6" x14ac:dyDescent="0.3">
      <c r="C36" t="s">
        <v>1114</v>
      </c>
      <c r="F36" t="s">
        <v>1119</v>
      </c>
    </row>
    <row r="37" spans="2:6" x14ac:dyDescent="0.3">
      <c r="C37" t="s">
        <v>1113</v>
      </c>
    </row>
    <row r="38" spans="2:6" x14ac:dyDescent="0.3">
      <c r="C38" t="s">
        <v>1120</v>
      </c>
    </row>
    <row r="39" spans="2:6" x14ac:dyDescent="0.3">
      <c r="C39" t="s">
        <v>1115</v>
      </c>
    </row>
    <row r="40" spans="2:6" x14ac:dyDescent="0.3">
      <c r="C40" t="s">
        <v>1116</v>
      </c>
    </row>
    <row r="41" spans="2:6" x14ac:dyDescent="0.3">
      <c r="C41" t="s">
        <v>1117</v>
      </c>
    </row>
    <row r="42" spans="2:6" x14ac:dyDescent="0.3">
      <c r="C42" t="s">
        <v>1118</v>
      </c>
    </row>
    <row r="43" spans="2:6" x14ac:dyDescent="0.3">
      <c r="C43">
        <v>8</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0FCDF5-4623-44C4-86F0-729978A1CC1B}">
  <dimension ref="B3:C16"/>
  <sheetViews>
    <sheetView workbookViewId="0">
      <selection activeCell="M21" sqref="M21"/>
    </sheetView>
  </sheetViews>
  <sheetFormatPr defaultRowHeight="14.4" x14ac:dyDescent="0.3"/>
  <cols>
    <col min="2" max="2" width="15.6640625" bestFit="1" customWidth="1"/>
    <col min="3" max="3" width="17.88671875" bestFit="1" customWidth="1"/>
  </cols>
  <sheetData>
    <row r="3" spans="2:3" x14ac:dyDescent="0.3">
      <c r="B3" t="s">
        <v>1116</v>
      </c>
    </row>
    <row r="8" spans="2:3" x14ac:dyDescent="0.3">
      <c r="B8" s="20" t="s">
        <v>1122</v>
      </c>
      <c r="C8" t="s">
        <v>1126</v>
      </c>
    </row>
    <row r="9" spans="2:3" x14ac:dyDescent="0.3">
      <c r="B9" s="21" t="s">
        <v>64</v>
      </c>
      <c r="C9">
        <v>0.1113541666666667</v>
      </c>
    </row>
    <row r="10" spans="2:3" x14ac:dyDescent="0.3">
      <c r="B10" s="21" t="s">
        <v>68</v>
      </c>
      <c r="C10">
        <v>7.1645569620253161E-2</v>
      </c>
    </row>
    <row r="11" spans="2:3" x14ac:dyDescent="0.3">
      <c r="B11" s="21" t="s">
        <v>52</v>
      </c>
      <c r="C11">
        <v>0.11158333333333337</v>
      </c>
    </row>
    <row r="12" spans="2:3" x14ac:dyDescent="0.3">
      <c r="B12" s="21" t="s">
        <v>66</v>
      </c>
      <c r="C12">
        <v>0.10728000000000006</v>
      </c>
    </row>
    <row r="13" spans="2:3" x14ac:dyDescent="0.3">
      <c r="B13" s="21" t="s">
        <v>40</v>
      </c>
      <c r="C13">
        <v>5.4813278008298758E-2</v>
      </c>
    </row>
    <row r="14" spans="2:3" x14ac:dyDescent="0.3">
      <c r="B14" s="21" t="s">
        <v>71</v>
      </c>
      <c r="C14">
        <v>0.12424999999999997</v>
      </c>
    </row>
    <row r="15" spans="2:3" x14ac:dyDescent="0.3">
      <c r="B15" s="21" t="s">
        <v>59</v>
      </c>
      <c r="C15">
        <v>8.3785714285714283E-2</v>
      </c>
    </row>
    <row r="16" spans="2:3" x14ac:dyDescent="0.3">
      <c r="B16" s="21" t="s">
        <v>1123</v>
      </c>
      <c r="C16">
        <v>8.8659999999999975E-2</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7987DA-BC5C-40F9-AC7B-ECA382888232}">
  <dimension ref="B3:C39"/>
  <sheetViews>
    <sheetView topLeftCell="A3" workbookViewId="0">
      <selection activeCell="E6" sqref="E6"/>
    </sheetView>
  </sheetViews>
  <sheetFormatPr defaultRowHeight="14.4" x14ac:dyDescent="0.3"/>
  <cols>
    <col min="2" max="2" width="12.5546875" bestFit="1" customWidth="1"/>
    <col min="3" max="3" width="19" bestFit="1" customWidth="1"/>
  </cols>
  <sheetData>
    <row r="3" spans="2:3" x14ac:dyDescent="0.3">
      <c r="B3" t="s">
        <v>1117</v>
      </c>
    </row>
    <row r="8" spans="2:3" x14ac:dyDescent="0.3">
      <c r="B8" s="20" t="s">
        <v>1122</v>
      </c>
      <c r="C8" t="s">
        <v>1124</v>
      </c>
    </row>
    <row r="9" spans="2:3" x14ac:dyDescent="0.3">
      <c r="B9" s="21" t="s">
        <v>1127</v>
      </c>
      <c r="C9">
        <v>11</v>
      </c>
    </row>
    <row r="10" spans="2:3" x14ac:dyDescent="0.3">
      <c r="B10" s="21" t="s">
        <v>1128</v>
      </c>
      <c r="C10">
        <v>3</v>
      </c>
    </row>
    <row r="11" spans="2:3" x14ac:dyDescent="0.3">
      <c r="B11" s="21" t="s">
        <v>1129</v>
      </c>
      <c r="C11">
        <v>13</v>
      </c>
    </row>
    <row r="12" spans="2:3" x14ac:dyDescent="0.3">
      <c r="B12" s="21" t="s">
        <v>1130</v>
      </c>
      <c r="C12">
        <v>9</v>
      </c>
    </row>
    <row r="13" spans="2:3" x14ac:dyDescent="0.3">
      <c r="B13" s="21" t="s">
        <v>1131</v>
      </c>
      <c r="C13">
        <v>10</v>
      </c>
    </row>
    <row r="14" spans="2:3" x14ac:dyDescent="0.3">
      <c r="B14" s="21" t="s">
        <v>1132</v>
      </c>
      <c r="C14">
        <v>12</v>
      </c>
    </row>
    <row r="15" spans="2:3" x14ac:dyDescent="0.3">
      <c r="B15" s="21" t="s">
        <v>1133</v>
      </c>
      <c r="C15">
        <v>16</v>
      </c>
    </row>
    <row r="16" spans="2:3" x14ac:dyDescent="0.3">
      <c r="B16" s="21" t="s">
        <v>1134</v>
      </c>
      <c r="C16">
        <v>14</v>
      </c>
    </row>
    <row r="17" spans="2:3" x14ac:dyDescent="0.3">
      <c r="B17" s="21" t="s">
        <v>1135</v>
      </c>
      <c r="C17">
        <v>14</v>
      </c>
    </row>
    <row r="18" spans="2:3" x14ac:dyDescent="0.3">
      <c r="B18" s="21" t="s">
        <v>1136</v>
      </c>
      <c r="C18">
        <v>17</v>
      </c>
    </row>
    <row r="19" spans="2:3" x14ac:dyDescent="0.3">
      <c r="B19" s="21" t="s">
        <v>1137</v>
      </c>
      <c r="C19">
        <v>23</v>
      </c>
    </row>
    <row r="20" spans="2:3" x14ac:dyDescent="0.3">
      <c r="B20" s="21" t="s">
        <v>1138</v>
      </c>
      <c r="C20">
        <v>19</v>
      </c>
    </row>
    <row r="21" spans="2:3" x14ac:dyDescent="0.3">
      <c r="B21" s="21" t="s">
        <v>1139</v>
      </c>
      <c r="C21">
        <v>29</v>
      </c>
    </row>
    <row r="22" spans="2:3" x14ac:dyDescent="0.3">
      <c r="B22" s="21" t="s">
        <v>1140</v>
      </c>
      <c r="C22">
        <v>27</v>
      </c>
    </row>
    <row r="23" spans="2:3" x14ac:dyDescent="0.3">
      <c r="B23" s="21" t="s">
        <v>1141</v>
      </c>
      <c r="C23">
        <v>30</v>
      </c>
    </row>
    <row r="24" spans="2:3" x14ac:dyDescent="0.3">
      <c r="B24" s="21" t="s">
        <v>1142</v>
      </c>
      <c r="C24">
        <v>33</v>
      </c>
    </row>
    <row r="25" spans="2:3" x14ac:dyDescent="0.3">
      <c r="B25" s="21" t="s">
        <v>1143</v>
      </c>
      <c r="C25">
        <v>25</v>
      </c>
    </row>
    <row r="26" spans="2:3" x14ac:dyDescent="0.3">
      <c r="B26" s="21" t="s">
        <v>1144</v>
      </c>
      <c r="C26">
        <v>29</v>
      </c>
    </row>
    <row r="27" spans="2:3" x14ac:dyDescent="0.3">
      <c r="B27" s="21" t="s">
        <v>1145</v>
      </c>
      <c r="C27">
        <v>42</v>
      </c>
    </row>
    <row r="28" spans="2:3" x14ac:dyDescent="0.3">
      <c r="B28" s="21" t="s">
        <v>1146</v>
      </c>
      <c r="C28">
        <v>39</v>
      </c>
    </row>
    <row r="29" spans="2:3" x14ac:dyDescent="0.3">
      <c r="B29" s="21" t="s">
        <v>1147</v>
      </c>
      <c r="C29">
        <v>37</v>
      </c>
    </row>
    <row r="30" spans="2:3" x14ac:dyDescent="0.3">
      <c r="B30" s="21" t="s">
        <v>1148</v>
      </c>
      <c r="C30">
        <v>39</v>
      </c>
    </row>
    <row r="31" spans="2:3" x14ac:dyDescent="0.3">
      <c r="B31" s="21" t="s">
        <v>1149</v>
      </c>
      <c r="C31">
        <v>52</v>
      </c>
    </row>
    <row r="32" spans="2:3" x14ac:dyDescent="0.3">
      <c r="B32" s="21" t="s">
        <v>1150</v>
      </c>
      <c r="C32">
        <v>47</v>
      </c>
    </row>
    <row r="33" spans="2:3" x14ac:dyDescent="0.3">
      <c r="B33" s="21" t="s">
        <v>1151</v>
      </c>
      <c r="C33">
        <v>52</v>
      </c>
    </row>
    <row r="34" spans="2:3" x14ac:dyDescent="0.3">
      <c r="B34" s="21" t="s">
        <v>1152</v>
      </c>
      <c r="C34">
        <v>70</v>
      </c>
    </row>
    <row r="35" spans="2:3" x14ac:dyDescent="0.3">
      <c r="B35" s="21" t="s">
        <v>1153</v>
      </c>
      <c r="C35">
        <v>68</v>
      </c>
    </row>
    <row r="36" spans="2:3" x14ac:dyDescent="0.3">
      <c r="B36" s="21" t="s">
        <v>1154</v>
      </c>
      <c r="C36">
        <v>68</v>
      </c>
    </row>
    <row r="37" spans="2:3" x14ac:dyDescent="0.3">
      <c r="B37" s="21" t="s">
        <v>1155</v>
      </c>
      <c r="C37">
        <v>66</v>
      </c>
    </row>
    <row r="38" spans="2:3" x14ac:dyDescent="0.3">
      <c r="B38" s="21" t="s">
        <v>1156</v>
      </c>
      <c r="C38">
        <v>86</v>
      </c>
    </row>
    <row r="39" spans="2:3" x14ac:dyDescent="0.3">
      <c r="B39" s="21" t="s">
        <v>1123</v>
      </c>
      <c r="C39">
        <v>1000</v>
      </c>
    </row>
  </sheetData>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8DAA9B-6B84-469A-9D77-98DBEBFEF6C2}">
  <dimension ref="B2:C31"/>
  <sheetViews>
    <sheetView topLeftCell="A6" workbookViewId="0">
      <selection activeCell="O15" sqref="O15"/>
    </sheetView>
  </sheetViews>
  <sheetFormatPr defaultRowHeight="14.4" x14ac:dyDescent="0.3"/>
  <cols>
    <col min="2" max="2" width="12.5546875" bestFit="1" customWidth="1"/>
    <col min="3" max="3" width="19" bestFit="1" customWidth="1"/>
    <col min="4" max="4" width="16.21875" bestFit="1" customWidth="1"/>
  </cols>
  <sheetData>
    <row r="2" spans="2:3" x14ac:dyDescent="0.3">
      <c r="B2" t="s">
        <v>1118</v>
      </c>
    </row>
    <row r="7" spans="2:3" x14ac:dyDescent="0.3">
      <c r="B7" s="20" t="s">
        <v>1122</v>
      </c>
      <c r="C7" t="s">
        <v>1124</v>
      </c>
    </row>
    <row r="8" spans="2:3" x14ac:dyDescent="0.3">
      <c r="B8" s="21" t="s">
        <v>1157</v>
      </c>
      <c r="C8">
        <v>915</v>
      </c>
    </row>
    <row r="9" spans="2:3" x14ac:dyDescent="0.3">
      <c r="B9" s="21" t="s">
        <v>1129</v>
      </c>
      <c r="C9">
        <v>1</v>
      </c>
    </row>
    <row r="10" spans="2:3" x14ac:dyDescent="0.3">
      <c r="B10" s="21" t="s">
        <v>1131</v>
      </c>
      <c r="C10">
        <v>1</v>
      </c>
    </row>
    <row r="11" spans="2:3" x14ac:dyDescent="0.3">
      <c r="B11" s="21" t="s">
        <v>1133</v>
      </c>
      <c r="C11">
        <v>1</v>
      </c>
    </row>
    <row r="12" spans="2:3" x14ac:dyDescent="0.3">
      <c r="B12" s="21" t="s">
        <v>1138</v>
      </c>
      <c r="C12">
        <v>1</v>
      </c>
    </row>
    <row r="13" spans="2:3" x14ac:dyDescent="0.3">
      <c r="B13" s="21" t="s">
        <v>1139</v>
      </c>
      <c r="C13">
        <v>3</v>
      </c>
    </row>
    <row r="14" spans="2:3" x14ac:dyDescent="0.3">
      <c r="B14" s="21" t="s">
        <v>1140</v>
      </c>
      <c r="C14">
        <v>1</v>
      </c>
    </row>
    <row r="15" spans="2:3" x14ac:dyDescent="0.3">
      <c r="B15" s="21" t="s">
        <v>1141</v>
      </c>
      <c r="C15">
        <v>1</v>
      </c>
    </row>
    <row r="16" spans="2:3" x14ac:dyDescent="0.3">
      <c r="B16" s="21" t="s">
        <v>1142</v>
      </c>
      <c r="C16">
        <v>2</v>
      </c>
    </row>
    <row r="17" spans="2:3" x14ac:dyDescent="0.3">
      <c r="B17" s="21" t="s">
        <v>1143</v>
      </c>
      <c r="C17">
        <v>2</v>
      </c>
    </row>
    <row r="18" spans="2:3" x14ac:dyDescent="0.3">
      <c r="B18" s="21" t="s">
        <v>1144</v>
      </c>
      <c r="C18">
        <v>1</v>
      </c>
    </row>
    <row r="19" spans="2:3" x14ac:dyDescent="0.3">
      <c r="B19" s="21" t="s">
        <v>1145</v>
      </c>
      <c r="C19">
        <v>1</v>
      </c>
    </row>
    <row r="20" spans="2:3" x14ac:dyDescent="0.3">
      <c r="B20" s="21" t="s">
        <v>1146</v>
      </c>
      <c r="C20">
        <v>1</v>
      </c>
    </row>
    <row r="21" spans="2:3" x14ac:dyDescent="0.3">
      <c r="B21" s="21" t="s">
        <v>1148</v>
      </c>
      <c r="C21">
        <v>2</v>
      </c>
    </row>
    <row r="22" spans="2:3" x14ac:dyDescent="0.3">
      <c r="B22" s="21" t="s">
        <v>1149</v>
      </c>
      <c r="C22">
        <v>4</v>
      </c>
    </row>
    <row r="23" spans="2:3" x14ac:dyDescent="0.3">
      <c r="B23" s="21" t="s">
        <v>1150</v>
      </c>
      <c r="C23">
        <v>3</v>
      </c>
    </row>
    <row r="24" spans="2:3" x14ac:dyDescent="0.3">
      <c r="B24" s="21" t="s">
        <v>1151</v>
      </c>
      <c r="C24">
        <v>2</v>
      </c>
    </row>
    <row r="25" spans="2:3" x14ac:dyDescent="0.3">
      <c r="B25" s="21" t="s">
        <v>1152</v>
      </c>
      <c r="C25">
        <v>8</v>
      </c>
    </row>
    <row r="26" spans="2:3" x14ac:dyDescent="0.3">
      <c r="B26" s="21" t="s">
        <v>1153</v>
      </c>
      <c r="C26">
        <v>4</v>
      </c>
    </row>
    <row r="27" spans="2:3" x14ac:dyDescent="0.3">
      <c r="B27" s="21" t="s">
        <v>1154</v>
      </c>
      <c r="C27">
        <v>7</v>
      </c>
    </row>
    <row r="28" spans="2:3" x14ac:dyDescent="0.3">
      <c r="B28" s="21" t="s">
        <v>1155</v>
      </c>
      <c r="C28">
        <v>12</v>
      </c>
    </row>
    <row r="29" spans="2:3" x14ac:dyDescent="0.3">
      <c r="B29" s="21" t="s">
        <v>1156</v>
      </c>
      <c r="C29">
        <v>20</v>
      </c>
    </row>
    <row r="30" spans="2:3" x14ac:dyDescent="0.3">
      <c r="B30" s="21" t="s">
        <v>1158</v>
      </c>
      <c r="C30">
        <v>7</v>
      </c>
    </row>
    <row r="31" spans="2:3" x14ac:dyDescent="0.3">
      <c r="B31" s="21" t="s">
        <v>1123</v>
      </c>
      <c r="C31">
        <v>1000</v>
      </c>
    </row>
  </sheetData>
  <pageMargins left="0.7" right="0.7" top="0.75" bottom="0.75" header="0.3" footer="0.3"/>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64AB1C-BF58-4DA7-A28C-FFD1EE6158F1}">
  <dimension ref="B2:B23"/>
  <sheetViews>
    <sheetView workbookViewId="0">
      <selection activeCell="B7" sqref="B7"/>
    </sheetView>
  </sheetViews>
  <sheetFormatPr defaultRowHeight="14.4" x14ac:dyDescent="0.3"/>
  <cols>
    <col min="2" max="2" width="19.6640625" bestFit="1" customWidth="1"/>
  </cols>
  <sheetData>
    <row r="2" spans="2:2" x14ac:dyDescent="0.3">
      <c r="B2" t="s">
        <v>1159</v>
      </c>
    </row>
    <row r="4" spans="2:2" x14ac:dyDescent="0.3">
      <c r="B4" s="22" t="s">
        <v>32</v>
      </c>
    </row>
    <row r="6" spans="2:2" x14ac:dyDescent="0.3">
      <c r="B6" s="20" t="s">
        <v>1122</v>
      </c>
    </row>
    <row r="7" spans="2:2" x14ac:dyDescent="0.3">
      <c r="B7" s="21" t="s">
        <v>42</v>
      </c>
    </row>
    <row r="8" spans="2:2" x14ac:dyDescent="0.3">
      <c r="B8" s="23" t="s">
        <v>64</v>
      </c>
    </row>
    <row r="9" spans="2:2" x14ac:dyDescent="0.3">
      <c r="B9" s="23" t="s">
        <v>68</v>
      </c>
    </row>
    <row r="10" spans="2:2" x14ac:dyDescent="0.3">
      <c r="B10" s="23" t="s">
        <v>52</v>
      </c>
    </row>
    <row r="11" spans="2:2" x14ac:dyDescent="0.3">
      <c r="B11" s="23" t="s">
        <v>66</v>
      </c>
    </row>
    <row r="12" spans="2:2" x14ac:dyDescent="0.3">
      <c r="B12" s="23" t="s">
        <v>40</v>
      </c>
    </row>
    <row r="13" spans="2:2" x14ac:dyDescent="0.3">
      <c r="B13" s="23" t="s">
        <v>71</v>
      </c>
    </row>
    <row r="14" spans="2:2" x14ac:dyDescent="0.3">
      <c r="B14" s="23" t="s">
        <v>59</v>
      </c>
    </row>
    <row r="15" spans="2:2" x14ac:dyDescent="0.3">
      <c r="B15" s="21" t="s">
        <v>47</v>
      </c>
    </row>
    <row r="16" spans="2:2" x14ac:dyDescent="0.3">
      <c r="B16" s="23" t="s">
        <v>64</v>
      </c>
    </row>
    <row r="17" spans="2:2" x14ac:dyDescent="0.3">
      <c r="B17" s="23" t="s">
        <v>68</v>
      </c>
    </row>
    <row r="18" spans="2:2" x14ac:dyDescent="0.3">
      <c r="B18" s="23" t="s">
        <v>52</v>
      </c>
    </row>
    <row r="19" spans="2:2" x14ac:dyDescent="0.3">
      <c r="B19" s="23" t="s">
        <v>66</v>
      </c>
    </row>
    <row r="20" spans="2:2" x14ac:dyDescent="0.3">
      <c r="B20" s="23" t="s">
        <v>40</v>
      </c>
    </row>
    <row r="21" spans="2:2" x14ac:dyDescent="0.3">
      <c r="B21" s="23" t="s">
        <v>71</v>
      </c>
    </row>
    <row r="22" spans="2:2" x14ac:dyDescent="0.3">
      <c r="B22" s="23" t="s">
        <v>59</v>
      </c>
    </row>
    <row r="23" spans="2:2" x14ac:dyDescent="0.3">
      <c r="B23" s="21" t="s">
        <v>1123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1FF4C4-143D-4112-9835-B7F501FD35EF}">
  <dimension ref="A1"/>
  <sheetViews>
    <sheetView showGridLines="0" showRowColHeaders="0" tabSelected="1" workbookViewId="0">
      <selection activeCell="M7" sqref="M7"/>
    </sheetView>
  </sheetViews>
  <sheetFormatPr defaultRowHeight="14.4" x14ac:dyDescent="0.3"/>
  <cols>
    <col min="1" max="16384" width="8.88671875" style="24"/>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0603A5-3062-4101-A2BE-06189BDDCF67}">
  <dimension ref="A1:K1001"/>
  <sheetViews>
    <sheetView workbookViewId="0">
      <selection activeCell="B2" sqref="B2"/>
    </sheetView>
  </sheetViews>
  <sheetFormatPr defaultRowHeight="14.4" x14ac:dyDescent="0.3"/>
  <cols>
    <col min="1" max="1" width="25.5546875" bestFit="1" customWidth="1"/>
    <col min="2" max="2" width="17" customWidth="1"/>
    <col min="3" max="3" width="24.44140625" customWidth="1"/>
    <col min="4" max="4" width="10.5546875" customWidth="1"/>
    <col min="5" max="5" width="8.77734375" customWidth="1"/>
    <col min="6" max="6" width="13.33203125" customWidth="1"/>
    <col min="7" max="7" width="14.88671875" customWidth="1"/>
    <col min="8" max="8" width="10.44140625" customWidth="1"/>
    <col min="9" max="9" width="15.44140625" customWidth="1"/>
    <col min="10" max="10" width="17.77734375" customWidth="1"/>
    <col min="11" max="11" width="13.33203125" customWidth="1"/>
  </cols>
  <sheetData>
    <row r="1" spans="1:11" x14ac:dyDescent="0.3">
      <c r="A1" s="3" t="s">
        <v>29</v>
      </c>
      <c r="B1" s="4" t="s">
        <v>30</v>
      </c>
      <c r="C1" s="4" t="s">
        <v>31</v>
      </c>
      <c r="D1" s="4" t="s">
        <v>32</v>
      </c>
      <c r="E1" s="4" t="s">
        <v>33</v>
      </c>
      <c r="F1" s="4" t="s">
        <v>34</v>
      </c>
      <c r="G1" s="4" t="s">
        <v>35</v>
      </c>
      <c r="H1" s="4" t="s">
        <v>36</v>
      </c>
      <c r="I1" s="4" t="s">
        <v>37</v>
      </c>
      <c r="J1" s="4" t="s">
        <v>38</v>
      </c>
      <c r="K1" s="5" t="s">
        <v>11</v>
      </c>
    </row>
    <row r="2" spans="1:11" ht="14.4" customHeight="1" x14ac:dyDescent="0.3">
      <c r="A2" s="6" t="s">
        <v>39</v>
      </c>
      <c r="B2" s="7" t="s">
        <v>40</v>
      </c>
      <c r="C2" s="7" t="s">
        <v>41</v>
      </c>
      <c r="D2" s="7" t="s">
        <v>42</v>
      </c>
      <c r="E2" s="7">
        <v>55</v>
      </c>
      <c r="F2" s="8">
        <v>42468</v>
      </c>
      <c r="G2" s="9">
        <v>100000</v>
      </c>
      <c r="H2" s="10">
        <v>0.15</v>
      </c>
      <c r="I2" s="7" t="s">
        <v>43</v>
      </c>
      <c r="J2" s="7" t="s">
        <v>44</v>
      </c>
      <c r="K2" s="11">
        <v>44485</v>
      </c>
    </row>
    <row r="3" spans="1:11" x14ac:dyDescent="0.3">
      <c r="A3" s="6" t="s">
        <v>45</v>
      </c>
      <c r="B3" s="7" t="s">
        <v>40</v>
      </c>
      <c r="C3" s="7" t="s">
        <v>46</v>
      </c>
      <c r="D3" s="7" t="s">
        <v>47</v>
      </c>
      <c r="E3" s="7">
        <v>59</v>
      </c>
      <c r="F3" s="8">
        <v>35763</v>
      </c>
      <c r="G3" s="9">
        <v>99975</v>
      </c>
      <c r="H3" s="10">
        <v>0</v>
      </c>
      <c r="I3" s="7" t="s">
        <v>48</v>
      </c>
      <c r="J3" s="7" t="s">
        <v>49</v>
      </c>
      <c r="K3" s="11" t="s">
        <v>50</v>
      </c>
    </row>
    <row r="4" spans="1:11" x14ac:dyDescent="0.3">
      <c r="A4" s="6" t="s">
        <v>51</v>
      </c>
      <c r="B4" s="7" t="s">
        <v>52</v>
      </c>
      <c r="C4" s="7" t="s">
        <v>53</v>
      </c>
      <c r="D4" s="7" t="s">
        <v>42</v>
      </c>
      <c r="E4" s="7">
        <v>50</v>
      </c>
      <c r="F4" s="8">
        <v>39016</v>
      </c>
      <c r="G4" s="9">
        <v>163099</v>
      </c>
      <c r="H4" s="10">
        <v>0.2</v>
      </c>
      <c r="I4" s="7" t="s">
        <v>43</v>
      </c>
      <c r="J4" s="7" t="s">
        <v>54</v>
      </c>
      <c r="K4" s="11" t="s">
        <v>50</v>
      </c>
    </row>
    <row r="5" spans="1:11" x14ac:dyDescent="0.3">
      <c r="A5" s="6" t="s">
        <v>55</v>
      </c>
      <c r="B5" s="7" t="s">
        <v>40</v>
      </c>
      <c r="C5" s="7" t="s">
        <v>46</v>
      </c>
      <c r="D5" s="7" t="s">
        <v>42</v>
      </c>
      <c r="E5" s="7">
        <v>26</v>
      </c>
      <c r="F5" s="8">
        <v>43735</v>
      </c>
      <c r="G5" s="9">
        <v>84913</v>
      </c>
      <c r="H5" s="10">
        <v>7.0000000000000007E-2</v>
      </c>
      <c r="I5" s="7" t="s">
        <v>43</v>
      </c>
      <c r="J5" s="7" t="s">
        <v>54</v>
      </c>
      <c r="K5" s="11" t="s">
        <v>50</v>
      </c>
    </row>
    <row r="6" spans="1:11" x14ac:dyDescent="0.3">
      <c r="A6" s="6" t="s">
        <v>56</v>
      </c>
      <c r="B6" s="7" t="s">
        <v>52</v>
      </c>
      <c r="C6" s="7" t="s">
        <v>46</v>
      </c>
      <c r="D6" s="7" t="s">
        <v>47</v>
      </c>
      <c r="E6" s="7">
        <v>55</v>
      </c>
      <c r="F6" s="8">
        <v>35023</v>
      </c>
      <c r="G6" s="9">
        <v>95409</v>
      </c>
      <c r="H6" s="10">
        <v>0</v>
      </c>
      <c r="I6" s="7" t="s">
        <v>43</v>
      </c>
      <c r="J6" s="7" t="s">
        <v>57</v>
      </c>
      <c r="K6" s="11" t="s">
        <v>50</v>
      </c>
    </row>
    <row r="7" spans="1:11" x14ac:dyDescent="0.3">
      <c r="A7" s="6" t="s">
        <v>58</v>
      </c>
      <c r="B7" s="7" t="s">
        <v>59</v>
      </c>
      <c r="C7" s="7" t="s">
        <v>60</v>
      </c>
      <c r="D7" s="7" t="s">
        <v>47</v>
      </c>
      <c r="E7" s="7">
        <v>57</v>
      </c>
      <c r="F7" s="8">
        <v>42759</v>
      </c>
      <c r="G7" s="9">
        <v>50994</v>
      </c>
      <c r="H7" s="10">
        <v>0</v>
      </c>
      <c r="I7" s="7" t="s">
        <v>48</v>
      </c>
      <c r="J7" s="7" t="s">
        <v>49</v>
      </c>
      <c r="K7" s="11" t="s">
        <v>50</v>
      </c>
    </row>
    <row r="8" spans="1:11" x14ac:dyDescent="0.3">
      <c r="A8" s="6" t="s">
        <v>61</v>
      </c>
      <c r="B8" s="7" t="s">
        <v>40</v>
      </c>
      <c r="C8" s="7" t="s">
        <v>60</v>
      </c>
      <c r="D8" s="7" t="s">
        <v>42</v>
      </c>
      <c r="E8" s="7">
        <v>27</v>
      </c>
      <c r="F8" s="8">
        <v>44013</v>
      </c>
      <c r="G8" s="9">
        <v>119746</v>
      </c>
      <c r="H8" s="10">
        <v>0.1</v>
      </c>
      <c r="I8" s="7" t="s">
        <v>43</v>
      </c>
      <c r="J8" s="7" t="s">
        <v>57</v>
      </c>
      <c r="K8" s="11" t="s">
        <v>50</v>
      </c>
    </row>
    <row r="9" spans="1:11" x14ac:dyDescent="0.3">
      <c r="A9" s="6" t="s">
        <v>62</v>
      </c>
      <c r="B9" s="7" t="s">
        <v>52</v>
      </c>
      <c r="C9" s="7" t="s">
        <v>46</v>
      </c>
      <c r="D9" s="7" t="s">
        <v>47</v>
      </c>
      <c r="E9" s="7">
        <v>25</v>
      </c>
      <c r="F9" s="8">
        <v>43967</v>
      </c>
      <c r="G9" s="9">
        <v>41336</v>
      </c>
      <c r="H9" s="10">
        <v>0</v>
      </c>
      <c r="I9" s="7" t="s">
        <v>43</v>
      </c>
      <c r="J9" s="7" t="s">
        <v>63</v>
      </c>
      <c r="K9" s="11">
        <v>44336</v>
      </c>
    </row>
    <row r="10" spans="1:11" x14ac:dyDescent="0.3">
      <c r="A10" s="6" t="s">
        <v>61</v>
      </c>
      <c r="B10" s="7" t="s">
        <v>64</v>
      </c>
      <c r="C10" s="7" t="s">
        <v>46</v>
      </c>
      <c r="D10" s="7" t="s">
        <v>47</v>
      </c>
      <c r="E10" s="7">
        <v>29</v>
      </c>
      <c r="F10" s="8">
        <v>43490</v>
      </c>
      <c r="G10" s="9">
        <v>113527</v>
      </c>
      <c r="H10" s="10">
        <v>0.06</v>
      </c>
      <c r="I10" s="7" t="s">
        <v>43</v>
      </c>
      <c r="J10" s="7" t="s">
        <v>65</v>
      </c>
      <c r="K10" s="11" t="s">
        <v>50</v>
      </c>
    </row>
    <row r="11" spans="1:11" x14ac:dyDescent="0.3">
      <c r="A11" s="6" t="s">
        <v>56</v>
      </c>
      <c r="B11" s="7" t="s">
        <v>52</v>
      </c>
      <c r="C11" s="7" t="s">
        <v>53</v>
      </c>
      <c r="D11" s="7" t="s">
        <v>42</v>
      </c>
      <c r="E11" s="7">
        <v>34</v>
      </c>
      <c r="F11" s="8">
        <v>43264</v>
      </c>
      <c r="G11" s="9">
        <v>77203</v>
      </c>
      <c r="H11" s="10">
        <v>0</v>
      </c>
      <c r="I11" s="7" t="s">
        <v>43</v>
      </c>
      <c r="J11" s="7" t="s">
        <v>54</v>
      </c>
      <c r="K11" s="11" t="s">
        <v>50</v>
      </c>
    </row>
    <row r="12" spans="1:11" x14ac:dyDescent="0.3">
      <c r="A12" s="6" t="s">
        <v>39</v>
      </c>
      <c r="B12" s="7" t="s">
        <v>66</v>
      </c>
      <c r="C12" s="7" t="s">
        <v>46</v>
      </c>
      <c r="D12" s="7" t="s">
        <v>42</v>
      </c>
      <c r="E12" s="7">
        <v>36</v>
      </c>
      <c r="F12" s="8">
        <v>39855</v>
      </c>
      <c r="G12" s="9">
        <v>157333</v>
      </c>
      <c r="H12" s="10">
        <v>0.15</v>
      </c>
      <c r="I12" s="7" t="s">
        <v>43</v>
      </c>
      <c r="J12" s="7" t="s">
        <v>63</v>
      </c>
      <c r="K12" s="11" t="s">
        <v>50</v>
      </c>
    </row>
    <row r="13" spans="1:11" x14ac:dyDescent="0.3">
      <c r="A13" s="6" t="s">
        <v>67</v>
      </c>
      <c r="B13" s="7" t="s">
        <v>68</v>
      </c>
      <c r="C13" s="7" t="s">
        <v>53</v>
      </c>
      <c r="D13" s="7" t="s">
        <v>42</v>
      </c>
      <c r="E13" s="7">
        <v>27</v>
      </c>
      <c r="F13" s="8">
        <v>44490</v>
      </c>
      <c r="G13" s="9">
        <v>109851</v>
      </c>
      <c r="H13" s="10">
        <v>0</v>
      </c>
      <c r="I13" s="7" t="s">
        <v>43</v>
      </c>
      <c r="J13" s="7" t="s">
        <v>44</v>
      </c>
      <c r="K13" s="11" t="s">
        <v>50</v>
      </c>
    </row>
    <row r="14" spans="1:11" x14ac:dyDescent="0.3">
      <c r="A14" s="6" t="s">
        <v>61</v>
      </c>
      <c r="B14" s="7" t="s">
        <v>66</v>
      </c>
      <c r="C14" s="7" t="s">
        <v>46</v>
      </c>
      <c r="D14" s="7" t="s">
        <v>47</v>
      </c>
      <c r="E14" s="7">
        <v>59</v>
      </c>
      <c r="F14" s="8">
        <v>36233</v>
      </c>
      <c r="G14" s="9">
        <v>105086</v>
      </c>
      <c r="H14" s="10">
        <v>0.09</v>
      </c>
      <c r="I14" s="7" t="s">
        <v>43</v>
      </c>
      <c r="J14" s="7" t="s">
        <v>65</v>
      </c>
      <c r="K14" s="11" t="s">
        <v>50</v>
      </c>
    </row>
    <row r="15" spans="1:11" x14ac:dyDescent="0.3">
      <c r="A15" s="6" t="s">
        <v>39</v>
      </c>
      <c r="B15" s="7" t="s">
        <v>52</v>
      </c>
      <c r="C15" s="7" t="s">
        <v>41</v>
      </c>
      <c r="D15" s="7" t="s">
        <v>42</v>
      </c>
      <c r="E15" s="7">
        <v>51</v>
      </c>
      <c r="F15" s="8">
        <v>44357</v>
      </c>
      <c r="G15" s="9">
        <v>146742</v>
      </c>
      <c r="H15" s="10">
        <v>0.1</v>
      </c>
      <c r="I15" s="7" t="s">
        <v>48</v>
      </c>
      <c r="J15" s="7" t="s">
        <v>69</v>
      </c>
      <c r="K15" s="11" t="s">
        <v>50</v>
      </c>
    </row>
    <row r="16" spans="1:11" x14ac:dyDescent="0.3">
      <c r="A16" s="6" t="s">
        <v>56</v>
      </c>
      <c r="B16" s="7" t="s">
        <v>64</v>
      </c>
      <c r="C16" s="7" t="s">
        <v>53</v>
      </c>
      <c r="D16" s="7" t="s">
        <v>47</v>
      </c>
      <c r="E16" s="7">
        <v>31</v>
      </c>
      <c r="F16" s="8">
        <v>43043</v>
      </c>
      <c r="G16" s="9">
        <v>97078</v>
      </c>
      <c r="H16" s="10">
        <v>0</v>
      </c>
      <c r="I16" s="7" t="s">
        <v>43</v>
      </c>
      <c r="J16" s="7" t="s">
        <v>65</v>
      </c>
      <c r="K16" s="11">
        <v>43899</v>
      </c>
    </row>
    <row r="17" spans="1:11" x14ac:dyDescent="0.3">
      <c r="A17" s="6" t="s">
        <v>70</v>
      </c>
      <c r="B17" s="7" t="s">
        <v>71</v>
      </c>
      <c r="C17" s="7" t="s">
        <v>41</v>
      </c>
      <c r="D17" s="7" t="s">
        <v>42</v>
      </c>
      <c r="E17" s="7">
        <v>41</v>
      </c>
      <c r="F17" s="8">
        <v>41346</v>
      </c>
      <c r="G17" s="9">
        <v>249270</v>
      </c>
      <c r="H17" s="10">
        <v>0.3</v>
      </c>
      <c r="I17" s="7" t="s">
        <v>43</v>
      </c>
      <c r="J17" s="7" t="s">
        <v>44</v>
      </c>
      <c r="K17" s="11" t="s">
        <v>50</v>
      </c>
    </row>
    <row r="18" spans="1:11" x14ac:dyDescent="0.3">
      <c r="A18" s="6" t="s">
        <v>51</v>
      </c>
      <c r="B18" s="7" t="s">
        <v>52</v>
      </c>
      <c r="C18" s="7" t="s">
        <v>41</v>
      </c>
      <c r="D18" s="7" t="s">
        <v>42</v>
      </c>
      <c r="E18" s="7">
        <v>65</v>
      </c>
      <c r="F18" s="8">
        <v>37319</v>
      </c>
      <c r="G18" s="9">
        <v>175837</v>
      </c>
      <c r="H18" s="10">
        <v>0.2</v>
      </c>
      <c r="I18" s="7" t="s">
        <v>43</v>
      </c>
      <c r="J18" s="7" t="s">
        <v>57</v>
      </c>
      <c r="K18" s="11" t="s">
        <v>50</v>
      </c>
    </row>
    <row r="19" spans="1:11" x14ac:dyDescent="0.3">
      <c r="A19" s="6" t="s">
        <v>39</v>
      </c>
      <c r="B19" s="7" t="s">
        <v>71</v>
      </c>
      <c r="C19" s="7" t="s">
        <v>53</v>
      </c>
      <c r="D19" s="7" t="s">
        <v>42</v>
      </c>
      <c r="E19" s="7">
        <v>64</v>
      </c>
      <c r="F19" s="8">
        <v>37956</v>
      </c>
      <c r="G19" s="9">
        <v>154828</v>
      </c>
      <c r="H19" s="10">
        <v>0.13</v>
      </c>
      <c r="I19" s="7" t="s">
        <v>43</v>
      </c>
      <c r="J19" s="7" t="s">
        <v>44</v>
      </c>
      <c r="K19" s="11" t="s">
        <v>50</v>
      </c>
    </row>
    <row r="20" spans="1:11" x14ac:dyDescent="0.3">
      <c r="A20" s="6" t="s">
        <v>51</v>
      </c>
      <c r="B20" s="7" t="s">
        <v>40</v>
      </c>
      <c r="C20" s="7" t="s">
        <v>60</v>
      </c>
      <c r="D20" s="7" t="s">
        <v>47</v>
      </c>
      <c r="E20" s="7">
        <v>64</v>
      </c>
      <c r="F20" s="8">
        <v>41581</v>
      </c>
      <c r="G20" s="9">
        <v>186503</v>
      </c>
      <c r="H20" s="10">
        <v>0.24</v>
      </c>
      <c r="I20" s="7" t="s">
        <v>43</v>
      </c>
      <c r="J20" s="7" t="s">
        <v>72</v>
      </c>
      <c r="K20" s="11" t="s">
        <v>50</v>
      </c>
    </row>
    <row r="21" spans="1:11" x14ac:dyDescent="0.3">
      <c r="A21" s="6" t="s">
        <v>51</v>
      </c>
      <c r="B21" s="7" t="s">
        <v>59</v>
      </c>
      <c r="C21" s="7" t="s">
        <v>41</v>
      </c>
      <c r="D21" s="7" t="s">
        <v>47</v>
      </c>
      <c r="E21" s="7">
        <v>45</v>
      </c>
      <c r="F21" s="8">
        <v>37446</v>
      </c>
      <c r="G21" s="9">
        <v>166331</v>
      </c>
      <c r="H21" s="10">
        <v>0.18</v>
      </c>
      <c r="I21" s="7" t="s">
        <v>48</v>
      </c>
      <c r="J21" s="7" t="s">
        <v>49</v>
      </c>
      <c r="K21" s="11" t="s">
        <v>50</v>
      </c>
    </row>
    <row r="22" spans="1:11" x14ac:dyDescent="0.3">
      <c r="A22" s="6" t="s">
        <v>39</v>
      </c>
      <c r="B22" s="7" t="s">
        <v>40</v>
      </c>
      <c r="C22" s="7" t="s">
        <v>46</v>
      </c>
      <c r="D22" s="7" t="s">
        <v>47</v>
      </c>
      <c r="E22" s="7">
        <v>56</v>
      </c>
      <c r="F22" s="8">
        <v>40917</v>
      </c>
      <c r="G22" s="9">
        <v>146140</v>
      </c>
      <c r="H22" s="10">
        <v>0.1</v>
      </c>
      <c r="I22" s="7" t="s">
        <v>73</v>
      </c>
      <c r="J22" s="7" t="s">
        <v>74</v>
      </c>
      <c r="K22" s="11" t="s">
        <v>50</v>
      </c>
    </row>
    <row r="23" spans="1:11" x14ac:dyDescent="0.3">
      <c r="A23" s="6" t="s">
        <v>51</v>
      </c>
      <c r="B23" s="7" t="s">
        <v>59</v>
      </c>
      <c r="C23" s="7" t="s">
        <v>46</v>
      </c>
      <c r="D23" s="7" t="s">
        <v>42</v>
      </c>
      <c r="E23" s="7">
        <v>36</v>
      </c>
      <c r="F23" s="8">
        <v>44288</v>
      </c>
      <c r="G23" s="9">
        <v>151703</v>
      </c>
      <c r="H23" s="10">
        <v>0.21</v>
      </c>
      <c r="I23" s="7" t="s">
        <v>43</v>
      </c>
      <c r="J23" s="7" t="s">
        <v>63</v>
      </c>
      <c r="K23" s="11" t="s">
        <v>50</v>
      </c>
    </row>
    <row r="24" spans="1:11" x14ac:dyDescent="0.3">
      <c r="A24" s="6" t="s">
        <v>51</v>
      </c>
      <c r="B24" s="7" t="s">
        <v>40</v>
      </c>
      <c r="C24" s="7" t="s">
        <v>41</v>
      </c>
      <c r="D24" s="7" t="s">
        <v>47</v>
      </c>
      <c r="E24" s="7">
        <v>59</v>
      </c>
      <c r="F24" s="8">
        <v>37400</v>
      </c>
      <c r="G24" s="9">
        <v>172787</v>
      </c>
      <c r="H24" s="10">
        <v>0.28000000000000003</v>
      </c>
      <c r="I24" s="7" t="s">
        <v>73</v>
      </c>
      <c r="J24" s="7" t="s">
        <v>75</v>
      </c>
      <c r="K24" s="11" t="s">
        <v>50</v>
      </c>
    </row>
    <row r="25" spans="1:11" x14ac:dyDescent="0.3">
      <c r="A25" s="6" t="s">
        <v>62</v>
      </c>
      <c r="B25" s="7" t="s">
        <v>59</v>
      </c>
      <c r="C25" s="7" t="s">
        <v>53</v>
      </c>
      <c r="D25" s="7" t="s">
        <v>47</v>
      </c>
      <c r="E25" s="7">
        <v>37</v>
      </c>
      <c r="F25" s="8">
        <v>43713</v>
      </c>
      <c r="G25" s="9">
        <v>49998</v>
      </c>
      <c r="H25" s="10">
        <v>0</v>
      </c>
      <c r="I25" s="7" t="s">
        <v>43</v>
      </c>
      <c r="J25" s="7" t="s">
        <v>44</v>
      </c>
      <c r="K25" s="11" t="s">
        <v>50</v>
      </c>
    </row>
    <row r="26" spans="1:11" x14ac:dyDescent="0.3">
      <c r="A26" s="6" t="s">
        <v>70</v>
      </c>
      <c r="B26" s="7" t="s">
        <v>59</v>
      </c>
      <c r="C26" s="7" t="s">
        <v>53</v>
      </c>
      <c r="D26" s="7" t="s">
        <v>47</v>
      </c>
      <c r="E26" s="7">
        <v>44</v>
      </c>
      <c r="F26" s="8">
        <v>41700</v>
      </c>
      <c r="G26" s="9">
        <v>207172</v>
      </c>
      <c r="H26" s="10">
        <v>0.31</v>
      </c>
      <c r="I26" s="7" t="s">
        <v>48</v>
      </c>
      <c r="J26" s="7" t="s">
        <v>49</v>
      </c>
      <c r="K26" s="11" t="s">
        <v>50</v>
      </c>
    </row>
    <row r="27" spans="1:11" x14ac:dyDescent="0.3">
      <c r="A27" s="6" t="s">
        <v>51</v>
      </c>
      <c r="B27" s="7" t="s">
        <v>66</v>
      </c>
      <c r="C27" s="7" t="s">
        <v>53</v>
      </c>
      <c r="D27" s="7" t="s">
        <v>47</v>
      </c>
      <c r="E27" s="7">
        <v>41</v>
      </c>
      <c r="F27" s="8">
        <v>42111</v>
      </c>
      <c r="G27" s="9">
        <v>152239</v>
      </c>
      <c r="H27" s="10">
        <v>0.23</v>
      </c>
      <c r="I27" s="7" t="s">
        <v>43</v>
      </c>
      <c r="J27" s="7" t="s">
        <v>72</v>
      </c>
      <c r="K27" s="11" t="s">
        <v>50</v>
      </c>
    </row>
    <row r="28" spans="1:11" x14ac:dyDescent="0.3">
      <c r="A28" s="6" t="s">
        <v>76</v>
      </c>
      <c r="B28" s="7" t="s">
        <v>68</v>
      </c>
      <c r="C28" s="7" t="s">
        <v>60</v>
      </c>
      <c r="D28" s="7" t="s">
        <v>42</v>
      </c>
      <c r="E28" s="7">
        <v>56</v>
      </c>
      <c r="F28" s="8">
        <v>38388</v>
      </c>
      <c r="G28" s="9">
        <v>98581</v>
      </c>
      <c r="H28" s="10">
        <v>0</v>
      </c>
      <c r="I28" s="7" t="s">
        <v>73</v>
      </c>
      <c r="J28" s="7" t="s">
        <v>75</v>
      </c>
      <c r="K28" s="11" t="s">
        <v>50</v>
      </c>
    </row>
    <row r="29" spans="1:11" x14ac:dyDescent="0.3">
      <c r="A29" s="6" t="s">
        <v>70</v>
      </c>
      <c r="B29" s="7" t="s">
        <v>68</v>
      </c>
      <c r="C29" s="7" t="s">
        <v>53</v>
      </c>
      <c r="D29" s="7" t="s">
        <v>47</v>
      </c>
      <c r="E29" s="7">
        <v>43</v>
      </c>
      <c r="F29" s="8">
        <v>38145</v>
      </c>
      <c r="G29" s="9">
        <v>246231</v>
      </c>
      <c r="H29" s="10">
        <v>0.31</v>
      </c>
      <c r="I29" s="7" t="s">
        <v>43</v>
      </c>
      <c r="J29" s="7" t="s">
        <v>44</v>
      </c>
      <c r="K29" s="11" t="s">
        <v>50</v>
      </c>
    </row>
    <row r="30" spans="1:11" x14ac:dyDescent="0.3">
      <c r="A30" s="6" t="s">
        <v>77</v>
      </c>
      <c r="B30" s="7" t="s">
        <v>68</v>
      </c>
      <c r="C30" s="7" t="s">
        <v>53</v>
      </c>
      <c r="D30" s="7" t="s">
        <v>47</v>
      </c>
      <c r="E30" s="7">
        <v>64</v>
      </c>
      <c r="F30" s="8">
        <v>35403</v>
      </c>
      <c r="G30" s="9">
        <v>99354</v>
      </c>
      <c r="H30" s="10">
        <v>0.12</v>
      </c>
      <c r="I30" s="7" t="s">
        <v>48</v>
      </c>
      <c r="J30" s="7" t="s">
        <v>78</v>
      </c>
      <c r="K30" s="11" t="s">
        <v>50</v>
      </c>
    </row>
    <row r="31" spans="1:11" x14ac:dyDescent="0.3">
      <c r="A31" s="6" t="s">
        <v>70</v>
      </c>
      <c r="B31" s="7" t="s">
        <v>40</v>
      </c>
      <c r="C31" s="7" t="s">
        <v>60</v>
      </c>
      <c r="D31" s="7" t="s">
        <v>47</v>
      </c>
      <c r="E31" s="7">
        <v>63</v>
      </c>
      <c r="F31" s="8">
        <v>41040</v>
      </c>
      <c r="G31" s="9">
        <v>231141</v>
      </c>
      <c r="H31" s="10">
        <v>0.34</v>
      </c>
      <c r="I31" s="7" t="s">
        <v>48</v>
      </c>
      <c r="J31" s="7" t="s">
        <v>78</v>
      </c>
      <c r="K31" s="11" t="s">
        <v>50</v>
      </c>
    </row>
    <row r="32" spans="1:11" x14ac:dyDescent="0.3">
      <c r="A32" s="6" t="s">
        <v>79</v>
      </c>
      <c r="B32" s="7" t="s">
        <v>40</v>
      </c>
      <c r="C32" s="7" t="s">
        <v>41</v>
      </c>
      <c r="D32" s="7" t="s">
        <v>47</v>
      </c>
      <c r="E32" s="7">
        <v>28</v>
      </c>
      <c r="F32" s="8">
        <v>42911</v>
      </c>
      <c r="G32" s="9">
        <v>54775</v>
      </c>
      <c r="H32" s="10">
        <v>0</v>
      </c>
      <c r="I32" s="7" t="s">
        <v>43</v>
      </c>
      <c r="J32" s="7" t="s">
        <v>72</v>
      </c>
      <c r="K32" s="11" t="s">
        <v>50</v>
      </c>
    </row>
    <row r="33" spans="1:11" x14ac:dyDescent="0.3">
      <c r="A33" s="6" t="s">
        <v>62</v>
      </c>
      <c r="B33" s="7" t="s">
        <v>52</v>
      </c>
      <c r="C33" s="7" t="s">
        <v>46</v>
      </c>
      <c r="D33" s="7" t="s">
        <v>47</v>
      </c>
      <c r="E33" s="7">
        <v>65</v>
      </c>
      <c r="F33" s="8">
        <v>38123</v>
      </c>
      <c r="G33" s="9">
        <v>55499</v>
      </c>
      <c r="H33" s="10">
        <v>0</v>
      </c>
      <c r="I33" s="7" t="s">
        <v>73</v>
      </c>
      <c r="J33" s="7" t="s">
        <v>74</v>
      </c>
      <c r="K33" s="11" t="s">
        <v>50</v>
      </c>
    </row>
    <row r="34" spans="1:11" x14ac:dyDescent="0.3">
      <c r="A34" s="6" t="s">
        <v>80</v>
      </c>
      <c r="B34" s="7" t="s">
        <v>59</v>
      </c>
      <c r="C34" s="7" t="s">
        <v>41</v>
      </c>
      <c r="D34" s="7" t="s">
        <v>47</v>
      </c>
      <c r="E34" s="7">
        <v>61</v>
      </c>
      <c r="F34" s="8">
        <v>39640</v>
      </c>
      <c r="G34" s="9">
        <v>66521</v>
      </c>
      <c r="H34" s="10">
        <v>0</v>
      </c>
      <c r="I34" s="7" t="s">
        <v>43</v>
      </c>
      <c r="J34" s="7" t="s">
        <v>44</v>
      </c>
      <c r="K34" s="11" t="s">
        <v>50</v>
      </c>
    </row>
    <row r="35" spans="1:11" x14ac:dyDescent="0.3">
      <c r="A35" s="6" t="s">
        <v>58</v>
      </c>
      <c r="B35" s="7" t="s">
        <v>59</v>
      </c>
      <c r="C35" s="7" t="s">
        <v>53</v>
      </c>
      <c r="D35" s="7" t="s">
        <v>47</v>
      </c>
      <c r="E35" s="7">
        <v>30</v>
      </c>
      <c r="F35" s="8">
        <v>42642</v>
      </c>
      <c r="G35" s="9">
        <v>59100</v>
      </c>
      <c r="H35" s="10">
        <v>0</v>
      </c>
      <c r="I35" s="7" t="s">
        <v>48</v>
      </c>
      <c r="J35" s="7" t="s">
        <v>49</v>
      </c>
      <c r="K35" s="11" t="s">
        <v>50</v>
      </c>
    </row>
    <row r="36" spans="1:11" x14ac:dyDescent="0.3">
      <c r="A36" s="6" t="s">
        <v>62</v>
      </c>
      <c r="B36" s="7" t="s">
        <v>52</v>
      </c>
      <c r="C36" s="7" t="s">
        <v>41</v>
      </c>
      <c r="D36" s="7" t="s">
        <v>42</v>
      </c>
      <c r="E36" s="7">
        <v>27</v>
      </c>
      <c r="F36" s="8">
        <v>43226</v>
      </c>
      <c r="G36" s="9">
        <v>49011</v>
      </c>
      <c r="H36" s="10">
        <v>0</v>
      </c>
      <c r="I36" s="7" t="s">
        <v>43</v>
      </c>
      <c r="J36" s="7" t="s">
        <v>54</v>
      </c>
      <c r="K36" s="11" t="s">
        <v>50</v>
      </c>
    </row>
    <row r="37" spans="1:11" x14ac:dyDescent="0.3">
      <c r="A37" s="6" t="s">
        <v>81</v>
      </c>
      <c r="B37" s="7" t="s">
        <v>40</v>
      </c>
      <c r="C37" s="7" t="s">
        <v>46</v>
      </c>
      <c r="D37" s="7" t="s">
        <v>42</v>
      </c>
      <c r="E37" s="7">
        <v>32</v>
      </c>
      <c r="F37" s="8">
        <v>41681</v>
      </c>
      <c r="G37" s="9">
        <v>99575</v>
      </c>
      <c r="H37" s="10">
        <v>0</v>
      </c>
      <c r="I37" s="7" t="s">
        <v>43</v>
      </c>
      <c r="J37" s="7" t="s">
        <v>65</v>
      </c>
      <c r="K37" s="11" t="s">
        <v>50</v>
      </c>
    </row>
    <row r="38" spans="1:11" x14ac:dyDescent="0.3">
      <c r="A38" s="6" t="s">
        <v>67</v>
      </c>
      <c r="B38" s="7" t="s">
        <v>68</v>
      </c>
      <c r="C38" s="7" t="s">
        <v>46</v>
      </c>
      <c r="D38" s="7" t="s">
        <v>42</v>
      </c>
      <c r="E38" s="7">
        <v>34</v>
      </c>
      <c r="F38" s="8">
        <v>43815</v>
      </c>
      <c r="G38" s="9">
        <v>99989</v>
      </c>
      <c r="H38" s="10">
        <v>0</v>
      </c>
      <c r="I38" s="7" t="s">
        <v>48</v>
      </c>
      <c r="J38" s="7" t="s">
        <v>82</v>
      </c>
      <c r="K38" s="11" t="s">
        <v>50</v>
      </c>
    </row>
    <row r="39" spans="1:11" x14ac:dyDescent="0.3">
      <c r="A39" s="6" t="s">
        <v>70</v>
      </c>
      <c r="B39" s="7" t="s">
        <v>71</v>
      </c>
      <c r="C39" s="7" t="s">
        <v>41</v>
      </c>
      <c r="D39" s="7" t="s">
        <v>47</v>
      </c>
      <c r="E39" s="7">
        <v>27</v>
      </c>
      <c r="F39" s="8">
        <v>43758</v>
      </c>
      <c r="G39" s="9">
        <v>256420</v>
      </c>
      <c r="H39" s="10">
        <v>0.3</v>
      </c>
      <c r="I39" s="7" t="s">
        <v>43</v>
      </c>
      <c r="J39" s="7" t="s">
        <v>57</v>
      </c>
      <c r="K39" s="11" t="s">
        <v>50</v>
      </c>
    </row>
    <row r="40" spans="1:11" x14ac:dyDescent="0.3">
      <c r="A40" s="6" t="s">
        <v>45</v>
      </c>
      <c r="B40" s="7" t="s">
        <v>40</v>
      </c>
      <c r="C40" s="7" t="s">
        <v>46</v>
      </c>
      <c r="D40" s="7" t="s">
        <v>42</v>
      </c>
      <c r="E40" s="7">
        <v>35</v>
      </c>
      <c r="F40" s="8">
        <v>41409</v>
      </c>
      <c r="G40" s="9">
        <v>78940</v>
      </c>
      <c r="H40" s="10">
        <v>0</v>
      </c>
      <c r="I40" s="7" t="s">
        <v>43</v>
      </c>
      <c r="J40" s="7" t="s">
        <v>63</v>
      </c>
      <c r="K40" s="11" t="s">
        <v>50</v>
      </c>
    </row>
    <row r="41" spans="1:11" x14ac:dyDescent="0.3">
      <c r="A41" s="6" t="s">
        <v>81</v>
      </c>
      <c r="B41" s="7" t="s">
        <v>40</v>
      </c>
      <c r="C41" s="7" t="s">
        <v>60</v>
      </c>
      <c r="D41" s="7" t="s">
        <v>42</v>
      </c>
      <c r="E41" s="7">
        <v>57</v>
      </c>
      <c r="F41" s="8">
        <v>34337</v>
      </c>
      <c r="G41" s="9">
        <v>82872</v>
      </c>
      <c r="H41" s="10">
        <v>0</v>
      </c>
      <c r="I41" s="7" t="s">
        <v>73</v>
      </c>
      <c r="J41" s="7" t="s">
        <v>74</v>
      </c>
      <c r="K41" s="11" t="s">
        <v>50</v>
      </c>
    </row>
    <row r="42" spans="1:11" x14ac:dyDescent="0.3">
      <c r="A42" s="6" t="s">
        <v>83</v>
      </c>
      <c r="B42" s="7" t="s">
        <v>66</v>
      </c>
      <c r="C42" s="7" t="s">
        <v>53</v>
      </c>
      <c r="D42" s="7" t="s">
        <v>47</v>
      </c>
      <c r="E42" s="7">
        <v>30</v>
      </c>
      <c r="F42" s="8">
        <v>42884</v>
      </c>
      <c r="G42" s="9">
        <v>86317</v>
      </c>
      <c r="H42" s="10">
        <v>0</v>
      </c>
      <c r="I42" s="7" t="s">
        <v>48</v>
      </c>
      <c r="J42" s="7" t="s">
        <v>82</v>
      </c>
      <c r="K42" s="11">
        <v>42932</v>
      </c>
    </row>
    <row r="43" spans="1:11" x14ac:dyDescent="0.3">
      <c r="A43" s="6" t="s">
        <v>61</v>
      </c>
      <c r="B43" s="7" t="s">
        <v>71</v>
      </c>
      <c r="C43" s="7" t="s">
        <v>53</v>
      </c>
      <c r="D43" s="7" t="s">
        <v>42</v>
      </c>
      <c r="E43" s="7">
        <v>53</v>
      </c>
      <c r="F43" s="8">
        <v>41601</v>
      </c>
      <c r="G43" s="9">
        <v>113135</v>
      </c>
      <c r="H43" s="10">
        <v>0.05</v>
      </c>
      <c r="I43" s="7" t="s">
        <v>43</v>
      </c>
      <c r="J43" s="7" t="s">
        <v>65</v>
      </c>
      <c r="K43" s="11" t="s">
        <v>50</v>
      </c>
    </row>
    <row r="44" spans="1:11" x14ac:dyDescent="0.3">
      <c r="A44" s="6" t="s">
        <v>70</v>
      </c>
      <c r="B44" s="7" t="s">
        <v>40</v>
      </c>
      <c r="C44" s="7" t="s">
        <v>53</v>
      </c>
      <c r="D44" s="7" t="s">
        <v>47</v>
      </c>
      <c r="E44" s="7">
        <v>52</v>
      </c>
      <c r="F44" s="8">
        <v>38664</v>
      </c>
      <c r="G44" s="9">
        <v>199808</v>
      </c>
      <c r="H44" s="10">
        <v>0.32</v>
      </c>
      <c r="I44" s="7" t="s">
        <v>43</v>
      </c>
      <c r="J44" s="7" t="s">
        <v>44</v>
      </c>
      <c r="K44" s="11" t="s">
        <v>50</v>
      </c>
    </row>
    <row r="45" spans="1:11" x14ac:dyDescent="0.3">
      <c r="A45" s="6" t="s">
        <v>58</v>
      </c>
      <c r="B45" s="7" t="s">
        <v>59</v>
      </c>
      <c r="C45" s="7" t="s">
        <v>53</v>
      </c>
      <c r="D45" s="7" t="s">
        <v>47</v>
      </c>
      <c r="E45" s="7">
        <v>37</v>
      </c>
      <c r="F45" s="8">
        <v>41592</v>
      </c>
      <c r="G45" s="9">
        <v>56037</v>
      </c>
      <c r="H45" s="10">
        <v>0</v>
      </c>
      <c r="I45" s="7" t="s">
        <v>48</v>
      </c>
      <c r="J45" s="7" t="s">
        <v>69</v>
      </c>
      <c r="K45" s="11" t="s">
        <v>50</v>
      </c>
    </row>
    <row r="46" spans="1:11" x14ac:dyDescent="0.3">
      <c r="A46" s="6" t="s">
        <v>39</v>
      </c>
      <c r="B46" s="7" t="s">
        <v>71</v>
      </c>
      <c r="C46" s="7" t="s">
        <v>41</v>
      </c>
      <c r="D46" s="7" t="s">
        <v>42</v>
      </c>
      <c r="E46" s="7">
        <v>29</v>
      </c>
      <c r="F46" s="8">
        <v>43609</v>
      </c>
      <c r="G46" s="9">
        <v>122350</v>
      </c>
      <c r="H46" s="10">
        <v>0.12</v>
      </c>
      <c r="I46" s="7" t="s">
        <v>43</v>
      </c>
      <c r="J46" s="7" t="s">
        <v>57</v>
      </c>
      <c r="K46" s="11" t="s">
        <v>50</v>
      </c>
    </row>
    <row r="47" spans="1:11" x14ac:dyDescent="0.3">
      <c r="A47" s="6" t="s">
        <v>81</v>
      </c>
      <c r="B47" s="7" t="s">
        <v>40</v>
      </c>
      <c r="C47" s="7" t="s">
        <v>41</v>
      </c>
      <c r="D47" s="7" t="s">
        <v>47</v>
      </c>
      <c r="E47" s="7">
        <v>40</v>
      </c>
      <c r="F47" s="8">
        <v>40486</v>
      </c>
      <c r="G47" s="9">
        <v>92952</v>
      </c>
      <c r="H47" s="10">
        <v>0</v>
      </c>
      <c r="I47" s="7" t="s">
        <v>43</v>
      </c>
      <c r="J47" s="7" t="s">
        <v>44</v>
      </c>
      <c r="K47" s="11" t="s">
        <v>50</v>
      </c>
    </row>
    <row r="48" spans="1:11" x14ac:dyDescent="0.3">
      <c r="A48" s="6" t="s">
        <v>55</v>
      </c>
      <c r="B48" s="7" t="s">
        <v>40</v>
      </c>
      <c r="C48" s="7" t="s">
        <v>60</v>
      </c>
      <c r="D48" s="7" t="s">
        <v>47</v>
      </c>
      <c r="E48" s="7">
        <v>32</v>
      </c>
      <c r="F48" s="8">
        <v>41353</v>
      </c>
      <c r="G48" s="9">
        <v>79921</v>
      </c>
      <c r="H48" s="10">
        <v>0.05</v>
      </c>
      <c r="I48" s="7" t="s">
        <v>43</v>
      </c>
      <c r="J48" s="7" t="s">
        <v>65</v>
      </c>
      <c r="K48" s="11" t="s">
        <v>50</v>
      </c>
    </row>
    <row r="49" spans="1:11" x14ac:dyDescent="0.3">
      <c r="A49" s="6" t="s">
        <v>51</v>
      </c>
      <c r="B49" s="7" t="s">
        <v>40</v>
      </c>
      <c r="C49" s="7" t="s">
        <v>41</v>
      </c>
      <c r="D49" s="7" t="s">
        <v>42</v>
      </c>
      <c r="E49" s="7">
        <v>37</v>
      </c>
      <c r="F49" s="8">
        <v>40076</v>
      </c>
      <c r="G49" s="9">
        <v>167199</v>
      </c>
      <c r="H49" s="10">
        <v>0.2</v>
      </c>
      <c r="I49" s="7" t="s">
        <v>43</v>
      </c>
      <c r="J49" s="7" t="s">
        <v>44</v>
      </c>
      <c r="K49" s="11" t="s">
        <v>50</v>
      </c>
    </row>
    <row r="50" spans="1:11" x14ac:dyDescent="0.3">
      <c r="A50" s="6" t="s">
        <v>76</v>
      </c>
      <c r="B50" s="7" t="s">
        <v>68</v>
      </c>
      <c r="C50" s="7" t="s">
        <v>41</v>
      </c>
      <c r="D50" s="7" t="s">
        <v>47</v>
      </c>
      <c r="E50" s="7">
        <v>52</v>
      </c>
      <c r="F50" s="8">
        <v>41199</v>
      </c>
      <c r="G50" s="9">
        <v>71476</v>
      </c>
      <c r="H50" s="10">
        <v>0</v>
      </c>
      <c r="I50" s="7" t="s">
        <v>43</v>
      </c>
      <c r="J50" s="7" t="s">
        <v>57</v>
      </c>
      <c r="K50" s="11" t="s">
        <v>50</v>
      </c>
    </row>
    <row r="51" spans="1:11" x14ac:dyDescent="0.3">
      <c r="A51" s="6" t="s">
        <v>51</v>
      </c>
      <c r="B51" s="7" t="s">
        <v>68</v>
      </c>
      <c r="C51" s="7" t="s">
        <v>46</v>
      </c>
      <c r="D51" s="7" t="s">
        <v>42</v>
      </c>
      <c r="E51" s="7">
        <v>45</v>
      </c>
      <c r="F51" s="8">
        <v>41941</v>
      </c>
      <c r="G51" s="9">
        <v>189420</v>
      </c>
      <c r="H51" s="10">
        <v>0.2</v>
      </c>
      <c r="I51" s="7" t="s">
        <v>43</v>
      </c>
      <c r="J51" s="7" t="s">
        <v>44</v>
      </c>
      <c r="K51" s="11" t="s">
        <v>50</v>
      </c>
    </row>
    <row r="52" spans="1:11" x14ac:dyDescent="0.3">
      <c r="A52" s="6" t="s">
        <v>84</v>
      </c>
      <c r="B52" s="7" t="s">
        <v>66</v>
      </c>
      <c r="C52" s="7" t="s">
        <v>41</v>
      </c>
      <c r="D52" s="7" t="s">
        <v>42</v>
      </c>
      <c r="E52" s="7">
        <v>64</v>
      </c>
      <c r="F52" s="8">
        <v>37184</v>
      </c>
      <c r="G52" s="9">
        <v>64057</v>
      </c>
      <c r="H52" s="10">
        <v>0</v>
      </c>
      <c r="I52" s="7" t="s">
        <v>43</v>
      </c>
      <c r="J52" s="7" t="s">
        <v>57</v>
      </c>
      <c r="K52" s="11" t="s">
        <v>50</v>
      </c>
    </row>
    <row r="53" spans="1:11" x14ac:dyDescent="0.3">
      <c r="A53" s="6" t="s">
        <v>80</v>
      </c>
      <c r="B53" s="7" t="s">
        <v>71</v>
      </c>
      <c r="C53" s="7" t="s">
        <v>46</v>
      </c>
      <c r="D53" s="7" t="s">
        <v>42</v>
      </c>
      <c r="E53" s="7">
        <v>27</v>
      </c>
      <c r="F53" s="8">
        <v>44460</v>
      </c>
      <c r="G53" s="9">
        <v>68728</v>
      </c>
      <c r="H53" s="10">
        <v>0</v>
      </c>
      <c r="I53" s="7" t="s">
        <v>43</v>
      </c>
      <c r="J53" s="7" t="s">
        <v>57</v>
      </c>
      <c r="K53" s="11" t="s">
        <v>50</v>
      </c>
    </row>
    <row r="54" spans="1:11" x14ac:dyDescent="0.3">
      <c r="A54" s="6" t="s">
        <v>39</v>
      </c>
      <c r="B54" s="7" t="s">
        <v>40</v>
      </c>
      <c r="C54" s="7" t="s">
        <v>46</v>
      </c>
      <c r="D54" s="7" t="s">
        <v>42</v>
      </c>
      <c r="E54" s="7">
        <v>25</v>
      </c>
      <c r="F54" s="8">
        <v>44379</v>
      </c>
      <c r="G54" s="9">
        <v>125633</v>
      </c>
      <c r="H54" s="10">
        <v>0.11</v>
      </c>
      <c r="I54" s="7" t="s">
        <v>48</v>
      </c>
      <c r="J54" s="7" t="s">
        <v>78</v>
      </c>
      <c r="K54" s="11" t="s">
        <v>50</v>
      </c>
    </row>
    <row r="55" spans="1:11" x14ac:dyDescent="0.3">
      <c r="A55" s="6" t="s">
        <v>80</v>
      </c>
      <c r="B55" s="7" t="s">
        <v>71</v>
      </c>
      <c r="C55" s="7" t="s">
        <v>46</v>
      </c>
      <c r="D55" s="7" t="s">
        <v>47</v>
      </c>
      <c r="E55" s="7">
        <v>35</v>
      </c>
      <c r="F55" s="8">
        <v>40678</v>
      </c>
      <c r="G55" s="9">
        <v>66889</v>
      </c>
      <c r="H55" s="10">
        <v>0</v>
      </c>
      <c r="I55" s="7" t="s">
        <v>43</v>
      </c>
      <c r="J55" s="7" t="s">
        <v>72</v>
      </c>
      <c r="K55" s="11" t="s">
        <v>50</v>
      </c>
    </row>
    <row r="56" spans="1:11" x14ac:dyDescent="0.3">
      <c r="A56" s="6" t="s">
        <v>51</v>
      </c>
      <c r="B56" s="7" t="s">
        <v>64</v>
      </c>
      <c r="C56" s="7" t="s">
        <v>41</v>
      </c>
      <c r="D56" s="7" t="s">
        <v>42</v>
      </c>
      <c r="E56" s="7">
        <v>36</v>
      </c>
      <c r="F56" s="8">
        <v>42276</v>
      </c>
      <c r="G56" s="9">
        <v>178700</v>
      </c>
      <c r="H56" s="10">
        <v>0.28999999999999998</v>
      </c>
      <c r="I56" s="7" t="s">
        <v>43</v>
      </c>
      <c r="J56" s="7" t="s">
        <v>44</v>
      </c>
      <c r="K56" s="11" t="s">
        <v>50</v>
      </c>
    </row>
    <row r="57" spans="1:11" x14ac:dyDescent="0.3">
      <c r="A57" s="6" t="s">
        <v>85</v>
      </c>
      <c r="B57" s="7" t="s">
        <v>68</v>
      </c>
      <c r="C57" s="7" t="s">
        <v>41</v>
      </c>
      <c r="D57" s="7" t="s">
        <v>42</v>
      </c>
      <c r="E57" s="7">
        <v>33</v>
      </c>
      <c r="F57" s="8">
        <v>43456</v>
      </c>
      <c r="G57" s="9">
        <v>83990</v>
      </c>
      <c r="H57" s="10">
        <v>0</v>
      </c>
      <c r="I57" s="7" t="s">
        <v>43</v>
      </c>
      <c r="J57" s="7" t="s">
        <v>54</v>
      </c>
      <c r="K57" s="11" t="s">
        <v>50</v>
      </c>
    </row>
    <row r="58" spans="1:11" x14ac:dyDescent="0.3">
      <c r="A58" s="6" t="s">
        <v>86</v>
      </c>
      <c r="B58" s="7" t="s">
        <v>68</v>
      </c>
      <c r="C58" s="7" t="s">
        <v>60</v>
      </c>
      <c r="D58" s="7" t="s">
        <v>42</v>
      </c>
      <c r="E58" s="7">
        <v>52</v>
      </c>
      <c r="F58" s="8">
        <v>38696</v>
      </c>
      <c r="G58" s="9">
        <v>102043</v>
      </c>
      <c r="H58" s="10">
        <v>0</v>
      </c>
      <c r="I58" s="7" t="s">
        <v>43</v>
      </c>
      <c r="J58" s="7" t="s">
        <v>54</v>
      </c>
      <c r="K58" s="11" t="s">
        <v>50</v>
      </c>
    </row>
    <row r="59" spans="1:11" x14ac:dyDescent="0.3">
      <c r="A59" s="6" t="s">
        <v>87</v>
      </c>
      <c r="B59" s="7" t="s">
        <v>68</v>
      </c>
      <c r="C59" s="7" t="s">
        <v>46</v>
      </c>
      <c r="D59" s="7" t="s">
        <v>42</v>
      </c>
      <c r="E59" s="7">
        <v>46</v>
      </c>
      <c r="F59" s="8">
        <v>37041</v>
      </c>
      <c r="G59" s="9">
        <v>90678</v>
      </c>
      <c r="H59" s="10">
        <v>0</v>
      </c>
      <c r="I59" s="7" t="s">
        <v>43</v>
      </c>
      <c r="J59" s="7" t="s">
        <v>72</v>
      </c>
      <c r="K59" s="11" t="s">
        <v>50</v>
      </c>
    </row>
    <row r="60" spans="1:11" x14ac:dyDescent="0.3">
      <c r="A60" s="6" t="s">
        <v>88</v>
      </c>
      <c r="B60" s="7" t="s">
        <v>66</v>
      </c>
      <c r="C60" s="7" t="s">
        <v>46</v>
      </c>
      <c r="D60" s="7" t="s">
        <v>42</v>
      </c>
      <c r="E60" s="7">
        <v>46</v>
      </c>
      <c r="F60" s="8">
        <v>39681</v>
      </c>
      <c r="G60" s="9">
        <v>59067</v>
      </c>
      <c r="H60" s="10">
        <v>0</v>
      </c>
      <c r="I60" s="7" t="s">
        <v>43</v>
      </c>
      <c r="J60" s="7" t="s">
        <v>63</v>
      </c>
      <c r="K60" s="11" t="s">
        <v>50</v>
      </c>
    </row>
    <row r="61" spans="1:11" x14ac:dyDescent="0.3">
      <c r="A61" s="6" t="s">
        <v>39</v>
      </c>
      <c r="B61" s="7" t="s">
        <v>71</v>
      </c>
      <c r="C61" s="7" t="s">
        <v>41</v>
      </c>
      <c r="D61" s="7" t="s">
        <v>47</v>
      </c>
      <c r="E61" s="7">
        <v>45</v>
      </c>
      <c r="F61" s="8">
        <v>44266</v>
      </c>
      <c r="G61" s="9">
        <v>135062</v>
      </c>
      <c r="H61" s="10">
        <v>0.15</v>
      </c>
      <c r="I61" s="7" t="s">
        <v>48</v>
      </c>
      <c r="J61" s="7" t="s">
        <v>82</v>
      </c>
      <c r="K61" s="11" t="s">
        <v>50</v>
      </c>
    </row>
    <row r="62" spans="1:11" x14ac:dyDescent="0.3">
      <c r="A62" s="6" t="s">
        <v>39</v>
      </c>
      <c r="B62" s="7" t="s">
        <v>40</v>
      </c>
      <c r="C62" s="7" t="s">
        <v>60</v>
      </c>
      <c r="D62" s="7" t="s">
        <v>42</v>
      </c>
      <c r="E62" s="7">
        <v>55</v>
      </c>
      <c r="F62" s="8">
        <v>38945</v>
      </c>
      <c r="G62" s="9">
        <v>159044</v>
      </c>
      <c r="H62" s="10">
        <v>0.1</v>
      </c>
      <c r="I62" s="7" t="s">
        <v>73</v>
      </c>
      <c r="J62" s="7" t="s">
        <v>74</v>
      </c>
      <c r="K62" s="11" t="s">
        <v>50</v>
      </c>
    </row>
    <row r="63" spans="1:11" x14ac:dyDescent="0.3">
      <c r="A63" s="6" t="s">
        <v>56</v>
      </c>
      <c r="B63" s="7" t="s">
        <v>64</v>
      </c>
      <c r="C63" s="7" t="s">
        <v>46</v>
      </c>
      <c r="D63" s="7" t="s">
        <v>42</v>
      </c>
      <c r="E63" s="7">
        <v>44</v>
      </c>
      <c r="F63" s="8">
        <v>43467</v>
      </c>
      <c r="G63" s="9">
        <v>74691</v>
      </c>
      <c r="H63" s="10">
        <v>0</v>
      </c>
      <c r="I63" s="7" t="s">
        <v>73</v>
      </c>
      <c r="J63" s="7" t="s">
        <v>74</v>
      </c>
      <c r="K63" s="11">
        <v>44020</v>
      </c>
    </row>
    <row r="64" spans="1:11" x14ac:dyDescent="0.3">
      <c r="A64" s="6" t="s">
        <v>77</v>
      </c>
      <c r="B64" s="7" t="s">
        <v>68</v>
      </c>
      <c r="C64" s="7" t="s">
        <v>60</v>
      </c>
      <c r="D64" s="7" t="s">
        <v>42</v>
      </c>
      <c r="E64" s="7">
        <v>44</v>
      </c>
      <c r="F64" s="8">
        <v>39800</v>
      </c>
      <c r="G64" s="9">
        <v>92753</v>
      </c>
      <c r="H64" s="10">
        <v>0.13</v>
      </c>
      <c r="I64" s="7" t="s">
        <v>43</v>
      </c>
      <c r="J64" s="7" t="s">
        <v>65</v>
      </c>
      <c r="K64" s="11">
        <v>44371</v>
      </c>
    </row>
    <row r="65" spans="1:11" x14ac:dyDescent="0.3">
      <c r="A65" s="6" t="s">
        <v>70</v>
      </c>
      <c r="B65" s="7" t="s">
        <v>66</v>
      </c>
      <c r="C65" s="7" t="s">
        <v>53</v>
      </c>
      <c r="D65" s="7" t="s">
        <v>47</v>
      </c>
      <c r="E65" s="7">
        <v>45</v>
      </c>
      <c r="F65" s="8">
        <v>41493</v>
      </c>
      <c r="G65" s="9">
        <v>236946</v>
      </c>
      <c r="H65" s="10">
        <v>0.37</v>
      </c>
      <c r="I65" s="7" t="s">
        <v>43</v>
      </c>
      <c r="J65" s="7" t="s">
        <v>44</v>
      </c>
      <c r="K65" s="11" t="s">
        <v>50</v>
      </c>
    </row>
    <row r="66" spans="1:11" x14ac:dyDescent="0.3">
      <c r="A66" s="6" t="s">
        <v>62</v>
      </c>
      <c r="B66" s="7" t="s">
        <v>52</v>
      </c>
      <c r="C66" s="7" t="s">
        <v>60</v>
      </c>
      <c r="D66" s="7" t="s">
        <v>42</v>
      </c>
      <c r="E66" s="7">
        <v>36</v>
      </c>
      <c r="F66" s="8">
        <v>44435</v>
      </c>
      <c r="G66" s="9">
        <v>48906</v>
      </c>
      <c r="H66" s="10">
        <v>0</v>
      </c>
      <c r="I66" s="7" t="s">
        <v>43</v>
      </c>
      <c r="J66" s="7" t="s">
        <v>63</v>
      </c>
      <c r="K66" s="11" t="s">
        <v>50</v>
      </c>
    </row>
    <row r="67" spans="1:11" x14ac:dyDescent="0.3">
      <c r="A67" s="6" t="s">
        <v>56</v>
      </c>
      <c r="B67" s="7" t="s">
        <v>59</v>
      </c>
      <c r="C67" s="7" t="s">
        <v>60</v>
      </c>
      <c r="D67" s="7" t="s">
        <v>42</v>
      </c>
      <c r="E67" s="7">
        <v>38</v>
      </c>
      <c r="F67" s="8">
        <v>39474</v>
      </c>
      <c r="G67" s="9">
        <v>80024</v>
      </c>
      <c r="H67" s="10">
        <v>0</v>
      </c>
      <c r="I67" s="7" t="s">
        <v>43</v>
      </c>
      <c r="J67" s="7" t="s">
        <v>72</v>
      </c>
      <c r="K67" s="11" t="s">
        <v>50</v>
      </c>
    </row>
    <row r="68" spans="1:11" x14ac:dyDescent="0.3">
      <c r="A68" s="6" t="s">
        <v>84</v>
      </c>
      <c r="B68" s="7" t="s">
        <v>66</v>
      </c>
      <c r="C68" s="7" t="s">
        <v>53</v>
      </c>
      <c r="D68" s="7" t="s">
        <v>42</v>
      </c>
      <c r="E68" s="7">
        <v>41</v>
      </c>
      <c r="F68" s="8">
        <v>40109</v>
      </c>
      <c r="G68" s="9">
        <v>54415</v>
      </c>
      <c r="H68" s="10">
        <v>0</v>
      </c>
      <c r="I68" s="7" t="s">
        <v>43</v>
      </c>
      <c r="J68" s="7" t="s">
        <v>44</v>
      </c>
      <c r="K68" s="11">
        <v>41661</v>
      </c>
    </row>
    <row r="69" spans="1:11" x14ac:dyDescent="0.3">
      <c r="A69" s="6" t="s">
        <v>61</v>
      </c>
      <c r="B69" s="7" t="s">
        <v>71</v>
      </c>
      <c r="C69" s="7" t="s">
        <v>41</v>
      </c>
      <c r="D69" s="7" t="s">
        <v>42</v>
      </c>
      <c r="E69" s="7">
        <v>30</v>
      </c>
      <c r="F69" s="8">
        <v>42484</v>
      </c>
      <c r="G69" s="9">
        <v>120341</v>
      </c>
      <c r="H69" s="10">
        <v>7.0000000000000007E-2</v>
      </c>
      <c r="I69" s="7" t="s">
        <v>43</v>
      </c>
      <c r="J69" s="7" t="s">
        <v>44</v>
      </c>
      <c r="K69" s="11" t="s">
        <v>50</v>
      </c>
    </row>
    <row r="70" spans="1:11" x14ac:dyDescent="0.3">
      <c r="A70" s="6" t="s">
        <v>70</v>
      </c>
      <c r="B70" s="7" t="s">
        <v>40</v>
      </c>
      <c r="C70" s="7" t="s">
        <v>53</v>
      </c>
      <c r="D70" s="7" t="s">
        <v>42</v>
      </c>
      <c r="E70" s="7">
        <v>43</v>
      </c>
      <c r="F70" s="8">
        <v>40029</v>
      </c>
      <c r="G70" s="9">
        <v>208415</v>
      </c>
      <c r="H70" s="10">
        <v>0.35</v>
      </c>
      <c r="I70" s="7" t="s">
        <v>43</v>
      </c>
      <c r="J70" s="7" t="s">
        <v>44</v>
      </c>
      <c r="K70" s="11" t="s">
        <v>50</v>
      </c>
    </row>
    <row r="71" spans="1:11" x14ac:dyDescent="0.3">
      <c r="A71" s="6" t="s">
        <v>89</v>
      </c>
      <c r="B71" s="7" t="s">
        <v>40</v>
      </c>
      <c r="C71" s="7" t="s">
        <v>53</v>
      </c>
      <c r="D71" s="7" t="s">
        <v>42</v>
      </c>
      <c r="E71" s="7">
        <v>32</v>
      </c>
      <c r="F71" s="8">
        <v>43835</v>
      </c>
      <c r="G71" s="9">
        <v>78844</v>
      </c>
      <c r="H71" s="10">
        <v>0</v>
      </c>
      <c r="I71" s="7" t="s">
        <v>43</v>
      </c>
      <c r="J71" s="7" t="s">
        <v>44</v>
      </c>
      <c r="K71" s="11" t="s">
        <v>50</v>
      </c>
    </row>
    <row r="72" spans="1:11" x14ac:dyDescent="0.3">
      <c r="A72" s="6" t="s">
        <v>85</v>
      </c>
      <c r="B72" s="7" t="s">
        <v>68</v>
      </c>
      <c r="C72" s="7" t="s">
        <v>46</v>
      </c>
      <c r="D72" s="7" t="s">
        <v>47</v>
      </c>
      <c r="E72" s="7">
        <v>58</v>
      </c>
      <c r="F72" s="8">
        <v>37399</v>
      </c>
      <c r="G72" s="9">
        <v>76354</v>
      </c>
      <c r="H72" s="10">
        <v>0</v>
      </c>
      <c r="I72" s="7" t="s">
        <v>43</v>
      </c>
      <c r="J72" s="7" t="s">
        <v>57</v>
      </c>
      <c r="K72" s="11">
        <v>44465</v>
      </c>
    </row>
    <row r="73" spans="1:11" x14ac:dyDescent="0.3">
      <c r="A73" s="6" t="s">
        <v>51</v>
      </c>
      <c r="B73" s="7" t="s">
        <v>52</v>
      </c>
      <c r="C73" s="7" t="s">
        <v>53</v>
      </c>
      <c r="D73" s="7" t="s">
        <v>42</v>
      </c>
      <c r="E73" s="7">
        <v>37</v>
      </c>
      <c r="F73" s="8">
        <v>43493</v>
      </c>
      <c r="G73" s="9">
        <v>165927</v>
      </c>
      <c r="H73" s="10">
        <v>0.2</v>
      </c>
      <c r="I73" s="7" t="s">
        <v>43</v>
      </c>
      <c r="J73" s="7" t="s">
        <v>57</v>
      </c>
      <c r="K73" s="11" t="s">
        <v>50</v>
      </c>
    </row>
    <row r="74" spans="1:11" x14ac:dyDescent="0.3">
      <c r="A74" s="6" t="s">
        <v>61</v>
      </c>
      <c r="B74" s="7" t="s">
        <v>64</v>
      </c>
      <c r="C74" s="7" t="s">
        <v>53</v>
      </c>
      <c r="D74" s="7" t="s">
        <v>42</v>
      </c>
      <c r="E74" s="7">
        <v>38</v>
      </c>
      <c r="F74" s="8">
        <v>44516</v>
      </c>
      <c r="G74" s="9">
        <v>109812</v>
      </c>
      <c r="H74" s="10">
        <v>0.09</v>
      </c>
      <c r="I74" s="7" t="s">
        <v>73</v>
      </c>
      <c r="J74" s="7" t="s">
        <v>74</v>
      </c>
      <c r="K74" s="11" t="s">
        <v>50</v>
      </c>
    </row>
    <row r="75" spans="1:11" x14ac:dyDescent="0.3">
      <c r="A75" s="6" t="s">
        <v>67</v>
      </c>
      <c r="B75" s="7" t="s">
        <v>68</v>
      </c>
      <c r="C75" s="7" t="s">
        <v>60</v>
      </c>
      <c r="D75" s="7" t="s">
        <v>47</v>
      </c>
      <c r="E75" s="7">
        <v>55</v>
      </c>
      <c r="F75" s="8">
        <v>36041</v>
      </c>
      <c r="G75" s="9">
        <v>86299</v>
      </c>
      <c r="H75" s="10">
        <v>0</v>
      </c>
      <c r="I75" s="7" t="s">
        <v>43</v>
      </c>
      <c r="J75" s="7" t="s">
        <v>44</v>
      </c>
      <c r="K75" s="11" t="s">
        <v>50</v>
      </c>
    </row>
    <row r="76" spans="1:11" x14ac:dyDescent="0.3">
      <c r="A76" s="6" t="s">
        <v>70</v>
      </c>
      <c r="B76" s="7" t="s">
        <v>71</v>
      </c>
      <c r="C76" s="7" t="s">
        <v>41</v>
      </c>
      <c r="D76" s="7" t="s">
        <v>47</v>
      </c>
      <c r="E76" s="7">
        <v>57</v>
      </c>
      <c r="F76" s="8">
        <v>37828</v>
      </c>
      <c r="G76" s="9">
        <v>206624</v>
      </c>
      <c r="H76" s="10">
        <v>0.4</v>
      </c>
      <c r="I76" s="7" t="s">
        <v>73</v>
      </c>
      <c r="J76" s="7" t="s">
        <v>90</v>
      </c>
      <c r="K76" s="11" t="s">
        <v>50</v>
      </c>
    </row>
    <row r="77" spans="1:11" x14ac:dyDescent="0.3">
      <c r="A77" s="6" t="s">
        <v>79</v>
      </c>
      <c r="B77" s="7" t="s">
        <v>40</v>
      </c>
      <c r="C77" s="7" t="s">
        <v>46</v>
      </c>
      <c r="D77" s="7" t="s">
        <v>47</v>
      </c>
      <c r="E77" s="7">
        <v>36</v>
      </c>
      <c r="F77" s="8">
        <v>40535</v>
      </c>
      <c r="G77" s="9">
        <v>53215</v>
      </c>
      <c r="H77" s="10">
        <v>0</v>
      </c>
      <c r="I77" s="7" t="s">
        <v>73</v>
      </c>
      <c r="J77" s="7" t="s">
        <v>90</v>
      </c>
      <c r="K77" s="11">
        <v>41725</v>
      </c>
    </row>
    <row r="78" spans="1:11" x14ac:dyDescent="0.3">
      <c r="A78" s="6" t="s">
        <v>91</v>
      </c>
      <c r="B78" s="7" t="s">
        <v>68</v>
      </c>
      <c r="C78" s="7" t="s">
        <v>41</v>
      </c>
      <c r="D78" s="7" t="s">
        <v>42</v>
      </c>
      <c r="E78" s="7">
        <v>30</v>
      </c>
      <c r="F78" s="8">
        <v>42877</v>
      </c>
      <c r="G78" s="9">
        <v>86858</v>
      </c>
      <c r="H78" s="10">
        <v>0</v>
      </c>
      <c r="I78" s="7" t="s">
        <v>48</v>
      </c>
      <c r="J78" s="7" t="s">
        <v>49</v>
      </c>
      <c r="K78" s="11">
        <v>43016</v>
      </c>
    </row>
    <row r="79" spans="1:11" x14ac:dyDescent="0.3">
      <c r="A79" s="6" t="s">
        <v>55</v>
      </c>
      <c r="B79" s="7" t="s">
        <v>40</v>
      </c>
      <c r="C79" s="7" t="s">
        <v>46</v>
      </c>
      <c r="D79" s="7" t="s">
        <v>47</v>
      </c>
      <c r="E79" s="7">
        <v>40</v>
      </c>
      <c r="F79" s="8">
        <v>39265</v>
      </c>
      <c r="G79" s="9">
        <v>93971</v>
      </c>
      <c r="H79" s="10">
        <v>0.08</v>
      </c>
      <c r="I79" s="7" t="s">
        <v>48</v>
      </c>
      <c r="J79" s="7" t="s">
        <v>49</v>
      </c>
      <c r="K79" s="11" t="s">
        <v>50</v>
      </c>
    </row>
    <row r="80" spans="1:11" x14ac:dyDescent="0.3">
      <c r="A80" s="6" t="s">
        <v>80</v>
      </c>
      <c r="B80" s="7" t="s">
        <v>52</v>
      </c>
      <c r="C80" s="7" t="s">
        <v>60</v>
      </c>
      <c r="D80" s="7" t="s">
        <v>47</v>
      </c>
      <c r="E80" s="7">
        <v>34</v>
      </c>
      <c r="F80" s="8">
        <v>42182</v>
      </c>
      <c r="G80" s="9">
        <v>57008</v>
      </c>
      <c r="H80" s="10">
        <v>0</v>
      </c>
      <c r="I80" s="7" t="s">
        <v>43</v>
      </c>
      <c r="J80" s="7" t="s">
        <v>57</v>
      </c>
      <c r="K80" s="11" t="s">
        <v>50</v>
      </c>
    </row>
    <row r="81" spans="1:11" x14ac:dyDescent="0.3">
      <c r="A81" s="6" t="s">
        <v>39</v>
      </c>
      <c r="B81" s="7" t="s">
        <v>52</v>
      </c>
      <c r="C81" s="7" t="s">
        <v>46</v>
      </c>
      <c r="D81" s="7" t="s">
        <v>47</v>
      </c>
      <c r="E81" s="7">
        <v>60</v>
      </c>
      <c r="F81" s="8">
        <v>42270</v>
      </c>
      <c r="G81" s="9">
        <v>141899</v>
      </c>
      <c r="H81" s="10">
        <v>0.15</v>
      </c>
      <c r="I81" s="7" t="s">
        <v>43</v>
      </c>
      <c r="J81" s="7" t="s">
        <v>57</v>
      </c>
      <c r="K81" s="11" t="s">
        <v>50</v>
      </c>
    </row>
    <row r="82" spans="1:11" x14ac:dyDescent="0.3">
      <c r="A82" s="6" t="s">
        <v>80</v>
      </c>
      <c r="B82" s="7" t="s">
        <v>71</v>
      </c>
      <c r="C82" s="7" t="s">
        <v>60</v>
      </c>
      <c r="D82" s="7" t="s">
        <v>47</v>
      </c>
      <c r="E82" s="7">
        <v>41</v>
      </c>
      <c r="F82" s="8">
        <v>42626</v>
      </c>
      <c r="G82" s="9">
        <v>64847</v>
      </c>
      <c r="H82" s="10">
        <v>0</v>
      </c>
      <c r="I82" s="7" t="s">
        <v>43</v>
      </c>
      <c r="J82" s="7" t="s">
        <v>63</v>
      </c>
      <c r="K82" s="11" t="s">
        <v>50</v>
      </c>
    </row>
    <row r="83" spans="1:11" x14ac:dyDescent="0.3">
      <c r="A83" s="6" t="s">
        <v>77</v>
      </c>
      <c r="B83" s="7" t="s">
        <v>68</v>
      </c>
      <c r="C83" s="7" t="s">
        <v>41</v>
      </c>
      <c r="D83" s="7" t="s">
        <v>47</v>
      </c>
      <c r="E83" s="7">
        <v>53</v>
      </c>
      <c r="F83" s="8">
        <v>33702</v>
      </c>
      <c r="G83" s="9">
        <v>116878</v>
      </c>
      <c r="H83" s="10">
        <v>0.11</v>
      </c>
      <c r="I83" s="7" t="s">
        <v>43</v>
      </c>
      <c r="J83" s="7" t="s">
        <v>63</v>
      </c>
      <c r="K83" s="11" t="s">
        <v>50</v>
      </c>
    </row>
    <row r="84" spans="1:11" x14ac:dyDescent="0.3">
      <c r="A84" s="6" t="s">
        <v>76</v>
      </c>
      <c r="B84" s="7" t="s">
        <v>68</v>
      </c>
      <c r="C84" s="7" t="s">
        <v>53</v>
      </c>
      <c r="D84" s="7" t="s">
        <v>47</v>
      </c>
      <c r="E84" s="7">
        <v>45</v>
      </c>
      <c r="F84" s="8">
        <v>38388</v>
      </c>
      <c r="G84" s="9">
        <v>70505</v>
      </c>
      <c r="H84" s="10">
        <v>0</v>
      </c>
      <c r="I84" s="7" t="s">
        <v>43</v>
      </c>
      <c r="J84" s="7" t="s">
        <v>65</v>
      </c>
      <c r="K84" s="11" t="s">
        <v>50</v>
      </c>
    </row>
    <row r="85" spans="1:11" x14ac:dyDescent="0.3">
      <c r="A85" s="6" t="s">
        <v>51</v>
      </c>
      <c r="B85" s="7" t="s">
        <v>68</v>
      </c>
      <c r="C85" s="7" t="s">
        <v>41</v>
      </c>
      <c r="D85" s="7" t="s">
        <v>42</v>
      </c>
      <c r="E85" s="7">
        <v>30</v>
      </c>
      <c r="F85" s="8">
        <v>42512</v>
      </c>
      <c r="G85" s="9">
        <v>189702</v>
      </c>
      <c r="H85" s="10">
        <v>0.28000000000000003</v>
      </c>
      <c r="I85" s="7" t="s">
        <v>73</v>
      </c>
      <c r="J85" s="7" t="s">
        <v>74</v>
      </c>
      <c r="K85" s="11">
        <v>44186</v>
      </c>
    </row>
    <row r="86" spans="1:11" x14ac:dyDescent="0.3">
      <c r="A86" s="6" t="s">
        <v>51</v>
      </c>
      <c r="B86" s="7" t="s">
        <v>64</v>
      </c>
      <c r="C86" s="7" t="s">
        <v>53</v>
      </c>
      <c r="D86" s="7" t="s">
        <v>47</v>
      </c>
      <c r="E86" s="7">
        <v>26</v>
      </c>
      <c r="F86" s="8">
        <v>44040</v>
      </c>
      <c r="G86" s="9">
        <v>180664</v>
      </c>
      <c r="H86" s="10">
        <v>0.27</v>
      </c>
      <c r="I86" s="7" t="s">
        <v>43</v>
      </c>
      <c r="J86" s="7" t="s">
        <v>54</v>
      </c>
      <c r="K86" s="11" t="s">
        <v>50</v>
      </c>
    </row>
    <row r="87" spans="1:11" x14ac:dyDescent="0.3">
      <c r="A87" s="6" t="s">
        <v>88</v>
      </c>
      <c r="B87" s="7" t="s">
        <v>66</v>
      </c>
      <c r="C87" s="7" t="s">
        <v>46</v>
      </c>
      <c r="D87" s="7" t="s">
        <v>42</v>
      </c>
      <c r="E87" s="7">
        <v>45</v>
      </c>
      <c r="F87" s="8">
        <v>37972</v>
      </c>
      <c r="G87" s="9">
        <v>48345</v>
      </c>
      <c r="H87" s="10">
        <v>0</v>
      </c>
      <c r="I87" s="7" t="s">
        <v>48</v>
      </c>
      <c r="J87" s="7" t="s">
        <v>82</v>
      </c>
      <c r="K87" s="11" t="s">
        <v>50</v>
      </c>
    </row>
    <row r="88" spans="1:11" x14ac:dyDescent="0.3">
      <c r="A88" s="6" t="s">
        <v>51</v>
      </c>
      <c r="B88" s="7" t="s">
        <v>66</v>
      </c>
      <c r="C88" s="7" t="s">
        <v>46</v>
      </c>
      <c r="D88" s="7" t="s">
        <v>47</v>
      </c>
      <c r="E88" s="7">
        <v>42</v>
      </c>
      <c r="F88" s="8">
        <v>41655</v>
      </c>
      <c r="G88" s="9">
        <v>152214</v>
      </c>
      <c r="H88" s="10">
        <v>0.3</v>
      </c>
      <c r="I88" s="7" t="s">
        <v>48</v>
      </c>
      <c r="J88" s="7" t="s">
        <v>78</v>
      </c>
      <c r="K88" s="11" t="s">
        <v>50</v>
      </c>
    </row>
    <row r="89" spans="1:11" x14ac:dyDescent="0.3">
      <c r="A89" s="6" t="s">
        <v>89</v>
      </c>
      <c r="B89" s="7" t="s">
        <v>40</v>
      </c>
      <c r="C89" s="7" t="s">
        <v>60</v>
      </c>
      <c r="D89" s="7" t="s">
        <v>42</v>
      </c>
      <c r="E89" s="7">
        <v>41</v>
      </c>
      <c r="F89" s="8">
        <v>39931</v>
      </c>
      <c r="G89" s="9">
        <v>69803</v>
      </c>
      <c r="H89" s="10">
        <v>0</v>
      </c>
      <c r="I89" s="7" t="s">
        <v>73</v>
      </c>
      <c r="J89" s="7" t="s">
        <v>74</v>
      </c>
      <c r="K89" s="11" t="s">
        <v>50</v>
      </c>
    </row>
    <row r="90" spans="1:11" x14ac:dyDescent="0.3">
      <c r="A90" s="6" t="s">
        <v>92</v>
      </c>
      <c r="B90" s="7" t="s">
        <v>40</v>
      </c>
      <c r="C90" s="7" t="s">
        <v>60</v>
      </c>
      <c r="D90" s="7" t="s">
        <v>42</v>
      </c>
      <c r="E90" s="7">
        <v>48</v>
      </c>
      <c r="F90" s="8">
        <v>43650</v>
      </c>
      <c r="G90" s="9">
        <v>76588</v>
      </c>
      <c r="H90" s="10">
        <v>0</v>
      </c>
      <c r="I90" s="7" t="s">
        <v>73</v>
      </c>
      <c r="J90" s="7" t="s">
        <v>75</v>
      </c>
      <c r="K90" s="11" t="s">
        <v>50</v>
      </c>
    </row>
    <row r="91" spans="1:11" x14ac:dyDescent="0.3">
      <c r="A91" s="6" t="s">
        <v>93</v>
      </c>
      <c r="B91" s="7" t="s">
        <v>40</v>
      </c>
      <c r="C91" s="7" t="s">
        <v>46</v>
      </c>
      <c r="D91" s="7" t="s">
        <v>47</v>
      </c>
      <c r="E91" s="7">
        <v>29</v>
      </c>
      <c r="F91" s="8">
        <v>43444</v>
      </c>
      <c r="G91" s="9">
        <v>84596</v>
      </c>
      <c r="H91" s="10">
        <v>0</v>
      </c>
      <c r="I91" s="7" t="s">
        <v>43</v>
      </c>
      <c r="J91" s="7" t="s">
        <v>63</v>
      </c>
      <c r="K91" s="11" t="s">
        <v>50</v>
      </c>
    </row>
    <row r="92" spans="1:11" x14ac:dyDescent="0.3">
      <c r="A92" s="6" t="s">
        <v>61</v>
      </c>
      <c r="B92" s="7" t="s">
        <v>71</v>
      </c>
      <c r="C92" s="7" t="s">
        <v>41</v>
      </c>
      <c r="D92" s="7" t="s">
        <v>47</v>
      </c>
      <c r="E92" s="7">
        <v>27</v>
      </c>
      <c r="F92" s="8">
        <v>43368</v>
      </c>
      <c r="G92" s="9">
        <v>114441</v>
      </c>
      <c r="H92" s="10">
        <v>0.1</v>
      </c>
      <c r="I92" s="7" t="s">
        <v>48</v>
      </c>
      <c r="J92" s="7" t="s">
        <v>49</v>
      </c>
      <c r="K92" s="11">
        <v>43821</v>
      </c>
    </row>
    <row r="93" spans="1:11" x14ac:dyDescent="0.3">
      <c r="A93" s="6" t="s">
        <v>39</v>
      </c>
      <c r="B93" s="7" t="s">
        <v>52</v>
      </c>
      <c r="C93" s="7" t="s">
        <v>53</v>
      </c>
      <c r="D93" s="7" t="s">
        <v>42</v>
      </c>
      <c r="E93" s="7">
        <v>33</v>
      </c>
      <c r="F93" s="8">
        <v>43211</v>
      </c>
      <c r="G93" s="9">
        <v>140402</v>
      </c>
      <c r="H93" s="10">
        <v>0.15</v>
      </c>
      <c r="I93" s="7" t="s">
        <v>48</v>
      </c>
      <c r="J93" s="7" t="s">
        <v>78</v>
      </c>
      <c r="K93" s="11" t="s">
        <v>50</v>
      </c>
    </row>
    <row r="94" spans="1:11" x14ac:dyDescent="0.3">
      <c r="A94" s="6" t="s">
        <v>80</v>
      </c>
      <c r="B94" s="7" t="s">
        <v>52</v>
      </c>
      <c r="C94" s="7" t="s">
        <v>60</v>
      </c>
      <c r="D94" s="7" t="s">
        <v>42</v>
      </c>
      <c r="E94" s="7">
        <v>26</v>
      </c>
      <c r="F94" s="8">
        <v>43578</v>
      </c>
      <c r="G94" s="9">
        <v>59817</v>
      </c>
      <c r="H94" s="10">
        <v>0</v>
      </c>
      <c r="I94" s="7" t="s">
        <v>73</v>
      </c>
      <c r="J94" s="7" t="s">
        <v>90</v>
      </c>
      <c r="K94" s="11" t="s">
        <v>50</v>
      </c>
    </row>
    <row r="95" spans="1:11" x14ac:dyDescent="0.3">
      <c r="A95" s="6" t="s">
        <v>58</v>
      </c>
      <c r="B95" s="7" t="s">
        <v>59</v>
      </c>
      <c r="C95" s="7" t="s">
        <v>46</v>
      </c>
      <c r="D95" s="7" t="s">
        <v>47</v>
      </c>
      <c r="E95" s="7">
        <v>31</v>
      </c>
      <c r="F95" s="8">
        <v>42938</v>
      </c>
      <c r="G95" s="9">
        <v>55854</v>
      </c>
      <c r="H95" s="10">
        <v>0</v>
      </c>
      <c r="I95" s="7" t="s">
        <v>43</v>
      </c>
      <c r="J95" s="7" t="s">
        <v>65</v>
      </c>
      <c r="K95" s="11" t="s">
        <v>50</v>
      </c>
    </row>
    <row r="96" spans="1:11" x14ac:dyDescent="0.3">
      <c r="A96" s="6" t="s">
        <v>83</v>
      </c>
      <c r="B96" s="7" t="s">
        <v>66</v>
      </c>
      <c r="C96" s="7" t="s">
        <v>41</v>
      </c>
      <c r="D96" s="7" t="s">
        <v>47</v>
      </c>
      <c r="E96" s="7">
        <v>53</v>
      </c>
      <c r="F96" s="8">
        <v>37576</v>
      </c>
      <c r="G96" s="9">
        <v>95998</v>
      </c>
      <c r="H96" s="10">
        <v>0</v>
      </c>
      <c r="I96" s="7" t="s">
        <v>43</v>
      </c>
      <c r="J96" s="7" t="s">
        <v>44</v>
      </c>
      <c r="K96" s="11" t="s">
        <v>50</v>
      </c>
    </row>
    <row r="97" spans="1:11" x14ac:dyDescent="0.3">
      <c r="A97" s="6" t="s">
        <v>39</v>
      </c>
      <c r="B97" s="7" t="s">
        <v>59</v>
      </c>
      <c r="C97" s="7" t="s">
        <v>46</v>
      </c>
      <c r="D97" s="7" t="s">
        <v>42</v>
      </c>
      <c r="E97" s="7">
        <v>34</v>
      </c>
      <c r="F97" s="8">
        <v>42116</v>
      </c>
      <c r="G97" s="9">
        <v>154941</v>
      </c>
      <c r="H97" s="10">
        <v>0.13</v>
      </c>
      <c r="I97" s="7" t="s">
        <v>43</v>
      </c>
      <c r="J97" s="7" t="s">
        <v>57</v>
      </c>
      <c r="K97" s="11" t="s">
        <v>50</v>
      </c>
    </row>
    <row r="98" spans="1:11" x14ac:dyDescent="0.3">
      <c r="A98" s="6" t="s">
        <v>70</v>
      </c>
      <c r="B98" s="7" t="s">
        <v>52</v>
      </c>
      <c r="C98" s="7" t="s">
        <v>53</v>
      </c>
      <c r="D98" s="7" t="s">
        <v>42</v>
      </c>
      <c r="E98" s="7">
        <v>54</v>
      </c>
      <c r="F98" s="8">
        <v>40734</v>
      </c>
      <c r="G98" s="9">
        <v>247022</v>
      </c>
      <c r="H98" s="10">
        <v>0.3</v>
      </c>
      <c r="I98" s="7" t="s">
        <v>48</v>
      </c>
      <c r="J98" s="7" t="s">
        <v>78</v>
      </c>
      <c r="K98" s="11" t="s">
        <v>50</v>
      </c>
    </row>
    <row r="99" spans="1:11" x14ac:dyDescent="0.3">
      <c r="A99" s="6" t="s">
        <v>92</v>
      </c>
      <c r="B99" s="7" t="s">
        <v>40</v>
      </c>
      <c r="C99" s="7" t="s">
        <v>46</v>
      </c>
      <c r="D99" s="7" t="s">
        <v>42</v>
      </c>
      <c r="E99" s="7">
        <v>32</v>
      </c>
      <c r="F99" s="8">
        <v>44474</v>
      </c>
      <c r="G99" s="9">
        <v>88072</v>
      </c>
      <c r="H99" s="10">
        <v>0</v>
      </c>
      <c r="I99" s="7" t="s">
        <v>73</v>
      </c>
      <c r="J99" s="7" t="s">
        <v>90</v>
      </c>
      <c r="K99" s="11" t="s">
        <v>50</v>
      </c>
    </row>
    <row r="100" spans="1:11" x14ac:dyDescent="0.3">
      <c r="A100" s="6" t="s">
        <v>55</v>
      </c>
      <c r="B100" s="7" t="s">
        <v>40</v>
      </c>
      <c r="C100" s="7" t="s">
        <v>41</v>
      </c>
      <c r="D100" s="7" t="s">
        <v>47</v>
      </c>
      <c r="E100" s="7">
        <v>28</v>
      </c>
      <c r="F100" s="8">
        <v>43977</v>
      </c>
      <c r="G100" s="9">
        <v>67925</v>
      </c>
      <c r="H100" s="10">
        <v>0.08</v>
      </c>
      <c r="I100" s="7" t="s">
        <v>48</v>
      </c>
      <c r="J100" s="7" t="s">
        <v>69</v>
      </c>
      <c r="K100" s="11" t="s">
        <v>50</v>
      </c>
    </row>
    <row r="101" spans="1:11" x14ac:dyDescent="0.3">
      <c r="A101" s="6" t="s">
        <v>70</v>
      </c>
      <c r="B101" s="7" t="s">
        <v>59</v>
      </c>
      <c r="C101" s="7" t="s">
        <v>46</v>
      </c>
      <c r="D101" s="7" t="s">
        <v>42</v>
      </c>
      <c r="E101" s="7">
        <v>31</v>
      </c>
      <c r="F101" s="8">
        <v>44063</v>
      </c>
      <c r="G101" s="9">
        <v>219693</v>
      </c>
      <c r="H101" s="10">
        <v>0.3</v>
      </c>
      <c r="I101" s="7" t="s">
        <v>43</v>
      </c>
      <c r="J101" s="7" t="s">
        <v>65</v>
      </c>
      <c r="K101" s="11" t="s">
        <v>50</v>
      </c>
    </row>
    <row r="102" spans="1:11" x14ac:dyDescent="0.3">
      <c r="A102" s="6" t="s">
        <v>91</v>
      </c>
      <c r="B102" s="7" t="s">
        <v>68</v>
      </c>
      <c r="C102" s="7" t="s">
        <v>41</v>
      </c>
      <c r="D102" s="7" t="s">
        <v>42</v>
      </c>
      <c r="E102" s="7">
        <v>45</v>
      </c>
      <c r="F102" s="8">
        <v>41386</v>
      </c>
      <c r="G102" s="9">
        <v>61773</v>
      </c>
      <c r="H102" s="10">
        <v>0</v>
      </c>
      <c r="I102" s="7" t="s">
        <v>43</v>
      </c>
      <c r="J102" s="7" t="s">
        <v>44</v>
      </c>
      <c r="K102" s="11" t="s">
        <v>50</v>
      </c>
    </row>
    <row r="103" spans="1:11" x14ac:dyDescent="0.3">
      <c r="A103" s="6" t="s">
        <v>55</v>
      </c>
      <c r="B103" s="7" t="s">
        <v>40</v>
      </c>
      <c r="C103" s="7" t="s">
        <v>53</v>
      </c>
      <c r="D103" s="7" t="s">
        <v>42</v>
      </c>
      <c r="E103" s="7">
        <v>48</v>
      </c>
      <c r="F103" s="8">
        <v>39091</v>
      </c>
      <c r="G103" s="9">
        <v>74546</v>
      </c>
      <c r="H103" s="10">
        <v>0.09</v>
      </c>
      <c r="I103" s="7" t="s">
        <v>43</v>
      </c>
      <c r="J103" s="7" t="s">
        <v>44</v>
      </c>
      <c r="K103" s="11" t="s">
        <v>50</v>
      </c>
    </row>
    <row r="104" spans="1:11" x14ac:dyDescent="0.3">
      <c r="A104" s="6" t="s">
        <v>94</v>
      </c>
      <c r="B104" s="7" t="s">
        <v>68</v>
      </c>
      <c r="C104" s="7" t="s">
        <v>53</v>
      </c>
      <c r="D104" s="7" t="s">
        <v>47</v>
      </c>
      <c r="E104" s="7">
        <v>56</v>
      </c>
      <c r="F104" s="8">
        <v>42031</v>
      </c>
      <c r="G104" s="9">
        <v>62575</v>
      </c>
      <c r="H104" s="10">
        <v>0</v>
      </c>
      <c r="I104" s="7" t="s">
        <v>43</v>
      </c>
      <c r="J104" s="7" t="s">
        <v>63</v>
      </c>
      <c r="K104" s="11" t="s">
        <v>50</v>
      </c>
    </row>
    <row r="105" spans="1:11" x14ac:dyDescent="0.3">
      <c r="A105" s="6" t="s">
        <v>51</v>
      </c>
      <c r="B105" s="7" t="s">
        <v>66</v>
      </c>
      <c r="C105" s="7" t="s">
        <v>60</v>
      </c>
      <c r="D105" s="7" t="s">
        <v>42</v>
      </c>
      <c r="E105" s="7">
        <v>27</v>
      </c>
      <c r="F105" s="8">
        <v>44250</v>
      </c>
      <c r="G105" s="9">
        <v>199041</v>
      </c>
      <c r="H105" s="10">
        <v>0.16</v>
      </c>
      <c r="I105" s="7" t="s">
        <v>48</v>
      </c>
      <c r="J105" s="7" t="s">
        <v>78</v>
      </c>
      <c r="K105" s="11" t="s">
        <v>50</v>
      </c>
    </row>
    <row r="106" spans="1:11" x14ac:dyDescent="0.3">
      <c r="A106" s="6" t="s">
        <v>80</v>
      </c>
      <c r="B106" s="7" t="s">
        <v>64</v>
      </c>
      <c r="C106" s="7" t="s">
        <v>53</v>
      </c>
      <c r="D106" s="7" t="s">
        <v>47</v>
      </c>
      <c r="E106" s="7">
        <v>55</v>
      </c>
      <c r="F106" s="8">
        <v>39177</v>
      </c>
      <c r="G106" s="9">
        <v>52310</v>
      </c>
      <c r="H106" s="10">
        <v>0</v>
      </c>
      <c r="I106" s="7" t="s">
        <v>43</v>
      </c>
      <c r="J106" s="7" t="s">
        <v>63</v>
      </c>
      <c r="K106" s="11">
        <v>43385</v>
      </c>
    </row>
    <row r="107" spans="1:11" x14ac:dyDescent="0.3">
      <c r="A107" s="6" t="s">
        <v>39</v>
      </c>
      <c r="B107" s="7" t="s">
        <v>52</v>
      </c>
      <c r="C107" s="7" t="s">
        <v>53</v>
      </c>
      <c r="D107" s="7" t="s">
        <v>47</v>
      </c>
      <c r="E107" s="7">
        <v>64</v>
      </c>
      <c r="F107" s="8">
        <v>41454</v>
      </c>
      <c r="G107" s="9">
        <v>159571</v>
      </c>
      <c r="H107" s="10">
        <v>0.1</v>
      </c>
      <c r="I107" s="7" t="s">
        <v>43</v>
      </c>
      <c r="J107" s="7" t="s">
        <v>72</v>
      </c>
      <c r="K107" s="11" t="s">
        <v>50</v>
      </c>
    </row>
    <row r="108" spans="1:11" x14ac:dyDescent="0.3">
      <c r="A108" s="6" t="s">
        <v>85</v>
      </c>
      <c r="B108" s="7" t="s">
        <v>68</v>
      </c>
      <c r="C108" s="7" t="s">
        <v>41</v>
      </c>
      <c r="D108" s="7" t="s">
        <v>42</v>
      </c>
      <c r="E108" s="7">
        <v>50</v>
      </c>
      <c r="F108" s="8">
        <v>35726</v>
      </c>
      <c r="G108" s="9">
        <v>91763</v>
      </c>
      <c r="H108" s="10">
        <v>0</v>
      </c>
      <c r="I108" s="7" t="s">
        <v>43</v>
      </c>
      <c r="J108" s="7" t="s">
        <v>65</v>
      </c>
      <c r="K108" s="11" t="s">
        <v>50</v>
      </c>
    </row>
    <row r="109" spans="1:11" x14ac:dyDescent="0.3">
      <c r="A109" s="6" t="s">
        <v>94</v>
      </c>
      <c r="B109" s="7" t="s">
        <v>68</v>
      </c>
      <c r="C109" s="7" t="s">
        <v>60</v>
      </c>
      <c r="D109" s="7" t="s">
        <v>42</v>
      </c>
      <c r="E109" s="7">
        <v>51</v>
      </c>
      <c r="F109" s="8">
        <v>35055</v>
      </c>
      <c r="G109" s="9">
        <v>96475</v>
      </c>
      <c r="H109" s="10">
        <v>0</v>
      </c>
      <c r="I109" s="7" t="s">
        <v>43</v>
      </c>
      <c r="J109" s="7" t="s">
        <v>65</v>
      </c>
      <c r="K109" s="11" t="s">
        <v>50</v>
      </c>
    </row>
    <row r="110" spans="1:11" x14ac:dyDescent="0.3">
      <c r="A110" s="6" t="s">
        <v>67</v>
      </c>
      <c r="B110" s="7" t="s">
        <v>68</v>
      </c>
      <c r="C110" s="7" t="s">
        <v>46</v>
      </c>
      <c r="D110" s="7" t="s">
        <v>47</v>
      </c>
      <c r="E110" s="7">
        <v>36</v>
      </c>
      <c r="F110" s="8">
        <v>42706</v>
      </c>
      <c r="G110" s="9">
        <v>113781</v>
      </c>
      <c r="H110" s="10">
        <v>0</v>
      </c>
      <c r="I110" s="7" t="s">
        <v>43</v>
      </c>
      <c r="J110" s="7" t="s">
        <v>72</v>
      </c>
      <c r="K110" s="11" t="s">
        <v>50</v>
      </c>
    </row>
    <row r="111" spans="1:11" x14ac:dyDescent="0.3">
      <c r="A111" s="6" t="s">
        <v>51</v>
      </c>
      <c r="B111" s="7" t="s">
        <v>52</v>
      </c>
      <c r="C111" s="7" t="s">
        <v>41</v>
      </c>
      <c r="D111" s="7" t="s">
        <v>47</v>
      </c>
      <c r="E111" s="7">
        <v>42</v>
      </c>
      <c r="F111" s="8">
        <v>37636</v>
      </c>
      <c r="G111" s="9">
        <v>166599</v>
      </c>
      <c r="H111" s="10">
        <v>0.26</v>
      </c>
      <c r="I111" s="7" t="s">
        <v>43</v>
      </c>
      <c r="J111" s="7" t="s">
        <v>44</v>
      </c>
      <c r="K111" s="11" t="s">
        <v>50</v>
      </c>
    </row>
    <row r="112" spans="1:11" x14ac:dyDescent="0.3">
      <c r="A112" s="6" t="s">
        <v>95</v>
      </c>
      <c r="B112" s="7" t="s">
        <v>59</v>
      </c>
      <c r="C112" s="7" t="s">
        <v>60</v>
      </c>
      <c r="D112" s="7" t="s">
        <v>42</v>
      </c>
      <c r="E112" s="7">
        <v>41</v>
      </c>
      <c r="F112" s="8">
        <v>38398</v>
      </c>
      <c r="G112" s="9">
        <v>95372</v>
      </c>
      <c r="H112" s="10">
        <v>0</v>
      </c>
      <c r="I112" s="7" t="s">
        <v>48</v>
      </c>
      <c r="J112" s="7" t="s">
        <v>69</v>
      </c>
      <c r="K112" s="11" t="s">
        <v>50</v>
      </c>
    </row>
    <row r="113" spans="1:11" x14ac:dyDescent="0.3">
      <c r="A113" s="6" t="s">
        <v>51</v>
      </c>
      <c r="B113" s="7" t="s">
        <v>40</v>
      </c>
      <c r="C113" s="7" t="s">
        <v>41</v>
      </c>
      <c r="D113" s="7" t="s">
        <v>42</v>
      </c>
      <c r="E113" s="7">
        <v>29</v>
      </c>
      <c r="F113" s="8">
        <v>44052</v>
      </c>
      <c r="G113" s="9">
        <v>161203</v>
      </c>
      <c r="H113" s="10">
        <v>0.15</v>
      </c>
      <c r="I113" s="7" t="s">
        <v>48</v>
      </c>
      <c r="J113" s="7" t="s">
        <v>82</v>
      </c>
      <c r="K113" s="11" t="s">
        <v>50</v>
      </c>
    </row>
    <row r="114" spans="1:11" x14ac:dyDescent="0.3">
      <c r="A114" s="6" t="s">
        <v>96</v>
      </c>
      <c r="B114" s="7" t="s">
        <v>40</v>
      </c>
      <c r="C114" s="7" t="s">
        <v>46</v>
      </c>
      <c r="D114" s="7" t="s">
        <v>42</v>
      </c>
      <c r="E114" s="7">
        <v>44</v>
      </c>
      <c r="F114" s="8">
        <v>39064</v>
      </c>
      <c r="G114" s="9">
        <v>74738</v>
      </c>
      <c r="H114" s="10">
        <v>0</v>
      </c>
      <c r="I114" s="7" t="s">
        <v>43</v>
      </c>
      <c r="J114" s="7" t="s">
        <v>63</v>
      </c>
      <c r="K114" s="11" t="s">
        <v>50</v>
      </c>
    </row>
    <row r="115" spans="1:11" x14ac:dyDescent="0.3">
      <c r="A115" s="6" t="s">
        <v>51</v>
      </c>
      <c r="B115" s="7" t="s">
        <v>59</v>
      </c>
      <c r="C115" s="7" t="s">
        <v>41</v>
      </c>
      <c r="D115" s="7" t="s">
        <v>42</v>
      </c>
      <c r="E115" s="7">
        <v>41</v>
      </c>
      <c r="F115" s="8">
        <v>43322</v>
      </c>
      <c r="G115" s="9">
        <v>171173</v>
      </c>
      <c r="H115" s="10">
        <v>0.21</v>
      </c>
      <c r="I115" s="7" t="s">
        <v>43</v>
      </c>
      <c r="J115" s="7" t="s">
        <v>72</v>
      </c>
      <c r="K115" s="11" t="s">
        <v>50</v>
      </c>
    </row>
    <row r="116" spans="1:11" x14ac:dyDescent="0.3">
      <c r="A116" s="6" t="s">
        <v>70</v>
      </c>
      <c r="B116" s="7" t="s">
        <v>59</v>
      </c>
      <c r="C116" s="7" t="s">
        <v>60</v>
      </c>
      <c r="D116" s="7" t="s">
        <v>47</v>
      </c>
      <c r="E116" s="7">
        <v>61</v>
      </c>
      <c r="F116" s="8">
        <v>43732</v>
      </c>
      <c r="G116" s="9">
        <v>201464</v>
      </c>
      <c r="H116" s="10">
        <v>0.37</v>
      </c>
      <c r="I116" s="7" t="s">
        <v>43</v>
      </c>
      <c r="J116" s="7" t="s">
        <v>54</v>
      </c>
      <c r="K116" s="11" t="s">
        <v>50</v>
      </c>
    </row>
    <row r="117" spans="1:11" x14ac:dyDescent="0.3">
      <c r="A117" s="6" t="s">
        <v>51</v>
      </c>
      <c r="B117" s="7" t="s">
        <v>66</v>
      </c>
      <c r="C117" s="7" t="s">
        <v>60</v>
      </c>
      <c r="D117" s="7" t="s">
        <v>47</v>
      </c>
      <c r="E117" s="7">
        <v>50</v>
      </c>
      <c r="F117" s="8">
        <v>35998</v>
      </c>
      <c r="G117" s="9">
        <v>174895</v>
      </c>
      <c r="H117" s="10">
        <v>0.15</v>
      </c>
      <c r="I117" s="7" t="s">
        <v>43</v>
      </c>
      <c r="J117" s="7" t="s">
        <v>54</v>
      </c>
      <c r="K117" s="11" t="s">
        <v>50</v>
      </c>
    </row>
    <row r="118" spans="1:11" x14ac:dyDescent="0.3">
      <c r="A118" s="6" t="s">
        <v>39</v>
      </c>
      <c r="B118" s="7" t="s">
        <v>40</v>
      </c>
      <c r="C118" s="7" t="s">
        <v>46</v>
      </c>
      <c r="D118" s="7" t="s">
        <v>42</v>
      </c>
      <c r="E118" s="7">
        <v>49</v>
      </c>
      <c r="F118" s="8">
        <v>38825</v>
      </c>
      <c r="G118" s="9">
        <v>134486</v>
      </c>
      <c r="H118" s="10">
        <v>0.14000000000000001</v>
      </c>
      <c r="I118" s="7" t="s">
        <v>43</v>
      </c>
      <c r="J118" s="7" t="s">
        <v>65</v>
      </c>
      <c r="K118" s="11" t="s">
        <v>50</v>
      </c>
    </row>
    <row r="119" spans="1:11" x14ac:dyDescent="0.3">
      <c r="A119" s="6" t="s">
        <v>56</v>
      </c>
      <c r="B119" s="7" t="s">
        <v>52</v>
      </c>
      <c r="C119" s="7" t="s">
        <v>46</v>
      </c>
      <c r="D119" s="7" t="s">
        <v>42</v>
      </c>
      <c r="E119" s="7">
        <v>60</v>
      </c>
      <c r="F119" s="8">
        <v>39137</v>
      </c>
      <c r="G119" s="9">
        <v>71699</v>
      </c>
      <c r="H119" s="10">
        <v>0</v>
      </c>
      <c r="I119" s="7" t="s">
        <v>73</v>
      </c>
      <c r="J119" s="7" t="s">
        <v>74</v>
      </c>
      <c r="K119" s="11" t="s">
        <v>50</v>
      </c>
    </row>
    <row r="120" spans="1:11" x14ac:dyDescent="0.3">
      <c r="A120" s="6" t="s">
        <v>56</v>
      </c>
      <c r="B120" s="7" t="s">
        <v>71</v>
      </c>
      <c r="C120" s="7" t="s">
        <v>60</v>
      </c>
      <c r="D120" s="7" t="s">
        <v>42</v>
      </c>
      <c r="E120" s="7">
        <v>42</v>
      </c>
      <c r="F120" s="8">
        <v>44198</v>
      </c>
      <c r="G120" s="9">
        <v>94430</v>
      </c>
      <c r="H120" s="10">
        <v>0</v>
      </c>
      <c r="I120" s="7" t="s">
        <v>43</v>
      </c>
      <c r="J120" s="7" t="s">
        <v>44</v>
      </c>
      <c r="K120" s="11" t="s">
        <v>50</v>
      </c>
    </row>
    <row r="121" spans="1:11" x14ac:dyDescent="0.3">
      <c r="A121" s="6" t="s">
        <v>61</v>
      </c>
      <c r="B121" s="7" t="s">
        <v>52</v>
      </c>
      <c r="C121" s="7" t="s">
        <v>60</v>
      </c>
      <c r="D121" s="7" t="s">
        <v>47</v>
      </c>
      <c r="E121" s="7">
        <v>39</v>
      </c>
      <c r="F121" s="8">
        <v>40192</v>
      </c>
      <c r="G121" s="9">
        <v>103504</v>
      </c>
      <c r="H121" s="10">
        <v>7.0000000000000007E-2</v>
      </c>
      <c r="I121" s="7" t="s">
        <v>48</v>
      </c>
      <c r="J121" s="7" t="s">
        <v>82</v>
      </c>
      <c r="K121" s="11" t="s">
        <v>50</v>
      </c>
    </row>
    <row r="122" spans="1:11" x14ac:dyDescent="0.3">
      <c r="A122" s="6" t="s">
        <v>81</v>
      </c>
      <c r="B122" s="7" t="s">
        <v>40</v>
      </c>
      <c r="C122" s="7" t="s">
        <v>46</v>
      </c>
      <c r="D122" s="7" t="s">
        <v>42</v>
      </c>
      <c r="E122" s="7">
        <v>55</v>
      </c>
      <c r="F122" s="8">
        <v>38573</v>
      </c>
      <c r="G122" s="9">
        <v>92771</v>
      </c>
      <c r="H122" s="10">
        <v>0</v>
      </c>
      <c r="I122" s="7" t="s">
        <v>43</v>
      </c>
      <c r="J122" s="7" t="s">
        <v>63</v>
      </c>
      <c r="K122" s="11" t="s">
        <v>50</v>
      </c>
    </row>
    <row r="123" spans="1:11" x14ac:dyDescent="0.3">
      <c r="A123" s="6" t="s">
        <v>80</v>
      </c>
      <c r="B123" s="7" t="s">
        <v>52</v>
      </c>
      <c r="C123" s="7" t="s">
        <v>53</v>
      </c>
      <c r="D123" s="7" t="s">
        <v>42</v>
      </c>
      <c r="E123" s="7">
        <v>39</v>
      </c>
      <c r="F123" s="8">
        <v>38813</v>
      </c>
      <c r="G123" s="9">
        <v>71531</v>
      </c>
      <c r="H123" s="10">
        <v>0</v>
      </c>
      <c r="I123" s="7" t="s">
        <v>43</v>
      </c>
      <c r="J123" s="7" t="s">
        <v>72</v>
      </c>
      <c r="K123" s="11" t="s">
        <v>50</v>
      </c>
    </row>
    <row r="124" spans="1:11" x14ac:dyDescent="0.3">
      <c r="A124" s="6" t="s">
        <v>89</v>
      </c>
      <c r="B124" s="7" t="s">
        <v>40</v>
      </c>
      <c r="C124" s="7" t="s">
        <v>53</v>
      </c>
      <c r="D124" s="7" t="s">
        <v>47</v>
      </c>
      <c r="E124" s="7">
        <v>28</v>
      </c>
      <c r="F124" s="8">
        <v>43530</v>
      </c>
      <c r="G124" s="9">
        <v>90304</v>
      </c>
      <c r="H124" s="10">
        <v>0</v>
      </c>
      <c r="I124" s="7" t="s">
        <v>43</v>
      </c>
      <c r="J124" s="7" t="s">
        <v>54</v>
      </c>
      <c r="K124" s="11" t="s">
        <v>50</v>
      </c>
    </row>
    <row r="125" spans="1:11" x14ac:dyDescent="0.3">
      <c r="A125" s="6" t="s">
        <v>61</v>
      </c>
      <c r="B125" s="7" t="s">
        <v>71</v>
      </c>
      <c r="C125" s="7" t="s">
        <v>46</v>
      </c>
      <c r="D125" s="7" t="s">
        <v>42</v>
      </c>
      <c r="E125" s="7">
        <v>65</v>
      </c>
      <c r="F125" s="8">
        <v>40793</v>
      </c>
      <c r="G125" s="9">
        <v>104903</v>
      </c>
      <c r="H125" s="10">
        <v>0.1</v>
      </c>
      <c r="I125" s="7" t="s">
        <v>43</v>
      </c>
      <c r="J125" s="7" t="s">
        <v>72</v>
      </c>
      <c r="K125" s="11" t="s">
        <v>50</v>
      </c>
    </row>
    <row r="126" spans="1:11" x14ac:dyDescent="0.3">
      <c r="A126" s="6" t="s">
        <v>62</v>
      </c>
      <c r="B126" s="7" t="s">
        <v>52</v>
      </c>
      <c r="C126" s="7" t="s">
        <v>60</v>
      </c>
      <c r="D126" s="7" t="s">
        <v>42</v>
      </c>
      <c r="E126" s="7">
        <v>52</v>
      </c>
      <c r="F126" s="8">
        <v>43515</v>
      </c>
      <c r="G126" s="9">
        <v>55859</v>
      </c>
      <c r="H126" s="10">
        <v>0</v>
      </c>
      <c r="I126" s="7" t="s">
        <v>48</v>
      </c>
      <c r="J126" s="7" t="s">
        <v>78</v>
      </c>
      <c r="K126" s="11" t="s">
        <v>50</v>
      </c>
    </row>
    <row r="127" spans="1:11" x14ac:dyDescent="0.3">
      <c r="A127" s="6" t="s">
        <v>87</v>
      </c>
      <c r="B127" s="7" t="s">
        <v>68</v>
      </c>
      <c r="C127" s="7" t="s">
        <v>60</v>
      </c>
      <c r="D127" s="7" t="s">
        <v>42</v>
      </c>
      <c r="E127" s="7">
        <v>62</v>
      </c>
      <c r="F127" s="8">
        <v>39002</v>
      </c>
      <c r="G127" s="9">
        <v>79785</v>
      </c>
      <c r="H127" s="10">
        <v>0</v>
      </c>
      <c r="I127" s="7" t="s">
        <v>43</v>
      </c>
      <c r="J127" s="7" t="s">
        <v>65</v>
      </c>
      <c r="K127" s="11" t="s">
        <v>50</v>
      </c>
    </row>
    <row r="128" spans="1:11" x14ac:dyDescent="0.3">
      <c r="A128" s="6" t="s">
        <v>56</v>
      </c>
      <c r="B128" s="7" t="s">
        <v>71</v>
      </c>
      <c r="C128" s="7" t="s">
        <v>60</v>
      </c>
      <c r="D128" s="7" t="s">
        <v>42</v>
      </c>
      <c r="E128" s="7">
        <v>39</v>
      </c>
      <c r="F128" s="8">
        <v>39391</v>
      </c>
      <c r="G128" s="9">
        <v>99017</v>
      </c>
      <c r="H128" s="10">
        <v>0</v>
      </c>
      <c r="I128" s="7" t="s">
        <v>48</v>
      </c>
      <c r="J128" s="7" t="s">
        <v>78</v>
      </c>
      <c r="K128" s="11" t="s">
        <v>50</v>
      </c>
    </row>
    <row r="129" spans="1:11" x14ac:dyDescent="0.3">
      <c r="A129" s="6" t="s">
        <v>97</v>
      </c>
      <c r="B129" s="7" t="s">
        <v>40</v>
      </c>
      <c r="C129" s="7" t="s">
        <v>46</v>
      </c>
      <c r="D129" s="7" t="s">
        <v>42</v>
      </c>
      <c r="E129" s="7">
        <v>63</v>
      </c>
      <c r="F129" s="8">
        <v>33695</v>
      </c>
      <c r="G129" s="9">
        <v>53809</v>
      </c>
      <c r="H129" s="10">
        <v>0</v>
      </c>
      <c r="I129" s="7" t="s">
        <v>43</v>
      </c>
      <c r="J129" s="7" t="s">
        <v>57</v>
      </c>
      <c r="K129" s="11" t="s">
        <v>50</v>
      </c>
    </row>
    <row r="130" spans="1:11" x14ac:dyDescent="0.3">
      <c r="A130" s="6" t="s">
        <v>85</v>
      </c>
      <c r="B130" s="7" t="s">
        <v>68</v>
      </c>
      <c r="C130" s="7" t="s">
        <v>53</v>
      </c>
      <c r="D130" s="7" t="s">
        <v>47</v>
      </c>
      <c r="E130" s="7">
        <v>27</v>
      </c>
      <c r="F130" s="8">
        <v>43937</v>
      </c>
      <c r="G130" s="9">
        <v>71864</v>
      </c>
      <c r="H130" s="10">
        <v>0</v>
      </c>
      <c r="I130" s="7" t="s">
        <v>48</v>
      </c>
      <c r="J130" s="7" t="s">
        <v>82</v>
      </c>
      <c r="K130" s="11" t="s">
        <v>50</v>
      </c>
    </row>
    <row r="131" spans="1:11" x14ac:dyDescent="0.3">
      <c r="A131" s="6" t="s">
        <v>70</v>
      </c>
      <c r="B131" s="7" t="s">
        <v>52</v>
      </c>
      <c r="C131" s="7" t="s">
        <v>60</v>
      </c>
      <c r="D131" s="7" t="s">
        <v>42</v>
      </c>
      <c r="E131" s="7">
        <v>37</v>
      </c>
      <c r="F131" s="8">
        <v>40883</v>
      </c>
      <c r="G131" s="9">
        <v>225558</v>
      </c>
      <c r="H131" s="10">
        <v>0.33</v>
      </c>
      <c r="I131" s="7" t="s">
        <v>48</v>
      </c>
      <c r="J131" s="7" t="s">
        <v>69</v>
      </c>
      <c r="K131" s="11" t="s">
        <v>50</v>
      </c>
    </row>
    <row r="132" spans="1:11" x14ac:dyDescent="0.3">
      <c r="A132" s="6" t="s">
        <v>39</v>
      </c>
      <c r="B132" s="7" t="s">
        <v>40</v>
      </c>
      <c r="C132" s="7" t="s">
        <v>46</v>
      </c>
      <c r="D132" s="7" t="s">
        <v>47</v>
      </c>
      <c r="E132" s="7">
        <v>37</v>
      </c>
      <c r="F132" s="8">
        <v>41695</v>
      </c>
      <c r="G132" s="9">
        <v>128984</v>
      </c>
      <c r="H132" s="10">
        <v>0.12</v>
      </c>
      <c r="I132" s="7" t="s">
        <v>43</v>
      </c>
      <c r="J132" s="7" t="s">
        <v>63</v>
      </c>
      <c r="K132" s="11">
        <v>44317</v>
      </c>
    </row>
    <row r="133" spans="1:11" x14ac:dyDescent="0.3">
      <c r="A133" s="6" t="s">
        <v>85</v>
      </c>
      <c r="B133" s="7" t="s">
        <v>68</v>
      </c>
      <c r="C133" s="7" t="s">
        <v>53</v>
      </c>
      <c r="D133" s="7" t="s">
        <v>47</v>
      </c>
      <c r="E133" s="7">
        <v>46</v>
      </c>
      <c r="F133" s="8">
        <v>36331</v>
      </c>
      <c r="G133" s="9">
        <v>96997</v>
      </c>
      <c r="H133" s="10">
        <v>0</v>
      </c>
      <c r="I133" s="7" t="s">
        <v>73</v>
      </c>
      <c r="J133" s="7" t="s">
        <v>90</v>
      </c>
      <c r="K133" s="11" t="s">
        <v>50</v>
      </c>
    </row>
    <row r="134" spans="1:11" x14ac:dyDescent="0.3">
      <c r="A134" s="6" t="s">
        <v>51</v>
      </c>
      <c r="B134" s="7" t="s">
        <v>66</v>
      </c>
      <c r="C134" s="7" t="s">
        <v>46</v>
      </c>
      <c r="D134" s="7" t="s">
        <v>42</v>
      </c>
      <c r="E134" s="7">
        <v>54</v>
      </c>
      <c r="F134" s="8">
        <v>43122</v>
      </c>
      <c r="G134" s="9">
        <v>176294</v>
      </c>
      <c r="H134" s="10">
        <v>0.28000000000000003</v>
      </c>
      <c r="I134" s="7" t="s">
        <v>43</v>
      </c>
      <c r="J134" s="7" t="s">
        <v>65</v>
      </c>
      <c r="K134" s="11" t="s">
        <v>50</v>
      </c>
    </row>
    <row r="135" spans="1:11" x14ac:dyDescent="0.3">
      <c r="A135" s="6" t="s">
        <v>62</v>
      </c>
      <c r="B135" s="7" t="s">
        <v>59</v>
      </c>
      <c r="C135" s="7" t="s">
        <v>41</v>
      </c>
      <c r="D135" s="7" t="s">
        <v>42</v>
      </c>
      <c r="E135" s="7">
        <v>30</v>
      </c>
      <c r="F135" s="8">
        <v>44241</v>
      </c>
      <c r="G135" s="9">
        <v>48340</v>
      </c>
      <c r="H135" s="10">
        <v>0</v>
      </c>
      <c r="I135" s="7" t="s">
        <v>48</v>
      </c>
      <c r="J135" s="7" t="s">
        <v>78</v>
      </c>
      <c r="K135" s="11" t="s">
        <v>50</v>
      </c>
    </row>
    <row r="136" spans="1:11" x14ac:dyDescent="0.3">
      <c r="A136" s="6" t="s">
        <v>70</v>
      </c>
      <c r="B136" s="7" t="s">
        <v>68</v>
      </c>
      <c r="C136" s="7" t="s">
        <v>60</v>
      </c>
      <c r="D136" s="7" t="s">
        <v>42</v>
      </c>
      <c r="E136" s="7">
        <v>28</v>
      </c>
      <c r="F136" s="8">
        <v>42922</v>
      </c>
      <c r="G136" s="9">
        <v>240488</v>
      </c>
      <c r="H136" s="10">
        <v>0.4</v>
      </c>
      <c r="I136" s="7" t="s">
        <v>73</v>
      </c>
      <c r="J136" s="7" t="s">
        <v>75</v>
      </c>
      <c r="K136" s="11" t="s">
        <v>50</v>
      </c>
    </row>
    <row r="137" spans="1:11" x14ac:dyDescent="0.3">
      <c r="A137" s="6" t="s">
        <v>81</v>
      </c>
      <c r="B137" s="7" t="s">
        <v>40</v>
      </c>
      <c r="C137" s="7" t="s">
        <v>46</v>
      </c>
      <c r="D137" s="7" t="s">
        <v>47</v>
      </c>
      <c r="E137" s="7">
        <v>40</v>
      </c>
      <c r="F137" s="8">
        <v>40565</v>
      </c>
      <c r="G137" s="9">
        <v>97339</v>
      </c>
      <c r="H137" s="10">
        <v>0</v>
      </c>
      <c r="I137" s="7" t="s">
        <v>43</v>
      </c>
      <c r="J137" s="7" t="s">
        <v>65</v>
      </c>
      <c r="K137" s="11" t="s">
        <v>50</v>
      </c>
    </row>
    <row r="138" spans="1:11" x14ac:dyDescent="0.3">
      <c r="A138" s="6" t="s">
        <v>70</v>
      </c>
      <c r="B138" s="7" t="s">
        <v>66</v>
      </c>
      <c r="C138" s="7" t="s">
        <v>46</v>
      </c>
      <c r="D138" s="7" t="s">
        <v>42</v>
      </c>
      <c r="E138" s="7">
        <v>49</v>
      </c>
      <c r="F138" s="8">
        <v>37680</v>
      </c>
      <c r="G138" s="9">
        <v>211291</v>
      </c>
      <c r="H138" s="10">
        <v>0.37</v>
      </c>
      <c r="I138" s="7" t="s">
        <v>48</v>
      </c>
      <c r="J138" s="7" t="s">
        <v>49</v>
      </c>
      <c r="K138" s="11" t="s">
        <v>50</v>
      </c>
    </row>
    <row r="139" spans="1:11" x14ac:dyDescent="0.3">
      <c r="A139" s="6" t="s">
        <v>70</v>
      </c>
      <c r="B139" s="7" t="s">
        <v>59</v>
      </c>
      <c r="C139" s="7" t="s">
        <v>41</v>
      </c>
      <c r="D139" s="7" t="s">
        <v>47</v>
      </c>
      <c r="E139" s="7">
        <v>39</v>
      </c>
      <c r="F139" s="8">
        <v>40778</v>
      </c>
      <c r="G139" s="9">
        <v>249506</v>
      </c>
      <c r="H139" s="10">
        <v>0.3</v>
      </c>
      <c r="I139" s="7" t="s">
        <v>73</v>
      </c>
      <c r="J139" s="7" t="s">
        <v>75</v>
      </c>
      <c r="K139" s="11" t="s">
        <v>50</v>
      </c>
    </row>
    <row r="140" spans="1:11" x14ac:dyDescent="0.3">
      <c r="A140" s="6" t="s">
        <v>76</v>
      </c>
      <c r="B140" s="7" t="s">
        <v>68</v>
      </c>
      <c r="C140" s="7" t="s">
        <v>53</v>
      </c>
      <c r="D140" s="7" t="s">
        <v>47</v>
      </c>
      <c r="E140" s="7">
        <v>61</v>
      </c>
      <c r="F140" s="8">
        <v>37582</v>
      </c>
      <c r="G140" s="9">
        <v>80950</v>
      </c>
      <c r="H140" s="10">
        <v>0</v>
      </c>
      <c r="I140" s="7" t="s">
        <v>48</v>
      </c>
      <c r="J140" s="7" t="s">
        <v>49</v>
      </c>
      <c r="K140" s="11" t="s">
        <v>50</v>
      </c>
    </row>
    <row r="141" spans="1:11" x14ac:dyDescent="0.3">
      <c r="A141" s="6" t="s">
        <v>86</v>
      </c>
      <c r="B141" s="7" t="s">
        <v>68</v>
      </c>
      <c r="C141" s="7" t="s">
        <v>41</v>
      </c>
      <c r="D141" s="7" t="s">
        <v>42</v>
      </c>
      <c r="E141" s="7">
        <v>46</v>
      </c>
      <c r="F141" s="8">
        <v>44206</v>
      </c>
      <c r="G141" s="9">
        <v>86538</v>
      </c>
      <c r="H141" s="10">
        <v>0</v>
      </c>
      <c r="I141" s="7" t="s">
        <v>48</v>
      </c>
      <c r="J141" s="7" t="s">
        <v>82</v>
      </c>
      <c r="K141" s="11" t="s">
        <v>50</v>
      </c>
    </row>
    <row r="142" spans="1:11" x14ac:dyDescent="0.3">
      <c r="A142" s="6" t="s">
        <v>56</v>
      </c>
      <c r="B142" s="7" t="s">
        <v>71</v>
      </c>
      <c r="C142" s="7" t="s">
        <v>53</v>
      </c>
      <c r="D142" s="7" t="s">
        <v>42</v>
      </c>
      <c r="E142" s="7">
        <v>35</v>
      </c>
      <c r="F142" s="8">
        <v>43715</v>
      </c>
      <c r="G142" s="9">
        <v>70992</v>
      </c>
      <c r="H142" s="10">
        <v>0</v>
      </c>
      <c r="I142" s="7" t="s">
        <v>43</v>
      </c>
      <c r="J142" s="7" t="s">
        <v>65</v>
      </c>
      <c r="K142" s="11" t="s">
        <v>50</v>
      </c>
    </row>
    <row r="143" spans="1:11" x14ac:dyDescent="0.3">
      <c r="A143" s="6" t="s">
        <v>70</v>
      </c>
      <c r="B143" s="7" t="s">
        <v>68</v>
      </c>
      <c r="C143" s="7" t="s">
        <v>60</v>
      </c>
      <c r="D143" s="7" t="s">
        <v>47</v>
      </c>
      <c r="E143" s="7">
        <v>33</v>
      </c>
      <c r="F143" s="8">
        <v>42173</v>
      </c>
      <c r="G143" s="9">
        <v>205314</v>
      </c>
      <c r="H143" s="10">
        <v>0.3</v>
      </c>
      <c r="I143" s="7" t="s">
        <v>43</v>
      </c>
      <c r="J143" s="7" t="s">
        <v>72</v>
      </c>
      <c r="K143" s="11" t="s">
        <v>50</v>
      </c>
    </row>
    <row r="144" spans="1:11" x14ac:dyDescent="0.3">
      <c r="A144" s="6" t="s">
        <v>70</v>
      </c>
      <c r="B144" s="7" t="s">
        <v>66</v>
      </c>
      <c r="C144" s="7" t="s">
        <v>60</v>
      </c>
      <c r="D144" s="7" t="s">
        <v>42</v>
      </c>
      <c r="E144" s="7">
        <v>61</v>
      </c>
      <c r="F144" s="8">
        <v>42804</v>
      </c>
      <c r="G144" s="9">
        <v>196951</v>
      </c>
      <c r="H144" s="10">
        <v>0.33</v>
      </c>
      <c r="I144" s="7" t="s">
        <v>48</v>
      </c>
      <c r="J144" s="7" t="s">
        <v>78</v>
      </c>
      <c r="K144" s="11" t="s">
        <v>50</v>
      </c>
    </row>
    <row r="145" spans="1:11" x14ac:dyDescent="0.3">
      <c r="A145" s="6" t="s">
        <v>93</v>
      </c>
      <c r="B145" s="7" t="s">
        <v>40</v>
      </c>
      <c r="C145" s="7" t="s">
        <v>53</v>
      </c>
      <c r="D145" s="7" t="s">
        <v>47</v>
      </c>
      <c r="E145" s="7">
        <v>45</v>
      </c>
      <c r="F145" s="8">
        <v>38613</v>
      </c>
      <c r="G145" s="9">
        <v>67686</v>
      </c>
      <c r="H145" s="10">
        <v>0</v>
      </c>
      <c r="I145" s="7" t="s">
        <v>48</v>
      </c>
      <c r="J145" s="7" t="s">
        <v>78</v>
      </c>
      <c r="K145" s="11" t="s">
        <v>50</v>
      </c>
    </row>
    <row r="146" spans="1:11" x14ac:dyDescent="0.3">
      <c r="A146" s="6" t="s">
        <v>45</v>
      </c>
      <c r="B146" s="7" t="s">
        <v>40</v>
      </c>
      <c r="C146" s="7" t="s">
        <v>41</v>
      </c>
      <c r="D146" s="7" t="s">
        <v>47</v>
      </c>
      <c r="E146" s="7">
        <v>51</v>
      </c>
      <c r="F146" s="8">
        <v>39553</v>
      </c>
      <c r="G146" s="9">
        <v>86431</v>
      </c>
      <c r="H146" s="10">
        <v>0</v>
      </c>
      <c r="I146" s="7" t="s">
        <v>43</v>
      </c>
      <c r="J146" s="7" t="s">
        <v>72</v>
      </c>
      <c r="K146" s="11" t="s">
        <v>50</v>
      </c>
    </row>
    <row r="147" spans="1:11" x14ac:dyDescent="0.3">
      <c r="A147" s="6" t="s">
        <v>61</v>
      </c>
      <c r="B147" s="7" t="s">
        <v>66</v>
      </c>
      <c r="C147" s="7" t="s">
        <v>46</v>
      </c>
      <c r="D147" s="7" t="s">
        <v>47</v>
      </c>
      <c r="E147" s="7">
        <v>55</v>
      </c>
      <c r="F147" s="8">
        <v>35019</v>
      </c>
      <c r="G147" s="9">
        <v>125936</v>
      </c>
      <c r="H147" s="10">
        <v>0.08</v>
      </c>
      <c r="I147" s="7" t="s">
        <v>48</v>
      </c>
      <c r="J147" s="7" t="s">
        <v>49</v>
      </c>
      <c r="K147" s="11" t="s">
        <v>50</v>
      </c>
    </row>
    <row r="148" spans="1:11" x14ac:dyDescent="0.3">
      <c r="A148" s="6" t="s">
        <v>39</v>
      </c>
      <c r="B148" s="7" t="s">
        <v>59</v>
      </c>
      <c r="C148" s="7" t="s">
        <v>60</v>
      </c>
      <c r="D148" s="7" t="s">
        <v>42</v>
      </c>
      <c r="E148" s="7">
        <v>46</v>
      </c>
      <c r="F148" s="8">
        <v>41473</v>
      </c>
      <c r="G148" s="9">
        <v>149712</v>
      </c>
      <c r="H148" s="10">
        <v>0.14000000000000001</v>
      </c>
      <c r="I148" s="7" t="s">
        <v>43</v>
      </c>
      <c r="J148" s="7" t="s">
        <v>72</v>
      </c>
      <c r="K148" s="11" t="s">
        <v>50</v>
      </c>
    </row>
    <row r="149" spans="1:11" x14ac:dyDescent="0.3">
      <c r="A149" s="6" t="s">
        <v>85</v>
      </c>
      <c r="B149" s="7" t="s">
        <v>68</v>
      </c>
      <c r="C149" s="7" t="s">
        <v>53</v>
      </c>
      <c r="D149" s="7" t="s">
        <v>47</v>
      </c>
      <c r="E149" s="7">
        <v>30</v>
      </c>
      <c r="F149" s="8">
        <v>44471</v>
      </c>
      <c r="G149" s="9">
        <v>88758</v>
      </c>
      <c r="H149" s="10">
        <v>0</v>
      </c>
      <c r="I149" s="7" t="s">
        <v>43</v>
      </c>
      <c r="J149" s="7" t="s">
        <v>44</v>
      </c>
      <c r="K149" s="11" t="s">
        <v>50</v>
      </c>
    </row>
    <row r="150" spans="1:11" x14ac:dyDescent="0.3">
      <c r="A150" s="6" t="s">
        <v>98</v>
      </c>
      <c r="B150" s="7" t="s">
        <v>40</v>
      </c>
      <c r="C150" s="7" t="s">
        <v>41</v>
      </c>
      <c r="D150" s="7" t="s">
        <v>47</v>
      </c>
      <c r="E150" s="7">
        <v>54</v>
      </c>
      <c r="F150" s="8">
        <v>41468</v>
      </c>
      <c r="G150" s="9">
        <v>83639</v>
      </c>
      <c r="H150" s="10">
        <v>0</v>
      </c>
      <c r="I150" s="7" t="s">
        <v>48</v>
      </c>
      <c r="J150" s="7" t="s">
        <v>78</v>
      </c>
      <c r="K150" s="11" t="s">
        <v>50</v>
      </c>
    </row>
    <row r="151" spans="1:11" x14ac:dyDescent="0.3">
      <c r="A151" s="6" t="s">
        <v>92</v>
      </c>
      <c r="B151" s="7" t="s">
        <v>40</v>
      </c>
      <c r="C151" s="7" t="s">
        <v>41</v>
      </c>
      <c r="D151" s="7" t="s">
        <v>42</v>
      </c>
      <c r="E151" s="7">
        <v>54</v>
      </c>
      <c r="F151" s="8">
        <v>35933</v>
      </c>
      <c r="G151" s="9">
        <v>68268</v>
      </c>
      <c r="H151" s="10">
        <v>0</v>
      </c>
      <c r="I151" s="7" t="s">
        <v>43</v>
      </c>
      <c r="J151" s="7" t="s">
        <v>57</v>
      </c>
      <c r="K151" s="11" t="s">
        <v>50</v>
      </c>
    </row>
    <row r="152" spans="1:11" x14ac:dyDescent="0.3">
      <c r="A152" s="6" t="s">
        <v>85</v>
      </c>
      <c r="B152" s="7" t="s">
        <v>68</v>
      </c>
      <c r="C152" s="7" t="s">
        <v>46</v>
      </c>
      <c r="D152" s="7" t="s">
        <v>47</v>
      </c>
      <c r="E152" s="7">
        <v>45</v>
      </c>
      <c r="F152" s="8">
        <v>37313</v>
      </c>
      <c r="G152" s="9">
        <v>75819</v>
      </c>
      <c r="H152" s="10">
        <v>0</v>
      </c>
      <c r="I152" s="7" t="s">
        <v>73</v>
      </c>
      <c r="J152" s="7" t="s">
        <v>90</v>
      </c>
      <c r="K152" s="11" t="s">
        <v>50</v>
      </c>
    </row>
    <row r="153" spans="1:11" x14ac:dyDescent="0.3">
      <c r="A153" s="6" t="s">
        <v>56</v>
      </c>
      <c r="B153" s="7" t="s">
        <v>59</v>
      </c>
      <c r="C153" s="7" t="s">
        <v>53</v>
      </c>
      <c r="D153" s="7" t="s">
        <v>42</v>
      </c>
      <c r="E153" s="7">
        <v>49</v>
      </c>
      <c r="F153" s="8">
        <v>35200</v>
      </c>
      <c r="G153" s="9">
        <v>86658</v>
      </c>
      <c r="H153" s="10">
        <v>0</v>
      </c>
      <c r="I153" s="7" t="s">
        <v>43</v>
      </c>
      <c r="J153" s="7" t="s">
        <v>57</v>
      </c>
      <c r="K153" s="11" t="s">
        <v>50</v>
      </c>
    </row>
    <row r="154" spans="1:11" x14ac:dyDescent="0.3">
      <c r="A154" s="6" t="s">
        <v>80</v>
      </c>
      <c r="B154" s="7" t="s">
        <v>52</v>
      </c>
      <c r="C154" s="7" t="s">
        <v>41</v>
      </c>
      <c r="D154" s="7" t="s">
        <v>47</v>
      </c>
      <c r="E154" s="7">
        <v>55</v>
      </c>
      <c r="F154" s="8">
        <v>41714</v>
      </c>
      <c r="G154" s="9">
        <v>74552</v>
      </c>
      <c r="H154" s="10">
        <v>0</v>
      </c>
      <c r="I154" s="7" t="s">
        <v>48</v>
      </c>
      <c r="J154" s="7" t="s">
        <v>82</v>
      </c>
      <c r="K154" s="11" t="s">
        <v>50</v>
      </c>
    </row>
    <row r="155" spans="1:11" x14ac:dyDescent="0.3">
      <c r="A155" s="6" t="s">
        <v>81</v>
      </c>
      <c r="B155" s="7" t="s">
        <v>40</v>
      </c>
      <c r="C155" s="7" t="s">
        <v>46</v>
      </c>
      <c r="D155" s="7" t="s">
        <v>42</v>
      </c>
      <c r="E155" s="7">
        <v>62</v>
      </c>
      <c r="F155" s="8">
        <v>39887</v>
      </c>
      <c r="G155" s="9">
        <v>82839</v>
      </c>
      <c r="H155" s="10">
        <v>0</v>
      </c>
      <c r="I155" s="7" t="s">
        <v>43</v>
      </c>
      <c r="J155" s="7" t="s">
        <v>63</v>
      </c>
      <c r="K155" s="11" t="s">
        <v>50</v>
      </c>
    </row>
    <row r="156" spans="1:11" x14ac:dyDescent="0.3">
      <c r="A156" s="6" t="s">
        <v>92</v>
      </c>
      <c r="B156" s="7" t="s">
        <v>40</v>
      </c>
      <c r="C156" s="7" t="s">
        <v>53</v>
      </c>
      <c r="D156" s="7" t="s">
        <v>42</v>
      </c>
      <c r="E156" s="7">
        <v>28</v>
      </c>
      <c r="F156" s="8">
        <v>44477</v>
      </c>
      <c r="G156" s="9">
        <v>64475</v>
      </c>
      <c r="H156" s="10">
        <v>0</v>
      </c>
      <c r="I156" s="7" t="s">
        <v>43</v>
      </c>
      <c r="J156" s="7" t="s">
        <v>57</v>
      </c>
      <c r="K156" s="11" t="s">
        <v>50</v>
      </c>
    </row>
    <row r="157" spans="1:11" x14ac:dyDescent="0.3">
      <c r="A157" s="6" t="s">
        <v>92</v>
      </c>
      <c r="B157" s="7" t="s">
        <v>40</v>
      </c>
      <c r="C157" s="7" t="s">
        <v>46</v>
      </c>
      <c r="D157" s="7" t="s">
        <v>47</v>
      </c>
      <c r="E157" s="7">
        <v>33</v>
      </c>
      <c r="F157" s="8">
        <v>44036</v>
      </c>
      <c r="G157" s="9">
        <v>69453</v>
      </c>
      <c r="H157" s="10">
        <v>0</v>
      </c>
      <c r="I157" s="7" t="s">
        <v>48</v>
      </c>
      <c r="J157" s="7" t="s">
        <v>82</v>
      </c>
      <c r="K157" s="11" t="s">
        <v>50</v>
      </c>
    </row>
    <row r="158" spans="1:11" x14ac:dyDescent="0.3">
      <c r="A158" s="6" t="s">
        <v>61</v>
      </c>
      <c r="B158" s="7" t="s">
        <v>40</v>
      </c>
      <c r="C158" s="7" t="s">
        <v>60</v>
      </c>
      <c r="D158" s="7" t="s">
        <v>47</v>
      </c>
      <c r="E158" s="7">
        <v>32</v>
      </c>
      <c r="F158" s="8">
        <v>41642</v>
      </c>
      <c r="G158" s="9">
        <v>127148</v>
      </c>
      <c r="H158" s="10">
        <v>0.1</v>
      </c>
      <c r="I158" s="7" t="s">
        <v>43</v>
      </c>
      <c r="J158" s="7" t="s">
        <v>63</v>
      </c>
      <c r="K158" s="11" t="s">
        <v>50</v>
      </c>
    </row>
    <row r="159" spans="1:11" x14ac:dyDescent="0.3">
      <c r="A159" s="6" t="s">
        <v>70</v>
      </c>
      <c r="B159" s="7" t="s">
        <v>52</v>
      </c>
      <c r="C159" s="7" t="s">
        <v>53</v>
      </c>
      <c r="D159" s="7" t="s">
        <v>42</v>
      </c>
      <c r="E159" s="7">
        <v>32</v>
      </c>
      <c r="F159" s="8">
        <v>43102</v>
      </c>
      <c r="G159" s="9">
        <v>190253</v>
      </c>
      <c r="H159" s="10">
        <v>0.33</v>
      </c>
      <c r="I159" s="7" t="s">
        <v>43</v>
      </c>
      <c r="J159" s="7" t="s">
        <v>65</v>
      </c>
      <c r="K159" s="11" t="s">
        <v>50</v>
      </c>
    </row>
    <row r="160" spans="1:11" x14ac:dyDescent="0.3">
      <c r="A160" s="6" t="s">
        <v>61</v>
      </c>
      <c r="B160" s="7" t="s">
        <v>64</v>
      </c>
      <c r="C160" s="7" t="s">
        <v>41</v>
      </c>
      <c r="D160" s="7" t="s">
        <v>47</v>
      </c>
      <c r="E160" s="7">
        <v>55</v>
      </c>
      <c r="F160" s="8">
        <v>36644</v>
      </c>
      <c r="G160" s="9">
        <v>115798</v>
      </c>
      <c r="H160" s="10">
        <v>0.05</v>
      </c>
      <c r="I160" s="7" t="s">
        <v>43</v>
      </c>
      <c r="J160" s="7" t="s">
        <v>63</v>
      </c>
      <c r="K160" s="11" t="s">
        <v>50</v>
      </c>
    </row>
    <row r="161" spans="1:11" x14ac:dyDescent="0.3">
      <c r="A161" s="6" t="s">
        <v>83</v>
      </c>
      <c r="B161" s="7" t="s">
        <v>66</v>
      </c>
      <c r="C161" s="7" t="s">
        <v>41</v>
      </c>
      <c r="D161" s="7" t="s">
        <v>42</v>
      </c>
      <c r="E161" s="7">
        <v>58</v>
      </c>
      <c r="F161" s="8">
        <v>34567</v>
      </c>
      <c r="G161" s="9">
        <v>93102</v>
      </c>
      <c r="H161" s="10">
        <v>0</v>
      </c>
      <c r="I161" s="7" t="s">
        <v>43</v>
      </c>
      <c r="J161" s="7" t="s">
        <v>44</v>
      </c>
      <c r="K161" s="11">
        <v>41621</v>
      </c>
    </row>
    <row r="162" spans="1:11" x14ac:dyDescent="0.3">
      <c r="A162" s="6" t="s">
        <v>77</v>
      </c>
      <c r="B162" s="7" t="s">
        <v>68</v>
      </c>
      <c r="C162" s="7" t="s">
        <v>53</v>
      </c>
      <c r="D162" s="7" t="s">
        <v>47</v>
      </c>
      <c r="E162" s="7">
        <v>34</v>
      </c>
      <c r="F162" s="8">
        <v>43055</v>
      </c>
      <c r="G162" s="9">
        <v>110054</v>
      </c>
      <c r="H162" s="10">
        <v>0.15</v>
      </c>
      <c r="I162" s="7" t="s">
        <v>43</v>
      </c>
      <c r="J162" s="7" t="s">
        <v>63</v>
      </c>
      <c r="K162" s="11" t="s">
        <v>50</v>
      </c>
    </row>
    <row r="163" spans="1:11" x14ac:dyDescent="0.3">
      <c r="A163" s="6" t="s">
        <v>76</v>
      </c>
      <c r="B163" s="7" t="s">
        <v>68</v>
      </c>
      <c r="C163" s="7" t="s">
        <v>41</v>
      </c>
      <c r="D163" s="7" t="s">
        <v>42</v>
      </c>
      <c r="E163" s="7">
        <v>27</v>
      </c>
      <c r="F163" s="8">
        <v>44224</v>
      </c>
      <c r="G163" s="9">
        <v>95786</v>
      </c>
      <c r="H163" s="10">
        <v>0</v>
      </c>
      <c r="I163" s="7" t="s">
        <v>43</v>
      </c>
      <c r="J163" s="7" t="s">
        <v>54</v>
      </c>
      <c r="K163" s="11" t="s">
        <v>50</v>
      </c>
    </row>
    <row r="164" spans="1:11" x14ac:dyDescent="0.3">
      <c r="A164" s="6" t="s">
        <v>56</v>
      </c>
      <c r="B164" s="7" t="s">
        <v>59</v>
      </c>
      <c r="C164" s="7" t="s">
        <v>53</v>
      </c>
      <c r="D164" s="7" t="s">
        <v>47</v>
      </c>
      <c r="E164" s="7">
        <v>61</v>
      </c>
      <c r="F164" s="8">
        <v>42858</v>
      </c>
      <c r="G164" s="9">
        <v>90855</v>
      </c>
      <c r="H164" s="10">
        <v>0</v>
      </c>
      <c r="I164" s="7" t="s">
        <v>73</v>
      </c>
      <c r="J164" s="7" t="s">
        <v>90</v>
      </c>
      <c r="K164" s="11" t="s">
        <v>50</v>
      </c>
    </row>
    <row r="165" spans="1:11" x14ac:dyDescent="0.3">
      <c r="A165" s="6" t="s">
        <v>81</v>
      </c>
      <c r="B165" s="7" t="s">
        <v>40</v>
      </c>
      <c r="C165" s="7" t="s">
        <v>46</v>
      </c>
      <c r="D165" s="7" t="s">
        <v>47</v>
      </c>
      <c r="E165" s="7">
        <v>47</v>
      </c>
      <c r="F165" s="8">
        <v>36233</v>
      </c>
      <c r="G165" s="9">
        <v>92897</v>
      </c>
      <c r="H165" s="10">
        <v>0</v>
      </c>
      <c r="I165" s="7" t="s">
        <v>73</v>
      </c>
      <c r="J165" s="7" t="s">
        <v>90</v>
      </c>
      <c r="K165" s="11" t="s">
        <v>50</v>
      </c>
    </row>
    <row r="166" spans="1:11" x14ac:dyDescent="0.3">
      <c r="A166" s="6" t="s">
        <v>70</v>
      </c>
      <c r="B166" s="7" t="s">
        <v>71</v>
      </c>
      <c r="C166" s="7" t="s">
        <v>53</v>
      </c>
      <c r="D166" s="7" t="s">
        <v>47</v>
      </c>
      <c r="E166" s="7">
        <v>40</v>
      </c>
      <c r="F166" s="8">
        <v>39872</v>
      </c>
      <c r="G166" s="9">
        <v>242919</v>
      </c>
      <c r="H166" s="10">
        <v>0.31</v>
      </c>
      <c r="I166" s="7" t="s">
        <v>48</v>
      </c>
      <c r="J166" s="7" t="s">
        <v>49</v>
      </c>
      <c r="K166" s="11" t="s">
        <v>50</v>
      </c>
    </row>
    <row r="167" spans="1:11" x14ac:dyDescent="0.3">
      <c r="A167" s="6" t="s">
        <v>51</v>
      </c>
      <c r="B167" s="7" t="s">
        <v>68</v>
      </c>
      <c r="C167" s="7" t="s">
        <v>53</v>
      </c>
      <c r="D167" s="7" t="s">
        <v>47</v>
      </c>
      <c r="E167" s="7">
        <v>30</v>
      </c>
      <c r="F167" s="8">
        <v>43240</v>
      </c>
      <c r="G167" s="9">
        <v>184368</v>
      </c>
      <c r="H167" s="10">
        <v>0.28999999999999998</v>
      </c>
      <c r="I167" s="7" t="s">
        <v>43</v>
      </c>
      <c r="J167" s="7" t="s">
        <v>65</v>
      </c>
      <c r="K167" s="11" t="s">
        <v>50</v>
      </c>
    </row>
    <row r="168" spans="1:11" x14ac:dyDescent="0.3">
      <c r="A168" s="6" t="s">
        <v>39</v>
      </c>
      <c r="B168" s="7" t="s">
        <v>52</v>
      </c>
      <c r="C168" s="7" t="s">
        <v>60</v>
      </c>
      <c r="D168" s="7" t="s">
        <v>47</v>
      </c>
      <c r="E168" s="7">
        <v>45</v>
      </c>
      <c r="F168" s="8">
        <v>44554</v>
      </c>
      <c r="G168" s="9">
        <v>144754</v>
      </c>
      <c r="H168" s="10">
        <v>0.15</v>
      </c>
      <c r="I168" s="7" t="s">
        <v>43</v>
      </c>
      <c r="J168" s="7" t="s">
        <v>57</v>
      </c>
      <c r="K168" s="11" t="s">
        <v>50</v>
      </c>
    </row>
    <row r="169" spans="1:11" x14ac:dyDescent="0.3">
      <c r="A169" s="6" t="s">
        <v>95</v>
      </c>
      <c r="B169" s="7" t="s">
        <v>59</v>
      </c>
      <c r="C169" s="7" t="s">
        <v>41</v>
      </c>
      <c r="D169" s="7" t="s">
        <v>42</v>
      </c>
      <c r="E169" s="7">
        <v>30</v>
      </c>
      <c r="F169" s="8">
        <v>42722</v>
      </c>
      <c r="G169" s="9">
        <v>89458</v>
      </c>
      <c r="H169" s="10">
        <v>0</v>
      </c>
      <c r="I169" s="7" t="s">
        <v>43</v>
      </c>
      <c r="J169" s="7" t="s">
        <v>65</v>
      </c>
      <c r="K169" s="11" t="s">
        <v>50</v>
      </c>
    </row>
    <row r="170" spans="1:11" x14ac:dyDescent="0.3">
      <c r="A170" s="6" t="s">
        <v>70</v>
      </c>
      <c r="B170" s="7" t="s">
        <v>64</v>
      </c>
      <c r="C170" s="7" t="s">
        <v>60</v>
      </c>
      <c r="D170" s="7" t="s">
        <v>42</v>
      </c>
      <c r="E170" s="7">
        <v>56</v>
      </c>
      <c r="F170" s="8">
        <v>41714</v>
      </c>
      <c r="G170" s="9">
        <v>190815</v>
      </c>
      <c r="H170" s="10">
        <v>0.4</v>
      </c>
      <c r="I170" s="7" t="s">
        <v>43</v>
      </c>
      <c r="J170" s="7" t="s">
        <v>65</v>
      </c>
      <c r="K170" s="11" t="s">
        <v>50</v>
      </c>
    </row>
    <row r="171" spans="1:11" x14ac:dyDescent="0.3">
      <c r="A171" s="6" t="s">
        <v>39</v>
      </c>
      <c r="B171" s="7" t="s">
        <v>59</v>
      </c>
      <c r="C171" s="7" t="s">
        <v>41</v>
      </c>
      <c r="D171" s="7" t="s">
        <v>42</v>
      </c>
      <c r="E171" s="7">
        <v>62</v>
      </c>
      <c r="F171" s="8">
        <v>36374</v>
      </c>
      <c r="G171" s="9">
        <v>137995</v>
      </c>
      <c r="H171" s="10">
        <v>0.14000000000000001</v>
      </c>
      <c r="I171" s="7" t="s">
        <v>43</v>
      </c>
      <c r="J171" s="7" t="s">
        <v>65</v>
      </c>
      <c r="K171" s="11" t="s">
        <v>50</v>
      </c>
    </row>
    <row r="172" spans="1:11" x14ac:dyDescent="0.3">
      <c r="A172" s="6" t="s">
        <v>83</v>
      </c>
      <c r="B172" s="7" t="s">
        <v>66</v>
      </c>
      <c r="C172" s="7" t="s">
        <v>46</v>
      </c>
      <c r="D172" s="7" t="s">
        <v>42</v>
      </c>
      <c r="E172" s="7">
        <v>45</v>
      </c>
      <c r="F172" s="8">
        <v>39437</v>
      </c>
      <c r="G172" s="9">
        <v>93840</v>
      </c>
      <c r="H172" s="10">
        <v>0</v>
      </c>
      <c r="I172" s="7" t="s">
        <v>73</v>
      </c>
      <c r="J172" s="7" t="s">
        <v>74</v>
      </c>
      <c r="K172" s="11" t="s">
        <v>50</v>
      </c>
    </row>
    <row r="173" spans="1:11" x14ac:dyDescent="0.3">
      <c r="A173" s="6" t="s">
        <v>45</v>
      </c>
      <c r="B173" s="7" t="s">
        <v>40</v>
      </c>
      <c r="C173" s="7" t="s">
        <v>41</v>
      </c>
      <c r="D173" s="7" t="s">
        <v>47</v>
      </c>
      <c r="E173" s="7">
        <v>46</v>
      </c>
      <c r="F173" s="8">
        <v>44495</v>
      </c>
      <c r="G173" s="9">
        <v>94790</v>
      </c>
      <c r="H173" s="10">
        <v>0</v>
      </c>
      <c r="I173" s="7" t="s">
        <v>48</v>
      </c>
      <c r="J173" s="7" t="s">
        <v>49</v>
      </c>
      <c r="K173" s="11" t="s">
        <v>50</v>
      </c>
    </row>
    <row r="174" spans="1:11" x14ac:dyDescent="0.3">
      <c r="A174" s="6" t="s">
        <v>70</v>
      </c>
      <c r="B174" s="7" t="s">
        <v>66</v>
      </c>
      <c r="C174" s="7" t="s">
        <v>41</v>
      </c>
      <c r="D174" s="7" t="s">
        <v>47</v>
      </c>
      <c r="E174" s="7">
        <v>48</v>
      </c>
      <c r="F174" s="8">
        <v>41706</v>
      </c>
      <c r="G174" s="9">
        <v>197367</v>
      </c>
      <c r="H174" s="10">
        <v>0.39</v>
      </c>
      <c r="I174" s="7" t="s">
        <v>43</v>
      </c>
      <c r="J174" s="7" t="s">
        <v>65</v>
      </c>
      <c r="K174" s="11" t="s">
        <v>50</v>
      </c>
    </row>
    <row r="175" spans="1:11" x14ac:dyDescent="0.3">
      <c r="A175" s="6" t="s">
        <v>51</v>
      </c>
      <c r="B175" s="7" t="s">
        <v>64</v>
      </c>
      <c r="C175" s="7" t="s">
        <v>46</v>
      </c>
      <c r="D175" s="7" t="s">
        <v>42</v>
      </c>
      <c r="E175" s="7">
        <v>27</v>
      </c>
      <c r="F175" s="8">
        <v>43276</v>
      </c>
      <c r="G175" s="9">
        <v>174097</v>
      </c>
      <c r="H175" s="10">
        <v>0.21</v>
      </c>
      <c r="I175" s="7" t="s">
        <v>43</v>
      </c>
      <c r="J175" s="7" t="s">
        <v>57</v>
      </c>
      <c r="K175" s="11" t="s">
        <v>50</v>
      </c>
    </row>
    <row r="176" spans="1:11" x14ac:dyDescent="0.3">
      <c r="A176" s="6" t="s">
        <v>61</v>
      </c>
      <c r="B176" s="7" t="s">
        <v>40</v>
      </c>
      <c r="C176" s="7" t="s">
        <v>53</v>
      </c>
      <c r="D176" s="7" t="s">
        <v>47</v>
      </c>
      <c r="E176" s="7">
        <v>53</v>
      </c>
      <c r="F176" s="8">
        <v>39021</v>
      </c>
      <c r="G176" s="9">
        <v>120128</v>
      </c>
      <c r="H176" s="10">
        <v>0.1</v>
      </c>
      <c r="I176" s="7" t="s">
        <v>43</v>
      </c>
      <c r="J176" s="7" t="s">
        <v>65</v>
      </c>
      <c r="K176" s="11" t="s">
        <v>50</v>
      </c>
    </row>
    <row r="177" spans="1:11" x14ac:dyDescent="0.3">
      <c r="A177" s="6" t="s">
        <v>61</v>
      </c>
      <c r="B177" s="7" t="s">
        <v>71</v>
      </c>
      <c r="C177" s="7" t="s">
        <v>46</v>
      </c>
      <c r="D177" s="7" t="s">
        <v>42</v>
      </c>
      <c r="E177" s="7">
        <v>59</v>
      </c>
      <c r="F177" s="8">
        <v>39197</v>
      </c>
      <c r="G177" s="9">
        <v>129708</v>
      </c>
      <c r="H177" s="10">
        <v>0.05</v>
      </c>
      <c r="I177" s="7" t="s">
        <v>43</v>
      </c>
      <c r="J177" s="7" t="s">
        <v>63</v>
      </c>
      <c r="K177" s="11" t="s">
        <v>50</v>
      </c>
    </row>
    <row r="178" spans="1:11" x14ac:dyDescent="0.3">
      <c r="A178" s="6" t="s">
        <v>61</v>
      </c>
      <c r="B178" s="7" t="s">
        <v>71</v>
      </c>
      <c r="C178" s="7" t="s">
        <v>41</v>
      </c>
      <c r="D178" s="7" t="s">
        <v>47</v>
      </c>
      <c r="E178" s="7">
        <v>55</v>
      </c>
      <c r="F178" s="8">
        <v>34595</v>
      </c>
      <c r="G178" s="9">
        <v>102270</v>
      </c>
      <c r="H178" s="10">
        <v>0.1</v>
      </c>
      <c r="I178" s="7" t="s">
        <v>43</v>
      </c>
      <c r="J178" s="7" t="s">
        <v>54</v>
      </c>
      <c r="K178" s="11" t="s">
        <v>50</v>
      </c>
    </row>
    <row r="179" spans="1:11" x14ac:dyDescent="0.3">
      <c r="A179" s="6" t="s">
        <v>70</v>
      </c>
      <c r="B179" s="7" t="s">
        <v>52</v>
      </c>
      <c r="C179" s="7" t="s">
        <v>53</v>
      </c>
      <c r="D179" s="7" t="s">
        <v>42</v>
      </c>
      <c r="E179" s="7">
        <v>43</v>
      </c>
      <c r="F179" s="8">
        <v>38564</v>
      </c>
      <c r="G179" s="9">
        <v>249686</v>
      </c>
      <c r="H179" s="10">
        <v>0.31</v>
      </c>
      <c r="I179" s="7" t="s">
        <v>48</v>
      </c>
      <c r="J179" s="7" t="s">
        <v>49</v>
      </c>
      <c r="K179" s="11" t="s">
        <v>50</v>
      </c>
    </row>
    <row r="180" spans="1:11" x14ac:dyDescent="0.3">
      <c r="A180" s="6" t="s">
        <v>62</v>
      </c>
      <c r="B180" s="7" t="s">
        <v>52</v>
      </c>
      <c r="C180" s="7" t="s">
        <v>46</v>
      </c>
      <c r="D180" s="7" t="s">
        <v>42</v>
      </c>
      <c r="E180" s="7">
        <v>55</v>
      </c>
      <c r="F180" s="8">
        <v>37343</v>
      </c>
      <c r="G180" s="9">
        <v>50475</v>
      </c>
      <c r="H180" s="10">
        <v>0</v>
      </c>
      <c r="I180" s="7" t="s">
        <v>43</v>
      </c>
      <c r="J180" s="7" t="s">
        <v>72</v>
      </c>
      <c r="K180" s="11" t="s">
        <v>50</v>
      </c>
    </row>
    <row r="181" spans="1:11" x14ac:dyDescent="0.3">
      <c r="A181" s="6" t="s">
        <v>61</v>
      </c>
      <c r="B181" s="7" t="s">
        <v>71</v>
      </c>
      <c r="C181" s="7" t="s">
        <v>41</v>
      </c>
      <c r="D181" s="7" t="s">
        <v>47</v>
      </c>
      <c r="E181" s="7">
        <v>51</v>
      </c>
      <c r="F181" s="8">
        <v>44014</v>
      </c>
      <c r="G181" s="9">
        <v>100099</v>
      </c>
      <c r="H181" s="10">
        <v>0.08</v>
      </c>
      <c r="I181" s="7" t="s">
        <v>43</v>
      </c>
      <c r="J181" s="7" t="s">
        <v>63</v>
      </c>
      <c r="K181" s="11" t="s">
        <v>50</v>
      </c>
    </row>
    <row r="182" spans="1:11" x14ac:dyDescent="0.3">
      <c r="A182" s="6" t="s">
        <v>79</v>
      </c>
      <c r="B182" s="7" t="s">
        <v>40</v>
      </c>
      <c r="C182" s="7" t="s">
        <v>46</v>
      </c>
      <c r="D182" s="7" t="s">
        <v>42</v>
      </c>
      <c r="E182" s="7">
        <v>54</v>
      </c>
      <c r="F182" s="8">
        <v>42731</v>
      </c>
      <c r="G182" s="9">
        <v>41673</v>
      </c>
      <c r="H182" s="10">
        <v>0</v>
      </c>
      <c r="I182" s="7" t="s">
        <v>43</v>
      </c>
      <c r="J182" s="7" t="s">
        <v>63</v>
      </c>
      <c r="K182" s="11" t="s">
        <v>50</v>
      </c>
    </row>
    <row r="183" spans="1:11" x14ac:dyDescent="0.3">
      <c r="A183" s="6" t="s">
        <v>56</v>
      </c>
      <c r="B183" s="7" t="s">
        <v>71</v>
      </c>
      <c r="C183" s="7" t="s">
        <v>53</v>
      </c>
      <c r="D183" s="7" t="s">
        <v>42</v>
      </c>
      <c r="E183" s="7">
        <v>47</v>
      </c>
      <c r="F183" s="8">
        <v>42928</v>
      </c>
      <c r="G183" s="9">
        <v>70996</v>
      </c>
      <c r="H183" s="10">
        <v>0</v>
      </c>
      <c r="I183" s="7" t="s">
        <v>48</v>
      </c>
      <c r="J183" s="7" t="s">
        <v>82</v>
      </c>
      <c r="K183" s="11" t="s">
        <v>50</v>
      </c>
    </row>
    <row r="184" spans="1:11" x14ac:dyDescent="0.3">
      <c r="A184" s="6" t="s">
        <v>62</v>
      </c>
      <c r="B184" s="7" t="s">
        <v>71</v>
      </c>
      <c r="C184" s="7" t="s">
        <v>60</v>
      </c>
      <c r="D184" s="7" t="s">
        <v>47</v>
      </c>
      <c r="E184" s="7">
        <v>55</v>
      </c>
      <c r="F184" s="8">
        <v>38328</v>
      </c>
      <c r="G184" s="9">
        <v>40752</v>
      </c>
      <c r="H184" s="10">
        <v>0</v>
      </c>
      <c r="I184" s="7" t="s">
        <v>43</v>
      </c>
      <c r="J184" s="7" t="s">
        <v>57</v>
      </c>
      <c r="K184" s="11" t="s">
        <v>50</v>
      </c>
    </row>
    <row r="185" spans="1:11" x14ac:dyDescent="0.3">
      <c r="A185" s="6" t="s">
        <v>93</v>
      </c>
      <c r="B185" s="7" t="s">
        <v>40</v>
      </c>
      <c r="C185" s="7" t="s">
        <v>46</v>
      </c>
      <c r="D185" s="7" t="s">
        <v>42</v>
      </c>
      <c r="E185" s="7">
        <v>50</v>
      </c>
      <c r="F185" s="8">
        <v>36914</v>
      </c>
      <c r="G185" s="9">
        <v>97537</v>
      </c>
      <c r="H185" s="10">
        <v>0</v>
      </c>
      <c r="I185" s="7" t="s">
        <v>48</v>
      </c>
      <c r="J185" s="7" t="s">
        <v>82</v>
      </c>
      <c r="K185" s="11" t="s">
        <v>50</v>
      </c>
    </row>
    <row r="186" spans="1:11" x14ac:dyDescent="0.3">
      <c r="A186" s="6" t="s">
        <v>99</v>
      </c>
      <c r="B186" s="7" t="s">
        <v>40</v>
      </c>
      <c r="C186" s="7" t="s">
        <v>41</v>
      </c>
      <c r="D186" s="7" t="s">
        <v>47</v>
      </c>
      <c r="E186" s="7">
        <v>31</v>
      </c>
      <c r="F186" s="8">
        <v>44086</v>
      </c>
      <c r="G186" s="9">
        <v>96567</v>
      </c>
      <c r="H186" s="10">
        <v>0</v>
      </c>
      <c r="I186" s="7" t="s">
        <v>48</v>
      </c>
      <c r="J186" s="7" t="s">
        <v>69</v>
      </c>
      <c r="K186" s="11" t="s">
        <v>50</v>
      </c>
    </row>
    <row r="187" spans="1:11" x14ac:dyDescent="0.3">
      <c r="A187" s="6" t="s">
        <v>97</v>
      </c>
      <c r="B187" s="7" t="s">
        <v>40</v>
      </c>
      <c r="C187" s="7" t="s">
        <v>53</v>
      </c>
      <c r="D187" s="7" t="s">
        <v>47</v>
      </c>
      <c r="E187" s="7">
        <v>47</v>
      </c>
      <c r="F187" s="8">
        <v>36229</v>
      </c>
      <c r="G187" s="9">
        <v>49404</v>
      </c>
      <c r="H187" s="10">
        <v>0</v>
      </c>
      <c r="I187" s="7" t="s">
        <v>48</v>
      </c>
      <c r="J187" s="7" t="s">
        <v>78</v>
      </c>
      <c r="K187" s="11" t="s">
        <v>50</v>
      </c>
    </row>
    <row r="188" spans="1:11" x14ac:dyDescent="0.3">
      <c r="A188" s="6" t="s">
        <v>99</v>
      </c>
      <c r="B188" s="7" t="s">
        <v>40</v>
      </c>
      <c r="C188" s="7" t="s">
        <v>41</v>
      </c>
      <c r="D188" s="7" t="s">
        <v>47</v>
      </c>
      <c r="E188" s="7">
        <v>29</v>
      </c>
      <c r="F188" s="8">
        <v>43753</v>
      </c>
      <c r="G188" s="9">
        <v>66819</v>
      </c>
      <c r="H188" s="10">
        <v>0</v>
      </c>
      <c r="I188" s="7" t="s">
        <v>73</v>
      </c>
      <c r="J188" s="7" t="s">
        <v>75</v>
      </c>
      <c r="K188" s="11" t="s">
        <v>50</v>
      </c>
    </row>
    <row r="189" spans="1:11" x14ac:dyDescent="0.3">
      <c r="A189" s="6" t="s">
        <v>62</v>
      </c>
      <c r="B189" s="7" t="s">
        <v>71</v>
      </c>
      <c r="C189" s="7" t="s">
        <v>53</v>
      </c>
      <c r="D189" s="7" t="s">
        <v>47</v>
      </c>
      <c r="E189" s="7">
        <v>38</v>
      </c>
      <c r="F189" s="8">
        <v>42492</v>
      </c>
      <c r="G189" s="9">
        <v>50784</v>
      </c>
      <c r="H189" s="10">
        <v>0</v>
      </c>
      <c r="I189" s="7" t="s">
        <v>73</v>
      </c>
      <c r="J189" s="7" t="s">
        <v>75</v>
      </c>
      <c r="K189" s="11" t="s">
        <v>50</v>
      </c>
    </row>
    <row r="190" spans="1:11" x14ac:dyDescent="0.3">
      <c r="A190" s="6" t="s">
        <v>39</v>
      </c>
      <c r="B190" s="7" t="s">
        <v>66</v>
      </c>
      <c r="C190" s="7" t="s">
        <v>41</v>
      </c>
      <c r="D190" s="7" t="s">
        <v>47</v>
      </c>
      <c r="E190" s="7">
        <v>29</v>
      </c>
      <c r="F190" s="8">
        <v>43594</v>
      </c>
      <c r="G190" s="9">
        <v>125828</v>
      </c>
      <c r="H190" s="10">
        <v>0.15</v>
      </c>
      <c r="I190" s="7" t="s">
        <v>73</v>
      </c>
      <c r="J190" s="7" t="s">
        <v>90</v>
      </c>
      <c r="K190" s="11" t="s">
        <v>50</v>
      </c>
    </row>
    <row r="191" spans="1:11" x14ac:dyDescent="0.3">
      <c r="A191" s="6" t="s">
        <v>83</v>
      </c>
      <c r="B191" s="7" t="s">
        <v>66</v>
      </c>
      <c r="C191" s="7" t="s">
        <v>46</v>
      </c>
      <c r="D191" s="7" t="s">
        <v>47</v>
      </c>
      <c r="E191" s="7">
        <v>33</v>
      </c>
      <c r="F191" s="8">
        <v>42951</v>
      </c>
      <c r="G191" s="9">
        <v>92610</v>
      </c>
      <c r="H191" s="10">
        <v>0</v>
      </c>
      <c r="I191" s="7" t="s">
        <v>43</v>
      </c>
      <c r="J191" s="7" t="s">
        <v>72</v>
      </c>
      <c r="K191" s="11" t="s">
        <v>50</v>
      </c>
    </row>
    <row r="192" spans="1:11" x14ac:dyDescent="0.3">
      <c r="A192" s="6" t="s">
        <v>39</v>
      </c>
      <c r="B192" s="7" t="s">
        <v>59</v>
      </c>
      <c r="C192" s="7" t="s">
        <v>53</v>
      </c>
      <c r="D192" s="7" t="s">
        <v>47</v>
      </c>
      <c r="E192" s="7">
        <v>50</v>
      </c>
      <c r="F192" s="8">
        <v>37705</v>
      </c>
      <c r="G192" s="9">
        <v>123405</v>
      </c>
      <c r="H192" s="10">
        <v>0.13</v>
      </c>
      <c r="I192" s="7" t="s">
        <v>43</v>
      </c>
      <c r="J192" s="7" t="s">
        <v>72</v>
      </c>
      <c r="K192" s="11" t="s">
        <v>50</v>
      </c>
    </row>
    <row r="193" spans="1:11" x14ac:dyDescent="0.3">
      <c r="A193" s="6" t="s">
        <v>58</v>
      </c>
      <c r="B193" s="7" t="s">
        <v>59</v>
      </c>
      <c r="C193" s="7" t="s">
        <v>46</v>
      </c>
      <c r="D193" s="7" t="s">
        <v>42</v>
      </c>
      <c r="E193" s="7">
        <v>46</v>
      </c>
      <c r="F193" s="8">
        <v>38066</v>
      </c>
      <c r="G193" s="9">
        <v>73004</v>
      </c>
      <c r="H193" s="10">
        <v>0</v>
      </c>
      <c r="I193" s="7" t="s">
        <v>48</v>
      </c>
      <c r="J193" s="7" t="s">
        <v>78</v>
      </c>
      <c r="K193" s="11" t="s">
        <v>50</v>
      </c>
    </row>
    <row r="194" spans="1:11" x14ac:dyDescent="0.3">
      <c r="A194" s="6" t="s">
        <v>77</v>
      </c>
      <c r="B194" s="7" t="s">
        <v>68</v>
      </c>
      <c r="C194" s="7" t="s">
        <v>60</v>
      </c>
      <c r="D194" s="7" t="s">
        <v>47</v>
      </c>
      <c r="E194" s="7">
        <v>57</v>
      </c>
      <c r="F194" s="8">
        <v>36275</v>
      </c>
      <c r="G194" s="9">
        <v>95061</v>
      </c>
      <c r="H194" s="10">
        <v>0.1</v>
      </c>
      <c r="I194" s="7" t="s">
        <v>48</v>
      </c>
      <c r="J194" s="7" t="s">
        <v>69</v>
      </c>
      <c r="K194" s="11" t="s">
        <v>50</v>
      </c>
    </row>
    <row r="195" spans="1:11" x14ac:dyDescent="0.3">
      <c r="A195" s="6" t="s">
        <v>51</v>
      </c>
      <c r="B195" s="7" t="s">
        <v>59</v>
      </c>
      <c r="C195" s="7" t="s">
        <v>60</v>
      </c>
      <c r="D195" s="7" t="s">
        <v>42</v>
      </c>
      <c r="E195" s="7">
        <v>49</v>
      </c>
      <c r="F195" s="8">
        <v>35887</v>
      </c>
      <c r="G195" s="9">
        <v>160832</v>
      </c>
      <c r="H195" s="10">
        <v>0.3</v>
      </c>
      <c r="I195" s="7" t="s">
        <v>43</v>
      </c>
      <c r="J195" s="7" t="s">
        <v>57</v>
      </c>
      <c r="K195" s="11" t="s">
        <v>50</v>
      </c>
    </row>
    <row r="196" spans="1:11" x14ac:dyDescent="0.3">
      <c r="A196" s="6" t="s">
        <v>100</v>
      </c>
      <c r="B196" s="7" t="s">
        <v>40</v>
      </c>
      <c r="C196" s="7" t="s">
        <v>46</v>
      </c>
      <c r="D196" s="7" t="s">
        <v>47</v>
      </c>
      <c r="E196" s="7">
        <v>54</v>
      </c>
      <c r="F196" s="8">
        <v>40540</v>
      </c>
      <c r="G196" s="9">
        <v>64417</v>
      </c>
      <c r="H196" s="10">
        <v>0</v>
      </c>
      <c r="I196" s="7" t="s">
        <v>43</v>
      </c>
      <c r="J196" s="7" t="s">
        <v>72</v>
      </c>
      <c r="K196" s="11" t="s">
        <v>50</v>
      </c>
    </row>
    <row r="197" spans="1:11" x14ac:dyDescent="0.3">
      <c r="A197" s="6" t="s">
        <v>61</v>
      </c>
      <c r="B197" s="7" t="s">
        <v>59</v>
      </c>
      <c r="C197" s="7" t="s">
        <v>60</v>
      </c>
      <c r="D197" s="7" t="s">
        <v>47</v>
      </c>
      <c r="E197" s="7">
        <v>28</v>
      </c>
      <c r="F197" s="8">
        <v>44274</v>
      </c>
      <c r="G197" s="9">
        <v>127543</v>
      </c>
      <c r="H197" s="10">
        <v>0.06</v>
      </c>
      <c r="I197" s="7" t="s">
        <v>48</v>
      </c>
      <c r="J197" s="7" t="s">
        <v>69</v>
      </c>
      <c r="K197" s="11" t="s">
        <v>50</v>
      </c>
    </row>
    <row r="198" spans="1:11" x14ac:dyDescent="0.3">
      <c r="A198" s="6" t="s">
        <v>62</v>
      </c>
      <c r="B198" s="7" t="s">
        <v>71</v>
      </c>
      <c r="C198" s="7" t="s">
        <v>46</v>
      </c>
      <c r="D198" s="7" t="s">
        <v>47</v>
      </c>
      <c r="E198" s="7">
        <v>30</v>
      </c>
      <c r="F198" s="8">
        <v>43272</v>
      </c>
      <c r="G198" s="9">
        <v>56154</v>
      </c>
      <c r="H198" s="10">
        <v>0</v>
      </c>
      <c r="I198" s="7" t="s">
        <v>73</v>
      </c>
      <c r="J198" s="7" t="s">
        <v>90</v>
      </c>
      <c r="K198" s="11" t="s">
        <v>50</v>
      </c>
    </row>
    <row r="199" spans="1:11" x14ac:dyDescent="0.3">
      <c r="A199" s="6" t="s">
        <v>70</v>
      </c>
      <c r="B199" s="7" t="s">
        <v>59</v>
      </c>
      <c r="C199" s="7" t="s">
        <v>46</v>
      </c>
      <c r="D199" s="7" t="s">
        <v>42</v>
      </c>
      <c r="E199" s="7">
        <v>36</v>
      </c>
      <c r="F199" s="8">
        <v>41692</v>
      </c>
      <c r="G199" s="9">
        <v>218530</v>
      </c>
      <c r="H199" s="10">
        <v>0.3</v>
      </c>
      <c r="I199" s="7" t="s">
        <v>48</v>
      </c>
      <c r="J199" s="7" t="s">
        <v>69</v>
      </c>
      <c r="K199" s="11" t="s">
        <v>50</v>
      </c>
    </row>
    <row r="200" spans="1:11" x14ac:dyDescent="0.3">
      <c r="A200" s="6" t="s">
        <v>100</v>
      </c>
      <c r="B200" s="7" t="s">
        <v>40</v>
      </c>
      <c r="C200" s="7" t="s">
        <v>46</v>
      </c>
      <c r="D200" s="7" t="s">
        <v>42</v>
      </c>
      <c r="E200" s="7">
        <v>36</v>
      </c>
      <c r="F200" s="8">
        <v>43818</v>
      </c>
      <c r="G200" s="9">
        <v>91954</v>
      </c>
      <c r="H200" s="10">
        <v>0</v>
      </c>
      <c r="I200" s="7" t="s">
        <v>43</v>
      </c>
      <c r="J200" s="7" t="s">
        <v>72</v>
      </c>
      <c r="K200" s="11" t="s">
        <v>50</v>
      </c>
    </row>
    <row r="201" spans="1:11" x14ac:dyDescent="0.3">
      <c r="A201" s="6" t="s">
        <v>70</v>
      </c>
      <c r="B201" s="7" t="s">
        <v>71</v>
      </c>
      <c r="C201" s="7" t="s">
        <v>60</v>
      </c>
      <c r="D201" s="7" t="s">
        <v>42</v>
      </c>
      <c r="E201" s="7">
        <v>30</v>
      </c>
      <c r="F201" s="8">
        <v>42634</v>
      </c>
      <c r="G201" s="9">
        <v>221217</v>
      </c>
      <c r="H201" s="10">
        <v>0.32</v>
      </c>
      <c r="I201" s="7" t="s">
        <v>43</v>
      </c>
      <c r="J201" s="7" t="s">
        <v>72</v>
      </c>
      <c r="K201" s="11">
        <v>43003</v>
      </c>
    </row>
    <row r="202" spans="1:11" x14ac:dyDescent="0.3">
      <c r="A202" s="6" t="s">
        <v>96</v>
      </c>
      <c r="B202" s="7" t="s">
        <v>40</v>
      </c>
      <c r="C202" s="7" t="s">
        <v>46</v>
      </c>
      <c r="D202" s="7" t="s">
        <v>47</v>
      </c>
      <c r="E202" s="7">
        <v>29</v>
      </c>
      <c r="F202" s="8">
        <v>42866</v>
      </c>
      <c r="G202" s="9">
        <v>87536</v>
      </c>
      <c r="H202" s="10">
        <v>0</v>
      </c>
      <c r="I202" s="7" t="s">
        <v>43</v>
      </c>
      <c r="J202" s="7" t="s">
        <v>44</v>
      </c>
      <c r="K202" s="11" t="s">
        <v>50</v>
      </c>
    </row>
    <row r="203" spans="1:11" x14ac:dyDescent="0.3">
      <c r="A203" s="6" t="s">
        <v>62</v>
      </c>
      <c r="B203" s="7" t="s">
        <v>59</v>
      </c>
      <c r="C203" s="7" t="s">
        <v>60</v>
      </c>
      <c r="D203" s="7" t="s">
        <v>42</v>
      </c>
      <c r="E203" s="7">
        <v>47</v>
      </c>
      <c r="F203" s="8">
        <v>42164</v>
      </c>
      <c r="G203" s="9">
        <v>41429</v>
      </c>
      <c r="H203" s="10">
        <v>0</v>
      </c>
      <c r="I203" s="7" t="s">
        <v>43</v>
      </c>
      <c r="J203" s="7" t="s">
        <v>44</v>
      </c>
      <c r="K203" s="11" t="s">
        <v>50</v>
      </c>
    </row>
    <row r="204" spans="1:11" x14ac:dyDescent="0.3">
      <c r="A204" s="6" t="s">
        <v>70</v>
      </c>
      <c r="B204" s="7" t="s">
        <v>68</v>
      </c>
      <c r="C204" s="7" t="s">
        <v>46</v>
      </c>
      <c r="D204" s="7" t="s">
        <v>47</v>
      </c>
      <c r="E204" s="7">
        <v>35</v>
      </c>
      <c r="F204" s="8">
        <v>40826</v>
      </c>
      <c r="G204" s="9">
        <v>245482</v>
      </c>
      <c r="H204" s="10">
        <v>0.39</v>
      </c>
      <c r="I204" s="7" t="s">
        <v>43</v>
      </c>
      <c r="J204" s="7" t="s">
        <v>44</v>
      </c>
      <c r="K204" s="11" t="s">
        <v>50</v>
      </c>
    </row>
    <row r="205" spans="1:11" x14ac:dyDescent="0.3">
      <c r="A205" s="6" t="s">
        <v>94</v>
      </c>
      <c r="B205" s="7" t="s">
        <v>68</v>
      </c>
      <c r="C205" s="7" t="s">
        <v>46</v>
      </c>
      <c r="D205" s="7" t="s">
        <v>42</v>
      </c>
      <c r="E205" s="7">
        <v>25</v>
      </c>
      <c r="F205" s="8">
        <v>43850</v>
      </c>
      <c r="G205" s="9">
        <v>71359</v>
      </c>
      <c r="H205" s="10">
        <v>0</v>
      </c>
      <c r="I205" s="7" t="s">
        <v>43</v>
      </c>
      <c r="J205" s="7" t="s">
        <v>57</v>
      </c>
      <c r="K205" s="11" t="s">
        <v>50</v>
      </c>
    </row>
    <row r="206" spans="1:11" x14ac:dyDescent="0.3">
      <c r="A206" s="6" t="s">
        <v>51</v>
      </c>
      <c r="B206" s="7" t="s">
        <v>68</v>
      </c>
      <c r="C206" s="7" t="s">
        <v>53</v>
      </c>
      <c r="D206" s="7" t="s">
        <v>47</v>
      </c>
      <c r="E206" s="7">
        <v>45</v>
      </c>
      <c r="F206" s="8">
        <v>41879</v>
      </c>
      <c r="G206" s="9">
        <v>183161</v>
      </c>
      <c r="H206" s="10">
        <v>0.22</v>
      </c>
      <c r="I206" s="7" t="s">
        <v>43</v>
      </c>
      <c r="J206" s="7" t="s">
        <v>63</v>
      </c>
      <c r="K206" s="11" t="s">
        <v>50</v>
      </c>
    </row>
    <row r="207" spans="1:11" x14ac:dyDescent="0.3">
      <c r="A207" s="6" t="s">
        <v>101</v>
      </c>
      <c r="B207" s="7" t="s">
        <v>40</v>
      </c>
      <c r="C207" s="7" t="s">
        <v>60</v>
      </c>
      <c r="D207" s="7" t="s">
        <v>47</v>
      </c>
      <c r="E207" s="7">
        <v>58</v>
      </c>
      <c r="F207" s="8">
        <v>34176</v>
      </c>
      <c r="G207" s="9">
        <v>69260</v>
      </c>
      <c r="H207" s="10">
        <v>0</v>
      </c>
      <c r="I207" s="7" t="s">
        <v>43</v>
      </c>
      <c r="J207" s="7" t="s">
        <v>57</v>
      </c>
      <c r="K207" s="11" t="s">
        <v>50</v>
      </c>
    </row>
    <row r="208" spans="1:11" x14ac:dyDescent="0.3">
      <c r="A208" s="6" t="s">
        <v>87</v>
      </c>
      <c r="B208" s="7" t="s">
        <v>68</v>
      </c>
      <c r="C208" s="7" t="s">
        <v>53</v>
      </c>
      <c r="D208" s="7" t="s">
        <v>47</v>
      </c>
      <c r="E208" s="7">
        <v>51</v>
      </c>
      <c r="F208" s="8">
        <v>36442</v>
      </c>
      <c r="G208" s="9">
        <v>95639</v>
      </c>
      <c r="H208" s="10">
        <v>0</v>
      </c>
      <c r="I208" s="7" t="s">
        <v>43</v>
      </c>
      <c r="J208" s="7" t="s">
        <v>65</v>
      </c>
      <c r="K208" s="11" t="s">
        <v>50</v>
      </c>
    </row>
    <row r="209" spans="1:11" x14ac:dyDescent="0.3">
      <c r="A209" s="6" t="s">
        <v>61</v>
      </c>
      <c r="B209" s="7" t="s">
        <v>66</v>
      </c>
      <c r="C209" s="7" t="s">
        <v>41</v>
      </c>
      <c r="D209" s="7" t="s">
        <v>47</v>
      </c>
      <c r="E209" s="7">
        <v>48</v>
      </c>
      <c r="F209" s="8">
        <v>38168</v>
      </c>
      <c r="G209" s="9">
        <v>120660</v>
      </c>
      <c r="H209" s="10">
        <v>7.0000000000000007E-2</v>
      </c>
      <c r="I209" s="7" t="s">
        <v>48</v>
      </c>
      <c r="J209" s="7" t="s">
        <v>82</v>
      </c>
      <c r="K209" s="11" t="s">
        <v>50</v>
      </c>
    </row>
    <row r="210" spans="1:11" x14ac:dyDescent="0.3">
      <c r="A210" s="6" t="s">
        <v>56</v>
      </c>
      <c r="B210" s="7" t="s">
        <v>59</v>
      </c>
      <c r="C210" s="7" t="s">
        <v>60</v>
      </c>
      <c r="D210" s="7" t="s">
        <v>47</v>
      </c>
      <c r="E210" s="7">
        <v>36</v>
      </c>
      <c r="F210" s="8">
        <v>44556</v>
      </c>
      <c r="G210" s="9">
        <v>75119</v>
      </c>
      <c r="H210" s="10">
        <v>0</v>
      </c>
      <c r="I210" s="7" t="s">
        <v>43</v>
      </c>
      <c r="J210" s="7" t="s">
        <v>54</v>
      </c>
      <c r="K210" s="11" t="s">
        <v>50</v>
      </c>
    </row>
    <row r="211" spans="1:11" x14ac:dyDescent="0.3">
      <c r="A211" s="6" t="s">
        <v>70</v>
      </c>
      <c r="B211" s="7" t="s">
        <v>64</v>
      </c>
      <c r="C211" s="7" t="s">
        <v>41</v>
      </c>
      <c r="D211" s="7" t="s">
        <v>47</v>
      </c>
      <c r="E211" s="7">
        <v>59</v>
      </c>
      <c r="F211" s="8">
        <v>40681</v>
      </c>
      <c r="G211" s="9">
        <v>192213</v>
      </c>
      <c r="H211" s="10">
        <v>0.4</v>
      </c>
      <c r="I211" s="7" t="s">
        <v>43</v>
      </c>
      <c r="J211" s="7" t="s">
        <v>54</v>
      </c>
      <c r="K211" s="11" t="s">
        <v>50</v>
      </c>
    </row>
    <row r="212" spans="1:11" x14ac:dyDescent="0.3">
      <c r="A212" s="6" t="s">
        <v>58</v>
      </c>
      <c r="B212" s="7" t="s">
        <v>59</v>
      </c>
      <c r="C212" s="7" t="s">
        <v>53</v>
      </c>
      <c r="D212" s="7" t="s">
        <v>42</v>
      </c>
      <c r="E212" s="7">
        <v>45</v>
      </c>
      <c r="F212" s="8">
        <v>41769</v>
      </c>
      <c r="G212" s="9">
        <v>65047</v>
      </c>
      <c r="H212" s="10">
        <v>0</v>
      </c>
      <c r="I212" s="7" t="s">
        <v>73</v>
      </c>
      <c r="J212" s="7" t="s">
        <v>90</v>
      </c>
      <c r="K212" s="11" t="s">
        <v>50</v>
      </c>
    </row>
    <row r="213" spans="1:11" x14ac:dyDescent="0.3">
      <c r="A213" s="6" t="s">
        <v>39</v>
      </c>
      <c r="B213" s="7" t="s">
        <v>59</v>
      </c>
      <c r="C213" s="7" t="s">
        <v>46</v>
      </c>
      <c r="D213" s="7" t="s">
        <v>47</v>
      </c>
      <c r="E213" s="7">
        <v>29</v>
      </c>
      <c r="F213" s="8">
        <v>42810</v>
      </c>
      <c r="G213" s="9">
        <v>151413</v>
      </c>
      <c r="H213" s="10">
        <v>0.15</v>
      </c>
      <c r="I213" s="7" t="s">
        <v>43</v>
      </c>
      <c r="J213" s="7" t="s">
        <v>44</v>
      </c>
      <c r="K213" s="11" t="s">
        <v>50</v>
      </c>
    </row>
    <row r="214" spans="1:11" x14ac:dyDescent="0.3">
      <c r="A214" s="6" t="s">
        <v>56</v>
      </c>
      <c r="B214" s="7" t="s">
        <v>64</v>
      </c>
      <c r="C214" s="7" t="s">
        <v>53</v>
      </c>
      <c r="D214" s="7" t="s">
        <v>47</v>
      </c>
      <c r="E214" s="7">
        <v>62</v>
      </c>
      <c r="F214" s="8">
        <v>37733</v>
      </c>
      <c r="G214" s="9">
        <v>76906</v>
      </c>
      <c r="H214" s="10">
        <v>0</v>
      </c>
      <c r="I214" s="7" t="s">
        <v>43</v>
      </c>
      <c r="J214" s="7" t="s">
        <v>44</v>
      </c>
      <c r="K214" s="11" t="s">
        <v>50</v>
      </c>
    </row>
    <row r="215" spans="1:11" x14ac:dyDescent="0.3">
      <c r="A215" s="6" t="s">
        <v>61</v>
      </c>
      <c r="B215" s="7" t="s">
        <v>40</v>
      </c>
      <c r="C215" s="7" t="s">
        <v>60</v>
      </c>
      <c r="D215" s="7" t="s">
        <v>47</v>
      </c>
      <c r="E215" s="7">
        <v>51</v>
      </c>
      <c r="F215" s="8">
        <v>34388</v>
      </c>
      <c r="G215" s="9">
        <v>122802</v>
      </c>
      <c r="H215" s="10">
        <v>0.05</v>
      </c>
      <c r="I215" s="7" t="s">
        <v>48</v>
      </c>
      <c r="J215" s="7" t="s">
        <v>69</v>
      </c>
      <c r="K215" s="11" t="s">
        <v>50</v>
      </c>
    </row>
    <row r="216" spans="1:11" x14ac:dyDescent="0.3">
      <c r="A216" s="6" t="s">
        <v>94</v>
      </c>
      <c r="B216" s="7" t="s">
        <v>68</v>
      </c>
      <c r="C216" s="7" t="s">
        <v>41</v>
      </c>
      <c r="D216" s="7" t="s">
        <v>47</v>
      </c>
      <c r="E216" s="7">
        <v>47</v>
      </c>
      <c r="F216" s="8">
        <v>35990</v>
      </c>
      <c r="G216" s="9">
        <v>99091</v>
      </c>
      <c r="H216" s="10">
        <v>0</v>
      </c>
      <c r="I216" s="7" t="s">
        <v>43</v>
      </c>
      <c r="J216" s="7" t="s">
        <v>65</v>
      </c>
      <c r="K216" s="11" t="s">
        <v>50</v>
      </c>
    </row>
    <row r="217" spans="1:11" x14ac:dyDescent="0.3">
      <c r="A217" s="6" t="s">
        <v>67</v>
      </c>
      <c r="B217" s="7" t="s">
        <v>68</v>
      </c>
      <c r="C217" s="7" t="s">
        <v>46</v>
      </c>
      <c r="D217" s="7" t="s">
        <v>47</v>
      </c>
      <c r="E217" s="7">
        <v>40</v>
      </c>
      <c r="F217" s="8">
        <v>39506</v>
      </c>
      <c r="G217" s="9">
        <v>113987</v>
      </c>
      <c r="H217" s="10">
        <v>0</v>
      </c>
      <c r="I217" s="7" t="s">
        <v>73</v>
      </c>
      <c r="J217" s="7" t="s">
        <v>74</v>
      </c>
      <c r="K217" s="11" t="s">
        <v>50</v>
      </c>
    </row>
    <row r="218" spans="1:11" x14ac:dyDescent="0.3">
      <c r="A218" s="6" t="s">
        <v>56</v>
      </c>
      <c r="B218" s="7" t="s">
        <v>52</v>
      </c>
      <c r="C218" s="7" t="s">
        <v>60</v>
      </c>
      <c r="D218" s="7" t="s">
        <v>42</v>
      </c>
      <c r="E218" s="7">
        <v>28</v>
      </c>
      <c r="F218" s="8">
        <v>44078</v>
      </c>
      <c r="G218" s="9">
        <v>95045</v>
      </c>
      <c r="H218" s="10">
        <v>0</v>
      </c>
      <c r="I218" s="7" t="s">
        <v>43</v>
      </c>
      <c r="J218" s="7" t="s">
        <v>54</v>
      </c>
      <c r="K218" s="11" t="s">
        <v>50</v>
      </c>
    </row>
    <row r="219" spans="1:11" x14ac:dyDescent="0.3">
      <c r="A219" s="6" t="s">
        <v>70</v>
      </c>
      <c r="B219" s="7" t="s">
        <v>71</v>
      </c>
      <c r="C219" s="7" t="s">
        <v>53</v>
      </c>
      <c r="D219" s="7" t="s">
        <v>42</v>
      </c>
      <c r="E219" s="7">
        <v>29</v>
      </c>
      <c r="F219" s="8">
        <v>42740</v>
      </c>
      <c r="G219" s="9">
        <v>190401</v>
      </c>
      <c r="H219" s="10">
        <v>0.37</v>
      </c>
      <c r="I219" s="7" t="s">
        <v>43</v>
      </c>
      <c r="J219" s="7" t="s">
        <v>72</v>
      </c>
      <c r="K219" s="11" t="s">
        <v>50</v>
      </c>
    </row>
    <row r="220" spans="1:11" x14ac:dyDescent="0.3">
      <c r="A220" s="6" t="s">
        <v>56</v>
      </c>
      <c r="B220" s="7" t="s">
        <v>52</v>
      </c>
      <c r="C220" s="7" t="s">
        <v>60</v>
      </c>
      <c r="D220" s="7" t="s">
        <v>47</v>
      </c>
      <c r="E220" s="7">
        <v>46</v>
      </c>
      <c r="F220" s="8">
        <v>41294</v>
      </c>
      <c r="G220" s="9">
        <v>86061</v>
      </c>
      <c r="H220" s="10">
        <v>0</v>
      </c>
      <c r="I220" s="7" t="s">
        <v>73</v>
      </c>
      <c r="J220" s="7" t="s">
        <v>75</v>
      </c>
      <c r="K220" s="11" t="s">
        <v>50</v>
      </c>
    </row>
    <row r="221" spans="1:11" x14ac:dyDescent="0.3">
      <c r="A221" s="6" t="s">
        <v>95</v>
      </c>
      <c r="B221" s="7" t="s">
        <v>59</v>
      </c>
      <c r="C221" s="7" t="s">
        <v>53</v>
      </c>
      <c r="D221" s="7" t="s">
        <v>47</v>
      </c>
      <c r="E221" s="7">
        <v>45</v>
      </c>
      <c r="F221" s="8">
        <v>44237</v>
      </c>
      <c r="G221" s="9">
        <v>79882</v>
      </c>
      <c r="H221" s="10">
        <v>0</v>
      </c>
      <c r="I221" s="7" t="s">
        <v>43</v>
      </c>
      <c r="J221" s="7" t="s">
        <v>57</v>
      </c>
      <c r="K221" s="11" t="s">
        <v>50</v>
      </c>
    </row>
    <row r="222" spans="1:11" x14ac:dyDescent="0.3">
      <c r="A222" s="6" t="s">
        <v>70</v>
      </c>
      <c r="B222" s="7" t="s">
        <v>68</v>
      </c>
      <c r="C222" s="7" t="s">
        <v>46</v>
      </c>
      <c r="D222" s="7" t="s">
        <v>42</v>
      </c>
      <c r="E222" s="7">
        <v>30</v>
      </c>
      <c r="F222" s="8">
        <v>43165</v>
      </c>
      <c r="G222" s="9">
        <v>255431</v>
      </c>
      <c r="H222" s="10">
        <v>0.36</v>
      </c>
      <c r="I222" s="7" t="s">
        <v>43</v>
      </c>
      <c r="J222" s="7" t="s">
        <v>72</v>
      </c>
      <c r="K222" s="11" t="s">
        <v>50</v>
      </c>
    </row>
    <row r="223" spans="1:11" x14ac:dyDescent="0.3">
      <c r="A223" s="6" t="s">
        <v>100</v>
      </c>
      <c r="B223" s="7" t="s">
        <v>40</v>
      </c>
      <c r="C223" s="7" t="s">
        <v>46</v>
      </c>
      <c r="D223" s="7" t="s">
        <v>42</v>
      </c>
      <c r="E223" s="7">
        <v>48</v>
      </c>
      <c r="F223" s="8">
        <v>37855</v>
      </c>
      <c r="G223" s="9">
        <v>82017</v>
      </c>
      <c r="H223" s="10">
        <v>0</v>
      </c>
      <c r="I223" s="7" t="s">
        <v>48</v>
      </c>
      <c r="J223" s="7" t="s">
        <v>78</v>
      </c>
      <c r="K223" s="11" t="s">
        <v>50</v>
      </c>
    </row>
    <row r="224" spans="1:11" x14ac:dyDescent="0.3">
      <c r="A224" s="6" t="s">
        <v>62</v>
      </c>
      <c r="B224" s="7" t="s">
        <v>52</v>
      </c>
      <c r="C224" s="7" t="s">
        <v>46</v>
      </c>
      <c r="D224" s="7" t="s">
        <v>42</v>
      </c>
      <c r="E224" s="7">
        <v>51</v>
      </c>
      <c r="F224" s="8">
        <v>42753</v>
      </c>
      <c r="G224" s="9">
        <v>53799</v>
      </c>
      <c r="H224" s="10">
        <v>0</v>
      </c>
      <c r="I224" s="7" t="s">
        <v>43</v>
      </c>
      <c r="J224" s="7" t="s">
        <v>72</v>
      </c>
      <c r="K224" s="11" t="s">
        <v>50</v>
      </c>
    </row>
    <row r="225" spans="1:11" x14ac:dyDescent="0.3">
      <c r="A225" s="6" t="s">
        <v>56</v>
      </c>
      <c r="B225" s="7" t="s">
        <v>59</v>
      </c>
      <c r="C225" s="7" t="s">
        <v>60</v>
      </c>
      <c r="D225" s="7" t="s">
        <v>42</v>
      </c>
      <c r="E225" s="7">
        <v>28</v>
      </c>
      <c r="F225" s="8">
        <v>44380</v>
      </c>
      <c r="G225" s="9">
        <v>82739</v>
      </c>
      <c r="H225" s="10">
        <v>0</v>
      </c>
      <c r="I225" s="7" t="s">
        <v>43</v>
      </c>
      <c r="J225" s="7" t="s">
        <v>57</v>
      </c>
      <c r="K225" s="11" t="s">
        <v>50</v>
      </c>
    </row>
    <row r="226" spans="1:11" x14ac:dyDescent="0.3">
      <c r="A226" s="6" t="s">
        <v>89</v>
      </c>
      <c r="B226" s="7" t="s">
        <v>40</v>
      </c>
      <c r="C226" s="7" t="s">
        <v>46</v>
      </c>
      <c r="D226" s="7" t="s">
        <v>42</v>
      </c>
      <c r="E226" s="7">
        <v>36</v>
      </c>
      <c r="F226" s="8">
        <v>41789</v>
      </c>
      <c r="G226" s="9">
        <v>99080</v>
      </c>
      <c r="H226" s="10">
        <v>0</v>
      </c>
      <c r="I226" s="7" t="s">
        <v>43</v>
      </c>
      <c r="J226" s="7" t="s">
        <v>54</v>
      </c>
      <c r="K226" s="11" t="s">
        <v>50</v>
      </c>
    </row>
    <row r="227" spans="1:11" x14ac:dyDescent="0.3">
      <c r="A227" s="6" t="s">
        <v>95</v>
      </c>
      <c r="B227" s="7" t="s">
        <v>59</v>
      </c>
      <c r="C227" s="7" t="s">
        <v>60</v>
      </c>
      <c r="D227" s="7" t="s">
        <v>42</v>
      </c>
      <c r="E227" s="7">
        <v>40</v>
      </c>
      <c r="F227" s="8">
        <v>40563</v>
      </c>
      <c r="G227" s="9">
        <v>96719</v>
      </c>
      <c r="H227" s="10">
        <v>0</v>
      </c>
      <c r="I227" s="7" t="s">
        <v>48</v>
      </c>
      <c r="J227" s="7" t="s">
        <v>82</v>
      </c>
      <c r="K227" s="11" t="s">
        <v>50</v>
      </c>
    </row>
    <row r="228" spans="1:11" x14ac:dyDescent="0.3">
      <c r="A228" s="6" t="s">
        <v>51</v>
      </c>
      <c r="B228" s="7" t="s">
        <v>66</v>
      </c>
      <c r="C228" s="7" t="s">
        <v>41</v>
      </c>
      <c r="D228" s="7" t="s">
        <v>42</v>
      </c>
      <c r="E228" s="7">
        <v>51</v>
      </c>
      <c r="F228" s="8">
        <v>44283</v>
      </c>
      <c r="G228" s="9">
        <v>180687</v>
      </c>
      <c r="H228" s="10">
        <v>0.19</v>
      </c>
      <c r="I228" s="7" t="s">
        <v>43</v>
      </c>
      <c r="J228" s="7" t="s">
        <v>57</v>
      </c>
      <c r="K228" s="11" t="s">
        <v>50</v>
      </c>
    </row>
    <row r="229" spans="1:11" x14ac:dyDescent="0.3">
      <c r="A229" s="6" t="s">
        <v>77</v>
      </c>
      <c r="B229" s="7" t="s">
        <v>68</v>
      </c>
      <c r="C229" s="7" t="s">
        <v>60</v>
      </c>
      <c r="D229" s="7" t="s">
        <v>47</v>
      </c>
      <c r="E229" s="7">
        <v>45</v>
      </c>
      <c r="F229" s="8">
        <v>36993</v>
      </c>
      <c r="G229" s="9">
        <v>95743</v>
      </c>
      <c r="H229" s="10">
        <v>0.15</v>
      </c>
      <c r="I229" s="7" t="s">
        <v>43</v>
      </c>
      <c r="J229" s="7" t="s">
        <v>65</v>
      </c>
      <c r="K229" s="11">
        <v>40193</v>
      </c>
    </row>
    <row r="230" spans="1:11" x14ac:dyDescent="0.3">
      <c r="A230" s="6" t="s">
        <v>94</v>
      </c>
      <c r="B230" s="7" t="s">
        <v>68</v>
      </c>
      <c r="C230" s="7" t="s">
        <v>41</v>
      </c>
      <c r="D230" s="7" t="s">
        <v>42</v>
      </c>
      <c r="E230" s="7">
        <v>44</v>
      </c>
      <c r="F230" s="8">
        <v>40060</v>
      </c>
      <c r="G230" s="9">
        <v>89695</v>
      </c>
      <c r="H230" s="10">
        <v>0</v>
      </c>
      <c r="I230" s="7" t="s">
        <v>43</v>
      </c>
      <c r="J230" s="7" t="s">
        <v>65</v>
      </c>
      <c r="K230" s="11" t="s">
        <v>50</v>
      </c>
    </row>
    <row r="231" spans="1:11" x14ac:dyDescent="0.3">
      <c r="A231" s="6" t="s">
        <v>61</v>
      </c>
      <c r="B231" s="7" t="s">
        <v>52</v>
      </c>
      <c r="C231" s="7" t="s">
        <v>46</v>
      </c>
      <c r="D231" s="7" t="s">
        <v>47</v>
      </c>
      <c r="E231" s="7">
        <v>64</v>
      </c>
      <c r="F231" s="8">
        <v>35996</v>
      </c>
      <c r="G231" s="9">
        <v>122753</v>
      </c>
      <c r="H231" s="10">
        <v>0.09</v>
      </c>
      <c r="I231" s="7" t="s">
        <v>48</v>
      </c>
      <c r="J231" s="7" t="s">
        <v>49</v>
      </c>
      <c r="K231" s="11" t="s">
        <v>50</v>
      </c>
    </row>
    <row r="232" spans="1:11" x14ac:dyDescent="0.3">
      <c r="A232" s="6" t="s">
        <v>83</v>
      </c>
      <c r="B232" s="7" t="s">
        <v>66</v>
      </c>
      <c r="C232" s="7" t="s">
        <v>41</v>
      </c>
      <c r="D232" s="7" t="s">
        <v>47</v>
      </c>
      <c r="E232" s="7">
        <v>30</v>
      </c>
      <c r="F232" s="8">
        <v>42078</v>
      </c>
      <c r="G232" s="9">
        <v>93734</v>
      </c>
      <c r="H232" s="10">
        <v>0</v>
      </c>
      <c r="I232" s="7" t="s">
        <v>43</v>
      </c>
      <c r="J232" s="7" t="s">
        <v>57</v>
      </c>
      <c r="K232" s="11" t="s">
        <v>50</v>
      </c>
    </row>
    <row r="233" spans="1:11" x14ac:dyDescent="0.3">
      <c r="A233" s="6" t="s">
        <v>62</v>
      </c>
      <c r="B233" s="7" t="s">
        <v>64</v>
      </c>
      <c r="C233" s="7" t="s">
        <v>60</v>
      </c>
      <c r="D233" s="7" t="s">
        <v>47</v>
      </c>
      <c r="E233" s="7">
        <v>28</v>
      </c>
      <c r="F233" s="8">
        <v>42867</v>
      </c>
      <c r="G233" s="9">
        <v>52069</v>
      </c>
      <c r="H233" s="10">
        <v>0</v>
      </c>
      <c r="I233" s="7" t="s">
        <v>48</v>
      </c>
      <c r="J233" s="7" t="s">
        <v>49</v>
      </c>
      <c r="K233" s="11" t="s">
        <v>50</v>
      </c>
    </row>
    <row r="234" spans="1:11" x14ac:dyDescent="0.3">
      <c r="A234" s="6" t="s">
        <v>70</v>
      </c>
      <c r="B234" s="7" t="s">
        <v>64</v>
      </c>
      <c r="C234" s="7" t="s">
        <v>60</v>
      </c>
      <c r="D234" s="7" t="s">
        <v>42</v>
      </c>
      <c r="E234" s="7">
        <v>33</v>
      </c>
      <c r="F234" s="8">
        <v>44181</v>
      </c>
      <c r="G234" s="9">
        <v>258426</v>
      </c>
      <c r="H234" s="10">
        <v>0.4</v>
      </c>
      <c r="I234" s="7" t="s">
        <v>73</v>
      </c>
      <c r="J234" s="7" t="s">
        <v>75</v>
      </c>
      <c r="K234" s="11" t="s">
        <v>50</v>
      </c>
    </row>
    <row r="235" spans="1:11" x14ac:dyDescent="0.3">
      <c r="A235" s="6" t="s">
        <v>61</v>
      </c>
      <c r="B235" s="7" t="s">
        <v>52</v>
      </c>
      <c r="C235" s="7" t="s">
        <v>53</v>
      </c>
      <c r="D235" s="7" t="s">
        <v>47</v>
      </c>
      <c r="E235" s="7">
        <v>51</v>
      </c>
      <c r="F235" s="8">
        <v>34746</v>
      </c>
      <c r="G235" s="9">
        <v>125375</v>
      </c>
      <c r="H235" s="10">
        <v>0.09</v>
      </c>
      <c r="I235" s="7" t="s">
        <v>43</v>
      </c>
      <c r="J235" s="7" t="s">
        <v>54</v>
      </c>
      <c r="K235" s="11" t="s">
        <v>50</v>
      </c>
    </row>
    <row r="236" spans="1:11" x14ac:dyDescent="0.3">
      <c r="A236" s="6" t="s">
        <v>70</v>
      </c>
      <c r="B236" s="7" t="s">
        <v>64</v>
      </c>
      <c r="C236" s="7" t="s">
        <v>46</v>
      </c>
      <c r="D236" s="7" t="s">
        <v>47</v>
      </c>
      <c r="E236" s="7">
        <v>25</v>
      </c>
      <c r="F236" s="8">
        <v>44235</v>
      </c>
      <c r="G236" s="9">
        <v>198243</v>
      </c>
      <c r="H236" s="10">
        <v>0.31</v>
      </c>
      <c r="I236" s="7" t="s">
        <v>43</v>
      </c>
      <c r="J236" s="7" t="s">
        <v>63</v>
      </c>
      <c r="K236" s="11" t="s">
        <v>50</v>
      </c>
    </row>
    <row r="237" spans="1:11" x14ac:dyDescent="0.3">
      <c r="A237" s="6" t="s">
        <v>91</v>
      </c>
      <c r="B237" s="7" t="s">
        <v>68</v>
      </c>
      <c r="C237" s="7" t="s">
        <v>41</v>
      </c>
      <c r="D237" s="7" t="s">
        <v>42</v>
      </c>
      <c r="E237" s="7">
        <v>42</v>
      </c>
      <c r="F237" s="8">
        <v>43062</v>
      </c>
      <c r="G237" s="9">
        <v>96023</v>
      </c>
      <c r="H237" s="10">
        <v>0</v>
      </c>
      <c r="I237" s="7" t="s">
        <v>43</v>
      </c>
      <c r="J237" s="7" t="s">
        <v>63</v>
      </c>
      <c r="K237" s="11" t="s">
        <v>50</v>
      </c>
    </row>
    <row r="238" spans="1:11" x14ac:dyDescent="0.3">
      <c r="A238" s="6" t="s">
        <v>56</v>
      </c>
      <c r="B238" s="7" t="s">
        <v>71</v>
      </c>
      <c r="C238" s="7" t="s">
        <v>41</v>
      </c>
      <c r="D238" s="7" t="s">
        <v>42</v>
      </c>
      <c r="E238" s="7">
        <v>34</v>
      </c>
      <c r="F238" s="8">
        <v>41085</v>
      </c>
      <c r="G238" s="9">
        <v>83066</v>
      </c>
      <c r="H238" s="10">
        <v>0</v>
      </c>
      <c r="I238" s="7" t="s">
        <v>43</v>
      </c>
      <c r="J238" s="7" t="s">
        <v>54</v>
      </c>
      <c r="K238" s="11">
        <v>41430</v>
      </c>
    </row>
    <row r="239" spans="1:11" x14ac:dyDescent="0.3">
      <c r="A239" s="6" t="s">
        <v>80</v>
      </c>
      <c r="B239" s="7" t="s">
        <v>59</v>
      </c>
      <c r="C239" s="7" t="s">
        <v>41</v>
      </c>
      <c r="D239" s="7" t="s">
        <v>42</v>
      </c>
      <c r="E239" s="7">
        <v>48</v>
      </c>
      <c r="F239" s="8">
        <v>41773</v>
      </c>
      <c r="G239" s="9">
        <v>61216</v>
      </c>
      <c r="H239" s="10">
        <v>0</v>
      </c>
      <c r="I239" s="7" t="s">
        <v>43</v>
      </c>
      <c r="J239" s="7" t="s">
        <v>44</v>
      </c>
      <c r="K239" s="11" t="s">
        <v>50</v>
      </c>
    </row>
    <row r="240" spans="1:11" x14ac:dyDescent="0.3">
      <c r="A240" s="6" t="s">
        <v>39</v>
      </c>
      <c r="B240" s="7" t="s">
        <v>64</v>
      </c>
      <c r="C240" s="7" t="s">
        <v>60</v>
      </c>
      <c r="D240" s="7" t="s">
        <v>47</v>
      </c>
      <c r="E240" s="7">
        <v>33</v>
      </c>
      <c r="F240" s="8">
        <v>41315</v>
      </c>
      <c r="G240" s="9">
        <v>144231</v>
      </c>
      <c r="H240" s="10">
        <v>0.14000000000000001</v>
      </c>
      <c r="I240" s="7" t="s">
        <v>43</v>
      </c>
      <c r="J240" s="7" t="s">
        <v>72</v>
      </c>
      <c r="K240" s="11">
        <v>44029</v>
      </c>
    </row>
    <row r="241" spans="1:11" x14ac:dyDescent="0.3">
      <c r="A241" s="6" t="s">
        <v>84</v>
      </c>
      <c r="B241" s="7" t="s">
        <v>66</v>
      </c>
      <c r="C241" s="7" t="s">
        <v>41</v>
      </c>
      <c r="D241" s="7" t="s">
        <v>47</v>
      </c>
      <c r="E241" s="7">
        <v>41</v>
      </c>
      <c r="F241" s="8">
        <v>39379</v>
      </c>
      <c r="G241" s="9">
        <v>51630</v>
      </c>
      <c r="H241" s="10">
        <v>0</v>
      </c>
      <c r="I241" s="7" t="s">
        <v>48</v>
      </c>
      <c r="J241" s="7" t="s">
        <v>78</v>
      </c>
      <c r="K241" s="11" t="s">
        <v>50</v>
      </c>
    </row>
    <row r="242" spans="1:11" x14ac:dyDescent="0.3">
      <c r="A242" s="6" t="s">
        <v>39</v>
      </c>
      <c r="B242" s="7" t="s">
        <v>59</v>
      </c>
      <c r="C242" s="7" t="s">
        <v>60</v>
      </c>
      <c r="D242" s="7" t="s">
        <v>47</v>
      </c>
      <c r="E242" s="7">
        <v>55</v>
      </c>
      <c r="F242" s="8">
        <v>41594</v>
      </c>
      <c r="G242" s="9">
        <v>124129</v>
      </c>
      <c r="H242" s="10">
        <v>0.15</v>
      </c>
      <c r="I242" s="7" t="s">
        <v>73</v>
      </c>
      <c r="J242" s="7" t="s">
        <v>90</v>
      </c>
      <c r="K242" s="11" t="s">
        <v>50</v>
      </c>
    </row>
    <row r="243" spans="1:11" x14ac:dyDescent="0.3">
      <c r="A243" s="6" t="s">
        <v>91</v>
      </c>
      <c r="B243" s="7" t="s">
        <v>68</v>
      </c>
      <c r="C243" s="7" t="s">
        <v>46</v>
      </c>
      <c r="D243" s="7" t="s">
        <v>47</v>
      </c>
      <c r="E243" s="7">
        <v>36</v>
      </c>
      <c r="F243" s="8">
        <v>39912</v>
      </c>
      <c r="G243" s="9">
        <v>60055</v>
      </c>
      <c r="H243" s="10">
        <v>0</v>
      </c>
      <c r="I243" s="7" t="s">
        <v>43</v>
      </c>
      <c r="J243" s="7" t="s">
        <v>44</v>
      </c>
      <c r="K243" s="11" t="s">
        <v>50</v>
      </c>
    </row>
    <row r="244" spans="1:11" x14ac:dyDescent="0.3">
      <c r="A244" s="6" t="s">
        <v>51</v>
      </c>
      <c r="B244" s="7" t="s">
        <v>68</v>
      </c>
      <c r="C244" s="7" t="s">
        <v>41</v>
      </c>
      <c r="D244" s="7" t="s">
        <v>47</v>
      </c>
      <c r="E244" s="7">
        <v>31</v>
      </c>
      <c r="F244" s="8">
        <v>44069</v>
      </c>
      <c r="G244" s="9">
        <v>189290</v>
      </c>
      <c r="H244" s="10">
        <v>0.22</v>
      </c>
      <c r="I244" s="7" t="s">
        <v>73</v>
      </c>
      <c r="J244" s="7" t="s">
        <v>90</v>
      </c>
      <c r="K244" s="11">
        <v>44099</v>
      </c>
    </row>
    <row r="245" spans="1:11" x14ac:dyDescent="0.3">
      <c r="A245" s="6" t="s">
        <v>70</v>
      </c>
      <c r="B245" s="7" t="s">
        <v>40</v>
      </c>
      <c r="C245" s="7" t="s">
        <v>60</v>
      </c>
      <c r="D245" s="7" t="s">
        <v>42</v>
      </c>
      <c r="E245" s="7">
        <v>53</v>
      </c>
      <c r="F245" s="8">
        <v>39568</v>
      </c>
      <c r="G245" s="9">
        <v>182202</v>
      </c>
      <c r="H245" s="10">
        <v>0.3</v>
      </c>
      <c r="I245" s="7" t="s">
        <v>43</v>
      </c>
      <c r="J245" s="7" t="s">
        <v>65</v>
      </c>
      <c r="K245" s="11" t="s">
        <v>50</v>
      </c>
    </row>
    <row r="246" spans="1:11" x14ac:dyDescent="0.3">
      <c r="A246" s="6" t="s">
        <v>61</v>
      </c>
      <c r="B246" s="7" t="s">
        <v>59</v>
      </c>
      <c r="C246" s="7" t="s">
        <v>53</v>
      </c>
      <c r="D246" s="7" t="s">
        <v>47</v>
      </c>
      <c r="E246" s="7">
        <v>43</v>
      </c>
      <c r="F246" s="8">
        <v>38748</v>
      </c>
      <c r="G246" s="9">
        <v>117518</v>
      </c>
      <c r="H246" s="10">
        <v>7.0000000000000007E-2</v>
      </c>
      <c r="I246" s="7" t="s">
        <v>43</v>
      </c>
      <c r="J246" s="7" t="s">
        <v>44</v>
      </c>
      <c r="K246" s="11" t="s">
        <v>50</v>
      </c>
    </row>
    <row r="247" spans="1:11" x14ac:dyDescent="0.3">
      <c r="A247" s="6" t="s">
        <v>39</v>
      </c>
      <c r="B247" s="7" t="s">
        <v>52</v>
      </c>
      <c r="C247" s="7" t="s">
        <v>46</v>
      </c>
      <c r="D247" s="7" t="s">
        <v>42</v>
      </c>
      <c r="E247" s="7">
        <v>37</v>
      </c>
      <c r="F247" s="8">
        <v>41329</v>
      </c>
      <c r="G247" s="9">
        <v>157474</v>
      </c>
      <c r="H247" s="10">
        <v>0.11</v>
      </c>
      <c r="I247" s="7" t="s">
        <v>73</v>
      </c>
      <c r="J247" s="7" t="s">
        <v>75</v>
      </c>
      <c r="K247" s="11" t="s">
        <v>50</v>
      </c>
    </row>
    <row r="248" spans="1:11" x14ac:dyDescent="0.3">
      <c r="A248" s="6" t="s">
        <v>61</v>
      </c>
      <c r="B248" s="7" t="s">
        <v>71</v>
      </c>
      <c r="C248" s="7" t="s">
        <v>46</v>
      </c>
      <c r="D248" s="7" t="s">
        <v>47</v>
      </c>
      <c r="E248" s="7">
        <v>38</v>
      </c>
      <c r="F248" s="8">
        <v>39544</v>
      </c>
      <c r="G248" s="9">
        <v>126856</v>
      </c>
      <c r="H248" s="10">
        <v>0.06</v>
      </c>
      <c r="I248" s="7" t="s">
        <v>43</v>
      </c>
      <c r="J248" s="7" t="s">
        <v>72</v>
      </c>
      <c r="K248" s="11" t="s">
        <v>50</v>
      </c>
    </row>
    <row r="249" spans="1:11" x14ac:dyDescent="0.3">
      <c r="A249" s="6" t="s">
        <v>39</v>
      </c>
      <c r="B249" s="7" t="s">
        <v>64</v>
      </c>
      <c r="C249" s="7" t="s">
        <v>46</v>
      </c>
      <c r="D249" s="7" t="s">
        <v>42</v>
      </c>
      <c r="E249" s="7">
        <v>49</v>
      </c>
      <c r="F249" s="8">
        <v>36983</v>
      </c>
      <c r="G249" s="9">
        <v>129124</v>
      </c>
      <c r="H249" s="10">
        <v>0.12</v>
      </c>
      <c r="I249" s="7" t="s">
        <v>48</v>
      </c>
      <c r="J249" s="7" t="s">
        <v>69</v>
      </c>
      <c r="K249" s="11" t="s">
        <v>50</v>
      </c>
    </row>
    <row r="250" spans="1:11" x14ac:dyDescent="0.3">
      <c r="A250" s="6" t="s">
        <v>51</v>
      </c>
      <c r="B250" s="7" t="s">
        <v>59</v>
      </c>
      <c r="C250" s="7" t="s">
        <v>41</v>
      </c>
      <c r="D250" s="7" t="s">
        <v>42</v>
      </c>
      <c r="E250" s="7">
        <v>45</v>
      </c>
      <c r="F250" s="8">
        <v>37316</v>
      </c>
      <c r="G250" s="9">
        <v>165181</v>
      </c>
      <c r="H250" s="10">
        <v>0.16</v>
      </c>
      <c r="I250" s="7" t="s">
        <v>43</v>
      </c>
      <c r="J250" s="7" t="s">
        <v>44</v>
      </c>
      <c r="K250" s="11" t="s">
        <v>50</v>
      </c>
    </row>
    <row r="251" spans="1:11" x14ac:dyDescent="0.3">
      <c r="A251" s="6" t="s">
        <v>70</v>
      </c>
      <c r="B251" s="7" t="s">
        <v>52</v>
      </c>
      <c r="C251" s="7" t="s">
        <v>60</v>
      </c>
      <c r="D251" s="7" t="s">
        <v>47</v>
      </c>
      <c r="E251" s="7">
        <v>50</v>
      </c>
      <c r="F251" s="8">
        <v>38004</v>
      </c>
      <c r="G251" s="9">
        <v>247939</v>
      </c>
      <c r="H251" s="10">
        <v>0.35</v>
      </c>
      <c r="I251" s="7" t="s">
        <v>73</v>
      </c>
      <c r="J251" s="7" t="s">
        <v>75</v>
      </c>
      <c r="K251" s="11" t="s">
        <v>50</v>
      </c>
    </row>
    <row r="252" spans="1:11" x14ac:dyDescent="0.3">
      <c r="A252" s="6" t="s">
        <v>51</v>
      </c>
      <c r="B252" s="7" t="s">
        <v>68</v>
      </c>
      <c r="C252" s="7" t="s">
        <v>53</v>
      </c>
      <c r="D252" s="7" t="s">
        <v>47</v>
      </c>
      <c r="E252" s="7">
        <v>64</v>
      </c>
      <c r="F252" s="8">
        <v>42972</v>
      </c>
      <c r="G252" s="9">
        <v>169509</v>
      </c>
      <c r="H252" s="10">
        <v>0.18</v>
      </c>
      <c r="I252" s="7" t="s">
        <v>73</v>
      </c>
      <c r="J252" s="7" t="s">
        <v>74</v>
      </c>
      <c r="K252" s="11" t="s">
        <v>50</v>
      </c>
    </row>
    <row r="253" spans="1:11" x14ac:dyDescent="0.3">
      <c r="A253" s="6" t="s">
        <v>39</v>
      </c>
      <c r="B253" s="7" t="s">
        <v>64</v>
      </c>
      <c r="C253" s="7" t="s">
        <v>46</v>
      </c>
      <c r="D253" s="7" t="s">
        <v>42</v>
      </c>
      <c r="E253" s="7">
        <v>55</v>
      </c>
      <c r="F253" s="8">
        <v>40552</v>
      </c>
      <c r="G253" s="9">
        <v>138521</v>
      </c>
      <c r="H253" s="10">
        <v>0.1</v>
      </c>
      <c r="I253" s="7" t="s">
        <v>43</v>
      </c>
      <c r="J253" s="7" t="s">
        <v>63</v>
      </c>
      <c r="K253" s="11" t="s">
        <v>50</v>
      </c>
    </row>
    <row r="254" spans="1:11" x14ac:dyDescent="0.3">
      <c r="A254" s="6" t="s">
        <v>77</v>
      </c>
      <c r="B254" s="7" t="s">
        <v>68</v>
      </c>
      <c r="C254" s="7" t="s">
        <v>53</v>
      </c>
      <c r="D254" s="7" t="s">
        <v>42</v>
      </c>
      <c r="E254" s="7">
        <v>45</v>
      </c>
      <c r="F254" s="8">
        <v>41712</v>
      </c>
      <c r="G254" s="9">
        <v>113873</v>
      </c>
      <c r="H254" s="10">
        <v>0.11</v>
      </c>
      <c r="I254" s="7" t="s">
        <v>73</v>
      </c>
      <c r="J254" s="7" t="s">
        <v>75</v>
      </c>
      <c r="K254" s="11" t="s">
        <v>50</v>
      </c>
    </row>
    <row r="255" spans="1:11" x14ac:dyDescent="0.3">
      <c r="A255" s="6" t="s">
        <v>81</v>
      </c>
      <c r="B255" s="7" t="s">
        <v>40</v>
      </c>
      <c r="C255" s="7" t="s">
        <v>60</v>
      </c>
      <c r="D255" s="7" t="s">
        <v>42</v>
      </c>
      <c r="E255" s="7">
        <v>39</v>
      </c>
      <c r="F255" s="8">
        <v>43229</v>
      </c>
      <c r="G255" s="9">
        <v>73317</v>
      </c>
      <c r="H255" s="10">
        <v>0</v>
      </c>
      <c r="I255" s="7" t="s">
        <v>43</v>
      </c>
      <c r="J255" s="7" t="s">
        <v>63</v>
      </c>
      <c r="K255" s="11" t="s">
        <v>50</v>
      </c>
    </row>
    <row r="256" spans="1:11" x14ac:dyDescent="0.3">
      <c r="A256" s="6" t="s">
        <v>100</v>
      </c>
      <c r="B256" s="7" t="s">
        <v>40</v>
      </c>
      <c r="C256" s="7" t="s">
        <v>53</v>
      </c>
      <c r="D256" s="7" t="s">
        <v>42</v>
      </c>
      <c r="E256" s="7">
        <v>40</v>
      </c>
      <c r="F256" s="8">
        <v>41451</v>
      </c>
      <c r="G256" s="9">
        <v>69096</v>
      </c>
      <c r="H256" s="10">
        <v>0</v>
      </c>
      <c r="I256" s="7" t="s">
        <v>43</v>
      </c>
      <c r="J256" s="7" t="s">
        <v>44</v>
      </c>
      <c r="K256" s="11" t="s">
        <v>50</v>
      </c>
    </row>
    <row r="257" spans="1:11" x14ac:dyDescent="0.3">
      <c r="A257" s="6" t="s">
        <v>83</v>
      </c>
      <c r="B257" s="7" t="s">
        <v>66</v>
      </c>
      <c r="C257" s="7" t="s">
        <v>46</v>
      </c>
      <c r="D257" s="7" t="s">
        <v>47</v>
      </c>
      <c r="E257" s="7">
        <v>48</v>
      </c>
      <c r="F257" s="8">
        <v>38454</v>
      </c>
      <c r="G257" s="9">
        <v>87158</v>
      </c>
      <c r="H257" s="10">
        <v>0</v>
      </c>
      <c r="I257" s="7" t="s">
        <v>73</v>
      </c>
      <c r="J257" s="7" t="s">
        <v>74</v>
      </c>
      <c r="K257" s="11" t="s">
        <v>50</v>
      </c>
    </row>
    <row r="258" spans="1:11" x14ac:dyDescent="0.3">
      <c r="A258" s="6" t="s">
        <v>91</v>
      </c>
      <c r="B258" s="7" t="s">
        <v>68</v>
      </c>
      <c r="C258" s="7" t="s">
        <v>60</v>
      </c>
      <c r="D258" s="7" t="s">
        <v>47</v>
      </c>
      <c r="E258" s="7">
        <v>64</v>
      </c>
      <c r="F258" s="8">
        <v>33875</v>
      </c>
      <c r="G258" s="9">
        <v>70778</v>
      </c>
      <c r="H258" s="10">
        <v>0</v>
      </c>
      <c r="I258" s="7" t="s">
        <v>43</v>
      </c>
      <c r="J258" s="7" t="s">
        <v>65</v>
      </c>
      <c r="K258" s="11" t="s">
        <v>50</v>
      </c>
    </row>
    <row r="259" spans="1:11" x14ac:dyDescent="0.3">
      <c r="A259" s="6" t="s">
        <v>51</v>
      </c>
      <c r="B259" s="7" t="s">
        <v>66</v>
      </c>
      <c r="C259" s="7" t="s">
        <v>53</v>
      </c>
      <c r="D259" s="7" t="s">
        <v>42</v>
      </c>
      <c r="E259" s="7">
        <v>65</v>
      </c>
      <c r="F259" s="8">
        <v>38130</v>
      </c>
      <c r="G259" s="9">
        <v>153938</v>
      </c>
      <c r="H259" s="10">
        <v>0.2</v>
      </c>
      <c r="I259" s="7" t="s">
        <v>43</v>
      </c>
      <c r="J259" s="7" t="s">
        <v>57</v>
      </c>
      <c r="K259" s="11" t="s">
        <v>50</v>
      </c>
    </row>
    <row r="260" spans="1:11" x14ac:dyDescent="0.3">
      <c r="A260" s="6" t="s">
        <v>97</v>
      </c>
      <c r="B260" s="7" t="s">
        <v>40</v>
      </c>
      <c r="C260" s="7" t="s">
        <v>41</v>
      </c>
      <c r="D260" s="7" t="s">
        <v>47</v>
      </c>
      <c r="E260" s="7">
        <v>43</v>
      </c>
      <c r="F260" s="8">
        <v>43224</v>
      </c>
      <c r="G260" s="9">
        <v>59888</v>
      </c>
      <c r="H260" s="10">
        <v>0</v>
      </c>
      <c r="I260" s="7" t="s">
        <v>48</v>
      </c>
      <c r="J260" s="7" t="s">
        <v>78</v>
      </c>
      <c r="K260" s="11" t="s">
        <v>50</v>
      </c>
    </row>
    <row r="261" spans="1:11" x14ac:dyDescent="0.3">
      <c r="A261" s="6" t="s">
        <v>91</v>
      </c>
      <c r="B261" s="7" t="s">
        <v>68</v>
      </c>
      <c r="C261" s="7" t="s">
        <v>60</v>
      </c>
      <c r="D261" s="7" t="s">
        <v>47</v>
      </c>
      <c r="E261" s="7">
        <v>50</v>
      </c>
      <c r="F261" s="8">
        <v>43447</v>
      </c>
      <c r="G261" s="9">
        <v>63098</v>
      </c>
      <c r="H261" s="10">
        <v>0</v>
      </c>
      <c r="I261" s="7" t="s">
        <v>43</v>
      </c>
      <c r="J261" s="7" t="s">
        <v>72</v>
      </c>
      <c r="K261" s="11" t="s">
        <v>50</v>
      </c>
    </row>
    <row r="262" spans="1:11" x14ac:dyDescent="0.3">
      <c r="A262" s="6" t="s">
        <v>70</v>
      </c>
      <c r="B262" s="7" t="s">
        <v>52</v>
      </c>
      <c r="C262" s="7" t="s">
        <v>60</v>
      </c>
      <c r="D262" s="7" t="s">
        <v>42</v>
      </c>
      <c r="E262" s="7">
        <v>27</v>
      </c>
      <c r="F262" s="8">
        <v>44545</v>
      </c>
      <c r="G262" s="9">
        <v>255369</v>
      </c>
      <c r="H262" s="10">
        <v>0.33</v>
      </c>
      <c r="I262" s="7" t="s">
        <v>73</v>
      </c>
      <c r="J262" s="7" t="s">
        <v>90</v>
      </c>
      <c r="K262" s="11" t="s">
        <v>50</v>
      </c>
    </row>
    <row r="263" spans="1:11" x14ac:dyDescent="0.3">
      <c r="A263" s="6" t="s">
        <v>39</v>
      </c>
      <c r="B263" s="7" t="s">
        <v>66</v>
      </c>
      <c r="C263" s="7" t="s">
        <v>46</v>
      </c>
      <c r="D263" s="7" t="s">
        <v>42</v>
      </c>
      <c r="E263" s="7">
        <v>55</v>
      </c>
      <c r="F263" s="8">
        <v>38301</v>
      </c>
      <c r="G263" s="9">
        <v>142318</v>
      </c>
      <c r="H263" s="10">
        <v>0.14000000000000001</v>
      </c>
      <c r="I263" s="7" t="s">
        <v>43</v>
      </c>
      <c r="J263" s="7" t="s">
        <v>54</v>
      </c>
      <c r="K263" s="11" t="s">
        <v>50</v>
      </c>
    </row>
    <row r="264" spans="1:11" x14ac:dyDescent="0.3">
      <c r="A264" s="6" t="s">
        <v>88</v>
      </c>
      <c r="B264" s="7" t="s">
        <v>66</v>
      </c>
      <c r="C264" s="7" t="s">
        <v>46</v>
      </c>
      <c r="D264" s="7" t="s">
        <v>47</v>
      </c>
      <c r="E264" s="7">
        <v>41</v>
      </c>
      <c r="F264" s="8">
        <v>38219</v>
      </c>
      <c r="G264" s="9">
        <v>49186</v>
      </c>
      <c r="H264" s="10">
        <v>0</v>
      </c>
      <c r="I264" s="7" t="s">
        <v>43</v>
      </c>
      <c r="J264" s="7" t="s">
        <v>65</v>
      </c>
      <c r="K264" s="11">
        <v>39616</v>
      </c>
    </row>
    <row r="265" spans="1:11" x14ac:dyDescent="0.3">
      <c r="A265" s="6" t="s">
        <v>70</v>
      </c>
      <c r="B265" s="7" t="s">
        <v>66</v>
      </c>
      <c r="C265" s="7" t="s">
        <v>41</v>
      </c>
      <c r="D265" s="7" t="s">
        <v>42</v>
      </c>
      <c r="E265" s="7">
        <v>34</v>
      </c>
      <c r="F265" s="8">
        <v>43673</v>
      </c>
      <c r="G265" s="9">
        <v>220937</v>
      </c>
      <c r="H265" s="10">
        <v>0.38</v>
      </c>
      <c r="I265" s="7" t="s">
        <v>43</v>
      </c>
      <c r="J265" s="7" t="s">
        <v>65</v>
      </c>
      <c r="K265" s="11" t="s">
        <v>50</v>
      </c>
    </row>
    <row r="266" spans="1:11" x14ac:dyDescent="0.3">
      <c r="A266" s="6" t="s">
        <v>51</v>
      </c>
      <c r="B266" s="7" t="s">
        <v>40</v>
      </c>
      <c r="C266" s="7" t="s">
        <v>53</v>
      </c>
      <c r="D266" s="7" t="s">
        <v>42</v>
      </c>
      <c r="E266" s="7">
        <v>47</v>
      </c>
      <c r="F266" s="8">
        <v>41208</v>
      </c>
      <c r="G266" s="9">
        <v>183156</v>
      </c>
      <c r="H266" s="10">
        <v>0.3</v>
      </c>
      <c r="I266" s="7" t="s">
        <v>43</v>
      </c>
      <c r="J266" s="7" t="s">
        <v>44</v>
      </c>
      <c r="K266" s="11" t="s">
        <v>50</v>
      </c>
    </row>
    <row r="267" spans="1:11" x14ac:dyDescent="0.3">
      <c r="A267" s="6" t="s">
        <v>70</v>
      </c>
      <c r="B267" s="7" t="s">
        <v>40</v>
      </c>
      <c r="C267" s="7" t="s">
        <v>53</v>
      </c>
      <c r="D267" s="7" t="s">
        <v>42</v>
      </c>
      <c r="E267" s="7">
        <v>32</v>
      </c>
      <c r="F267" s="8">
        <v>44034</v>
      </c>
      <c r="G267" s="9">
        <v>192749</v>
      </c>
      <c r="H267" s="10">
        <v>0.31</v>
      </c>
      <c r="I267" s="7" t="s">
        <v>43</v>
      </c>
      <c r="J267" s="7" t="s">
        <v>54</v>
      </c>
      <c r="K267" s="11" t="s">
        <v>50</v>
      </c>
    </row>
    <row r="268" spans="1:11" x14ac:dyDescent="0.3">
      <c r="A268" s="6" t="s">
        <v>39</v>
      </c>
      <c r="B268" s="7" t="s">
        <v>40</v>
      </c>
      <c r="C268" s="7" t="s">
        <v>46</v>
      </c>
      <c r="D268" s="7" t="s">
        <v>42</v>
      </c>
      <c r="E268" s="7">
        <v>39</v>
      </c>
      <c r="F268" s="8">
        <v>42819</v>
      </c>
      <c r="G268" s="9">
        <v>135325</v>
      </c>
      <c r="H268" s="10">
        <v>0.14000000000000001</v>
      </c>
      <c r="I268" s="7" t="s">
        <v>43</v>
      </c>
      <c r="J268" s="7" t="s">
        <v>57</v>
      </c>
      <c r="K268" s="11" t="s">
        <v>50</v>
      </c>
    </row>
    <row r="269" spans="1:11" x14ac:dyDescent="0.3">
      <c r="A269" s="6" t="s">
        <v>56</v>
      </c>
      <c r="B269" s="7" t="s">
        <v>59</v>
      </c>
      <c r="C269" s="7" t="s">
        <v>53</v>
      </c>
      <c r="D269" s="7" t="s">
        <v>42</v>
      </c>
      <c r="E269" s="7">
        <v>26</v>
      </c>
      <c r="F269" s="8">
        <v>43752</v>
      </c>
      <c r="G269" s="9">
        <v>79356</v>
      </c>
      <c r="H269" s="10">
        <v>0</v>
      </c>
      <c r="I269" s="7" t="s">
        <v>43</v>
      </c>
      <c r="J269" s="7" t="s">
        <v>57</v>
      </c>
      <c r="K269" s="11" t="s">
        <v>50</v>
      </c>
    </row>
    <row r="270" spans="1:11" x14ac:dyDescent="0.3">
      <c r="A270" s="6" t="s">
        <v>94</v>
      </c>
      <c r="B270" s="7" t="s">
        <v>68</v>
      </c>
      <c r="C270" s="7" t="s">
        <v>46</v>
      </c>
      <c r="D270" s="7" t="s">
        <v>47</v>
      </c>
      <c r="E270" s="7">
        <v>40</v>
      </c>
      <c r="F270" s="8">
        <v>38540</v>
      </c>
      <c r="G270" s="9">
        <v>74412</v>
      </c>
      <c r="H270" s="10">
        <v>0</v>
      </c>
      <c r="I270" s="7" t="s">
        <v>43</v>
      </c>
      <c r="J270" s="7" t="s">
        <v>44</v>
      </c>
      <c r="K270" s="11" t="s">
        <v>50</v>
      </c>
    </row>
    <row r="271" spans="1:11" x14ac:dyDescent="0.3">
      <c r="A271" s="6" t="s">
        <v>55</v>
      </c>
      <c r="B271" s="7" t="s">
        <v>40</v>
      </c>
      <c r="C271" s="7" t="s">
        <v>46</v>
      </c>
      <c r="D271" s="7" t="s">
        <v>42</v>
      </c>
      <c r="E271" s="7">
        <v>32</v>
      </c>
      <c r="F271" s="8">
        <v>43010</v>
      </c>
      <c r="G271" s="9">
        <v>61886</v>
      </c>
      <c r="H271" s="10">
        <v>0.09</v>
      </c>
      <c r="I271" s="7" t="s">
        <v>73</v>
      </c>
      <c r="J271" s="7" t="s">
        <v>75</v>
      </c>
      <c r="K271" s="11" t="s">
        <v>50</v>
      </c>
    </row>
    <row r="272" spans="1:11" x14ac:dyDescent="0.3">
      <c r="A272" s="6" t="s">
        <v>51</v>
      </c>
      <c r="B272" s="7" t="s">
        <v>64</v>
      </c>
      <c r="C272" s="7" t="s">
        <v>41</v>
      </c>
      <c r="D272" s="7" t="s">
        <v>42</v>
      </c>
      <c r="E272" s="7">
        <v>58</v>
      </c>
      <c r="F272" s="8">
        <v>37755</v>
      </c>
      <c r="G272" s="9">
        <v>173071</v>
      </c>
      <c r="H272" s="10">
        <v>0.28999999999999998</v>
      </c>
      <c r="I272" s="7" t="s">
        <v>43</v>
      </c>
      <c r="J272" s="7" t="s">
        <v>72</v>
      </c>
      <c r="K272" s="11" t="s">
        <v>50</v>
      </c>
    </row>
    <row r="273" spans="1:11" x14ac:dyDescent="0.3">
      <c r="A273" s="6" t="s">
        <v>85</v>
      </c>
      <c r="B273" s="7" t="s">
        <v>68</v>
      </c>
      <c r="C273" s="7" t="s">
        <v>41</v>
      </c>
      <c r="D273" s="7" t="s">
        <v>42</v>
      </c>
      <c r="E273" s="7">
        <v>58</v>
      </c>
      <c r="F273" s="8">
        <v>34999</v>
      </c>
      <c r="G273" s="9">
        <v>70189</v>
      </c>
      <c r="H273" s="10">
        <v>0</v>
      </c>
      <c r="I273" s="7" t="s">
        <v>43</v>
      </c>
      <c r="J273" s="7" t="s">
        <v>72</v>
      </c>
      <c r="K273" s="11" t="s">
        <v>50</v>
      </c>
    </row>
    <row r="274" spans="1:11" x14ac:dyDescent="0.3">
      <c r="A274" s="6" t="s">
        <v>70</v>
      </c>
      <c r="B274" s="7" t="s">
        <v>59</v>
      </c>
      <c r="C274" s="7" t="s">
        <v>41</v>
      </c>
      <c r="D274" s="7" t="s">
        <v>42</v>
      </c>
      <c r="E274" s="7">
        <v>42</v>
      </c>
      <c r="F274" s="8">
        <v>41528</v>
      </c>
      <c r="G274" s="9">
        <v>181452</v>
      </c>
      <c r="H274" s="10">
        <v>0.3</v>
      </c>
      <c r="I274" s="7" t="s">
        <v>43</v>
      </c>
      <c r="J274" s="7" t="s">
        <v>72</v>
      </c>
      <c r="K274" s="11" t="s">
        <v>50</v>
      </c>
    </row>
    <row r="275" spans="1:11" x14ac:dyDescent="0.3">
      <c r="A275" s="6" t="s">
        <v>84</v>
      </c>
      <c r="B275" s="7" t="s">
        <v>66</v>
      </c>
      <c r="C275" s="7" t="s">
        <v>53</v>
      </c>
      <c r="D275" s="7" t="s">
        <v>47</v>
      </c>
      <c r="E275" s="7">
        <v>26</v>
      </c>
      <c r="F275" s="8">
        <v>44267</v>
      </c>
      <c r="G275" s="9">
        <v>70369</v>
      </c>
      <c r="H275" s="10">
        <v>0</v>
      </c>
      <c r="I275" s="7" t="s">
        <v>43</v>
      </c>
      <c r="J275" s="7" t="s">
        <v>44</v>
      </c>
      <c r="K275" s="11" t="s">
        <v>50</v>
      </c>
    </row>
    <row r="276" spans="1:11" x14ac:dyDescent="0.3">
      <c r="A276" s="6" t="s">
        <v>56</v>
      </c>
      <c r="B276" s="7" t="s">
        <v>64</v>
      </c>
      <c r="C276" s="7" t="s">
        <v>46</v>
      </c>
      <c r="D276" s="7" t="s">
        <v>47</v>
      </c>
      <c r="E276" s="7">
        <v>38</v>
      </c>
      <c r="F276" s="8">
        <v>39634</v>
      </c>
      <c r="G276" s="9">
        <v>78056</v>
      </c>
      <c r="H276" s="10">
        <v>0</v>
      </c>
      <c r="I276" s="7" t="s">
        <v>73</v>
      </c>
      <c r="J276" s="7" t="s">
        <v>90</v>
      </c>
      <c r="K276" s="11" t="s">
        <v>50</v>
      </c>
    </row>
    <row r="277" spans="1:11" x14ac:dyDescent="0.3">
      <c r="A277" s="6" t="s">
        <v>51</v>
      </c>
      <c r="B277" s="7" t="s">
        <v>52</v>
      </c>
      <c r="C277" s="7" t="s">
        <v>41</v>
      </c>
      <c r="D277" s="7" t="s">
        <v>47</v>
      </c>
      <c r="E277" s="7">
        <v>64</v>
      </c>
      <c r="F277" s="8">
        <v>35187</v>
      </c>
      <c r="G277" s="9">
        <v>189933</v>
      </c>
      <c r="H277" s="10">
        <v>0.23</v>
      </c>
      <c r="I277" s="7" t="s">
        <v>43</v>
      </c>
      <c r="J277" s="7" t="s">
        <v>63</v>
      </c>
      <c r="K277" s="11" t="s">
        <v>50</v>
      </c>
    </row>
    <row r="278" spans="1:11" x14ac:dyDescent="0.3">
      <c r="A278" s="6" t="s">
        <v>86</v>
      </c>
      <c r="B278" s="7" t="s">
        <v>68</v>
      </c>
      <c r="C278" s="7" t="s">
        <v>53</v>
      </c>
      <c r="D278" s="7" t="s">
        <v>47</v>
      </c>
      <c r="E278" s="7">
        <v>38</v>
      </c>
      <c r="F278" s="8">
        <v>40360</v>
      </c>
      <c r="G278" s="9">
        <v>78237</v>
      </c>
      <c r="H278" s="10">
        <v>0</v>
      </c>
      <c r="I278" s="7" t="s">
        <v>43</v>
      </c>
      <c r="J278" s="7" t="s">
        <v>57</v>
      </c>
      <c r="K278" s="11" t="s">
        <v>50</v>
      </c>
    </row>
    <row r="279" spans="1:11" x14ac:dyDescent="0.3">
      <c r="A279" s="6" t="s">
        <v>62</v>
      </c>
      <c r="B279" s="7" t="s">
        <v>64</v>
      </c>
      <c r="C279" s="7" t="s">
        <v>41</v>
      </c>
      <c r="D279" s="7" t="s">
        <v>42</v>
      </c>
      <c r="E279" s="7">
        <v>55</v>
      </c>
      <c r="F279" s="8">
        <v>35242</v>
      </c>
      <c r="G279" s="9">
        <v>48687</v>
      </c>
      <c r="H279" s="10">
        <v>0</v>
      </c>
      <c r="I279" s="7" t="s">
        <v>73</v>
      </c>
      <c r="J279" s="7" t="s">
        <v>75</v>
      </c>
      <c r="K279" s="11" t="s">
        <v>50</v>
      </c>
    </row>
    <row r="280" spans="1:11" x14ac:dyDescent="0.3">
      <c r="A280" s="6" t="s">
        <v>39</v>
      </c>
      <c r="B280" s="7" t="s">
        <v>71</v>
      </c>
      <c r="C280" s="7" t="s">
        <v>46</v>
      </c>
      <c r="D280" s="7" t="s">
        <v>42</v>
      </c>
      <c r="E280" s="7">
        <v>45</v>
      </c>
      <c r="F280" s="8">
        <v>38218</v>
      </c>
      <c r="G280" s="9">
        <v>121065</v>
      </c>
      <c r="H280" s="10">
        <v>0.15</v>
      </c>
      <c r="I280" s="7" t="s">
        <v>73</v>
      </c>
      <c r="J280" s="7" t="s">
        <v>75</v>
      </c>
      <c r="K280" s="11" t="s">
        <v>50</v>
      </c>
    </row>
    <row r="281" spans="1:11" x14ac:dyDescent="0.3">
      <c r="A281" s="6" t="s">
        <v>56</v>
      </c>
      <c r="B281" s="7" t="s">
        <v>59</v>
      </c>
      <c r="C281" s="7" t="s">
        <v>60</v>
      </c>
      <c r="D281" s="7" t="s">
        <v>47</v>
      </c>
      <c r="E281" s="7">
        <v>43</v>
      </c>
      <c r="F281" s="8">
        <v>38093</v>
      </c>
      <c r="G281" s="9">
        <v>94246</v>
      </c>
      <c r="H281" s="10">
        <v>0</v>
      </c>
      <c r="I281" s="7" t="s">
        <v>43</v>
      </c>
      <c r="J281" s="7" t="s">
        <v>65</v>
      </c>
      <c r="K281" s="11" t="s">
        <v>50</v>
      </c>
    </row>
    <row r="282" spans="1:11" x14ac:dyDescent="0.3">
      <c r="A282" s="6" t="s">
        <v>97</v>
      </c>
      <c r="B282" s="7" t="s">
        <v>40</v>
      </c>
      <c r="C282" s="7" t="s">
        <v>46</v>
      </c>
      <c r="D282" s="7" t="s">
        <v>42</v>
      </c>
      <c r="E282" s="7">
        <v>34</v>
      </c>
      <c r="F282" s="8">
        <v>42512</v>
      </c>
      <c r="G282" s="9">
        <v>44614</v>
      </c>
      <c r="H282" s="10">
        <v>0</v>
      </c>
      <c r="I282" s="7" t="s">
        <v>43</v>
      </c>
      <c r="J282" s="7" t="s">
        <v>63</v>
      </c>
      <c r="K282" s="11" t="s">
        <v>50</v>
      </c>
    </row>
    <row r="283" spans="1:11" x14ac:dyDescent="0.3">
      <c r="A283" s="6" t="s">
        <v>70</v>
      </c>
      <c r="B283" s="7" t="s">
        <v>40</v>
      </c>
      <c r="C283" s="7" t="s">
        <v>41</v>
      </c>
      <c r="D283" s="7" t="s">
        <v>47</v>
      </c>
      <c r="E283" s="7">
        <v>40</v>
      </c>
      <c r="F283" s="8">
        <v>44143</v>
      </c>
      <c r="G283" s="9">
        <v>234469</v>
      </c>
      <c r="H283" s="10">
        <v>0.31</v>
      </c>
      <c r="I283" s="7" t="s">
        <v>48</v>
      </c>
      <c r="J283" s="7" t="s">
        <v>82</v>
      </c>
      <c r="K283" s="11" t="s">
        <v>50</v>
      </c>
    </row>
    <row r="284" spans="1:11" x14ac:dyDescent="0.3">
      <c r="A284" s="6" t="s">
        <v>86</v>
      </c>
      <c r="B284" s="7" t="s">
        <v>68</v>
      </c>
      <c r="C284" s="7" t="s">
        <v>41</v>
      </c>
      <c r="D284" s="7" t="s">
        <v>47</v>
      </c>
      <c r="E284" s="7">
        <v>52</v>
      </c>
      <c r="F284" s="8">
        <v>44022</v>
      </c>
      <c r="G284" s="9">
        <v>88272</v>
      </c>
      <c r="H284" s="10">
        <v>0</v>
      </c>
      <c r="I284" s="7" t="s">
        <v>73</v>
      </c>
      <c r="J284" s="7" t="s">
        <v>90</v>
      </c>
      <c r="K284" s="11" t="s">
        <v>50</v>
      </c>
    </row>
    <row r="285" spans="1:11" x14ac:dyDescent="0.3">
      <c r="A285" s="6" t="s">
        <v>80</v>
      </c>
      <c r="B285" s="7" t="s">
        <v>52</v>
      </c>
      <c r="C285" s="7" t="s">
        <v>60</v>
      </c>
      <c r="D285" s="7" t="s">
        <v>47</v>
      </c>
      <c r="E285" s="7">
        <v>52</v>
      </c>
      <c r="F285" s="8">
        <v>42992</v>
      </c>
      <c r="G285" s="9">
        <v>74449</v>
      </c>
      <c r="H285" s="10">
        <v>0</v>
      </c>
      <c r="I285" s="7" t="s">
        <v>48</v>
      </c>
      <c r="J285" s="7" t="s">
        <v>78</v>
      </c>
      <c r="K285" s="11" t="s">
        <v>50</v>
      </c>
    </row>
    <row r="286" spans="1:11" x14ac:dyDescent="0.3">
      <c r="A286" s="6" t="s">
        <v>70</v>
      </c>
      <c r="B286" s="7" t="s">
        <v>68</v>
      </c>
      <c r="C286" s="7" t="s">
        <v>53</v>
      </c>
      <c r="D286" s="7" t="s">
        <v>47</v>
      </c>
      <c r="E286" s="7">
        <v>47</v>
      </c>
      <c r="F286" s="8">
        <v>41071</v>
      </c>
      <c r="G286" s="9">
        <v>222941</v>
      </c>
      <c r="H286" s="10">
        <v>0.39</v>
      </c>
      <c r="I286" s="7" t="s">
        <v>48</v>
      </c>
      <c r="J286" s="7" t="s">
        <v>78</v>
      </c>
      <c r="K286" s="11" t="s">
        <v>50</v>
      </c>
    </row>
    <row r="287" spans="1:11" x14ac:dyDescent="0.3">
      <c r="A287" s="6" t="s">
        <v>62</v>
      </c>
      <c r="B287" s="7" t="s">
        <v>71</v>
      </c>
      <c r="C287" s="7" t="s">
        <v>46</v>
      </c>
      <c r="D287" s="7" t="s">
        <v>42</v>
      </c>
      <c r="E287" s="7">
        <v>65</v>
      </c>
      <c r="F287" s="8">
        <v>41543</v>
      </c>
      <c r="G287" s="9">
        <v>50341</v>
      </c>
      <c r="H287" s="10">
        <v>0</v>
      </c>
      <c r="I287" s="7" t="s">
        <v>48</v>
      </c>
      <c r="J287" s="7" t="s">
        <v>78</v>
      </c>
      <c r="K287" s="11" t="s">
        <v>50</v>
      </c>
    </row>
    <row r="288" spans="1:11" x14ac:dyDescent="0.3">
      <c r="A288" s="6" t="s">
        <v>84</v>
      </c>
      <c r="B288" s="7" t="s">
        <v>66</v>
      </c>
      <c r="C288" s="7" t="s">
        <v>60</v>
      </c>
      <c r="D288" s="7" t="s">
        <v>42</v>
      </c>
      <c r="E288" s="7">
        <v>31</v>
      </c>
      <c r="F288" s="8">
        <v>44297</v>
      </c>
      <c r="G288" s="9">
        <v>72235</v>
      </c>
      <c r="H288" s="10">
        <v>0</v>
      </c>
      <c r="I288" s="7" t="s">
        <v>73</v>
      </c>
      <c r="J288" s="7" t="s">
        <v>74</v>
      </c>
      <c r="K288" s="11" t="s">
        <v>50</v>
      </c>
    </row>
    <row r="289" spans="1:11" x14ac:dyDescent="0.3">
      <c r="A289" s="6" t="s">
        <v>56</v>
      </c>
      <c r="B289" s="7" t="s">
        <v>64</v>
      </c>
      <c r="C289" s="7" t="s">
        <v>60</v>
      </c>
      <c r="D289" s="7" t="s">
        <v>42</v>
      </c>
      <c r="E289" s="7">
        <v>41</v>
      </c>
      <c r="F289" s="8">
        <v>42533</v>
      </c>
      <c r="G289" s="9">
        <v>70165</v>
      </c>
      <c r="H289" s="10">
        <v>0</v>
      </c>
      <c r="I289" s="7" t="s">
        <v>43</v>
      </c>
      <c r="J289" s="7" t="s">
        <v>72</v>
      </c>
      <c r="K289" s="11" t="s">
        <v>50</v>
      </c>
    </row>
    <row r="290" spans="1:11" x14ac:dyDescent="0.3">
      <c r="A290" s="6" t="s">
        <v>39</v>
      </c>
      <c r="B290" s="7" t="s">
        <v>71</v>
      </c>
      <c r="C290" s="7" t="s">
        <v>53</v>
      </c>
      <c r="D290" s="7" t="s">
        <v>47</v>
      </c>
      <c r="E290" s="7">
        <v>30</v>
      </c>
      <c r="F290" s="8">
        <v>44030</v>
      </c>
      <c r="G290" s="9">
        <v>148485</v>
      </c>
      <c r="H290" s="10">
        <v>0.15</v>
      </c>
      <c r="I290" s="7" t="s">
        <v>43</v>
      </c>
      <c r="J290" s="7" t="s">
        <v>63</v>
      </c>
      <c r="K290" s="11" t="s">
        <v>50</v>
      </c>
    </row>
    <row r="291" spans="1:11" x14ac:dyDescent="0.3">
      <c r="A291" s="6" t="s">
        <v>45</v>
      </c>
      <c r="B291" s="7" t="s">
        <v>40</v>
      </c>
      <c r="C291" s="7" t="s">
        <v>46</v>
      </c>
      <c r="D291" s="7" t="s">
        <v>42</v>
      </c>
      <c r="E291" s="7">
        <v>58</v>
      </c>
      <c r="F291" s="8">
        <v>38521</v>
      </c>
      <c r="G291" s="9">
        <v>86089</v>
      </c>
      <c r="H291" s="10">
        <v>0</v>
      </c>
      <c r="I291" s="7" t="s">
        <v>43</v>
      </c>
      <c r="J291" s="7" t="s">
        <v>54</v>
      </c>
      <c r="K291" s="11" t="s">
        <v>50</v>
      </c>
    </row>
    <row r="292" spans="1:11" x14ac:dyDescent="0.3">
      <c r="A292" s="6" t="s">
        <v>77</v>
      </c>
      <c r="B292" s="7" t="s">
        <v>68</v>
      </c>
      <c r="C292" s="7" t="s">
        <v>41</v>
      </c>
      <c r="D292" s="7" t="s">
        <v>47</v>
      </c>
      <c r="E292" s="7">
        <v>54</v>
      </c>
      <c r="F292" s="8">
        <v>39382</v>
      </c>
      <c r="G292" s="9">
        <v>106313</v>
      </c>
      <c r="H292" s="10">
        <v>0.15</v>
      </c>
      <c r="I292" s="7" t="s">
        <v>43</v>
      </c>
      <c r="J292" s="7" t="s">
        <v>54</v>
      </c>
      <c r="K292" s="11" t="s">
        <v>50</v>
      </c>
    </row>
    <row r="293" spans="1:11" x14ac:dyDescent="0.3">
      <c r="A293" s="6" t="s">
        <v>62</v>
      </c>
      <c r="B293" s="7" t="s">
        <v>71</v>
      </c>
      <c r="C293" s="7" t="s">
        <v>41</v>
      </c>
      <c r="D293" s="7" t="s">
        <v>42</v>
      </c>
      <c r="E293" s="7">
        <v>40</v>
      </c>
      <c r="F293" s="8">
        <v>44251</v>
      </c>
      <c r="G293" s="9">
        <v>46833</v>
      </c>
      <c r="H293" s="10">
        <v>0</v>
      </c>
      <c r="I293" s="7" t="s">
        <v>48</v>
      </c>
      <c r="J293" s="7" t="s">
        <v>82</v>
      </c>
      <c r="K293" s="11">
        <v>44510</v>
      </c>
    </row>
    <row r="294" spans="1:11" x14ac:dyDescent="0.3">
      <c r="A294" s="6" t="s">
        <v>51</v>
      </c>
      <c r="B294" s="7" t="s">
        <v>52</v>
      </c>
      <c r="C294" s="7" t="s">
        <v>41</v>
      </c>
      <c r="D294" s="7" t="s">
        <v>42</v>
      </c>
      <c r="E294" s="7">
        <v>63</v>
      </c>
      <c r="F294" s="8">
        <v>36826</v>
      </c>
      <c r="G294" s="9">
        <v>155320</v>
      </c>
      <c r="H294" s="10">
        <v>0.17</v>
      </c>
      <c r="I294" s="7" t="s">
        <v>48</v>
      </c>
      <c r="J294" s="7" t="s">
        <v>49</v>
      </c>
      <c r="K294" s="11" t="s">
        <v>50</v>
      </c>
    </row>
    <row r="295" spans="1:11" x14ac:dyDescent="0.3">
      <c r="A295" s="6" t="s">
        <v>56</v>
      </c>
      <c r="B295" s="7" t="s">
        <v>64</v>
      </c>
      <c r="C295" s="7" t="s">
        <v>46</v>
      </c>
      <c r="D295" s="7" t="s">
        <v>47</v>
      </c>
      <c r="E295" s="7">
        <v>40</v>
      </c>
      <c r="F295" s="8">
        <v>42384</v>
      </c>
      <c r="G295" s="9">
        <v>89984</v>
      </c>
      <c r="H295" s="10">
        <v>0</v>
      </c>
      <c r="I295" s="7" t="s">
        <v>48</v>
      </c>
      <c r="J295" s="7" t="s">
        <v>82</v>
      </c>
      <c r="K295" s="11" t="s">
        <v>50</v>
      </c>
    </row>
    <row r="296" spans="1:11" x14ac:dyDescent="0.3">
      <c r="A296" s="6" t="s">
        <v>77</v>
      </c>
      <c r="B296" s="7" t="s">
        <v>68</v>
      </c>
      <c r="C296" s="7" t="s">
        <v>53</v>
      </c>
      <c r="D296" s="7" t="s">
        <v>42</v>
      </c>
      <c r="E296" s="7">
        <v>65</v>
      </c>
      <c r="F296" s="8">
        <v>38792</v>
      </c>
      <c r="G296" s="9">
        <v>83756</v>
      </c>
      <c r="H296" s="10">
        <v>0.14000000000000001</v>
      </c>
      <c r="I296" s="7" t="s">
        <v>48</v>
      </c>
      <c r="J296" s="7" t="s">
        <v>69</v>
      </c>
      <c r="K296" s="11" t="s">
        <v>50</v>
      </c>
    </row>
    <row r="297" spans="1:11" x14ac:dyDescent="0.3">
      <c r="A297" s="6" t="s">
        <v>51</v>
      </c>
      <c r="B297" s="7" t="s">
        <v>66</v>
      </c>
      <c r="C297" s="7" t="s">
        <v>60</v>
      </c>
      <c r="D297" s="7" t="s">
        <v>42</v>
      </c>
      <c r="E297" s="7">
        <v>57</v>
      </c>
      <c r="F297" s="8">
        <v>42667</v>
      </c>
      <c r="G297" s="9">
        <v>176324</v>
      </c>
      <c r="H297" s="10">
        <v>0.23</v>
      </c>
      <c r="I297" s="7" t="s">
        <v>48</v>
      </c>
      <c r="J297" s="7" t="s">
        <v>69</v>
      </c>
      <c r="K297" s="11" t="s">
        <v>50</v>
      </c>
    </row>
    <row r="298" spans="1:11" x14ac:dyDescent="0.3">
      <c r="A298" s="6" t="s">
        <v>56</v>
      </c>
      <c r="B298" s="7" t="s">
        <v>64</v>
      </c>
      <c r="C298" s="7" t="s">
        <v>53</v>
      </c>
      <c r="D298" s="7" t="s">
        <v>47</v>
      </c>
      <c r="E298" s="7">
        <v>27</v>
      </c>
      <c r="F298" s="8">
        <v>44482</v>
      </c>
      <c r="G298" s="9">
        <v>74077</v>
      </c>
      <c r="H298" s="10">
        <v>0</v>
      </c>
      <c r="I298" s="7" t="s">
        <v>43</v>
      </c>
      <c r="J298" s="7" t="s">
        <v>44</v>
      </c>
      <c r="K298" s="11" t="s">
        <v>50</v>
      </c>
    </row>
    <row r="299" spans="1:11" x14ac:dyDescent="0.3">
      <c r="A299" s="6" t="s">
        <v>61</v>
      </c>
      <c r="B299" s="7" t="s">
        <v>66</v>
      </c>
      <c r="C299" s="7" t="s">
        <v>46</v>
      </c>
      <c r="D299" s="7" t="s">
        <v>42</v>
      </c>
      <c r="E299" s="7">
        <v>31</v>
      </c>
      <c r="F299" s="8">
        <v>44214</v>
      </c>
      <c r="G299" s="9">
        <v>104162</v>
      </c>
      <c r="H299" s="10">
        <v>7.0000000000000007E-2</v>
      </c>
      <c r="I299" s="7" t="s">
        <v>43</v>
      </c>
      <c r="J299" s="7" t="s">
        <v>65</v>
      </c>
      <c r="K299" s="11" t="s">
        <v>50</v>
      </c>
    </row>
    <row r="300" spans="1:11" x14ac:dyDescent="0.3">
      <c r="A300" s="6" t="s">
        <v>99</v>
      </c>
      <c r="B300" s="7" t="s">
        <v>40</v>
      </c>
      <c r="C300" s="7" t="s">
        <v>60</v>
      </c>
      <c r="D300" s="7" t="s">
        <v>42</v>
      </c>
      <c r="E300" s="7">
        <v>45</v>
      </c>
      <c r="F300" s="8">
        <v>40418</v>
      </c>
      <c r="G300" s="9">
        <v>82162</v>
      </c>
      <c r="H300" s="10">
        <v>0</v>
      </c>
      <c r="I300" s="7" t="s">
        <v>48</v>
      </c>
      <c r="J300" s="7" t="s">
        <v>78</v>
      </c>
      <c r="K300" s="11">
        <v>44107</v>
      </c>
    </row>
    <row r="301" spans="1:11" x14ac:dyDescent="0.3">
      <c r="A301" s="6" t="s">
        <v>58</v>
      </c>
      <c r="B301" s="7" t="s">
        <v>59</v>
      </c>
      <c r="C301" s="7" t="s">
        <v>53</v>
      </c>
      <c r="D301" s="7" t="s">
        <v>42</v>
      </c>
      <c r="E301" s="7">
        <v>47</v>
      </c>
      <c r="F301" s="8">
        <v>42195</v>
      </c>
      <c r="G301" s="9">
        <v>63880</v>
      </c>
      <c r="H301" s="10">
        <v>0</v>
      </c>
      <c r="I301" s="7" t="s">
        <v>48</v>
      </c>
      <c r="J301" s="7" t="s">
        <v>49</v>
      </c>
      <c r="K301" s="11" t="s">
        <v>50</v>
      </c>
    </row>
    <row r="302" spans="1:11" x14ac:dyDescent="0.3">
      <c r="A302" s="6" t="s">
        <v>91</v>
      </c>
      <c r="B302" s="7" t="s">
        <v>68</v>
      </c>
      <c r="C302" s="7" t="s">
        <v>41</v>
      </c>
      <c r="D302" s="7" t="s">
        <v>42</v>
      </c>
      <c r="E302" s="7">
        <v>55</v>
      </c>
      <c r="F302" s="8">
        <v>41525</v>
      </c>
      <c r="G302" s="9">
        <v>73248</v>
      </c>
      <c r="H302" s="10">
        <v>0</v>
      </c>
      <c r="I302" s="7" t="s">
        <v>43</v>
      </c>
      <c r="J302" s="7" t="s">
        <v>72</v>
      </c>
      <c r="K302" s="11" t="s">
        <v>50</v>
      </c>
    </row>
    <row r="303" spans="1:11" x14ac:dyDescent="0.3">
      <c r="A303" s="6" t="s">
        <v>56</v>
      </c>
      <c r="B303" s="7" t="s">
        <v>64</v>
      </c>
      <c r="C303" s="7" t="s">
        <v>46</v>
      </c>
      <c r="D303" s="7" t="s">
        <v>47</v>
      </c>
      <c r="E303" s="7">
        <v>51</v>
      </c>
      <c r="F303" s="8">
        <v>44113</v>
      </c>
      <c r="G303" s="9">
        <v>91853</v>
      </c>
      <c r="H303" s="10">
        <v>0</v>
      </c>
      <c r="I303" s="7" t="s">
        <v>43</v>
      </c>
      <c r="J303" s="7" t="s">
        <v>54</v>
      </c>
      <c r="K303" s="11" t="s">
        <v>50</v>
      </c>
    </row>
    <row r="304" spans="1:11" x14ac:dyDescent="0.3">
      <c r="A304" s="6" t="s">
        <v>51</v>
      </c>
      <c r="B304" s="7" t="s">
        <v>52</v>
      </c>
      <c r="C304" s="7" t="s">
        <v>53</v>
      </c>
      <c r="D304" s="7" t="s">
        <v>47</v>
      </c>
      <c r="E304" s="7">
        <v>25</v>
      </c>
      <c r="F304" s="8">
        <v>43844</v>
      </c>
      <c r="G304" s="9">
        <v>168014</v>
      </c>
      <c r="H304" s="10">
        <v>0.27</v>
      </c>
      <c r="I304" s="7" t="s">
        <v>43</v>
      </c>
      <c r="J304" s="7" t="s">
        <v>54</v>
      </c>
      <c r="K304" s="11">
        <v>44404</v>
      </c>
    </row>
    <row r="305" spans="1:11" x14ac:dyDescent="0.3">
      <c r="A305" s="6" t="s">
        <v>94</v>
      </c>
      <c r="B305" s="7" t="s">
        <v>68</v>
      </c>
      <c r="C305" s="7" t="s">
        <v>60</v>
      </c>
      <c r="D305" s="7" t="s">
        <v>42</v>
      </c>
      <c r="E305" s="7">
        <v>37</v>
      </c>
      <c r="F305" s="8">
        <v>42995</v>
      </c>
      <c r="G305" s="9">
        <v>70770</v>
      </c>
      <c r="H305" s="10">
        <v>0</v>
      </c>
      <c r="I305" s="7" t="s">
        <v>43</v>
      </c>
      <c r="J305" s="7" t="s">
        <v>63</v>
      </c>
      <c r="K305" s="11" t="s">
        <v>50</v>
      </c>
    </row>
    <row r="306" spans="1:11" x14ac:dyDescent="0.3">
      <c r="A306" s="6" t="s">
        <v>84</v>
      </c>
      <c r="B306" s="7" t="s">
        <v>66</v>
      </c>
      <c r="C306" s="7" t="s">
        <v>60</v>
      </c>
      <c r="D306" s="7" t="s">
        <v>47</v>
      </c>
      <c r="E306" s="7">
        <v>62</v>
      </c>
      <c r="F306" s="8">
        <v>38271</v>
      </c>
      <c r="G306" s="9">
        <v>50825</v>
      </c>
      <c r="H306" s="10">
        <v>0</v>
      </c>
      <c r="I306" s="7" t="s">
        <v>43</v>
      </c>
      <c r="J306" s="7" t="s">
        <v>44</v>
      </c>
      <c r="K306" s="11" t="s">
        <v>50</v>
      </c>
    </row>
    <row r="307" spans="1:11" x14ac:dyDescent="0.3">
      <c r="A307" s="6" t="s">
        <v>39</v>
      </c>
      <c r="B307" s="7" t="s">
        <v>52</v>
      </c>
      <c r="C307" s="7" t="s">
        <v>41</v>
      </c>
      <c r="D307" s="7" t="s">
        <v>47</v>
      </c>
      <c r="E307" s="7">
        <v>31</v>
      </c>
      <c r="F307" s="8">
        <v>42266</v>
      </c>
      <c r="G307" s="9">
        <v>145846</v>
      </c>
      <c r="H307" s="10">
        <v>0.15</v>
      </c>
      <c r="I307" s="7" t="s">
        <v>73</v>
      </c>
      <c r="J307" s="7" t="s">
        <v>74</v>
      </c>
      <c r="K307" s="11" t="s">
        <v>50</v>
      </c>
    </row>
    <row r="308" spans="1:11" x14ac:dyDescent="0.3">
      <c r="A308" s="6" t="s">
        <v>39</v>
      </c>
      <c r="B308" s="7" t="s">
        <v>66</v>
      </c>
      <c r="C308" s="7" t="s">
        <v>41</v>
      </c>
      <c r="D308" s="7" t="s">
        <v>42</v>
      </c>
      <c r="E308" s="7">
        <v>64</v>
      </c>
      <c r="F308" s="8">
        <v>37962</v>
      </c>
      <c r="G308" s="9">
        <v>125807</v>
      </c>
      <c r="H308" s="10">
        <v>0.15</v>
      </c>
      <c r="I308" s="7" t="s">
        <v>43</v>
      </c>
      <c r="J308" s="7" t="s">
        <v>54</v>
      </c>
      <c r="K308" s="11" t="s">
        <v>50</v>
      </c>
    </row>
    <row r="309" spans="1:11" x14ac:dyDescent="0.3">
      <c r="A309" s="6" t="s">
        <v>62</v>
      </c>
      <c r="B309" s="7" t="s">
        <v>59</v>
      </c>
      <c r="C309" s="7" t="s">
        <v>53</v>
      </c>
      <c r="D309" s="7" t="s">
        <v>47</v>
      </c>
      <c r="E309" s="7">
        <v>25</v>
      </c>
      <c r="F309" s="8">
        <v>44405</v>
      </c>
      <c r="G309" s="9">
        <v>46845</v>
      </c>
      <c r="H309" s="10">
        <v>0</v>
      </c>
      <c r="I309" s="7" t="s">
        <v>43</v>
      </c>
      <c r="J309" s="7" t="s">
        <v>63</v>
      </c>
      <c r="K309" s="11" t="s">
        <v>50</v>
      </c>
    </row>
    <row r="310" spans="1:11" x14ac:dyDescent="0.3">
      <c r="A310" s="6" t="s">
        <v>39</v>
      </c>
      <c r="B310" s="7" t="s">
        <v>71</v>
      </c>
      <c r="C310" s="7" t="s">
        <v>60</v>
      </c>
      <c r="D310" s="7" t="s">
        <v>42</v>
      </c>
      <c r="E310" s="7">
        <v>59</v>
      </c>
      <c r="F310" s="8">
        <v>39689</v>
      </c>
      <c r="G310" s="9">
        <v>157969</v>
      </c>
      <c r="H310" s="10">
        <v>0.1</v>
      </c>
      <c r="I310" s="7" t="s">
        <v>48</v>
      </c>
      <c r="J310" s="7" t="s">
        <v>49</v>
      </c>
      <c r="K310" s="11" t="s">
        <v>50</v>
      </c>
    </row>
    <row r="311" spans="1:11" x14ac:dyDescent="0.3">
      <c r="A311" s="6" t="s">
        <v>98</v>
      </c>
      <c r="B311" s="7" t="s">
        <v>40</v>
      </c>
      <c r="C311" s="7" t="s">
        <v>60</v>
      </c>
      <c r="D311" s="7" t="s">
        <v>42</v>
      </c>
      <c r="E311" s="7">
        <v>40</v>
      </c>
      <c r="F311" s="8">
        <v>40522</v>
      </c>
      <c r="G311" s="9">
        <v>97807</v>
      </c>
      <c r="H311" s="10">
        <v>0</v>
      </c>
      <c r="I311" s="7" t="s">
        <v>43</v>
      </c>
      <c r="J311" s="7" t="s">
        <v>54</v>
      </c>
      <c r="K311" s="11" t="s">
        <v>50</v>
      </c>
    </row>
    <row r="312" spans="1:11" x14ac:dyDescent="0.3">
      <c r="A312" s="6" t="s">
        <v>84</v>
      </c>
      <c r="B312" s="7" t="s">
        <v>66</v>
      </c>
      <c r="C312" s="7" t="s">
        <v>46</v>
      </c>
      <c r="D312" s="7" t="s">
        <v>47</v>
      </c>
      <c r="E312" s="7">
        <v>31</v>
      </c>
      <c r="F312" s="8">
        <v>42347</v>
      </c>
      <c r="G312" s="9">
        <v>73854</v>
      </c>
      <c r="H312" s="10">
        <v>0</v>
      </c>
      <c r="I312" s="7" t="s">
        <v>43</v>
      </c>
      <c r="J312" s="7" t="s">
        <v>44</v>
      </c>
      <c r="K312" s="11" t="s">
        <v>50</v>
      </c>
    </row>
    <row r="313" spans="1:11" x14ac:dyDescent="0.3">
      <c r="A313" s="6" t="s">
        <v>39</v>
      </c>
      <c r="B313" s="7" t="s">
        <v>64</v>
      </c>
      <c r="C313" s="7" t="s">
        <v>46</v>
      </c>
      <c r="D313" s="7" t="s">
        <v>47</v>
      </c>
      <c r="E313" s="7">
        <v>45</v>
      </c>
      <c r="F313" s="8">
        <v>39063</v>
      </c>
      <c r="G313" s="9">
        <v>149537</v>
      </c>
      <c r="H313" s="10">
        <v>0.14000000000000001</v>
      </c>
      <c r="I313" s="7" t="s">
        <v>43</v>
      </c>
      <c r="J313" s="7" t="s">
        <v>44</v>
      </c>
      <c r="K313" s="11" t="s">
        <v>50</v>
      </c>
    </row>
    <row r="314" spans="1:11" x14ac:dyDescent="0.3">
      <c r="A314" s="6" t="s">
        <v>39</v>
      </c>
      <c r="B314" s="7" t="s">
        <v>59</v>
      </c>
      <c r="C314" s="7" t="s">
        <v>46</v>
      </c>
      <c r="D314" s="7" t="s">
        <v>42</v>
      </c>
      <c r="E314" s="7">
        <v>49</v>
      </c>
      <c r="F314" s="8">
        <v>41379</v>
      </c>
      <c r="G314" s="9">
        <v>128303</v>
      </c>
      <c r="H314" s="10">
        <v>0.15</v>
      </c>
      <c r="I314" s="7" t="s">
        <v>43</v>
      </c>
      <c r="J314" s="7" t="s">
        <v>57</v>
      </c>
      <c r="K314" s="11" t="s">
        <v>50</v>
      </c>
    </row>
    <row r="315" spans="1:11" x14ac:dyDescent="0.3">
      <c r="A315" s="6" t="s">
        <v>92</v>
      </c>
      <c r="B315" s="7" t="s">
        <v>40</v>
      </c>
      <c r="C315" s="7" t="s">
        <v>53</v>
      </c>
      <c r="D315" s="7" t="s">
        <v>47</v>
      </c>
      <c r="E315" s="7">
        <v>46</v>
      </c>
      <c r="F315" s="8">
        <v>38513</v>
      </c>
      <c r="G315" s="9">
        <v>67374</v>
      </c>
      <c r="H315" s="10">
        <v>0</v>
      </c>
      <c r="I315" s="7" t="s">
        <v>43</v>
      </c>
      <c r="J315" s="7" t="s">
        <v>65</v>
      </c>
      <c r="K315" s="11" t="s">
        <v>50</v>
      </c>
    </row>
    <row r="316" spans="1:11" x14ac:dyDescent="0.3">
      <c r="A316" s="6" t="s">
        <v>61</v>
      </c>
      <c r="B316" s="7" t="s">
        <v>66</v>
      </c>
      <c r="C316" s="7" t="s">
        <v>60</v>
      </c>
      <c r="D316" s="7" t="s">
        <v>47</v>
      </c>
      <c r="E316" s="7">
        <v>46</v>
      </c>
      <c r="F316" s="8">
        <v>40810</v>
      </c>
      <c r="G316" s="9">
        <v>102167</v>
      </c>
      <c r="H316" s="10">
        <v>0.06</v>
      </c>
      <c r="I316" s="7" t="s">
        <v>73</v>
      </c>
      <c r="J316" s="7" t="s">
        <v>75</v>
      </c>
      <c r="K316" s="11" t="s">
        <v>50</v>
      </c>
    </row>
    <row r="317" spans="1:11" x14ac:dyDescent="0.3">
      <c r="A317" s="6" t="s">
        <v>39</v>
      </c>
      <c r="B317" s="7" t="s">
        <v>59</v>
      </c>
      <c r="C317" s="7" t="s">
        <v>46</v>
      </c>
      <c r="D317" s="7" t="s">
        <v>47</v>
      </c>
      <c r="E317" s="7">
        <v>45</v>
      </c>
      <c r="F317" s="8">
        <v>39332</v>
      </c>
      <c r="G317" s="9">
        <v>151027</v>
      </c>
      <c r="H317" s="10">
        <v>0.1</v>
      </c>
      <c r="I317" s="7" t="s">
        <v>48</v>
      </c>
      <c r="J317" s="7" t="s">
        <v>69</v>
      </c>
      <c r="K317" s="11" t="s">
        <v>50</v>
      </c>
    </row>
    <row r="318" spans="1:11" x14ac:dyDescent="0.3">
      <c r="A318" s="6" t="s">
        <v>61</v>
      </c>
      <c r="B318" s="7" t="s">
        <v>64</v>
      </c>
      <c r="C318" s="7" t="s">
        <v>53</v>
      </c>
      <c r="D318" s="7" t="s">
        <v>47</v>
      </c>
      <c r="E318" s="7">
        <v>40</v>
      </c>
      <c r="F318" s="8">
        <v>43147</v>
      </c>
      <c r="G318" s="9">
        <v>120905</v>
      </c>
      <c r="H318" s="10">
        <v>0.05</v>
      </c>
      <c r="I318" s="7" t="s">
        <v>43</v>
      </c>
      <c r="J318" s="7" t="s">
        <v>44</v>
      </c>
      <c r="K318" s="11" t="s">
        <v>50</v>
      </c>
    </row>
    <row r="319" spans="1:11" x14ac:dyDescent="0.3">
      <c r="A319" s="6" t="s">
        <v>70</v>
      </c>
      <c r="B319" s="7" t="s">
        <v>52</v>
      </c>
      <c r="C319" s="7" t="s">
        <v>46</v>
      </c>
      <c r="D319" s="7" t="s">
        <v>42</v>
      </c>
      <c r="E319" s="7">
        <v>48</v>
      </c>
      <c r="F319" s="8">
        <v>43253</v>
      </c>
      <c r="G319" s="9">
        <v>231567</v>
      </c>
      <c r="H319" s="10">
        <v>0.36</v>
      </c>
      <c r="I319" s="7" t="s">
        <v>43</v>
      </c>
      <c r="J319" s="7" t="s">
        <v>44</v>
      </c>
      <c r="K319" s="11" t="s">
        <v>50</v>
      </c>
    </row>
    <row r="320" spans="1:11" x14ac:dyDescent="0.3">
      <c r="A320" s="6" t="s">
        <v>70</v>
      </c>
      <c r="B320" s="7" t="s">
        <v>40</v>
      </c>
      <c r="C320" s="7" t="s">
        <v>41</v>
      </c>
      <c r="D320" s="7" t="s">
        <v>47</v>
      </c>
      <c r="E320" s="7">
        <v>31</v>
      </c>
      <c r="F320" s="8">
        <v>42197</v>
      </c>
      <c r="G320" s="9">
        <v>215388</v>
      </c>
      <c r="H320" s="10">
        <v>0.33</v>
      </c>
      <c r="I320" s="7" t="s">
        <v>43</v>
      </c>
      <c r="J320" s="7" t="s">
        <v>63</v>
      </c>
      <c r="K320" s="11" t="s">
        <v>50</v>
      </c>
    </row>
    <row r="321" spans="1:11" x14ac:dyDescent="0.3">
      <c r="A321" s="6" t="s">
        <v>39</v>
      </c>
      <c r="B321" s="7" t="s">
        <v>59</v>
      </c>
      <c r="C321" s="7" t="s">
        <v>53</v>
      </c>
      <c r="D321" s="7" t="s">
        <v>42</v>
      </c>
      <c r="E321" s="7">
        <v>30</v>
      </c>
      <c r="F321" s="8">
        <v>42168</v>
      </c>
      <c r="G321" s="9">
        <v>127972</v>
      </c>
      <c r="H321" s="10">
        <v>0.11</v>
      </c>
      <c r="I321" s="7" t="s">
        <v>43</v>
      </c>
      <c r="J321" s="7" t="s">
        <v>44</v>
      </c>
      <c r="K321" s="11" t="s">
        <v>50</v>
      </c>
    </row>
    <row r="322" spans="1:11" x14ac:dyDescent="0.3">
      <c r="A322" s="6" t="s">
        <v>87</v>
      </c>
      <c r="B322" s="7" t="s">
        <v>68</v>
      </c>
      <c r="C322" s="7" t="s">
        <v>60</v>
      </c>
      <c r="D322" s="7" t="s">
        <v>42</v>
      </c>
      <c r="E322" s="7">
        <v>55</v>
      </c>
      <c r="F322" s="8">
        <v>34915</v>
      </c>
      <c r="G322" s="9">
        <v>80701</v>
      </c>
      <c r="H322" s="10">
        <v>0</v>
      </c>
      <c r="I322" s="7" t="s">
        <v>43</v>
      </c>
      <c r="J322" s="7" t="s">
        <v>54</v>
      </c>
      <c r="K322" s="11">
        <v>38456</v>
      </c>
    </row>
    <row r="323" spans="1:11" x14ac:dyDescent="0.3">
      <c r="A323" s="6" t="s">
        <v>61</v>
      </c>
      <c r="B323" s="7" t="s">
        <v>71</v>
      </c>
      <c r="C323" s="7" t="s">
        <v>60</v>
      </c>
      <c r="D323" s="7" t="s">
        <v>47</v>
      </c>
      <c r="E323" s="7">
        <v>28</v>
      </c>
      <c r="F323" s="8">
        <v>43863</v>
      </c>
      <c r="G323" s="9">
        <v>115417</v>
      </c>
      <c r="H323" s="10">
        <v>0.06</v>
      </c>
      <c r="I323" s="7" t="s">
        <v>48</v>
      </c>
      <c r="J323" s="7" t="s">
        <v>69</v>
      </c>
      <c r="K323" s="11" t="s">
        <v>50</v>
      </c>
    </row>
    <row r="324" spans="1:11" x14ac:dyDescent="0.3">
      <c r="A324" s="6" t="s">
        <v>76</v>
      </c>
      <c r="B324" s="7" t="s">
        <v>68</v>
      </c>
      <c r="C324" s="7" t="s">
        <v>60</v>
      </c>
      <c r="D324" s="7" t="s">
        <v>42</v>
      </c>
      <c r="E324" s="7">
        <v>45</v>
      </c>
      <c r="F324" s="8">
        <v>43635</v>
      </c>
      <c r="G324" s="9">
        <v>88045</v>
      </c>
      <c r="H324" s="10">
        <v>0</v>
      </c>
      <c r="I324" s="7" t="s">
        <v>43</v>
      </c>
      <c r="J324" s="7" t="s">
        <v>54</v>
      </c>
      <c r="K324" s="11" t="s">
        <v>50</v>
      </c>
    </row>
    <row r="325" spans="1:11" x14ac:dyDescent="0.3">
      <c r="A325" s="6" t="s">
        <v>55</v>
      </c>
      <c r="B325" s="7" t="s">
        <v>40</v>
      </c>
      <c r="C325" s="7" t="s">
        <v>53</v>
      </c>
      <c r="D325" s="7" t="s">
        <v>42</v>
      </c>
      <c r="E325" s="7">
        <v>45</v>
      </c>
      <c r="F325" s="8">
        <v>43185</v>
      </c>
      <c r="G325" s="9">
        <v>86478</v>
      </c>
      <c r="H325" s="10">
        <v>0.06</v>
      </c>
      <c r="I325" s="7" t="s">
        <v>43</v>
      </c>
      <c r="J325" s="7" t="s">
        <v>65</v>
      </c>
      <c r="K325" s="11" t="s">
        <v>50</v>
      </c>
    </row>
    <row r="326" spans="1:11" x14ac:dyDescent="0.3">
      <c r="A326" s="6" t="s">
        <v>70</v>
      </c>
      <c r="B326" s="7" t="s">
        <v>68</v>
      </c>
      <c r="C326" s="7" t="s">
        <v>46</v>
      </c>
      <c r="D326" s="7" t="s">
        <v>47</v>
      </c>
      <c r="E326" s="7">
        <v>63</v>
      </c>
      <c r="F326" s="8">
        <v>42387</v>
      </c>
      <c r="G326" s="9">
        <v>180994</v>
      </c>
      <c r="H326" s="10">
        <v>0.39</v>
      </c>
      <c r="I326" s="7" t="s">
        <v>43</v>
      </c>
      <c r="J326" s="7" t="s">
        <v>44</v>
      </c>
      <c r="K326" s="11" t="s">
        <v>50</v>
      </c>
    </row>
    <row r="327" spans="1:11" x14ac:dyDescent="0.3">
      <c r="A327" s="6" t="s">
        <v>80</v>
      </c>
      <c r="B327" s="7" t="s">
        <v>52</v>
      </c>
      <c r="C327" s="7" t="s">
        <v>41</v>
      </c>
      <c r="D327" s="7" t="s">
        <v>42</v>
      </c>
      <c r="E327" s="7">
        <v>55</v>
      </c>
      <c r="F327" s="8">
        <v>39418</v>
      </c>
      <c r="G327" s="9">
        <v>64494</v>
      </c>
      <c r="H327" s="10">
        <v>0</v>
      </c>
      <c r="I327" s="7" t="s">
        <v>43</v>
      </c>
      <c r="J327" s="7" t="s">
        <v>72</v>
      </c>
      <c r="K327" s="11" t="s">
        <v>50</v>
      </c>
    </row>
    <row r="328" spans="1:11" x14ac:dyDescent="0.3">
      <c r="A328" s="6" t="s">
        <v>58</v>
      </c>
      <c r="B328" s="7" t="s">
        <v>59</v>
      </c>
      <c r="C328" s="7" t="s">
        <v>46</v>
      </c>
      <c r="D328" s="7" t="s">
        <v>47</v>
      </c>
      <c r="E328" s="7">
        <v>47</v>
      </c>
      <c r="F328" s="8">
        <v>37550</v>
      </c>
      <c r="G328" s="9">
        <v>70122</v>
      </c>
      <c r="H328" s="10">
        <v>0</v>
      </c>
      <c r="I328" s="7" t="s">
        <v>43</v>
      </c>
      <c r="J328" s="7" t="s">
        <v>72</v>
      </c>
      <c r="K328" s="11" t="s">
        <v>50</v>
      </c>
    </row>
    <row r="329" spans="1:11" x14ac:dyDescent="0.3">
      <c r="A329" s="6" t="s">
        <v>51</v>
      </c>
      <c r="B329" s="7" t="s">
        <v>64</v>
      </c>
      <c r="C329" s="7" t="s">
        <v>46</v>
      </c>
      <c r="D329" s="7" t="s">
        <v>47</v>
      </c>
      <c r="E329" s="7">
        <v>29</v>
      </c>
      <c r="F329" s="8">
        <v>42785</v>
      </c>
      <c r="G329" s="9">
        <v>181854</v>
      </c>
      <c r="H329" s="10">
        <v>0.28999999999999998</v>
      </c>
      <c r="I329" s="7" t="s">
        <v>43</v>
      </c>
      <c r="J329" s="7" t="s">
        <v>44</v>
      </c>
      <c r="K329" s="11">
        <v>43945</v>
      </c>
    </row>
    <row r="330" spans="1:11" x14ac:dyDescent="0.3">
      <c r="A330" s="6" t="s">
        <v>88</v>
      </c>
      <c r="B330" s="7" t="s">
        <v>66</v>
      </c>
      <c r="C330" s="7" t="s">
        <v>53</v>
      </c>
      <c r="D330" s="7" t="s">
        <v>42</v>
      </c>
      <c r="E330" s="7">
        <v>34</v>
      </c>
      <c r="F330" s="8">
        <v>42664</v>
      </c>
      <c r="G330" s="9">
        <v>52811</v>
      </c>
      <c r="H330" s="10">
        <v>0</v>
      </c>
      <c r="I330" s="7" t="s">
        <v>43</v>
      </c>
      <c r="J330" s="7" t="s">
        <v>63</v>
      </c>
      <c r="K330" s="11" t="s">
        <v>50</v>
      </c>
    </row>
    <row r="331" spans="1:11" x14ac:dyDescent="0.3">
      <c r="A331" s="6" t="s">
        <v>97</v>
      </c>
      <c r="B331" s="7" t="s">
        <v>40</v>
      </c>
      <c r="C331" s="7" t="s">
        <v>41</v>
      </c>
      <c r="D331" s="7" t="s">
        <v>42</v>
      </c>
      <c r="E331" s="7">
        <v>28</v>
      </c>
      <c r="F331" s="8">
        <v>43763</v>
      </c>
      <c r="G331" s="9">
        <v>50111</v>
      </c>
      <c r="H331" s="10">
        <v>0</v>
      </c>
      <c r="I331" s="7" t="s">
        <v>48</v>
      </c>
      <c r="J331" s="7" t="s">
        <v>82</v>
      </c>
      <c r="K331" s="11" t="s">
        <v>50</v>
      </c>
    </row>
    <row r="332" spans="1:11" x14ac:dyDescent="0.3">
      <c r="A332" s="6" t="s">
        <v>101</v>
      </c>
      <c r="B332" s="7" t="s">
        <v>40</v>
      </c>
      <c r="C332" s="7" t="s">
        <v>46</v>
      </c>
      <c r="D332" s="7" t="s">
        <v>47</v>
      </c>
      <c r="E332" s="7">
        <v>31</v>
      </c>
      <c r="F332" s="8">
        <v>42497</v>
      </c>
      <c r="G332" s="9">
        <v>71192</v>
      </c>
      <c r="H332" s="10">
        <v>0</v>
      </c>
      <c r="I332" s="7" t="s">
        <v>43</v>
      </c>
      <c r="J332" s="7" t="s">
        <v>65</v>
      </c>
      <c r="K332" s="11" t="s">
        <v>50</v>
      </c>
    </row>
    <row r="333" spans="1:11" x14ac:dyDescent="0.3">
      <c r="A333" s="6" t="s">
        <v>51</v>
      </c>
      <c r="B333" s="7" t="s">
        <v>59</v>
      </c>
      <c r="C333" s="7" t="s">
        <v>46</v>
      </c>
      <c r="D333" s="7" t="s">
        <v>42</v>
      </c>
      <c r="E333" s="7">
        <v>50</v>
      </c>
      <c r="F333" s="8">
        <v>43452</v>
      </c>
      <c r="G333" s="9">
        <v>155351</v>
      </c>
      <c r="H333" s="10">
        <v>0.2</v>
      </c>
      <c r="I333" s="7" t="s">
        <v>43</v>
      </c>
      <c r="J333" s="7" t="s">
        <v>44</v>
      </c>
      <c r="K333" s="11" t="s">
        <v>50</v>
      </c>
    </row>
    <row r="334" spans="1:11" x14ac:dyDescent="0.3">
      <c r="A334" s="6" t="s">
        <v>51</v>
      </c>
      <c r="B334" s="7" t="s">
        <v>66</v>
      </c>
      <c r="C334" s="7" t="s">
        <v>53</v>
      </c>
      <c r="D334" s="7" t="s">
        <v>47</v>
      </c>
      <c r="E334" s="7">
        <v>39</v>
      </c>
      <c r="F334" s="8">
        <v>39049</v>
      </c>
      <c r="G334" s="9">
        <v>161690</v>
      </c>
      <c r="H334" s="10">
        <v>0.28999999999999998</v>
      </c>
      <c r="I334" s="7" t="s">
        <v>48</v>
      </c>
      <c r="J334" s="7" t="s">
        <v>78</v>
      </c>
      <c r="K334" s="11" t="s">
        <v>50</v>
      </c>
    </row>
    <row r="335" spans="1:11" x14ac:dyDescent="0.3">
      <c r="A335" s="6" t="s">
        <v>94</v>
      </c>
      <c r="B335" s="7" t="s">
        <v>68</v>
      </c>
      <c r="C335" s="7" t="s">
        <v>53</v>
      </c>
      <c r="D335" s="7" t="s">
        <v>42</v>
      </c>
      <c r="E335" s="7">
        <v>35</v>
      </c>
      <c r="F335" s="8">
        <v>42776</v>
      </c>
      <c r="G335" s="9">
        <v>60132</v>
      </c>
      <c r="H335" s="10">
        <v>0</v>
      </c>
      <c r="I335" s="7" t="s">
        <v>48</v>
      </c>
      <c r="J335" s="7" t="s">
        <v>49</v>
      </c>
      <c r="K335" s="11" t="s">
        <v>50</v>
      </c>
    </row>
    <row r="336" spans="1:11" x14ac:dyDescent="0.3">
      <c r="A336" s="6" t="s">
        <v>92</v>
      </c>
      <c r="B336" s="7" t="s">
        <v>40</v>
      </c>
      <c r="C336" s="7" t="s">
        <v>46</v>
      </c>
      <c r="D336" s="7" t="s">
        <v>47</v>
      </c>
      <c r="E336" s="7">
        <v>54</v>
      </c>
      <c r="F336" s="8">
        <v>34631</v>
      </c>
      <c r="G336" s="9">
        <v>87216</v>
      </c>
      <c r="H336" s="10">
        <v>0</v>
      </c>
      <c r="I336" s="7" t="s">
        <v>43</v>
      </c>
      <c r="J336" s="7" t="s">
        <v>63</v>
      </c>
      <c r="K336" s="11" t="s">
        <v>50</v>
      </c>
    </row>
    <row r="337" spans="1:11" x14ac:dyDescent="0.3">
      <c r="A337" s="6" t="s">
        <v>97</v>
      </c>
      <c r="B337" s="7" t="s">
        <v>40</v>
      </c>
      <c r="C337" s="7" t="s">
        <v>60</v>
      </c>
      <c r="D337" s="7" t="s">
        <v>47</v>
      </c>
      <c r="E337" s="7">
        <v>47</v>
      </c>
      <c r="F337" s="8">
        <v>43944</v>
      </c>
      <c r="G337" s="9">
        <v>50069</v>
      </c>
      <c r="H337" s="10">
        <v>0</v>
      </c>
      <c r="I337" s="7" t="s">
        <v>43</v>
      </c>
      <c r="J337" s="7" t="s">
        <v>44</v>
      </c>
      <c r="K337" s="11" t="s">
        <v>50</v>
      </c>
    </row>
    <row r="338" spans="1:11" x14ac:dyDescent="0.3">
      <c r="A338" s="6" t="s">
        <v>51</v>
      </c>
      <c r="B338" s="7" t="s">
        <v>40</v>
      </c>
      <c r="C338" s="7" t="s">
        <v>53</v>
      </c>
      <c r="D338" s="7" t="s">
        <v>42</v>
      </c>
      <c r="E338" s="7">
        <v>26</v>
      </c>
      <c r="F338" s="8">
        <v>44403</v>
      </c>
      <c r="G338" s="9">
        <v>151108</v>
      </c>
      <c r="H338" s="10">
        <v>0.22</v>
      </c>
      <c r="I338" s="7" t="s">
        <v>43</v>
      </c>
      <c r="J338" s="7" t="s">
        <v>57</v>
      </c>
      <c r="K338" s="11" t="s">
        <v>50</v>
      </c>
    </row>
    <row r="339" spans="1:11" x14ac:dyDescent="0.3">
      <c r="A339" s="6" t="s">
        <v>55</v>
      </c>
      <c r="B339" s="7" t="s">
        <v>40</v>
      </c>
      <c r="C339" s="7" t="s">
        <v>46</v>
      </c>
      <c r="D339" s="7" t="s">
        <v>42</v>
      </c>
      <c r="E339" s="7">
        <v>42</v>
      </c>
      <c r="F339" s="8">
        <v>38640</v>
      </c>
      <c r="G339" s="9">
        <v>67398</v>
      </c>
      <c r="H339" s="10">
        <v>7.0000000000000007E-2</v>
      </c>
      <c r="I339" s="7" t="s">
        <v>43</v>
      </c>
      <c r="J339" s="7" t="s">
        <v>57</v>
      </c>
      <c r="K339" s="11" t="s">
        <v>50</v>
      </c>
    </row>
    <row r="340" spans="1:11" x14ac:dyDescent="0.3">
      <c r="A340" s="6" t="s">
        <v>94</v>
      </c>
      <c r="B340" s="7" t="s">
        <v>68</v>
      </c>
      <c r="C340" s="7" t="s">
        <v>41</v>
      </c>
      <c r="D340" s="7" t="s">
        <v>42</v>
      </c>
      <c r="E340" s="7">
        <v>47</v>
      </c>
      <c r="F340" s="8">
        <v>42245</v>
      </c>
      <c r="G340" s="9">
        <v>68488</v>
      </c>
      <c r="H340" s="10">
        <v>0</v>
      </c>
      <c r="I340" s="7" t="s">
        <v>43</v>
      </c>
      <c r="J340" s="7" t="s">
        <v>44</v>
      </c>
      <c r="K340" s="11" t="s">
        <v>50</v>
      </c>
    </row>
    <row r="341" spans="1:11" x14ac:dyDescent="0.3">
      <c r="A341" s="6" t="s">
        <v>76</v>
      </c>
      <c r="B341" s="7" t="s">
        <v>68</v>
      </c>
      <c r="C341" s="7" t="s">
        <v>46</v>
      </c>
      <c r="D341" s="7" t="s">
        <v>42</v>
      </c>
      <c r="E341" s="7">
        <v>60</v>
      </c>
      <c r="F341" s="8">
        <v>35992</v>
      </c>
      <c r="G341" s="9">
        <v>92932</v>
      </c>
      <c r="H341" s="10">
        <v>0</v>
      </c>
      <c r="I341" s="7" t="s">
        <v>43</v>
      </c>
      <c r="J341" s="7" t="s">
        <v>72</v>
      </c>
      <c r="K341" s="11" t="s">
        <v>50</v>
      </c>
    </row>
    <row r="342" spans="1:11" x14ac:dyDescent="0.3">
      <c r="A342" s="6" t="s">
        <v>62</v>
      </c>
      <c r="B342" s="7" t="s">
        <v>52</v>
      </c>
      <c r="C342" s="7" t="s">
        <v>60</v>
      </c>
      <c r="D342" s="7" t="s">
        <v>42</v>
      </c>
      <c r="E342" s="7">
        <v>36</v>
      </c>
      <c r="F342" s="8">
        <v>39994</v>
      </c>
      <c r="G342" s="9">
        <v>43363</v>
      </c>
      <c r="H342" s="10">
        <v>0</v>
      </c>
      <c r="I342" s="7" t="s">
        <v>43</v>
      </c>
      <c r="J342" s="7" t="s">
        <v>65</v>
      </c>
      <c r="K342" s="11" t="s">
        <v>50</v>
      </c>
    </row>
    <row r="343" spans="1:11" x14ac:dyDescent="0.3">
      <c r="A343" s="6" t="s">
        <v>100</v>
      </c>
      <c r="B343" s="7" t="s">
        <v>40</v>
      </c>
      <c r="C343" s="7" t="s">
        <v>53</v>
      </c>
      <c r="D343" s="7" t="s">
        <v>47</v>
      </c>
      <c r="E343" s="7">
        <v>31</v>
      </c>
      <c r="F343" s="8">
        <v>42780</v>
      </c>
      <c r="G343" s="9">
        <v>95963</v>
      </c>
      <c r="H343" s="10">
        <v>0</v>
      </c>
      <c r="I343" s="7" t="s">
        <v>48</v>
      </c>
      <c r="J343" s="7" t="s">
        <v>82</v>
      </c>
      <c r="K343" s="11" t="s">
        <v>50</v>
      </c>
    </row>
    <row r="344" spans="1:11" x14ac:dyDescent="0.3">
      <c r="A344" s="6" t="s">
        <v>61</v>
      </c>
      <c r="B344" s="7" t="s">
        <v>52</v>
      </c>
      <c r="C344" s="7" t="s">
        <v>53</v>
      </c>
      <c r="D344" s="7" t="s">
        <v>42</v>
      </c>
      <c r="E344" s="7">
        <v>55</v>
      </c>
      <c r="F344" s="8">
        <v>40297</v>
      </c>
      <c r="G344" s="9">
        <v>111038</v>
      </c>
      <c r="H344" s="10">
        <v>0.05</v>
      </c>
      <c r="I344" s="7" t="s">
        <v>73</v>
      </c>
      <c r="J344" s="7" t="s">
        <v>90</v>
      </c>
      <c r="K344" s="11" t="s">
        <v>50</v>
      </c>
    </row>
    <row r="345" spans="1:11" x14ac:dyDescent="0.3">
      <c r="A345" s="6" t="s">
        <v>70</v>
      </c>
      <c r="B345" s="7" t="s">
        <v>68</v>
      </c>
      <c r="C345" s="7" t="s">
        <v>41</v>
      </c>
      <c r="D345" s="7" t="s">
        <v>42</v>
      </c>
      <c r="E345" s="7">
        <v>51</v>
      </c>
      <c r="F345" s="8">
        <v>35230</v>
      </c>
      <c r="G345" s="9">
        <v>200246</v>
      </c>
      <c r="H345" s="10">
        <v>0.34</v>
      </c>
      <c r="I345" s="7" t="s">
        <v>43</v>
      </c>
      <c r="J345" s="7" t="s">
        <v>72</v>
      </c>
      <c r="K345" s="11" t="s">
        <v>50</v>
      </c>
    </row>
    <row r="346" spans="1:11" x14ac:dyDescent="0.3">
      <c r="A346" s="6" t="s">
        <v>70</v>
      </c>
      <c r="B346" s="7" t="s">
        <v>40</v>
      </c>
      <c r="C346" s="7" t="s">
        <v>60</v>
      </c>
      <c r="D346" s="7" t="s">
        <v>42</v>
      </c>
      <c r="E346" s="7">
        <v>48</v>
      </c>
      <c r="F346" s="8">
        <v>42053</v>
      </c>
      <c r="G346" s="9">
        <v>194871</v>
      </c>
      <c r="H346" s="10">
        <v>0.35</v>
      </c>
      <c r="I346" s="7" t="s">
        <v>43</v>
      </c>
      <c r="J346" s="7" t="s">
        <v>72</v>
      </c>
      <c r="K346" s="11" t="s">
        <v>50</v>
      </c>
    </row>
    <row r="347" spans="1:11" x14ac:dyDescent="0.3">
      <c r="A347" s="6" t="s">
        <v>56</v>
      </c>
      <c r="B347" s="7" t="s">
        <v>64</v>
      </c>
      <c r="C347" s="7" t="s">
        <v>41</v>
      </c>
      <c r="D347" s="7" t="s">
        <v>47</v>
      </c>
      <c r="E347" s="7">
        <v>58</v>
      </c>
      <c r="F347" s="8">
        <v>34592</v>
      </c>
      <c r="G347" s="9">
        <v>98769</v>
      </c>
      <c r="H347" s="10">
        <v>0</v>
      </c>
      <c r="I347" s="7" t="s">
        <v>73</v>
      </c>
      <c r="J347" s="7" t="s">
        <v>75</v>
      </c>
      <c r="K347" s="11">
        <v>42646</v>
      </c>
    </row>
    <row r="348" spans="1:11" x14ac:dyDescent="0.3">
      <c r="A348" s="6" t="s">
        <v>58</v>
      </c>
      <c r="B348" s="7" t="s">
        <v>59</v>
      </c>
      <c r="C348" s="7" t="s">
        <v>41</v>
      </c>
      <c r="D348" s="7" t="s">
        <v>42</v>
      </c>
      <c r="E348" s="7">
        <v>29</v>
      </c>
      <c r="F348" s="8">
        <v>43239</v>
      </c>
      <c r="G348" s="9">
        <v>65334</v>
      </c>
      <c r="H348" s="10">
        <v>0</v>
      </c>
      <c r="I348" s="7" t="s">
        <v>73</v>
      </c>
      <c r="J348" s="7" t="s">
        <v>75</v>
      </c>
      <c r="K348" s="11" t="s">
        <v>50</v>
      </c>
    </row>
    <row r="349" spans="1:11" x14ac:dyDescent="0.3">
      <c r="A349" s="6" t="s">
        <v>45</v>
      </c>
      <c r="B349" s="7" t="s">
        <v>40</v>
      </c>
      <c r="C349" s="7" t="s">
        <v>46</v>
      </c>
      <c r="D349" s="7" t="s">
        <v>42</v>
      </c>
      <c r="E349" s="7">
        <v>25</v>
      </c>
      <c r="F349" s="8">
        <v>44327</v>
      </c>
      <c r="G349" s="9">
        <v>83934</v>
      </c>
      <c r="H349" s="10">
        <v>0</v>
      </c>
      <c r="I349" s="7" t="s">
        <v>43</v>
      </c>
      <c r="J349" s="7" t="s">
        <v>63</v>
      </c>
      <c r="K349" s="11" t="s">
        <v>50</v>
      </c>
    </row>
    <row r="350" spans="1:11" x14ac:dyDescent="0.3">
      <c r="A350" s="6" t="s">
        <v>51</v>
      </c>
      <c r="B350" s="7" t="s">
        <v>64</v>
      </c>
      <c r="C350" s="7" t="s">
        <v>41</v>
      </c>
      <c r="D350" s="7" t="s">
        <v>47</v>
      </c>
      <c r="E350" s="7">
        <v>36</v>
      </c>
      <c r="F350" s="8">
        <v>42616</v>
      </c>
      <c r="G350" s="9">
        <v>150399</v>
      </c>
      <c r="H350" s="10">
        <v>0.28000000000000003</v>
      </c>
      <c r="I350" s="7" t="s">
        <v>43</v>
      </c>
      <c r="J350" s="7" t="s">
        <v>54</v>
      </c>
      <c r="K350" s="11" t="s">
        <v>50</v>
      </c>
    </row>
    <row r="351" spans="1:11" x14ac:dyDescent="0.3">
      <c r="A351" s="6" t="s">
        <v>51</v>
      </c>
      <c r="B351" s="7" t="s">
        <v>66</v>
      </c>
      <c r="C351" s="7" t="s">
        <v>41</v>
      </c>
      <c r="D351" s="7" t="s">
        <v>47</v>
      </c>
      <c r="E351" s="7">
        <v>37</v>
      </c>
      <c r="F351" s="8">
        <v>41048</v>
      </c>
      <c r="G351" s="9">
        <v>160280</v>
      </c>
      <c r="H351" s="10">
        <v>0.19</v>
      </c>
      <c r="I351" s="7" t="s">
        <v>48</v>
      </c>
      <c r="J351" s="7" t="s">
        <v>78</v>
      </c>
      <c r="K351" s="11" t="s">
        <v>50</v>
      </c>
    </row>
    <row r="352" spans="1:11" x14ac:dyDescent="0.3">
      <c r="A352" s="6" t="s">
        <v>88</v>
      </c>
      <c r="B352" s="7" t="s">
        <v>66</v>
      </c>
      <c r="C352" s="7" t="s">
        <v>53</v>
      </c>
      <c r="D352" s="7" t="s">
        <v>47</v>
      </c>
      <c r="E352" s="7">
        <v>57</v>
      </c>
      <c r="F352" s="8">
        <v>35548</v>
      </c>
      <c r="G352" s="9">
        <v>54051</v>
      </c>
      <c r="H352" s="10">
        <v>0</v>
      </c>
      <c r="I352" s="7" t="s">
        <v>43</v>
      </c>
      <c r="J352" s="7" t="s">
        <v>63</v>
      </c>
      <c r="K352" s="11">
        <v>36079</v>
      </c>
    </row>
    <row r="353" spans="1:11" x14ac:dyDescent="0.3">
      <c r="A353" s="6" t="s">
        <v>51</v>
      </c>
      <c r="B353" s="7" t="s">
        <v>68</v>
      </c>
      <c r="C353" s="7" t="s">
        <v>41</v>
      </c>
      <c r="D353" s="7" t="s">
        <v>42</v>
      </c>
      <c r="E353" s="7">
        <v>59</v>
      </c>
      <c r="F353" s="8">
        <v>37726</v>
      </c>
      <c r="G353" s="9">
        <v>150699</v>
      </c>
      <c r="H353" s="10">
        <v>0.28999999999999998</v>
      </c>
      <c r="I353" s="7" t="s">
        <v>73</v>
      </c>
      <c r="J353" s="7" t="s">
        <v>90</v>
      </c>
      <c r="K353" s="11" t="s">
        <v>50</v>
      </c>
    </row>
    <row r="354" spans="1:11" x14ac:dyDescent="0.3">
      <c r="A354" s="6" t="s">
        <v>80</v>
      </c>
      <c r="B354" s="7" t="s">
        <v>71</v>
      </c>
      <c r="C354" s="7" t="s">
        <v>53</v>
      </c>
      <c r="D354" s="7" t="s">
        <v>47</v>
      </c>
      <c r="E354" s="7">
        <v>37</v>
      </c>
      <c r="F354" s="8">
        <v>41363</v>
      </c>
      <c r="G354" s="9">
        <v>69570</v>
      </c>
      <c r="H354" s="10">
        <v>0</v>
      </c>
      <c r="I354" s="7" t="s">
        <v>43</v>
      </c>
      <c r="J354" s="7" t="s">
        <v>63</v>
      </c>
      <c r="K354" s="11" t="s">
        <v>50</v>
      </c>
    </row>
    <row r="355" spans="1:11" x14ac:dyDescent="0.3">
      <c r="A355" s="6" t="s">
        <v>100</v>
      </c>
      <c r="B355" s="7" t="s">
        <v>40</v>
      </c>
      <c r="C355" s="7" t="s">
        <v>46</v>
      </c>
      <c r="D355" s="7" t="s">
        <v>42</v>
      </c>
      <c r="E355" s="7">
        <v>30</v>
      </c>
      <c r="F355" s="8">
        <v>43553</v>
      </c>
      <c r="G355" s="9">
        <v>86774</v>
      </c>
      <c r="H355" s="10">
        <v>0</v>
      </c>
      <c r="I355" s="7" t="s">
        <v>48</v>
      </c>
      <c r="J355" s="7" t="s">
        <v>82</v>
      </c>
      <c r="K355" s="11" t="s">
        <v>50</v>
      </c>
    </row>
    <row r="356" spans="1:11" x14ac:dyDescent="0.3">
      <c r="A356" s="6" t="s">
        <v>84</v>
      </c>
      <c r="B356" s="7" t="s">
        <v>66</v>
      </c>
      <c r="C356" s="7" t="s">
        <v>46</v>
      </c>
      <c r="D356" s="7" t="s">
        <v>47</v>
      </c>
      <c r="E356" s="7">
        <v>49</v>
      </c>
      <c r="F356" s="8">
        <v>36979</v>
      </c>
      <c r="G356" s="9">
        <v>57606</v>
      </c>
      <c r="H356" s="10">
        <v>0</v>
      </c>
      <c r="I356" s="7" t="s">
        <v>43</v>
      </c>
      <c r="J356" s="7" t="s">
        <v>63</v>
      </c>
      <c r="K356" s="11" t="s">
        <v>50</v>
      </c>
    </row>
    <row r="357" spans="1:11" x14ac:dyDescent="0.3">
      <c r="A357" s="6" t="s">
        <v>39</v>
      </c>
      <c r="B357" s="7" t="s">
        <v>52</v>
      </c>
      <c r="C357" s="7" t="s">
        <v>60</v>
      </c>
      <c r="D357" s="7" t="s">
        <v>42</v>
      </c>
      <c r="E357" s="7">
        <v>48</v>
      </c>
      <c r="F357" s="8">
        <v>37144</v>
      </c>
      <c r="G357" s="9">
        <v>125730</v>
      </c>
      <c r="H357" s="10">
        <v>0.11</v>
      </c>
      <c r="I357" s="7" t="s">
        <v>48</v>
      </c>
      <c r="J357" s="7" t="s">
        <v>49</v>
      </c>
      <c r="K357" s="11" t="s">
        <v>50</v>
      </c>
    </row>
    <row r="358" spans="1:11" x14ac:dyDescent="0.3">
      <c r="A358" s="6" t="s">
        <v>96</v>
      </c>
      <c r="B358" s="7" t="s">
        <v>40</v>
      </c>
      <c r="C358" s="7" t="s">
        <v>41</v>
      </c>
      <c r="D358" s="7" t="s">
        <v>42</v>
      </c>
      <c r="E358" s="7">
        <v>51</v>
      </c>
      <c r="F358" s="8">
        <v>40964</v>
      </c>
      <c r="G358" s="9">
        <v>64170</v>
      </c>
      <c r="H358" s="10">
        <v>0</v>
      </c>
      <c r="I358" s="7" t="s">
        <v>43</v>
      </c>
      <c r="J358" s="7" t="s">
        <v>72</v>
      </c>
      <c r="K358" s="11" t="s">
        <v>50</v>
      </c>
    </row>
    <row r="359" spans="1:11" x14ac:dyDescent="0.3">
      <c r="A359" s="6" t="s">
        <v>83</v>
      </c>
      <c r="B359" s="7" t="s">
        <v>66</v>
      </c>
      <c r="C359" s="7" t="s">
        <v>53</v>
      </c>
      <c r="D359" s="7" t="s">
        <v>47</v>
      </c>
      <c r="E359" s="7">
        <v>56</v>
      </c>
      <c r="F359" s="8">
        <v>35816</v>
      </c>
      <c r="G359" s="9">
        <v>72303</v>
      </c>
      <c r="H359" s="10">
        <v>0</v>
      </c>
      <c r="I359" s="7" t="s">
        <v>43</v>
      </c>
      <c r="J359" s="7" t="s">
        <v>57</v>
      </c>
      <c r="K359" s="11" t="s">
        <v>50</v>
      </c>
    </row>
    <row r="360" spans="1:11" x14ac:dyDescent="0.3">
      <c r="A360" s="6" t="s">
        <v>61</v>
      </c>
      <c r="B360" s="7" t="s">
        <v>59</v>
      </c>
      <c r="C360" s="7" t="s">
        <v>41</v>
      </c>
      <c r="D360" s="7" t="s">
        <v>47</v>
      </c>
      <c r="E360" s="7">
        <v>36</v>
      </c>
      <c r="F360" s="8">
        <v>41116</v>
      </c>
      <c r="G360" s="9">
        <v>105891</v>
      </c>
      <c r="H360" s="10">
        <v>7.0000000000000007E-2</v>
      </c>
      <c r="I360" s="7" t="s">
        <v>43</v>
      </c>
      <c r="J360" s="7" t="s">
        <v>44</v>
      </c>
      <c r="K360" s="11" t="s">
        <v>50</v>
      </c>
    </row>
    <row r="361" spans="1:11" x14ac:dyDescent="0.3">
      <c r="A361" s="6" t="s">
        <v>70</v>
      </c>
      <c r="B361" s="7" t="s">
        <v>71</v>
      </c>
      <c r="C361" s="7" t="s">
        <v>53</v>
      </c>
      <c r="D361" s="7" t="s">
        <v>47</v>
      </c>
      <c r="E361" s="7">
        <v>38</v>
      </c>
      <c r="F361" s="8">
        <v>44433</v>
      </c>
      <c r="G361" s="9">
        <v>255230</v>
      </c>
      <c r="H361" s="10">
        <v>0.36</v>
      </c>
      <c r="I361" s="7" t="s">
        <v>43</v>
      </c>
      <c r="J361" s="7" t="s">
        <v>65</v>
      </c>
      <c r="K361" s="11" t="s">
        <v>50</v>
      </c>
    </row>
    <row r="362" spans="1:11" x14ac:dyDescent="0.3">
      <c r="A362" s="6" t="s">
        <v>80</v>
      </c>
      <c r="B362" s="7" t="s">
        <v>59</v>
      </c>
      <c r="C362" s="7" t="s">
        <v>46</v>
      </c>
      <c r="D362" s="7" t="s">
        <v>42</v>
      </c>
      <c r="E362" s="7">
        <v>56</v>
      </c>
      <c r="F362" s="8">
        <v>33770</v>
      </c>
      <c r="G362" s="9">
        <v>59591</v>
      </c>
      <c r="H362" s="10">
        <v>0</v>
      </c>
      <c r="I362" s="7" t="s">
        <v>73</v>
      </c>
      <c r="J362" s="7" t="s">
        <v>90</v>
      </c>
      <c r="K362" s="11" t="s">
        <v>50</v>
      </c>
    </row>
    <row r="363" spans="1:11" x14ac:dyDescent="0.3">
      <c r="A363" s="6" t="s">
        <v>70</v>
      </c>
      <c r="B363" s="7" t="s">
        <v>66</v>
      </c>
      <c r="C363" s="7" t="s">
        <v>46</v>
      </c>
      <c r="D363" s="7" t="s">
        <v>42</v>
      </c>
      <c r="E363" s="7">
        <v>52</v>
      </c>
      <c r="F363" s="8">
        <v>41113</v>
      </c>
      <c r="G363" s="9">
        <v>187048</v>
      </c>
      <c r="H363" s="10">
        <v>0.32</v>
      </c>
      <c r="I363" s="7" t="s">
        <v>48</v>
      </c>
      <c r="J363" s="7" t="s">
        <v>82</v>
      </c>
      <c r="K363" s="11" t="s">
        <v>50</v>
      </c>
    </row>
    <row r="364" spans="1:11" x14ac:dyDescent="0.3">
      <c r="A364" s="6" t="s">
        <v>80</v>
      </c>
      <c r="B364" s="7" t="s">
        <v>52</v>
      </c>
      <c r="C364" s="7" t="s">
        <v>53</v>
      </c>
      <c r="D364" s="7" t="s">
        <v>42</v>
      </c>
      <c r="E364" s="7">
        <v>53</v>
      </c>
      <c r="F364" s="8">
        <v>37296</v>
      </c>
      <c r="G364" s="9">
        <v>58605</v>
      </c>
      <c r="H364" s="10">
        <v>0</v>
      </c>
      <c r="I364" s="7" t="s">
        <v>43</v>
      </c>
      <c r="J364" s="7" t="s">
        <v>57</v>
      </c>
      <c r="K364" s="11" t="s">
        <v>50</v>
      </c>
    </row>
    <row r="365" spans="1:11" x14ac:dyDescent="0.3">
      <c r="A365" s="6" t="s">
        <v>51</v>
      </c>
      <c r="B365" s="7" t="s">
        <v>68</v>
      </c>
      <c r="C365" s="7" t="s">
        <v>60</v>
      </c>
      <c r="D365" s="7" t="s">
        <v>42</v>
      </c>
      <c r="E365" s="7">
        <v>60</v>
      </c>
      <c r="F365" s="8">
        <v>42739</v>
      </c>
      <c r="G365" s="9">
        <v>178502</v>
      </c>
      <c r="H365" s="10">
        <v>0.2</v>
      </c>
      <c r="I365" s="7" t="s">
        <v>43</v>
      </c>
      <c r="J365" s="7" t="s">
        <v>65</v>
      </c>
      <c r="K365" s="11" t="s">
        <v>50</v>
      </c>
    </row>
    <row r="366" spans="1:11" x14ac:dyDescent="0.3">
      <c r="A366" s="6" t="s">
        <v>61</v>
      </c>
      <c r="B366" s="7" t="s">
        <v>64</v>
      </c>
      <c r="C366" s="7" t="s">
        <v>53</v>
      </c>
      <c r="D366" s="7" t="s">
        <v>47</v>
      </c>
      <c r="E366" s="7">
        <v>63</v>
      </c>
      <c r="F366" s="8">
        <v>42214</v>
      </c>
      <c r="G366" s="9">
        <v>103724</v>
      </c>
      <c r="H366" s="10">
        <v>0.05</v>
      </c>
      <c r="I366" s="7" t="s">
        <v>48</v>
      </c>
      <c r="J366" s="7" t="s">
        <v>69</v>
      </c>
      <c r="K366" s="11" t="s">
        <v>50</v>
      </c>
    </row>
    <row r="367" spans="1:11" x14ac:dyDescent="0.3">
      <c r="A367" s="6" t="s">
        <v>51</v>
      </c>
      <c r="B367" s="7" t="s">
        <v>68</v>
      </c>
      <c r="C367" s="7" t="s">
        <v>41</v>
      </c>
      <c r="D367" s="7" t="s">
        <v>42</v>
      </c>
      <c r="E367" s="7">
        <v>37</v>
      </c>
      <c r="F367" s="8">
        <v>39528</v>
      </c>
      <c r="G367" s="9">
        <v>156277</v>
      </c>
      <c r="H367" s="10">
        <v>0.22</v>
      </c>
      <c r="I367" s="7" t="s">
        <v>73</v>
      </c>
      <c r="J367" s="7" t="s">
        <v>74</v>
      </c>
      <c r="K367" s="11" t="s">
        <v>50</v>
      </c>
    </row>
    <row r="368" spans="1:11" x14ac:dyDescent="0.3">
      <c r="A368" s="6" t="s">
        <v>85</v>
      </c>
      <c r="B368" s="7" t="s">
        <v>68</v>
      </c>
      <c r="C368" s="7" t="s">
        <v>41</v>
      </c>
      <c r="D368" s="7" t="s">
        <v>42</v>
      </c>
      <c r="E368" s="7">
        <v>30</v>
      </c>
      <c r="F368" s="8">
        <v>43086</v>
      </c>
      <c r="G368" s="9">
        <v>87744</v>
      </c>
      <c r="H368" s="10">
        <v>0</v>
      </c>
      <c r="I368" s="7" t="s">
        <v>73</v>
      </c>
      <c r="J368" s="7" t="s">
        <v>90</v>
      </c>
      <c r="K368" s="11" t="s">
        <v>50</v>
      </c>
    </row>
    <row r="369" spans="1:11" x14ac:dyDescent="0.3">
      <c r="A369" s="6" t="s">
        <v>80</v>
      </c>
      <c r="B369" s="7" t="s">
        <v>52</v>
      </c>
      <c r="C369" s="7" t="s">
        <v>46</v>
      </c>
      <c r="D369" s="7" t="s">
        <v>47</v>
      </c>
      <c r="E369" s="7">
        <v>30</v>
      </c>
      <c r="F369" s="8">
        <v>43542</v>
      </c>
      <c r="G369" s="9">
        <v>54714</v>
      </c>
      <c r="H369" s="10">
        <v>0</v>
      </c>
      <c r="I369" s="7" t="s">
        <v>43</v>
      </c>
      <c r="J369" s="7" t="s">
        <v>72</v>
      </c>
      <c r="K369" s="11" t="s">
        <v>50</v>
      </c>
    </row>
    <row r="370" spans="1:11" x14ac:dyDescent="0.3">
      <c r="A370" s="6" t="s">
        <v>81</v>
      </c>
      <c r="B370" s="7" t="s">
        <v>40</v>
      </c>
      <c r="C370" s="7" t="s">
        <v>60</v>
      </c>
      <c r="D370" s="7" t="s">
        <v>42</v>
      </c>
      <c r="E370" s="7">
        <v>45</v>
      </c>
      <c r="F370" s="8">
        <v>41511</v>
      </c>
      <c r="G370" s="9">
        <v>99169</v>
      </c>
      <c r="H370" s="10">
        <v>0</v>
      </c>
      <c r="I370" s="7" t="s">
        <v>48</v>
      </c>
      <c r="J370" s="7" t="s">
        <v>78</v>
      </c>
      <c r="K370" s="11" t="s">
        <v>50</v>
      </c>
    </row>
    <row r="371" spans="1:11" x14ac:dyDescent="0.3">
      <c r="A371" s="6" t="s">
        <v>39</v>
      </c>
      <c r="B371" s="7" t="s">
        <v>64</v>
      </c>
      <c r="C371" s="7" t="s">
        <v>41</v>
      </c>
      <c r="D371" s="7" t="s">
        <v>42</v>
      </c>
      <c r="E371" s="7">
        <v>55</v>
      </c>
      <c r="F371" s="8">
        <v>38888</v>
      </c>
      <c r="G371" s="9">
        <v>142628</v>
      </c>
      <c r="H371" s="10">
        <v>0.12</v>
      </c>
      <c r="I371" s="7" t="s">
        <v>48</v>
      </c>
      <c r="J371" s="7" t="s">
        <v>49</v>
      </c>
      <c r="K371" s="11" t="s">
        <v>50</v>
      </c>
    </row>
    <row r="372" spans="1:11" x14ac:dyDescent="0.3">
      <c r="A372" s="6" t="s">
        <v>56</v>
      </c>
      <c r="B372" s="7" t="s">
        <v>71</v>
      </c>
      <c r="C372" s="7" t="s">
        <v>46</v>
      </c>
      <c r="D372" s="7" t="s">
        <v>42</v>
      </c>
      <c r="E372" s="7">
        <v>33</v>
      </c>
      <c r="F372" s="8">
        <v>41756</v>
      </c>
      <c r="G372" s="9">
        <v>75869</v>
      </c>
      <c r="H372" s="10">
        <v>0</v>
      </c>
      <c r="I372" s="7" t="s">
        <v>73</v>
      </c>
      <c r="J372" s="7" t="s">
        <v>90</v>
      </c>
      <c r="K372" s="11" t="s">
        <v>50</v>
      </c>
    </row>
    <row r="373" spans="1:11" x14ac:dyDescent="0.3">
      <c r="A373" s="6" t="s">
        <v>92</v>
      </c>
      <c r="B373" s="7" t="s">
        <v>40</v>
      </c>
      <c r="C373" s="7" t="s">
        <v>46</v>
      </c>
      <c r="D373" s="7" t="s">
        <v>42</v>
      </c>
      <c r="E373" s="7">
        <v>65</v>
      </c>
      <c r="F373" s="8">
        <v>43234</v>
      </c>
      <c r="G373" s="9">
        <v>60985</v>
      </c>
      <c r="H373" s="10">
        <v>0</v>
      </c>
      <c r="I373" s="7" t="s">
        <v>43</v>
      </c>
      <c r="J373" s="7" t="s">
        <v>44</v>
      </c>
      <c r="K373" s="11" t="s">
        <v>50</v>
      </c>
    </row>
    <row r="374" spans="1:11" x14ac:dyDescent="0.3">
      <c r="A374" s="6" t="s">
        <v>39</v>
      </c>
      <c r="B374" s="7" t="s">
        <v>40</v>
      </c>
      <c r="C374" s="7" t="s">
        <v>41</v>
      </c>
      <c r="D374" s="7" t="s">
        <v>42</v>
      </c>
      <c r="E374" s="7">
        <v>60</v>
      </c>
      <c r="F374" s="8">
        <v>40383</v>
      </c>
      <c r="G374" s="9">
        <v>126911</v>
      </c>
      <c r="H374" s="10">
        <v>0.1</v>
      </c>
      <c r="I374" s="7" t="s">
        <v>48</v>
      </c>
      <c r="J374" s="7" t="s">
        <v>69</v>
      </c>
      <c r="K374" s="11" t="s">
        <v>50</v>
      </c>
    </row>
    <row r="375" spans="1:11" x14ac:dyDescent="0.3">
      <c r="A375" s="6" t="s">
        <v>70</v>
      </c>
      <c r="B375" s="7" t="s">
        <v>59</v>
      </c>
      <c r="C375" s="7" t="s">
        <v>41</v>
      </c>
      <c r="D375" s="7" t="s">
        <v>47</v>
      </c>
      <c r="E375" s="7">
        <v>56</v>
      </c>
      <c r="F375" s="8">
        <v>38042</v>
      </c>
      <c r="G375" s="9">
        <v>216949</v>
      </c>
      <c r="H375" s="10">
        <v>0.32</v>
      </c>
      <c r="I375" s="7" t="s">
        <v>48</v>
      </c>
      <c r="J375" s="7" t="s">
        <v>69</v>
      </c>
      <c r="K375" s="11" t="s">
        <v>50</v>
      </c>
    </row>
    <row r="376" spans="1:11" x14ac:dyDescent="0.3">
      <c r="A376" s="6" t="s">
        <v>51</v>
      </c>
      <c r="B376" s="7" t="s">
        <v>68</v>
      </c>
      <c r="C376" s="7" t="s">
        <v>46</v>
      </c>
      <c r="D376" s="7" t="s">
        <v>47</v>
      </c>
      <c r="E376" s="7">
        <v>53</v>
      </c>
      <c r="F376" s="8">
        <v>41204</v>
      </c>
      <c r="G376" s="9">
        <v>168510</v>
      </c>
      <c r="H376" s="10">
        <v>0.28999999999999998</v>
      </c>
      <c r="I376" s="7" t="s">
        <v>43</v>
      </c>
      <c r="J376" s="7" t="s">
        <v>44</v>
      </c>
      <c r="K376" s="11" t="s">
        <v>50</v>
      </c>
    </row>
    <row r="377" spans="1:11" x14ac:dyDescent="0.3">
      <c r="A377" s="6" t="s">
        <v>85</v>
      </c>
      <c r="B377" s="7" t="s">
        <v>68</v>
      </c>
      <c r="C377" s="7" t="s">
        <v>53</v>
      </c>
      <c r="D377" s="7" t="s">
        <v>42</v>
      </c>
      <c r="E377" s="7">
        <v>36</v>
      </c>
      <c r="F377" s="8">
        <v>42443</v>
      </c>
      <c r="G377" s="9">
        <v>85870</v>
      </c>
      <c r="H377" s="10">
        <v>0</v>
      </c>
      <c r="I377" s="7" t="s">
        <v>73</v>
      </c>
      <c r="J377" s="7" t="s">
        <v>90</v>
      </c>
      <c r="K377" s="11" t="s">
        <v>50</v>
      </c>
    </row>
    <row r="378" spans="1:11" x14ac:dyDescent="0.3">
      <c r="A378" s="6" t="s">
        <v>56</v>
      </c>
      <c r="B378" s="7" t="s">
        <v>71</v>
      </c>
      <c r="C378" s="7" t="s">
        <v>60</v>
      </c>
      <c r="D378" s="7" t="s">
        <v>42</v>
      </c>
      <c r="E378" s="7">
        <v>46</v>
      </c>
      <c r="F378" s="8">
        <v>37271</v>
      </c>
      <c r="G378" s="9">
        <v>86510</v>
      </c>
      <c r="H378" s="10">
        <v>0</v>
      </c>
      <c r="I378" s="7" t="s">
        <v>48</v>
      </c>
      <c r="J378" s="7" t="s">
        <v>78</v>
      </c>
      <c r="K378" s="11">
        <v>37623</v>
      </c>
    </row>
    <row r="379" spans="1:11" x14ac:dyDescent="0.3">
      <c r="A379" s="6" t="s">
        <v>61</v>
      </c>
      <c r="B379" s="7" t="s">
        <v>59</v>
      </c>
      <c r="C379" s="7" t="s">
        <v>53</v>
      </c>
      <c r="D379" s="7" t="s">
        <v>42</v>
      </c>
      <c r="E379" s="7">
        <v>38</v>
      </c>
      <c r="F379" s="8">
        <v>42999</v>
      </c>
      <c r="G379" s="9">
        <v>119647</v>
      </c>
      <c r="H379" s="10">
        <v>0.09</v>
      </c>
      <c r="I379" s="7" t="s">
        <v>73</v>
      </c>
      <c r="J379" s="7" t="s">
        <v>90</v>
      </c>
      <c r="K379" s="11" t="s">
        <v>50</v>
      </c>
    </row>
    <row r="380" spans="1:11" x14ac:dyDescent="0.3">
      <c r="A380" s="6" t="s">
        <v>81</v>
      </c>
      <c r="B380" s="7" t="s">
        <v>40</v>
      </c>
      <c r="C380" s="7" t="s">
        <v>41</v>
      </c>
      <c r="D380" s="7" t="s">
        <v>47</v>
      </c>
      <c r="E380" s="7">
        <v>62</v>
      </c>
      <c r="F380" s="8">
        <v>36996</v>
      </c>
      <c r="G380" s="9">
        <v>80921</v>
      </c>
      <c r="H380" s="10">
        <v>0</v>
      </c>
      <c r="I380" s="7" t="s">
        <v>43</v>
      </c>
      <c r="J380" s="7" t="s">
        <v>72</v>
      </c>
      <c r="K380" s="11" t="s">
        <v>50</v>
      </c>
    </row>
    <row r="381" spans="1:11" x14ac:dyDescent="0.3">
      <c r="A381" s="6" t="s">
        <v>77</v>
      </c>
      <c r="B381" s="7" t="s">
        <v>68</v>
      </c>
      <c r="C381" s="7" t="s">
        <v>41</v>
      </c>
      <c r="D381" s="7" t="s">
        <v>42</v>
      </c>
      <c r="E381" s="7">
        <v>61</v>
      </c>
      <c r="F381" s="8">
        <v>40193</v>
      </c>
      <c r="G381" s="9">
        <v>98110</v>
      </c>
      <c r="H381" s="10">
        <v>0.13</v>
      </c>
      <c r="I381" s="7" t="s">
        <v>43</v>
      </c>
      <c r="J381" s="7" t="s">
        <v>54</v>
      </c>
      <c r="K381" s="11" t="s">
        <v>50</v>
      </c>
    </row>
    <row r="382" spans="1:11" x14ac:dyDescent="0.3">
      <c r="A382" s="6" t="s">
        <v>92</v>
      </c>
      <c r="B382" s="7" t="s">
        <v>40</v>
      </c>
      <c r="C382" s="7" t="s">
        <v>53</v>
      </c>
      <c r="D382" s="7" t="s">
        <v>42</v>
      </c>
      <c r="E382" s="7">
        <v>59</v>
      </c>
      <c r="F382" s="8">
        <v>43028</v>
      </c>
      <c r="G382" s="9">
        <v>86831</v>
      </c>
      <c r="H382" s="10">
        <v>0</v>
      </c>
      <c r="I382" s="7" t="s">
        <v>43</v>
      </c>
      <c r="J382" s="7" t="s">
        <v>57</v>
      </c>
      <c r="K382" s="11" t="s">
        <v>50</v>
      </c>
    </row>
    <row r="383" spans="1:11" x14ac:dyDescent="0.3">
      <c r="A383" s="6" t="s">
        <v>45</v>
      </c>
      <c r="B383" s="7" t="s">
        <v>40</v>
      </c>
      <c r="C383" s="7" t="s">
        <v>53</v>
      </c>
      <c r="D383" s="7" t="s">
        <v>42</v>
      </c>
      <c r="E383" s="7">
        <v>49</v>
      </c>
      <c r="F383" s="8">
        <v>40431</v>
      </c>
      <c r="G383" s="9">
        <v>72826</v>
      </c>
      <c r="H383" s="10">
        <v>0</v>
      </c>
      <c r="I383" s="7" t="s">
        <v>48</v>
      </c>
      <c r="J383" s="7" t="s">
        <v>78</v>
      </c>
      <c r="K383" s="11" t="s">
        <v>50</v>
      </c>
    </row>
    <row r="384" spans="1:11" x14ac:dyDescent="0.3">
      <c r="A384" s="6" t="s">
        <v>51</v>
      </c>
      <c r="B384" s="7" t="s">
        <v>71</v>
      </c>
      <c r="C384" s="7" t="s">
        <v>46</v>
      </c>
      <c r="D384" s="7" t="s">
        <v>42</v>
      </c>
      <c r="E384" s="7">
        <v>64</v>
      </c>
      <c r="F384" s="8">
        <v>40588</v>
      </c>
      <c r="G384" s="9">
        <v>171217</v>
      </c>
      <c r="H384" s="10">
        <v>0.19</v>
      </c>
      <c r="I384" s="7" t="s">
        <v>43</v>
      </c>
      <c r="J384" s="7" t="s">
        <v>44</v>
      </c>
      <c r="K384" s="11" t="s">
        <v>50</v>
      </c>
    </row>
    <row r="385" spans="1:11" x14ac:dyDescent="0.3">
      <c r="A385" s="6" t="s">
        <v>61</v>
      </c>
      <c r="B385" s="7" t="s">
        <v>40</v>
      </c>
      <c r="C385" s="7" t="s">
        <v>41</v>
      </c>
      <c r="D385" s="7" t="s">
        <v>42</v>
      </c>
      <c r="E385" s="7">
        <v>57</v>
      </c>
      <c r="F385" s="8">
        <v>43948</v>
      </c>
      <c r="G385" s="9">
        <v>103058</v>
      </c>
      <c r="H385" s="10">
        <v>7.0000000000000007E-2</v>
      </c>
      <c r="I385" s="7" t="s">
        <v>43</v>
      </c>
      <c r="J385" s="7" t="s">
        <v>72</v>
      </c>
      <c r="K385" s="11" t="s">
        <v>50</v>
      </c>
    </row>
    <row r="386" spans="1:11" x14ac:dyDescent="0.3">
      <c r="A386" s="6" t="s">
        <v>61</v>
      </c>
      <c r="B386" s="7" t="s">
        <v>59</v>
      </c>
      <c r="C386" s="7" t="s">
        <v>53</v>
      </c>
      <c r="D386" s="7" t="s">
        <v>47</v>
      </c>
      <c r="E386" s="7">
        <v>52</v>
      </c>
      <c r="F386" s="8">
        <v>41858</v>
      </c>
      <c r="G386" s="9">
        <v>117062</v>
      </c>
      <c r="H386" s="10">
        <v>7.0000000000000007E-2</v>
      </c>
      <c r="I386" s="7" t="s">
        <v>43</v>
      </c>
      <c r="J386" s="7" t="s">
        <v>57</v>
      </c>
      <c r="K386" s="11" t="s">
        <v>50</v>
      </c>
    </row>
    <row r="387" spans="1:11" x14ac:dyDescent="0.3">
      <c r="A387" s="6" t="s">
        <v>39</v>
      </c>
      <c r="B387" s="7" t="s">
        <v>64</v>
      </c>
      <c r="C387" s="7" t="s">
        <v>53</v>
      </c>
      <c r="D387" s="7" t="s">
        <v>47</v>
      </c>
      <c r="E387" s="7">
        <v>40</v>
      </c>
      <c r="F387" s="8">
        <v>43488</v>
      </c>
      <c r="G387" s="9">
        <v>159031</v>
      </c>
      <c r="H387" s="10">
        <v>0.1</v>
      </c>
      <c r="I387" s="7" t="s">
        <v>43</v>
      </c>
      <c r="J387" s="7" t="s">
        <v>63</v>
      </c>
      <c r="K387" s="11" t="s">
        <v>50</v>
      </c>
    </row>
    <row r="388" spans="1:11" x14ac:dyDescent="0.3">
      <c r="A388" s="6" t="s">
        <v>39</v>
      </c>
      <c r="B388" s="7" t="s">
        <v>40</v>
      </c>
      <c r="C388" s="7" t="s">
        <v>41</v>
      </c>
      <c r="D388" s="7" t="s">
        <v>42</v>
      </c>
      <c r="E388" s="7">
        <v>49</v>
      </c>
      <c r="F388" s="8">
        <v>38000</v>
      </c>
      <c r="G388" s="9">
        <v>125086</v>
      </c>
      <c r="H388" s="10">
        <v>0.1</v>
      </c>
      <c r="I388" s="7" t="s">
        <v>73</v>
      </c>
      <c r="J388" s="7" t="s">
        <v>90</v>
      </c>
      <c r="K388" s="11" t="s">
        <v>50</v>
      </c>
    </row>
    <row r="389" spans="1:11" x14ac:dyDescent="0.3">
      <c r="A389" s="6" t="s">
        <v>96</v>
      </c>
      <c r="B389" s="7" t="s">
        <v>40</v>
      </c>
      <c r="C389" s="7" t="s">
        <v>53</v>
      </c>
      <c r="D389" s="7" t="s">
        <v>47</v>
      </c>
      <c r="E389" s="7">
        <v>43</v>
      </c>
      <c r="F389" s="8">
        <v>42467</v>
      </c>
      <c r="G389" s="9">
        <v>67976</v>
      </c>
      <c r="H389" s="10">
        <v>0</v>
      </c>
      <c r="I389" s="7" t="s">
        <v>43</v>
      </c>
      <c r="J389" s="7" t="s">
        <v>44</v>
      </c>
      <c r="K389" s="11" t="s">
        <v>50</v>
      </c>
    </row>
    <row r="390" spans="1:11" x14ac:dyDescent="0.3">
      <c r="A390" s="6" t="s">
        <v>80</v>
      </c>
      <c r="B390" s="7" t="s">
        <v>52</v>
      </c>
      <c r="C390" s="7" t="s">
        <v>53</v>
      </c>
      <c r="D390" s="7" t="s">
        <v>47</v>
      </c>
      <c r="E390" s="7">
        <v>31</v>
      </c>
      <c r="F390" s="8">
        <v>44308</v>
      </c>
      <c r="G390" s="9">
        <v>74215</v>
      </c>
      <c r="H390" s="10">
        <v>0</v>
      </c>
      <c r="I390" s="7" t="s">
        <v>43</v>
      </c>
      <c r="J390" s="7" t="s">
        <v>57</v>
      </c>
      <c r="K390" s="11" t="s">
        <v>50</v>
      </c>
    </row>
    <row r="391" spans="1:11" x14ac:dyDescent="0.3">
      <c r="A391" s="6" t="s">
        <v>51</v>
      </c>
      <c r="B391" s="7" t="s">
        <v>64</v>
      </c>
      <c r="C391" s="7" t="s">
        <v>46</v>
      </c>
      <c r="D391" s="7" t="s">
        <v>47</v>
      </c>
      <c r="E391" s="7">
        <v>55</v>
      </c>
      <c r="F391" s="8">
        <v>40340</v>
      </c>
      <c r="G391" s="9">
        <v>187389</v>
      </c>
      <c r="H391" s="10">
        <v>0.25</v>
      </c>
      <c r="I391" s="7" t="s">
        <v>48</v>
      </c>
      <c r="J391" s="7" t="s">
        <v>82</v>
      </c>
      <c r="K391" s="11" t="s">
        <v>50</v>
      </c>
    </row>
    <row r="392" spans="1:11" x14ac:dyDescent="0.3">
      <c r="A392" s="6" t="s">
        <v>39</v>
      </c>
      <c r="B392" s="7" t="s">
        <v>66</v>
      </c>
      <c r="C392" s="7" t="s">
        <v>53</v>
      </c>
      <c r="D392" s="7" t="s">
        <v>42</v>
      </c>
      <c r="E392" s="7">
        <v>41</v>
      </c>
      <c r="F392" s="8">
        <v>39747</v>
      </c>
      <c r="G392" s="9">
        <v>131841</v>
      </c>
      <c r="H392" s="10">
        <v>0.13</v>
      </c>
      <c r="I392" s="7" t="s">
        <v>43</v>
      </c>
      <c r="J392" s="7" t="s">
        <v>72</v>
      </c>
      <c r="K392" s="11" t="s">
        <v>50</v>
      </c>
    </row>
    <row r="393" spans="1:11" x14ac:dyDescent="0.3">
      <c r="A393" s="6" t="s">
        <v>56</v>
      </c>
      <c r="B393" s="7" t="s">
        <v>64</v>
      </c>
      <c r="C393" s="7" t="s">
        <v>41</v>
      </c>
      <c r="D393" s="7" t="s">
        <v>47</v>
      </c>
      <c r="E393" s="7">
        <v>34</v>
      </c>
      <c r="F393" s="8">
        <v>40750</v>
      </c>
      <c r="G393" s="9">
        <v>97231</v>
      </c>
      <c r="H393" s="10">
        <v>0</v>
      </c>
      <c r="I393" s="7" t="s">
        <v>48</v>
      </c>
      <c r="J393" s="7" t="s">
        <v>78</v>
      </c>
      <c r="K393" s="11" t="s">
        <v>50</v>
      </c>
    </row>
    <row r="394" spans="1:11" x14ac:dyDescent="0.3">
      <c r="A394" s="6" t="s">
        <v>39</v>
      </c>
      <c r="B394" s="7" t="s">
        <v>52</v>
      </c>
      <c r="C394" s="7" t="s">
        <v>60</v>
      </c>
      <c r="D394" s="7" t="s">
        <v>42</v>
      </c>
      <c r="E394" s="7">
        <v>41</v>
      </c>
      <c r="F394" s="8">
        <v>38060</v>
      </c>
      <c r="G394" s="9">
        <v>155004</v>
      </c>
      <c r="H394" s="10">
        <v>0.12</v>
      </c>
      <c r="I394" s="7" t="s">
        <v>43</v>
      </c>
      <c r="J394" s="7" t="s">
        <v>65</v>
      </c>
      <c r="K394" s="11" t="s">
        <v>50</v>
      </c>
    </row>
    <row r="395" spans="1:11" x14ac:dyDescent="0.3">
      <c r="A395" s="6" t="s">
        <v>97</v>
      </c>
      <c r="B395" s="7" t="s">
        <v>40</v>
      </c>
      <c r="C395" s="7" t="s">
        <v>46</v>
      </c>
      <c r="D395" s="7" t="s">
        <v>47</v>
      </c>
      <c r="E395" s="7">
        <v>40</v>
      </c>
      <c r="F395" s="8">
        <v>39293</v>
      </c>
      <c r="G395" s="9">
        <v>41859</v>
      </c>
      <c r="H395" s="10">
        <v>0</v>
      </c>
      <c r="I395" s="7" t="s">
        <v>43</v>
      </c>
      <c r="J395" s="7" t="s">
        <v>44</v>
      </c>
      <c r="K395" s="11" t="s">
        <v>50</v>
      </c>
    </row>
    <row r="396" spans="1:11" x14ac:dyDescent="0.3">
      <c r="A396" s="6" t="s">
        <v>79</v>
      </c>
      <c r="B396" s="7" t="s">
        <v>40</v>
      </c>
      <c r="C396" s="7" t="s">
        <v>46</v>
      </c>
      <c r="D396" s="7" t="s">
        <v>47</v>
      </c>
      <c r="E396" s="7">
        <v>42</v>
      </c>
      <c r="F396" s="8">
        <v>38984</v>
      </c>
      <c r="G396" s="9">
        <v>52733</v>
      </c>
      <c r="H396" s="10">
        <v>0</v>
      </c>
      <c r="I396" s="7" t="s">
        <v>43</v>
      </c>
      <c r="J396" s="7" t="s">
        <v>54</v>
      </c>
      <c r="K396" s="11" t="s">
        <v>50</v>
      </c>
    </row>
    <row r="397" spans="1:11" x14ac:dyDescent="0.3">
      <c r="A397" s="6" t="s">
        <v>70</v>
      </c>
      <c r="B397" s="7" t="s">
        <v>66</v>
      </c>
      <c r="C397" s="7" t="s">
        <v>60</v>
      </c>
      <c r="D397" s="7" t="s">
        <v>47</v>
      </c>
      <c r="E397" s="7">
        <v>31</v>
      </c>
      <c r="F397" s="8">
        <v>42250</v>
      </c>
      <c r="G397" s="9">
        <v>250953</v>
      </c>
      <c r="H397" s="10">
        <v>0.34</v>
      </c>
      <c r="I397" s="7" t="s">
        <v>43</v>
      </c>
      <c r="J397" s="7" t="s">
        <v>72</v>
      </c>
      <c r="K397" s="11" t="s">
        <v>50</v>
      </c>
    </row>
    <row r="398" spans="1:11" x14ac:dyDescent="0.3">
      <c r="A398" s="6" t="s">
        <v>51</v>
      </c>
      <c r="B398" s="7" t="s">
        <v>71</v>
      </c>
      <c r="C398" s="7" t="s">
        <v>41</v>
      </c>
      <c r="D398" s="7" t="s">
        <v>47</v>
      </c>
      <c r="E398" s="7">
        <v>49</v>
      </c>
      <c r="F398" s="8">
        <v>36210</v>
      </c>
      <c r="G398" s="9">
        <v>191807</v>
      </c>
      <c r="H398" s="10">
        <v>0.21</v>
      </c>
      <c r="I398" s="7" t="s">
        <v>48</v>
      </c>
      <c r="J398" s="7" t="s">
        <v>49</v>
      </c>
      <c r="K398" s="11" t="s">
        <v>50</v>
      </c>
    </row>
    <row r="399" spans="1:11" x14ac:dyDescent="0.3">
      <c r="A399" s="6" t="s">
        <v>45</v>
      </c>
      <c r="B399" s="7" t="s">
        <v>40</v>
      </c>
      <c r="C399" s="7" t="s">
        <v>53</v>
      </c>
      <c r="D399" s="7" t="s">
        <v>47</v>
      </c>
      <c r="E399" s="7">
        <v>42</v>
      </c>
      <c r="F399" s="8">
        <v>41813</v>
      </c>
      <c r="G399" s="9">
        <v>64677</v>
      </c>
      <c r="H399" s="10">
        <v>0</v>
      </c>
      <c r="I399" s="7" t="s">
        <v>48</v>
      </c>
      <c r="J399" s="7" t="s">
        <v>49</v>
      </c>
      <c r="K399" s="11" t="s">
        <v>50</v>
      </c>
    </row>
    <row r="400" spans="1:11" x14ac:dyDescent="0.3">
      <c r="A400" s="6" t="s">
        <v>39</v>
      </c>
      <c r="B400" s="7" t="s">
        <v>40</v>
      </c>
      <c r="C400" s="7" t="s">
        <v>60</v>
      </c>
      <c r="D400" s="7" t="s">
        <v>47</v>
      </c>
      <c r="E400" s="7">
        <v>46</v>
      </c>
      <c r="F400" s="8">
        <v>38244</v>
      </c>
      <c r="G400" s="9">
        <v>130274</v>
      </c>
      <c r="H400" s="10">
        <v>0.11</v>
      </c>
      <c r="I400" s="7" t="s">
        <v>43</v>
      </c>
      <c r="J400" s="7" t="s">
        <v>54</v>
      </c>
      <c r="K400" s="11" t="s">
        <v>50</v>
      </c>
    </row>
    <row r="401" spans="1:11" x14ac:dyDescent="0.3">
      <c r="A401" s="6" t="s">
        <v>92</v>
      </c>
      <c r="B401" s="7" t="s">
        <v>40</v>
      </c>
      <c r="C401" s="7" t="s">
        <v>41</v>
      </c>
      <c r="D401" s="7" t="s">
        <v>47</v>
      </c>
      <c r="E401" s="7">
        <v>37</v>
      </c>
      <c r="F401" s="8">
        <v>42922</v>
      </c>
      <c r="G401" s="9">
        <v>96331</v>
      </c>
      <c r="H401" s="10">
        <v>0</v>
      </c>
      <c r="I401" s="7" t="s">
        <v>48</v>
      </c>
      <c r="J401" s="7" t="s">
        <v>69</v>
      </c>
      <c r="K401" s="11" t="s">
        <v>50</v>
      </c>
    </row>
    <row r="402" spans="1:11" x14ac:dyDescent="0.3">
      <c r="A402" s="6" t="s">
        <v>39</v>
      </c>
      <c r="B402" s="7" t="s">
        <v>52</v>
      </c>
      <c r="C402" s="7" t="s">
        <v>41</v>
      </c>
      <c r="D402" s="7" t="s">
        <v>42</v>
      </c>
      <c r="E402" s="7">
        <v>51</v>
      </c>
      <c r="F402" s="8">
        <v>38835</v>
      </c>
      <c r="G402" s="9">
        <v>150758</v>
      </c>
      <c r="H402" s="10">
        <v>0.13</v>
      </c>
      <c r="I402" s="7" t="s">
        <v>43</v>
      </c>
      <c r="J402" s="7" t="s">
        <v>54</v>
      </c>
      <c r="K402" s="11">
        <v>39310</v>
      </c>
    </row>
    <row r="403" spans="1:11" x14ac:dyDescent="0.3">
      <c r="A403" s="6" t="s">
        <v>51</v>
      </c>
      <c r="B403" s="7" t="s">
        <v>68</v>
      </c>
      <c r="C403" s="7" t="s">
        <v>60</v>
      </c>
      <c r="D403" s="7" t="s">
        <v>47</v>
      </c>
      <c r="E403" s="7">
        <v>46</v>
      </c>
      <c r="F403" s="8">
        <v>41839</v>
      </c>
      <c r="G403" s="9">
        <v>173629</v>
      </c>
      <c r="H403" s="10">
        <v>0.21</v>
      </c>
      <c r="I403" s="7" t="s">
        <v>73</v>
      </c>
      <c r="J403" s="7" t="s">
        <v>90</v>
      </c>
      <c r="K403" s="11" t="s">
        <v>50</v>
      </c>
    </row>
    <row r="404" spans="1:11" x14ac:dyDescent="0.3">
      <c r="A404" s="6" t="s">
        <v>98</v>
      </c>
      <c r="B404" s="7" t="s">
        <v>40</v>
      </c>
      <c r="C404" s="7" t="s">
        <v>60</v>
      </c>
      <c r="D404" s="7" t="s">
        <v>47</v>
      </c>
      <c r="E404" s="7">
        <v>55</v>
      </c>
      <c r="F404" s="8">
        <v>35919</v>
      </c>
      <c r="G404" s="9">
        <v>62174</v>
      </c>
      <c r="H404" s="10">
        <v>0</v>
      </c>
      <c r="I404" s="7" t="s">
        <v>43</v>
      </c>
      <c r="J404" s="7" t="s">
        <v>54</v>
      </c>
      <c r="K404" s="11" t="s">
        <v>50</v>
      </c>
    </row>
    <row r="405" spans="1:11" x14ac:dyDescent="0.3">
      <c r="A405" s="6" t="s">
        <v>80</v>
      </c>
      <c r="B405" s="7" t="s">
        <v>64</v>
      </c>
      <c r="C405" s="7" t="s">
        <v>46</v>
      </c>
      <c r="D405" s="7" t="s">
        <v>47</v>
      </c>
      <c r="E405" s="7">
        <v>43</v>
      </c>
      <c r="F405" s="8">
        <v>43028</v>
      </c>
      <c r="G405" s="9">
        <v>56555</v>
      </c>
      <c r="H405" s="10">
        <v>0</v>
      </c>
      <c r="I405" s="7" t="s">
        <v>43</v>
      </c>
      <c r="J405" s="7" t="s">
        <v>57</v>
      </c>
      <c r="K405" s="11" t="s">
        <v>50</v>
      </c>
    </row>
    <row r="406" spans="1:11" x14ac:dyDescent="0.3">
      <c r="A406" s="6" t="s">
        <v>80</v>
      </c>
      <c r="B406" s="7" t="s">
        <v>71</v>
      </c>
      <c r="C406" s="7" t="s">
        <v>46</v>
      </c>
      <c r="D406" s="7" t="s">
        <v>47</v>
      </c>
      <c r="E406" s="7">
        <v>48</v>
      </c>
      <c r="F406" s="8">
        <v>38623</v>
      </c>
      <c r="G406" s="9">
        <v>74655</v>
      </c>
      <c r="H406" s="10">
        <v>0</v>
      </c>
      <c r="I406" s="7" t="s">
        <v>43</v>
      </c>
      <c r="J406" s="7" t="s">
        <v>65</v>
      </c>
      <c r="K406" s="11" t="s">
        <v>50</v>
      </c>
    </row>
    <row r="407" spans="1:11" x14ac:dyDescent="0.3">
      <c r="A407" s="6" t="s">
        <v>96</v>
      </c>
      <c r="B407" s="7" t="s">
        <v>40</v>
      </c>
      <c r="C407" s="7" t="s">
        <v>60</v>
      </c>
      <c r="D407" s="7" t="s">
        <v>47</v>
      </c>
      <c r="E407" s="7">
        <v>48</v>
      </c>
      <c r="F407" s="8">
        <v>37844</v>
      </c>
      <c r="G407" s="9">
        <v>93017</v>
      </c>
      <c r="H407" s="10">
        <v>0</v>
      </c>
      <c r="I407" s="7" t="s">
        <v>43</v>
      </c>
      <c r="J407" s="7" t="s">
        <v>44</v>
      </c>
      <c r="K407" s="11" t="s">
        <v>50</v>
      </c>
    </row>
    <row r="408" spans="1:11" x14ac:dyDescent="0.3">
      <c r="A408" s="6" t="s">
        <v>56</v>
      </c>
      <c r="B408" s="7" t="s">
        <v>71</v>
      </c>
      <c r="C408" s="7" t="s">
        <v>46</v>
      </c>
      <c r="D408" s="7" t="s">
        <v>47</v>
      </c>
      <c r="E408" s="7">
        <v>51</v>
      </c>
      <c r="F408" s="8">
        <v>41013</v>
      </c>
      <c r="G408" s="9">
        <v>82300</v>
      </c>
      <c r="H408" s="10">
        <v>0</v>
      </c>
      <c r="I408" s="7" t="s">
        <v>48</v>
      </c>
      <c r="J408" s="7" t="s">
        <v>82</v>
      </c>
      <c r="K408" s="11" t="s">
        <v>50</v>
      </c>
    </row>
    <row r="409" spans="1:11" x14ac:dyDescent="0.3">
      <c r="A409" s="6" t="s">
        <v>86</v>
      </c>
      <c r="B409" s="7" t="s">
        <v>68</v>
      </c>
      <c r="C409" s="7" t="s">
        <v>41</v>
      </c>
      <c r="D409" s="7" t="s">
        <v>42</v>
      </c>
      <c r="E409" s="7">
        <v>46</v>
      </c>
      <c r="F409" s="8">
        <v>39471</v>
      </c>
      <c r="G409" s="9">
        <v>91621</v>
      </c>
      <c r="H409" s="10">
        <v>0</v>
      </c>
      <c r="I409" s="7" t="s">
        <v>43</v>
      </c>
      <c r="J409" s="7" t="s">
        <v>54</v>
      </c>
      <c r="K409" s="11" t="s">
        <v>50</v>
      </c>
    </row>
    <row r="410" spans="1:11" x14ac:dyDescent="0.3">
      <c r="A410" s="6" t="s">
        <v>56</v>
      </c>
      <c r="B410" s="7" t="s">
        <v>71</v>
      </c>
      <c r="C410" s="7" t="s">
        <v>41</v>
      </c>
      <c r="D410" s="7" t="s">
        <v>47</v>
      </c>
      <c r="E410" s="7">
        <v>33</v>
      </c>
      <c r="F410" s="8">
        <v>41973</v>
      </c>
      <c r="G410" s="9">
        <v>91280</v>
      </c>
      <c r="H410" s="10">
        <v>0</v>
      </c>
      <c r="I410" s="7" t="s">
        <v>43</v>
      </c>
      <c r="J410" s="7" t="s">
        <v>63</v>
      </c>
      <c r="K410" s="11" t="s">
        <v>50</v>
      </c>
    </row>
    <row r="411" spans="1:11" x14ac:dyDescent="0.3">
      <c r="A411" s="6" t="s">
        <v>88</v>
      </c>
      <c r="B411" s="7" t="s">
        <v>66</v>
      </c>
      <c r="C411" s="7" t="s">
        <v>46</v>
      </c>
      <c r="D411" s="7" t="s">
        <v>42</v>
      </c>
      <c r="E411" s="7">
        <v>42</v>
      </c>
      <c r="F411" s="8">
        <v>44092</v>
      </c>
      <c r="G411" s="9">
        <v>47071</v>
      </c>
      <c r="H411" s="10">
        <v>0</v>
      </c>
      <c r="I411" s="7" t="s">
        <v>43</v>
      </c>
      <c r="J411" s="7" t="s">
        <v>72</v>
      </c>
      <c r="K411" s="11" t="s">
        <v>50</v>
      </c>
    </row>
    <row r="412" spans="1:11" x14ac:dyDescent="0.3">
      <c r="A412" s="6" t="s">
        <v>99</v>
      </c>
      <c r="B412" s="7" t="s">
        <v>40</v>
      </c>
      <c r="C412" s="7" t="s">
        <v>46</v>
      </c>
      <c r="D412" s="7" t="s">
        <v>42</v>
      </c>
      <c r="E412" s="7">
        <v>55</v>
      </c>
      <c r="F412" s="8">
        <v>40868</v>
      </c>
      <c r="G412" s="9">
        <v>81218</v>
      </c>
      <c r="H412" s="10">
        <v>0</v>
      </c>
      <c r="I412" s="7" t="s">
        <v>43</v>
      </c>
      <c r="J412" s="7" t="s">
        <v>54</v>
      </c>
      <c r="K412" s="11" t="s">
        <v>50</v>
      </c>
    </row>
    <row r="413" spans="1:11" x14ac:dyDescent="0.3">
      <c r="A413" s="6" t="s">
        <v>70</v>
      </c>
      <c r="B413" s="7" t="s">
        <v>68</v>
      </c>
      <c r="C413" s="7" t="s">
        <v>46</v>
      </c>
      <c r="D413" s="7" t="s">
        <v>42</v>
      </c>
      <c r="E413" s="7">
        <v>50</v>
      </c>
      <c r="F413" s="8">
        <v>39734</v>
      </c>
      <c r="G413" s="9">
        <v>181801</v>
      </c>
      <c r="H413" s="10">
        <v>0.4</v>
      </c>
      <c r="I413" s="7" t="s">
        <v>48</v>
      </c>
      <c r="J413" s="7" t="s">
        <v>49</v>
      </c>
      <c r="K413" s="11">
        <v>43810</v>
      </c>
    </row>
    <row r="414" spans="1:11" x14ac:dyDescent="0.3">
      <c r="A414" s="6" t="s">
        <v>58</v>
      </c>
      <c r="B414" s="7" t="s">
        <v>59</v>
      </c>
      <c r="C414" s="7" t="s">
        <v>46</v>
      </c>
      <c r="D414" s="7" t="s">
        <v>42</v>
      </c>
      <c r="E414" s="7">
        <v>26</v>
      </c>
      <c r="F414" s="8">
        <v>44521</v>
      </c>
      <c r="G414" s="9">
        <v>63137</v>
      </c>
      <c r="H414" s="10">
        <v>0</v>
      </c>
      <c r="I414" s="7" t="s">
        <v>43</v>
      </c>
      <c r="J414" s="7" t="s">
        <v>54</v>
      </c>
      <c r="K414" s="11" t="s">
        <v>50</v>
      </c>
    </row>
    <row r="415" spans="1:11" x14ac:dyDescent="0.3">
      <c r="A415" s="6" t="s">
        <v>70</v>
      </c>
      <c r="B415" s="7" t="s">
        <v>68</v>
      </c>
      <c r="C415" s="7" t="s">
        <v>46</v>
      </c>
      <c r="D415" s="7" t="s">
        <v>42</v>
      </c>
      <c r="E415" s="7">
        <v>55</v>
      </c>
      <c r="F415" s="8">
        <v>43345</v>
      </c>
      <c r="G415" s="9">
        <v>221465</v>
      </c>
      <c r="H415" s="10">
        <v>0.34</v>
      </c>
      <c r="I415" s="7" t="s">
        <v>48</v>
      </c>
      <c r="J415" s="7" t="s">
        <v>82</v>
      </c>
      <c r="K415" s="11" t="s">
        <v>50</v>
      </c>
    </row>
    <row r="416" spans="1:11" x14ac:dyDescent="0.3">
      <c r="A416" s="6" t="s">
        <v>76</v>
      </c>
      <c r="B416" s="7" t="s">
        <v>68</v>
      </c>
      <c r="C416" s="7" t="s">
        <v>41</v>
      </c>
      <c r="D416" s="7" t="s">
        <v>42</v>
      </c>
      <c r="E416" s="7">
        <v>50</v>
      </c>
      <c r="F416" s="8">
        <v>41404</v>
      </c>
      <c r="G416" s="9">
        <v>79388</v>
      </c>
      <c r="H416" s="10">
        <v>0</v>
      </c>
      <c r="I416" s="7" t="s">
        <v>43</v>
      </c>
      <c r="J416" s="7" t="s">
        <v>65</v>
      </c>
      <c r="K416" s="11">
        <v>43681</v>
      </c>
    </row>
    <row r="417" spans="1:11" x14ac:dyDescent="0.3">
      <c r="A417" s="6" t="s">
        <v>98</v>
      </c>
      <c r="B417" s="7" t="s">
        <v>40</v>
      </c>
      <c r="C417" s="7" t="s">
        <v>46</v>
      </c>
      <c r="D417" s="7" t="s">
        <v>42</v>
      </c>
      <c r="E417" s="7">
        <v>28</v>
      </c>
      <c r="F417" s="8">
        <v>43122</v>
      </c>
      <c r="G417" s="9">
        <v>68176</v>
      </c>
      <c r="H417" s="10">
        <v>0</v>
      </c>
      <c r="I417" s="7" t="s">
        <v>43</v>
      </c>
      <c r="J417" s="7" t="s">
        <v>44</v>
      </c>
      <c r="K417" s="11" t="s">
        <v>50</v>
      </c>
    </row>
    <row r="418" spans="1:11" x14ac:dyDescent="0.3">
      <c r="A418" s="6" t="s">
        <v>39</v>
      </c>
      <c r="B418" s="7" t="s">
        <v>52</v>
      </c>
      <c r="C418" s="7" t="s">
        <v>41</v>
      </c>
      <c r="D418" s="7" t="s">
        <v>42</v>
      </c>
      <c r="E418" s="7">
        <v>39</v>
      </c>
      <c r="F418" s="8">
        <v>43756</v>
      </c>
      <c r="G418" s="9">
        <v>122829</v>
      </c>
      <c r="H418" s="10">
        <v>0.11</v>
      </c>
      <c r="I418" s="7" t="s">
        <v>43</v>
      </c>
      <c r="J418" s="7" t="s">
        <v>54</v>
      </c>
      <c r="K418" s="11" t="s">
        <v>50</v>
      </c>
    </row>
    <row r="419" spans="1:11" x14ac:dyDescent="0.3">
      <c r="A419" s="6" t="s">
        <v>39</v>
      </c>
      <c r="B419" s="7" t="s">
        <v>71</v>
      </c>
      <c r="C419" s="7" t="s">
        <v>53</v>
      </c>
      <c r="D419" s="7" t="s">
        <v>42</v>
      </c>
      <c r="E419" s="7">
        <v>31</v>
      </c>
      <c r="F419" s="8">
        <v>43695</v>
      </c>
      <c r="G419" s="9">
        <v>126353</v>
      </c>
      <c r="H419" s="10">
        <v>0.12</v>
      </c>
      <c r="I419" s="7" t="s">
        <v>48</v>
      </c>
      <c r="J419" s="7" t="s">
        <v>69</v>
      </c>
      <c r="K419" s="11" t="s">
        <v>50</v>
      </c>
    </row>
    <row r="420" spans="1:11" x14ac:dyDescent="0.3">
      <c r="A420" s="6" t="s">
        <v>51</v>
      </c>
      <c r="B420" s="7" t="s">
        <v>64</v>
      </c>
      <c r="C420" s="7" t="s">
        <v>53</v>
      </c>
      <c r="D420" s="7" t="s">
        <v>42</v>
      </c>
      <c r="E420" s="7">
        <v>55</v>
      </c>
      <c r="F420" s="8">
        <v>40468</v>
      </c>
      <c r="G420" s="9">
        <v>188727</v>
      </c>
      <c r="H420" s="10">
        <v>0.23</v>
      </c>
      <c r="I420" s="7" t="s">
        <v>48</v>
      </c>
      <c r="J420" s="7" t="s">
        <v>82</v>
      </c>
      <c r="K420" s="11" t="s">
        <v>50</v>
      </c>
    </row>
    <row r="421" spans="1:11" x14ac:dyDescent="0.3">
      <c r="A421" s="6" t="s">
        <v>56</v>
      </c>
      <c r="B421" s="7" t="s">
        <v>59</v>
      </c>
      <c r="C421" s="7" t="s">
        <v>41</v>
      </c>
      <c r="D421" s="7" t="s">
        <v>47</v>
      </c>
      <c r="E421" s="7">
        <v>52</v>
      </c>
      <c r="F421" s="8">
        <v>34383</v>
      </c>
      <c r="G421" s="9">
        <v>99624</v>
      </c>
      <c r="H421" s="10">
        <v>0</v>
      </c>
      <c r="I421" s="7" t="s">
        <v>43</v>
      </c>
      <c r="J421" s="7" t="s">
        <v>44</v>
      </c>
      <c r="K421" s="11" t="s">
        <v>50</v>
      </c>
    </row>
    <row r="422" spans="1:11" x14ac:dyDescent="0.3">
      <c r="A422" s="6" t="s">
        <v>61</v>
      </c>
      <c r="B422" s="7" t="s">
        <v>59</v>
      </c>
      <c r="C422" s="7" t="s">
        <v>53</v>
      </c>
      <c r="D422" s="7" t="s">
        <v>42</v>
      </c>
      <c r="E422" s="7">
        <v>55</v>
      </c>
      <c r="F422" s="8">
        <v>41202</v>
      </c>
      <c r="G422" s="9">
        <v>108686</v>
      </c>
      <c r="H422" s="10">
        <v>0.06</v>
      </c>
      <c r="I422" s="7" t="s">
        <v>43</v>
      </c>
      <c r="J422" s="7" t="s">
        <v>72</v>
      </c>
      <c r="K422" s="11" t="s">
        <v>50</v>
      </c>
    </row>
    <row r="423" spans="1:11" x14ac:dyDescent="0.3">
      <c r="A423" s="6" t="s">
        <v>62</v>
      </c>
      <c r="B423" s="7" t="s">
        <v>64</v>
      </c>
      <c r="C423" s="7" t="s">
        <v>60</v>
      </c>
      <c r="D423" s="7" t="s">
        <v>42</v>
      </c>
      <c r="E423" s="7">
        <v>56</v>
      </c>
      <c r="F423" s="8">
        <v>34802</v>
      </c>
      <c r="G423" s="9">
        <v>50857</v>
      </c>
      <c r="H423" s="10">
        <v>0</v>
      </c>
      <c r="I423" s="7" t="s">
        <v>73</v>
      </c>
      <c r="J423" s="7" t="s">
        <v>74</v>
      </c>
      <c r="K423" s="11" t="s">
        <v>50</v>
      </c>
    </row>
    <row r="424" spans="1:11" x14ac:dyDescent="0.3">
      <c r="A424" s="6" t="s">
        <v>87</v>
      </c>
      <c r="B424" s="7" t="s">
        <v>68</v>
      </c>
      <c r="C424" s="7" t="s">
        <v>46</v>
      </c>
      <c r="D424" s="7" t="s">
        <v>47</v>
      </c>
      <c r="E424" s="7">
        <v>47</v>
      </c>
      <c r="F424" s="8">
        <v>36893</v>
      </c>
      <c r="G424" s="9">
        <v>120628</v>
      </c>
      <c r="H424" s="10">
        <v>0</v>
      </c>
      <c r="I424" s="7" t="s">
        <v>43</v>
      </c>
      <c r="J424" s="7" t="s">
        <v>54</v>
      </c>
      <c r="K424" s="11" t="s">
        <v>50</v>
      </c>
    </row>
    <row r="425" spans="1:11" x14ac:dyDescent="0.3">
      <c r="A425" s="6" t="s">
        <v>51</v>
      </c>
      <c r="B425" s="7" t="s">
        <v>59</v>
      </c>
      <c r="C425" s="7" t="s">
        <v>53</v>
      </c>
      <c r="D425" s="7" t="s">
        <v>42</v>
      </c>
      <c r="E425" s="7">
        <v>63</v>
      </c>
      <c r="F425" s="8">
        <v>43996</v>
      </c>
      <c r="G425" s="9">
        <v>181216</v>
      </c>
      <c r="H425" s="10">
        <v>0.27</v>
      </c>
      <c r="I425" s="7" t="s">
        <v>43</v>
      </c>
      <c r="J425" s="7" t="s">
        <v>72</v>
      </c>
      <c r="K425" s="11" t="s">
        <v>50</v>
      </c>
    </row>
    <row r="426" spans="1:11" x14ac:dyDescent="0.3">
      <c r="A426" s="6" t="s">
        <v>62</v>
      </c>
      <c r="B426" s="7" t="s">
        <v>52</v>
      </c>
      <c r="C426" s="7" t="s">
        <v>60</v>
      </c>
      <c r="D426" s="7" t="s">
        <v>42</v>
      </c>
      <c r="E426" s="7">
        <v>63</v>
      </c>
      <c r="F426" s="8">
        <v>40984</v>
      </c>
      <c r="G426" s="9">
        <v>46081</v>
      </c>
      <c r="H426" s="10">
        <v>0</v>
      </c>
      <c r="I426" s="7" t="s">
        <v>43</v>
      </c>
      <c r="J426" s="7" t="s">
        <v>54</v>
      </c>
      <c r="K426" s="11" t="s">
        <v>50</v>
      </c>
    </row>
    <row r="427" spans="1:11" x14ac:dyDescent="0.3">
      <c r="A427" s="6" t="s">
        <v>39</v>
      </c>
      <c r="B427" s="7" t="s">
        <v>64</v>
      </c>
      <c r="C427" s="7" t="s">
        <v>60</v>
      </c>
      <c r="D427" s="7" t="s">
        <v>42</v>
      </c>
      <c r="E427" s="7">
        <v>55</v>
      </c>
      <c r="F427" s="8">
        <v>38135</v>
      </c>
      <c r="G427" s="9">
        <v>159885</v>
      </c>
      <c r="H427" s="10">
        <v>0.12</v>
      </c>
      <c r="I427" s="7" t="s">
        <v>43</v>
      </c>
      <c r="J427" s="7" t="s">
        <v>72</v>
      </c>
      <c r="K427" s="11" t="s">
        <v>50</v>
      </c>
    </row>
    <row r="428" spans="1:11" x14ac:dyDescent="0.3">
      <c r="A428" s="6" t="s">
        <v>51</v>
      </c>
      <c r="B428" s="7" t="s">
        <v>59</v>
      </c>
      <c r="C428" s="7" t="s">
        <v>46</v>
      </c>
      <c r="D428" s="7" t="s">
        <v>42</v>
      </c>
      <c r="E428" s="7">
        <v>55</v>
      </c>
      <c r="F428" s="8">
        <v>35001</v>
      </c>
      <c r="G428" s="9">
        <v>153271</v>
      </c>
      <c r="H428" s="10">
        <v>0.15</v>
      </c>
      <c r="I428" s="7" t="s">
        <v>43</v>
      </c>
      <c r="J428" s="7" t="s">
        <v>65</v>
      </c>
      <c r="K428" s="11" t="s">
        <v>50</v>
      </c>
    </row>
    <row r="429" spans="1:11" x14ac:dyDescent="0.3">
      <c r="A429" s="6" t="s">
        <v>61</v>
      </c>
      <c r="B429" s="7" t="s">
        <v>66</v>
      </c>
      <c r="C429" s="7" t="s">
        <v>46</v>
      </c>
      <c r="D429" s="7" t="s">
        <v>47</v>
      </c>
      <c r="E429" s="7">
        <v>42</v>
      </c>
      <c r="F429" s="8">
        <v>40159</v>
      </c>
      <c r="G429" s="9">
        <v>114242</v>
      </c>
      <c r="H429" s="10">
        <v>0.08</v>
      </c>
      <c r="I429" s="7" t="s">
        <v>43</v>
      </c>
      <c r="J429" s="7" t="s">
        <v>57</v>
      </c>
      <c r="K429" s="11" t="s">
        <v>50</v>
      </c>
    </row>
    <row r="430" spans="1:11" x14ac:dyDescent="0.3">
      <c r="A430" s="6" t="s">
        <v>79</v>
      </c>
      <c r="B430" s="7" t="s">
        <v>40</v>
      </c>
      <c r="C430" s="7" t="s">
        <v>53</v>
      </c>
      <c r="D430" s="7" t="s">
        <v>42</v>
      </c>
      <c r="E430" s="7">
        <v>39</v>
      </c>
      <c r="F430" s="8">
        <v>44153</v>
      </c>
      <c r="G430" s="9">
        <v>48415</v>
      </c>
      <c r="H430" s="10">
        <v>0</v>
      </c>
      <c r="I430" s="7" t="s">
        <v>48</v>
      </c>
      <c r="J430" s="7" t="s">
        <v>69</v>
      </c>
      <c r="K430" s="11" t="s">
        <v>50</v>
      </c>
    </row>
    <row r="431" spans="1:11" x14ac:dyDescent="0.3">
      <c r="A431" s="6" t="s">
        <v>94</v>
      </c>
      <c r="B431" s="7" t="s">
        <v>68</v>
      </c>
      <c r="C431" s="7" t="s">
        <v>46</v>
      </c>
      <c r="D431" s="7" t="s">
        <v>47</v>
      </c>
      <c r="E431" s="7">
        <v>35</v>
      </c>
      <c r="F431" s="8">
        <v>42878</v>
      </c>
      <c r="G431" s="9">
        <v>65566</v>
      </c>
      <c r="H431" s="10">
        <v>0</v>
      </c>
      <c r="I431" s="7" t="s">
        <v>43</v>
      </c>
      <c r="J431" s="7" t="s">
        <v>44</v>
      </c>
      <c r="K431" s="11" t="s">
        <v>50</v>
      </c>
    </row>
    <row r="432" spans="1:11" x14ac:dyDescent="0.3">
      <c r="A432" s="6" t="s">
        <v>39</v>
      </c>
      <c r="B432" s="7" t="s">
        <v>71</v>
      </c>
      <c r="C432" s="7" t="s">
        <v>41</v>
      </c>
      <c r="D432" s="7" t="s">
        <v>47</v>
      </c>
      <c r="E432" s="7">
        <v>45</v>
      </c>
      <c r="F432" s="8">
        <v>37014</v>
      </c>
      <c r="G432" s="9">
        <v>147752</v>
      </c>
      <c r="H432" s="10">
        <v>0.12</v>
      </c>
      <c r="I432" s="7" t="s">
        <v>48</v>
      </c>
      <c r="J432" s="7" t="s">
        <v>69</v>
      </c>
      <c r="K432" s="11">
        <v>40903</v>
      </c>
    </row>
    <row r="433" spans="1:11" x14ac:dyDescent="0.3">
      <c r="A433" s="6" t="s">
        <v>39</v>
      </c>
      <c r="B433" s="7" t="s">
        <v>71</v>
      </c>
      <c r="C433" s="7" t="s">
        <v>46</v>
      </c>
      <c r="D433" s="7" t="s">
        <v>42</v>
      </c>
      <c r="E433" s="7">
        <v>25</v>
      </c>
      <c r="F433" s="8">
        <v>44453</v>
      </c>
      <c r="G433" s="9">
        <v>136810</v>
      </c>
      <c r="H433" s="10">
        <v>0.14000000000000001</v>
      </c>
      <c r="I433" s="7" t="s">
        <v>48</v>
      </c>
      <c r="J433" s="7" t="s">
        <v>49</v>
      </c>
      <c r="K433" s="11" t="s">
        <v>50</v>
      </c>
    </row>
    <row r="434" spans="1:11" x14ac:dyDescent="0.3">
      <c r="A434" s="6" t="s">
        <v>62</v>
      </c>
      <c r="B434" s="7" t="s">
        <v>59</v>
      </c>
      <c r="C434" s="7" t="s">
        <v>60</v>
      </c>
      <c r="D434" s="7" t="s">
        <v>47</v>
      </c>
      <c r="E434" s="7">
        <v>47</v>
      </c>
      <c r="F434" s="8">
        <v>41333</v>
      </c>
      <c r="G434" s="9">
        <v>54635</v>
      </c>
      <c r="H434" s="10">
        <v>0</v>
      </c>
      <c r="I434" s="7" t="s">
        <v>43</v>
      </c>
      <c r="J434" s="7" t="s">
        <v>54</v>
      </c>
      <c r="K434" s="11" t="s">
        <v>50</v>
      </c>
    </row>
    <row r="435" spans="1:11" x14ac:dyDescent="0.3">
      <c r="A435" s="6" t="s">
        <v>89</v>
      </c>
      <c r="B435" s="7" t="s">
        <v>40</v>
      </c>
      <c r="C435" s="7" t="s">
        <v>60</v>
      </c>
      <c r="D435" s="7" t="s">
        <v>42</v>
      </c>
      <c r="E435" s="7">
        <v>42</v>
      </c>
      <c r="F435" s="8">
        <v>43866</v>
      </c>
      <c r="G435" s="9">
        <v>96636</v>
      </c>
      <c r="H435" s="10">
        <v>0</v>
      </c>
      <c r="I435" s="7" t="s">
        <v>43</v>
      </c>
      <c r="J435" s="7" t="s">
        <v>72</v>
      </c>
      <c r="K435" s="11" t="s">
        <v>50</v>
      </c>
    </row>
    <row r="436" spans="1:11" x14ac:dyDescent="0.3">
      <c r="A436" s="6" t="s">
        <v>96</v>
      </c>
      <c r="B436" s="7" t="s">
        <v>40</v>
      </c>
      <c r="C436" s="7" t="s">
        <v>46</v>
      </c>
      <c r="D436" s="7" t="s">
        <v>42</v>
      </c>
      <c r="E436" s="7">
        <v>35</v>
      </c>
      <c r="F436" s="8">
        <v>41941</v>
      </c>
      <c r="G436" s="9">
        <v>91592</v>
      </c>
      <c r="H436" s="10">
        <v>0</v>
      </c>
      <c r="I436" s="7" t="s">
        <v>43</v>
      </c>
      <c r="J436" s="7" t="s">
        <v>54</v>
      </c>
      <c r="K436" s="11" t="s">
        <v>50</v>
      </c>
    </row>
    <row r="437" spans="1:11" x14ac:dyDescent="0.3">
      <c r="A437" s="6" t="s">
        <v>88</v>
      </c>
      <c r="B437" s="7" t="s">
        <v>66</v>
      </c>
      <c r="C437" s="7" t="s">
        <v>41</v>
      </c>
      <c r="D437" s="7" t="s">
        <v>42</v>
      </c>
      <c r="E437" s="7">
        <v>45</v>
      </c>
      <c r="F437" s="8">
        <v>36755</v>
      </c>
      <c r="G437" s="9">
        <v>55563</v>
      </c>
      <c r="H437" s="10">
        <v>0</v>
      </c>
      <c r="I437" s="7" t="s">
        <v>48</v>
      </c>
      <c r="J437" s="7" t="s">
        <v>82</v>
      </c>
      <c r="K437" s="11" t="s">
        <v>50</v>
      </c>
    </row>
    <row r="438" spans="1:11" x14ac:dyDescent="0.3">
      <c r="A438" s="6" t="s">
        <v>51</v>
      </c>
      <c r="B438" s="7" t="s">
        <v>40</v>
      </c>
      <c r="C438" s="7" t="s">
        <v>41</v>
      </c>
      <c r="D438" s="7" t="s">
        <v>42</v>
      </c>
      <c r="E438" s="7">
        <v>52</v>
      </c>
      <c r="F438" s="8">
        <v>35109</v>
      </c>
      <c r="G438" s="9">
        <v>159724</v>
      </c>
      <c r="H438" s="10">
        <v>0.23</v>
      </c>
      <c r="I438" s="7" t="s">
        <v>48</v>
      </c>
      <c r="J438" s="7" t="s">
        <v>78</v>
      </c>
      <c r="K438" s="11" t="s">
        <v>50</v>
      </c>
    </row>
    <row r="439" spans="1:11" x14ac:dyDescent="0.3">
      <c r="A439" s="6" t="s">
        <v>70</v>
      </c>
      <c r="B439" s="7" t="s">
        <v>71</v>
      </c>
      <c r="C439" s="7" t="s">
        <v>60</v>
      </c>
      <c r="D439" s="7" t="s">
        <v>47</v>
      </c>
      <c r="E439" s="7">
        <v>57</v>
      </c>
      <c r="F439" s="8">
        <v>42951</v>
      </c>
      <c r="G439" s="9">
        <v>183190</v>
      </c>
      <c r="H439" s="10">
        <v>0.36</v>
      </c>
      <c r="I439" s="7" t="s">
        <v>43</v>
      </c>
      <c r="J439" s="7" t="s">
        <v>54</v>
      </c>
      <c r="K439" s="11" t="s">
        <v>50</v>
      </c>
    </row>
    <row r="440" spans="1:11" x14ac:dyDescent="0.3">
      <c r="A440" s="6" t="s">
        <v>62</v>
      </c>
      <c r="B440" s="7" t="s">
        <v>64</v>
      </c>
      <c r="C440" s="7" t="s">
        <v>53</v>
      </c>
      <c r="D440" s="7" t="s">
        <v>42</v>
      </c>
      <c r="E440" s="7">
        <v>56</v>
      </c>
      <c r="F440" s="8">
        <v>43824</v>
      </c>
      <c r="G440" s="9">
        <v>54829</v>
      </c>
      <c r="H440" s="10">
        <v>0</v>
      </c>
      <c r="I440" s="7" t="s">
        <v>43</v>
      </c>
      <c r="J440" s="7" t="s">
        <v>57</v>
      </c>
      <c r="K440" s="11" t="s">
        <v>50</v>
      </c>
    </row>
    <row r="441" spans="1:11" x14ac:dyDescent="0.3">
      <c r="A441" s="6" t="s">
        <v>76</v>
      </c>
      <c r="B441" s="7" t="s">
        <v>68</v>
      </c>
      <c r="C441" s="7" t="s">
        <v>60</v>
      </c>
      <c r="D441" s="7" t="s">
        <v>47</v>
      </c>
      <c r="E441" s="7">
        <v>46</v>
      </c>
      <c r="F441" s="8">
        <v>38464</v>
      </c>
      <c r="G441" s="9">
        <v>96639</v>
      </c>
      <c r="H441" s="10">
        <v>0</v>
      </c>
      <c r="I441" s="7" t="s">
        <v>73</v>
      </c>
      <c r="J441" s="7" t="s">
        <v>75</v>
      </c>
      <c r="K441" s="11" t="s">
        <v>50</v>
      </c>
    </row>
    <row r="442" spans="1:11" x14ac:dyDescent="0.3">
      <c r="A442" s="6" t="s">
        <v>61</v>
      </c>
      <c r="B442" s="7" t="s">
        <v>71</v>
      </c>
      <c r="C442" s="7" t="s">
        <v>53</v>
      </c>
      <c r="D442" s="7" t="s">
        <v>42</v>
      </c>
      <c r="E442" s="7">
        <v>43</v>
      </c>
      <c r="F442" s="8">
        <v>38879</v>
      </c>
      <c r="G442" s="9">
        <v>117278</v>
      </c>
      <c r="H442" s="10">
        <v>0.09</v>
      </c>
      <c r="I442" s="7" t="s">
        <v>43</v>
      </c>
      <c r="J442" s="7" t="s">
        <v>63</v>
      </c>
      <c r="K442" s="11" t="s">
        <v>50</v>
      </c>
    </row>
    <row r="443" spans="1:11" x14ac:dyDescent="0.3">
      <c r="A443" s="6" t="s">
        <v>55</v>
      </c>
      <c r="B443" s="7" t="s">
        <v>40</v>
      </c>
      <c r="C443" s="7" t="s">
        <v>53</v>
      </c>
      <c r="D443" s="7" t="s">
        <v>47</v>
      </c>
      <c r="E443" s="7">
        <v>53</v>
      </c>
      <c r="F443" s="8">
        <v>39487</v>
      </c>
      <c r="G443" s="9">
        <v>84193</v>
      </c>
      <c r="H443" s="10">
        <v>0.09</v>
      </c>
      <c r="I443" s="7" t="s">
        <v>48</v>
      </c>
      <c r="J443" s="7" t="s">
        <v>69</v>
      </c>
      <c r="K443" s="11" t="s">
        <v>50</v>
      </c>
    </row>
    <row r="444" spans="1:11" x14ac:dyDescent="0.3">
      <c r="A444" s="6" t="s">
        <v>101</v>
      </c>
      <c r="B444" s="7" t="s">
        <v>40</v>
      </c>
      <c r="C444" s="7" t="s">
        <v>46</v>
      </c>
      <c r="D444" s="7" t="s">
        <v>42</v>
      </c>
      <c r="E444" s="7">
        <v>47</v>
      </c>
      <c r="F444" s="8">
        <v>43309</v>
      </c>
      <c r="G444" s="9">
        <v>87806</v>
      </c>
      <c r="H444" s="10">
        <v>0</v>
      </c>
      <c r="I444" s="7" t="s">
        <v>43</v>
      </c>
      <c r="J444" s="7" t="s">
        <v>44</v>
      </c>
      <c r="K444" s="11" t="s">
        <v>50</v>
      </c>
    </row>
    <row r="445" spans="1:11" x14ac:dyDescent="0.3">
      <c r="A445" s="6" t="s">
        <v>91</v>
      </c>
      <c r="B445" s="7" t="s">
        <v>68</v>
      </c>
      <c r="C445" s="7" t="s">
        <v>41</v>
      </c>
      <c r="D445" s="7" t="s">
        <v>47</v>
      </c>
      <c r="E445" s="7">
        <v>62</v>
      </c>
      <c r="F445" s="8">
        <v>40820</v>
      </c>
      <c r="G445" s="9">
        <v>63959</v>
      </c>
      <c r="H445" s="10">
        <v>0</v>
      </c>
      <c r="I445" s="7" t="s">
        <v>43</v>
      </c>
      <c r="J445" s="7" t="s">
        <v>44</v>
      </c>
      <c r="K445" s="11" t="s">
        <v>50</v>
      </c>
    </row>
    <row r="446" spans="1:11" x14ac:dyDescent="0.3">
      <c r="A446" s="6" t="s">
        <v>70</v>
      </c>
      <c r="B446" s="7" t="s">
        <v>40</v>
      </c>
      <c r="C446" s="7" t="s">
        <v>41</v>
      </c>
      <c r="D446" s="7" t="s">
        <v>47</v>
      </c>
      <c r="E446" s="7">
        <v>35</v>
      </c>
      <c r="F446" s="8">
        <v>42166</v>
      </c>
      <c r="G446" s="9">
        <v>234723</v>
      </c>
      <c r="H446" s="10">
        <v>0.36</v>
      </c>
      <c r="I446" s="7" t="s">
        <v>48</v>
      </c>
      <c r="J446" s="7" t="s">
        <v>69</v>
      </c>
      <c r="K446" s="11" t="s">
        <v>50</v>
      </c>
    </row>
    <row r="447" spans="1:11" x14ac:dyDescent="0.3">
      <c r="A447" s="6" t="s">
        <v>62</v>
      </c>
      <c r="B447" s="7" t="s">
        <v>64</v>
      </c>
      <c r="C447" s="7" t="s">
        <v>60</v>
      </c>
      <c r="D447" s="7" t="s">
        <v>42</v>
      </c>
      <c r="E447" s="7">
        <v>27</v>
      </c>
      <c r="F447" s="8">
        <v>43701</v>
      </c>
      <c r="G447" s="9">
        <v>50809</v>
      </c>
      <c r="H447" s="10">
        <v>0</v>
      </c>
      <c r="I447" s="7" t="s">
        <v>48</v>
      </c>
      <c r="J447" s="7" t="s">
        <v>49</v>
      </c>
      <c r="K447" s="11" t="s">
        <v>50</v>
      </c>
    </row>
    <row r="448" spans="1:11" x14ac:dyDescent="0.3">
      <c r="A448" s="6" t="s">
        <v>56</v>
      </c>
      <c r="B448" s="7" t="s">
        <v>52</v>
      </c>
      <c r="C448" s="7" t="s">
        <v>46</v>
      </c>
      <c r="D448" s="7" t="s">
        <v>47</v>
      </c>
      <c r="E448" s="7">
        <v>55</v>
      </c>
      <c r="F448" s="8">
        <v>37456</v>
      </c>
      <c r="G448" s="9">
        <v>77396</v>
      </c>
      <c r="H448" s="10">
        <v>0</v>
      </c>
      <c r="I448" s="7" t="s">
        <v>43</v>
      </c>
      <c r="J448" s="7" t="s">
        <v>63</v>
      </c>
      <c r="K448" s="11" t="s">
        <v>50</v>
      </c>
    </row>
    <row r="449" spans="1:11" x14ac:dyDescent="0.3">
      <c r="A449" s="6" t="s">
        <v>56</v>
      </c>
      <c r="B449" s="7" t="s">
        <v>52</v>
      </c>
      <c r="C449" s="7" t="s">
        <v>53</v>
      </c>
      <c r="D449" s="7" t="s">
        <v>42</v>
      </c>
      <c r="E449" s="7">
        <v>63</v>
      </c>
      <c r="F449" s="8">
        <v>36525</v>
      </c>
      <c r="G449" s="9">
        <v>89523</v>
      </c>
      <c r="H449" s="10">
        <v>0</v>
      </c>
      <c r="I449" s="7" t="s">
        <v>43</v>
      </c>
      <c r="J449" s="7" t="s">
        <v>57</v>
      </c>
      <c r="K449" s="11" t="s">
        <v>50</v>
      </c>
    </row>
    <row r="450" spans="1:11" x14ac:dyDescent="0.3">
      <c r="A450" s="6" t="s">
        <v>89</v>
      </c>
      <c r="B450" s="7" t="s">
        <v>40</v>
      </c>
      <c r="C450" s="7" t="s">
        <v>60</v>
      </c>
      <c r="D450" s="7" t="s">
        <v>42</v>
      </c>
      <c r="E450" s="7">
        <v>53</v>
      </c>
      <c r="F450" s="8">
        <v>40744</v>
      </c>
      <c r="G450" s="9">
        <v>86173</v>
      </c>
      <c r="H450" s="10">
        <v>0</v>
      </c>
      <c r="I450" s="7" t="s">
        <v>48</v>
      </c>
      <c r="J450" s="7" t="s">
        <v>49</v>
      </c>
      <c r="K450" s="11" t="s">
        <v>50</v>
      </c>
    </row>
    <row r="451" spans="1:11" x14ac:dyDescent="0.3">
      <c r="A451" s="6" t="s">
        <v>70</v>
      </c>
      <c r="B451" s="7" t="s">
        <v>59</v>
      </c>
      <c r="C451" s="7" t="s">
        <v>46</v>
      </c>
      <c r="D451" s="7" t="s">
        <v>42</v>
      </c>
      <c r="E451" s="7">
        <v>54</v>
      </c>
      <c r="F451" s="8">
        <v>36757</v>
      </c>
      <c r="G451" s="9">
        <v>222224</v>
      </c>
      <c r="H451" s="10">
        <v>0.38</v>
      </c>
      <c r="I451" s="7" t="s">
        <v>43</v>
      </c>
      <c r="J451" s="7" t="s">
        <v>72</v>
      </c>
      <c r="K451" s="11" t="s">
        <v>50</v>
      </c>
    </row>
    <row r="452" spans="1:11" x14ac:dyDescent="0.3">
      <c r="A452" s="6" t="s">
        <v>39</v>
      </c>
      <c r="B452" s="7" t="s">
        <v>52</v>
      </c>
      <c r="C452" s="7" t="s">
        <v>41</v>
      </c>
      <c r="D452" s="7" t="s">
        <v>47</v>
      </c>
      <c r="E452" s="7">
        <v>43</v>
      </c>
      <c r="F452" s="8">
        <v>44303</v>
      </c>
      <c r="G452" s="9">
        <v>146140</v>
      </c>
      <c r="H452" s="10">
        <v>0.15</v>
      </c>
      <c r="I452" s="7" t="s">
        <v>43</v>
      </c>
      <c r="J452" s="7" t="s">
        <v>44</v>
      </c>
      <c r="K452" s="11" t="s">
        <v>50</v>
      </c>
    </row>
    <row r="453" spans="1:11" x14ac:dyDescent="0.3">
      <c r="A453" s="6" t="s">
        <v>77</v>
      </c>
      <c r="B453" s="7" t="s">
        <v>68</v>
      </c>
      <c r="C453" s="7" t="s">
        <v>53</v>
      </c>
      <c r="D453" s="7" t="s">
        <v>42</v>
      </c>
      <c r="E453" s="7">
        <v>64</v>
      </c>
      <c r="F453" s="8">
        <v>34505</v>
      </c>
      <c r="G453" s="9">
        <v>109456</v>
      </c>
      <c r="H453" s="10">
        <v>0.1</v>
      </c>
      <c r="I453" s="7" t="s">
        <v>43</v>
      </c>
      <c r="J453" s="7" t="s">
        <v>54</v>
      </c>
      <c r="K453" s="11" t="s">
        <v>50</v>
      </c>
    </row>
    <row r="454" spans="1:11" x14ac:dyDescent="0.3">
      <c r="A454" s="6" t="s">
        <v>51</v>
      </c>
      <c r="B454" s="7" t="s">
        <v>52</v>
      </c>
      <c r="C454" s="7" t="s">
        <v>41</v>
      </c>
      <c r="D454" s="7" t="s">
        <v>42</v>
      </c>
      <c r="E454" s="7">
        <v>65</v>
      </c>
      <c r="F454" s="8">
        <v>39728</v>
      </c>
      <c r="G454" s="9">
        <v>170221</v>
      </c>
      <c r="H454" s="10">
        <v>0.15</v>
      </c>
      <c r="I454" s="7" t="s">
        <v>73</v>
      </c>
      <c r="J454" s="7" t="s">
        <v>74</v>
      </c>
      <c r="K454" s="11" t="s">
        <v>50</v>
      </c>
    </row>
    <row r="455" spans="1:11" x14ac:dyDescent="0.3">
      <c r="A455" s="6" t="s">
        <v>55</v>
      </c>
      <c r="B455" s="7" t="s">
        <v>40</v>
      </c>
      <c r="C455" s="7" t="s">
        <v>41</v>
      </c>
      <c r="D455" s="7" t="s">
        <v>42</v>
      </c>
      <c r="E455" s="7">
        <v>42</v>
      </c>
      <c r="F455" s="8">
        <v>38777</v>
      </c>
      <c r="G455" s="9">
        <v>97433</v>
      </c>
      <c r="H455" s="10">
        <v>0.05</v>
      </c>
      <c r="I455" s="7" t="s">
        <v>43</v>
      </c>
      <c r="J455" s="7" t="s">
        <v>44</v>
      </c>
      <c r="K455" s="11">
        <v>42224</v>
      </c>
    </row>
    <row r="456" spans="1:11" x14ac:dyDescent="0.3">
      <c r="A456" s="6" t="s">
        <v>58</v>
      </c>
      <c r="B456" s="7" t="s">
        <v>59</v>
      </c>
      <c r="C456" s="7" t="s">
        <v>46</v>
      </c>
      <c r="D456" s="7" t="s">
        <v>47</v>
      </c>
      <c r="E456" s="7">
        <v>35</v>
      </c>
      <c r="F456" s="8">
        <v>41516</v>
      </c>
      <c r="G456" s="9">
        <v>59646</v>
      </c>
      <c r="H456" s="10">
        <v>0</v>
      </c>
      <c r="I456" s="7" t="s">
        <v>48</v>
      </c>
      <c r="J456" s="7" t="s">
        <v>69</v>
      </c>
      <c r="K456" s="11" t="s">
        <v>50</v>
      </c>
    </row>
    <row r="457" spans="1:11" x14ac:dyDescent="0.3">
      <c r="A457" s="6" t="s">
        <v>51</v>
      </c>
      <c r="B457" s="7" t="s">
        <v>68</v>
      </c>
      <c r="C457" s="7" t="s">
        <v>53</v>
      </c>
      <c r="D457" s="7" t="s">
        <v>47</v>
      </c>
      <c r="E457" s="7">
        <v>64</v>
      </c>
      <c r="F457" s="8">
        <v>34940</v>
      </c>
      <c r="G457" s="9">
        <v>158787</v>
      </c>
      <c r="H457" s="10">
        <v>0.18</v>
      </c>
      <c r="I457" s="7" t="s">
        <v>48</v>
      </c>
      <c r="J457" s="7" t="s">
        <v>82</v>
      </c>
      <c r="K457" s="11" t="s">
        <v>50</v>
      </c>
    </row>
    <row r="458" spans="1:11" x14ac:dyDescent="0.3">
      <c r="A458" s="6" t="s">
        <v>67</v>
      </c>
      <c r="B458" s="7" t="s">
        <v>68</v>
      </c>
      <c r="C458" s="7" t="s">
        <v>41</v>
      </c>
      <c r="D458" s="7" t="s">
        <v>47</v>
      </c>
      <c r="E458" s="7">
        <v>55</v>
      </c>
      <c r="F458" s="8">
        <v>43219</v>
      </c>
      <c r="G458" s="9">
        <v>83378</v>
      </c>
      <c r="H458" s="10">
        <v>0</v>
      </c>
      <c r="I458" s="7" t="s">
        <v>48</v>
      </c>
      <c r="J458" s="7" t="s">
        <v>78</v>
      </c>
      <c r="K458" s="11" t="s">
        <v>50</v>
      </c>
    </row>
    <row r="459" spans="1:11" x14ac:dyDescent="0.3">
      <c r="A459" s="6" t="s">
        <v>56</v>
      </c>
      <c r="B459" s="7" t="s">
        <v>71</v>
      </c>
      <c r="C459" s="7" t="s">
        <v>60</v>
      </c>
      <c r="D459" s="7" t="s">
        <v>42</v>
      </c>
      <c r="E459" s="7">
        <v>32</v>
      </c>
      <c r="F459" s="8">
        <v>41590</v>
      </c>
      <c r="G459" s="9">
        <v>88895</v>
      </c>
      <c r="H459" s="10">
        <v>0</v>
      </c>
      <c r="I459" s="7" t="s">
        <v>43</v>
      </c>
      <c r="J459" s="7" t="s">
        <v>54</v>
      </c>
      <c r="K459" s="11" t="s">
        <v>50</v>
      </c>
    </row>
    <row r="460" spans="1:11" x14ac:dyDescent="0.3">
      <c r="A460" s="6" t="s">
        <v>51</v>
      </c>
      <c r="B460" s="7" t="s">
        <v>71</v>
      </c>
      <c r="C460" s="7" t="s">
        <v>60</v>
      </c>
      <c r="D460" s="7" t="s">
        <v>47</v>
      </c>
      <c r="E460" s="7">
        <v>45</v>
      </c>
      <c r="F460" s="8">
        <v>38332</v>
      </c>
      <c r="G460" s="9">
        <v>168846</v>
      </c>
      <c r="H460" s="10">
        <v>0.24</v>
      </c>
      <c r="I460" s="7" t="s">
        <v>48</v>
      </c>
      <c r="J460" s="7" t="s">
        <v>49</v>
      </c>
      <c r="K460" s="11" t="s">
        <v>50</v>
      </c>
    </row>
    <row r="461" spans="1:11" x14ac:dyDescent="0.3">
      <c r="A461" s="6" t="s">
        <v>88</v>
      </c>
      <c r="B461" s="7" t="s">
        <v>66</v>
      </c>
      <c r="C461" s="7" t="s">
        <v>41</v>
      </c>
      <c r="D461" s="7" t="s">
        <v>47</v>
      </c>
      <c r="E461" s="7">
        <v>35</v>
      </c>
      <c r="F461" s="8">
        <v>40596</v>
      </c>
      <c r="G461" s="9">
        <v>43336</v>
      </c>
      <c r="H461" s="10">
        <v>0</v>
      </c>
      <c r="I461" s="7" t="s">
        <v>43</v>
      </c>
      <c r="J461" s="7" t="s">
        <v>65</v>
      </c>
      <c r="K461" s="11">
        <v>44024</v>
      </c>
    </row>
    <row r="462" spans="1:11" x14ac:dyDescent="0.3">
      <c r="A462" s="6" t="s">
        <v>39</v>
      </c>
      <c r="B462" s="7" t="s">
        <v>66</v>
      </c>
      <c r="C462" s="7" t="s">
        <v>60</v>
      </c>
      <c r="D462" s="7" t="s">
        <v>47</v>
      </c>
      <c r="E462" s="7">
        <v>38</v>
      </c>
      <c r="F462" s="8">
        <v>40083</v>
      </c>
      <c r="G462" s="9">
        <v>127801</v>
      </c>
      <c r="H462" s="10">
        <v>0.15</v>
      </c>
      <c r="I462" s="7" t="s">
        <v>43</v>
      </c>
      <c r="J462" s="7" t="s">
        <v>57</v>
      </c>
      <c r="K462" s="11" t="s">
        <v>50</v>
      </c>
    </row>
    <row r="463" spans="1:11" x14ac:dyDescent="0.3">
      <c r="A463" s="6" t="s">
        <v>101</v>
      </c>
      <c r="B463" s="7" t="s">
        <v>40</v>
      </c>
      <c r="C463" s="7" t="s">
        <v>60</v>
      </c>
      <c r="D463" s="7" t="s">
        <v>47</v>
      </c>
      <c r="E463" s="7">
        <v>54</v>
      </c>
      <c r="F463" s="8">
        <v>36617</v>
      </c>
      <c r="G463" s="9">
        <v>76352</v>
      </c>
      <c r="H463" s="10">
        <v>0</v>
      </c>
      <c r="I463" s="7" t="s">
        <v>43</v>
      </c>
      <c r="J463" s="7" t="s">
        <v>65</v>
      </c>
      <c r="K463" s="11" t="s">
        <v>50</v>
      </c>
    </row>
    <row r="464" spans="1:11" x14ac:dyDescent="0.3">
      <c r="A464" s="6" t="s">
        <v>70</v>
      </c>
      <c r="B464" s="7" t="s">
        <v>52</v>
      </c>
      <c r="C464" s="7" t="s">
        <v>60</v>
      </c>
      <c r="D464" s="7" t="s">
        <v>47</v>
      </c>
      <c r="E464" s="7">
        <v>28</v>
      </c>
      <c r="F464" s="8">
        <v>43638</v>
      </c>
      <c r="G464" s="9">
        <v>250767</v>
      </c>
      <c r="H464" s="10">
        <v>0.38</v>
      </c>
      <c r="I464" s="7" t="s">
        <v>43</v>
      </c>
      <c r="J464" s="7" t="s">
        <v>44</v>
      </c>
      <c r="K464" s="11" t="s">
        <v>50</v>
      </c>
    </row>
    <row r="465" spans="1:11" x14ac:dyDescent="0.3">
      <c r="A465" s="6" t="s">
        <v>70</v>
      </c>
      <c r="B465" s="7" t="s">
        <v>71</v>
      </c>
      <c r="C465" s="7" t="s">
        <v>60</v>
      </c>
      <c r="D465" s="7" t="s">
        <v>47</v>
      </c>
      <c r="E465" s="7">
        <v>26</v>
      </c>
      <c r="F465" s="8">
        <v>44101</v>
      </c>
      <c r="G465" s="9">
        <v>223055</v>
      </c>
      <c r="H465" s="10">
        <v>0.3</v>
      </c>
      <c r="I465" s="7" t="s">
        <v>43</v>
      </c>
      <c r="J465" s="7" t="s">
        <v>72</v>
      </c>
      <c r="K465" s="11" t="s">
        <v>50</v>
      </c>
    </row>
    <row r="466" spans="1:11" x14ac:dyDescent="0.3">
      <c r="A466" s="6" t="s">
        <v>51</v>
      </c>
      <c r="B466" s="7" t="s">
        <v>68</v>
      </c>
      <c r="C466" s="7" t="s">
        <v>60</v>
      </c>
      <c r="D466" s="7" t="s">
        <v>47</v>
      </c>
      <c r="E466" s="7">
        <v>45</v>
      </c>
      <c r="F466" s="8">
        <v>39185</v>
      </c>
      <c r="G466" s="9">
        <v>189680</v>
      </c>
      <c r="H466" s="10">
        <v>0.23</v>
      </c>
      <c r="I466" s="7" t="s">
        <v>73</v>
      </c>
      <c r="J466" s="7" t="s">
        <v>90</v>
      </c>
      <c r="K466" s="11" t="s">
        <v>50</v>
      </c>
    </row>
    <row r="467" spans="1:11" x14ac:dyDescent="0.3">
      <c r="A467" s="6" t="s">
        <v>91</v>
      </c>
      <c r="B467" s="7" t="s">
        <v>68</v>
      </c>
      <c r="C467" s="7" t="s">
        <v>46</v>
      </c>
      <c r="D467" s="7" t="s">
        <v>47</v>
      </c>
      <c r="E467" s="7">
        <v>57</v>
      </c>
      <c r="F467" s="8">
        <v>43299</v>
      </c>
      <c r="G467" s="9">
        <v>71167</v>
      </c>
      <c r="H467" s="10">
        <v>0</v>
      </c>
      <c r="I467" s="7" t="s">
        <v>43</v>
      </c>
      <c r="J467" s="7" t="s">
        <v>72</v>
      </c>
      <c r="K467" s="11" t="s">
        <v>50</v>
      </c>
    </row>
    <row r="468" spans="1:11" x14ac:dyDescent="0.3">
      <c r="A468" s="6" t="s">
        <v>45</v>
      </c>
      <c r="B468" s="7" t="s">
        <v>40</v>
      </c>
      <c r="C468" s="7" t="s">
        <v>53</v>
      </c>
      <c r="D468" s="7" t="s">
        <v>42</v>
      </c>
      <c r="E468" s="7">
        <v>59</v>
      </c>
      <c r="F468" s="8">
        <v>40272</v>
      </c>
      <c r="G468" s="9">
        <v>76027</v>
      </c>
      <c r="H468" s="10">
        <v>0</v>
      </c>
      <c r="I468" s="7" t="s">
        <v>43</v>
      </c>
      <c r="J468" s="7" t="s">
        <v>44</v>
      </c>
      <c r="K468" s="11" t="s">
        <v>50</v>
      </c>
    </row>
    <row r="469" spans="1:11" x14ac:dyDescent="0.3">
      <c r="A469" s="6" t="s">
        <v>51</v>
      </c>
      <c r="B469" s="7" t="s">
        <v>68</v>
      </c>
      <c r="C469" s="7" t="s">
        <v>60</v>
      </c>
      <c r="D469" s="7" t="s">
        <v>47</v>
      </c>
      <c r="E469" s="7">
        <v>48</v>
      </c>
      <c r="F469" s="8">
        <v>43809</v>
      </c>
      <c r="G469" s="9">
        <v>183113</v>
      </c>
      <c r="H469" s="10">
        <v>0.24</v>
      </c>
      <c r="I469" s="7" t="s">
        <v>73</v>
      </c>
      <c r="J469" s="7" t="s">
        <v>75</v>
      </c>
      <c r="K469" s="11" t="s">
        <v>50</v>
      </c>
    </row>
    <row r="470" spans="1:11" x14ac:dyDescent="0.3">
      <c r="A470" s="6" t="s">
        <v>80</v>
      </c>
      <c r="B470" s="7" t="s">
        <v>64</v>
      </c>
      <c r="C470" s="7" t="s">
        <v>46</v>
      </c>
      <c r="D470" s="7" t="s">
        <v>47</v>
      </c>
      <c r="E470" s="7">
        <v>30</v>
      </c>
      <c r="F470" s="8">
        <v>44124</v>
      </c>
      <c r="G470" s="9">
        <v>67753</v>
      </c>
      <c r="H470" s="10">
        <v>0</v>
      </c>
      <c r="I470" s="7" t="s">
        <v>43</v>
      </c>
      <c r="J470" s="7" t="s">
        <v>57</v>
      </c>
      <c r="K470" s="11" t="s">
        <v>50</v>
      </c>
    </row>
    <row r="471" spans="1:11" x14ac:dyDescent="0.3">
      <c r="A471" s="6" t="s">
        <v>55</v>
      </c>
      <c r="B471" s="7" t="s">
        <v>40</v>
      </c>
      <c r="C471" s="7" t="s">
        <v>60</v>
      </c>
      <c r="D471" s="7" t="s">
        <v>47</v>
      </c>
      <c r="E471" s="7">
        <v>31</v>
      </c>
      <c r="F471" s="8">
        <v>42656</v>
      </c>
      <c r="G471" s="9">
        <v>63744</v>
      </c>
      <c r="H471" s="10">
        <v>0.08</v>
      </c>
      <c r="I471" s="7" t="s">
        <v>43</v>
      </c>
      <c r="J471" s="7" t="s">
        <v>65</v>
      </c>
      <c r="K471" s="11" t="s">
        <v>50</v>
      </c>
    </row>
    <row r="472" spans="1:11" x14ac:dyDescent="0.3">
      <c r="A472" s="6" t="s">
        <v>76</v>
      </c>
      <c r="B472" s="7" t="s">
        <v>68</v>
      </c>
      <c r="C472" s="7" t="s">
        <v>46</v>
      </c>
      <c r="D472" s="7" t="s">
        <v>42</v>
      </c>
      <c r="E472" s="7">
        <v>50</v>
      </c>
      <c r="F472" s="8">
        <v>37446</v>
      </c>
      <c r="G472" s="9">
        <v>92209</v>
      </c>
      <c r="H472" s="10">
        <v>0</v>
      </c>
      <c r="I472" s="7" t="s">
        <v>48</v>
      </c>
      <c r="J472" s="7" t="s">
        <v>69</v>
      </c>
      <c r="K472" s="11" t="s">
        <v>50</v>
      </c>
    </row>
    <row r="473" spans="1:11" x14ac:dyDescent="0.3">
      <c r="A473" s="6" t="s">
        <v>39</v>
      </c>
      <c r="B473" s="7" t="s">
        <v>59</v>
      </c>
      <c r="C473" s="7" t="s">
        <v>60</v>
      </c>
      <c r="D473" s="7" t="s">
        <v>47</v>
      </c>
      <c r="E473" s="7">
        <v>51</v>
      </c>
      <c r="F473" s="8">
        <v>36770</v>
      </c>
      <c r="G473" s="9">
        <v>157487</v>
      </c>
      <c r="H473" s="10">
        <v>0.12</v>
      </c>
      <c r="I473" s="7" t="s">
        <v>43</v>
      </c>
      <c r="J473" s="7" t="s">
        <v>57</v>
      </c>
      <c r="K473" s="11" t="s">
        <v>50</v>
      </c>
    </row>
    <row r="474" spans="1:11" x14ac:dyDescent="0.3">
      <c r="A474" s="6" t="s">
        <v>56</v>
      </c>
      <c r="B474" s="7" t="s">
        <v>71</v>
      </c>
      <c r="C474" s="7" t="s">
        <v>41</v>
      </c>
      <c r="D474" s="7" t="s">
        <v>47</v>
      </c>
      <c r="E474" s="7">
        <v>42</v>
      </c>
      <c r="F474" s="8">
        <v>42101</v>
      </c>
      <c r="G474" s="9">
        <v>99697</v>
      </c>
      <c r="H474" s="10">
        <v>0</v>
      </c>
      <c r="I474" s="7" t="s">
        <v>73</v>
      </c>
      <c r="J474" s="7" t="s">
        <v>75</v>
      </c>
      <c r="K474" s="11" t="s">
        <v>50</v>
      </c>
    </row>
    <row r="475" spans="1:11" x14ac:dyDescent="0.3">
      <c r="A475" s="6" t="s">
        <v>101</v>
      </c>
      <c r="B475" s="7" t="s">
        <v>40</v>
      </c>
      <c r="C475" s="7" t="s">
        <v>41</v>
      </c>
      <c r="D475" s="7" t="s">
        <v>47</v>
      </c>
      <c r="E475" s="7">
        <v>45</v>
      </c>
      <c r="F475" s="8">
        <v>40235</v>
      </c>
      <c r="G475" s="9">
        <v>90770</v>
      </c>
      <c r="H475" s="10">
        <v>0</v>
      </c>
      <c r="I475" s="7" t="s">
        <v>43</v>
      </c>
      <c r="J475" s="7" t="s">
        <v>72</v>
      </c>
      <c r="K475" s="11" t="s">
        <v>50</v>
      </c>
    </row>
    <row r="476" spans="1:11" x14ac:dyDescent="0.3">
      <c r="A476" s="6" t="s">
        <v>62</v>
      </c>
      <c r="B476" s="7" t="s">
        <v>59</v>
      </c>
      <c r="C476" s="7" t="s">
        <v>53</v>
      </c>
      <c r="D476" s="7" t="s">
        <v>42</v>
      </c>
      <c r="E476" s="7">
        <v>64</v>
      </c>
      <c r="F476" s="8">
        <v>38380</v>
      </c>
      <c r="G476" s="9">
        <v>55369</v>
      </c>
      <c r="H476" s="10">
        <v>0</v>
      </c>
      <c r="I476" s="7" t="s">
        <v>43</v>
      </c>
      <c r="J476" s="7" t="s">
        <v>57</v>
      </c>
      <c r="K476" s="11" t="s">
        <v>50</v>
      </c>
    </row>
    <row r="477" spans="1:11" x14ac:dyDescent="0.3">
      <c r="A477" s="6" t="s">
        <v>85</v>
      </c>
      <c r="B477" s="7" t="s">
        <v>68</v>
      </c>
      <c r="C477" s="7" t="s">
        <v>53</v>
      </c>
      <c r="D477" s="7" t="s">
        <v>42</v>
      </c>
      <c r="E477" s="7">
        <v>59</v>
      </c>
      <c r="F477" s="8">
        <v>41898</v>
      </c>
      <c r="G477" s="9">
        <v>69578</v>
      </c>
      <c r="H477" s="10">
        <v>0</v>
      </c>
      <c r="I477" s="7" t="s">
        <v>73</v>
      </c>
      <c r="J477" s="7" t="s">
        <v>75</v>
      </c>
      <c r="K477" s="11" t="s">
        <v>50</v>
      </c>
    </row>
    <row r="478" spans="1:11" x14ac:dyDescent="0.3">
      <c r="A478" s="6" t="s">
        <v>51</v>
      </c>
      <c r="B478" s="7" t="s">
        <v>64</v>
      </c>
      <c r="C478" s="7" t="s">
        <v>53</v>
      </c>
      <c r="D478" s="7" t="s">
        <v>47</v>
      </c>
      <c r="E478" s="7">
        <v>41</v>
      </c>
      <c r="F478" s="8">
        <v>41429</v>
      </c>
      <c r="G478" s="9">
        <v>167526</v>
      </c>
      <c r="H478" s="10">
        <v>0.26</v>
      </c>
      <c r="I478" s="7" t="s">
        <v>43</v>
      </c>
      <c r="J478" s="7" t="s">
        <v>63</v>
      </c>
      <c r="K478" s="11" t="s">
        <v>50</v>
      </c>
    </row>
    <row r="479" spans="1:11" x14ac:dyDescent="0.3">
      <c r="A479" s="6" t="s">
        <v>85</v>
      </c>
      <c r="B479" s="7" t="s">
        <v>68</v>
      </c>
      <c r="C479" s="7" t="s">
        <v>53</v>
      </c>
      <c r="D479" s="7" t="s">
        <v>42</v>
      </c>
      <c r="E479" s="7">
        <v>42</v>
      </c>
      <c r="F479" s="8">
        <v>44232</v>
      </c>
      <c r="G479" s="9">
        <v>65507</v>
      </c>
      <c r="H479" s="10">
        <v>0</v>
      </c>
      <c r="I479" s="7" t="s">
        <v>73</v>
      </c>
      <c r="J479" s="7" t="s">
        <v>74</v>
      </c>
      <c r="K479" s="11" t="s">
        <v>50</v>
      </c>
    </row>
    <row r="480" spans="1:11" x14ac:dyDescent="0.3">
      <c r="A480" s="6" t="s">
        <v>61</v>
      </c>
      <c r="B480" s="7" t="s">
        <v>52</v>
      </c>
      <c r="C480" s="7" t="s">
        <v>41</v>
      </c>
      <c r="D480" s="7" t="s">
        <v>47</v>
      </c>
      <c r="E480" s="7">
        <v>54</v>
      </c>
      <c r="F480" s="8">
        <v>35913</v>
      </c>
      <c r="G480" s="9">
        <v>108268</v>
      </c>
      <c r="H480" s="10">
        <v>0.09</v>
      </c>
      <c r="I480" s="7" t="s">
        <v>73</v>
      </c>
      <c r="J480" s="7" t="s">
        <v>90</v>
      </c>
      <c r="K480" s="11">
        <v>38122</v>
      </c>
    </row>
    <row r="481" spans="1:11" x14ac:dyDescent="0.3">
      <c r="A481" s="6" t="s">
        <v>45</v>
      </c>
      <c r="B481" s="7" t="s">
        <v>40</v>
      </c>
      <c r="C481" s="7" t="s">
        <v>41</v>
      </c>
      <c r="D481" s="7" t="s">
        <v>47</v>
      </c>
      <c r="E481" s="7">
        <v>37</v>
      </c>
      <c r="F481" s="8">
        <v>42405</v>
      </c>
      <c r="G481" s="9">
        <v>80055</v>
      </c>
      <c r="H481" s="10">
        <v>0</v>
      </c>
      <c r="I481" s="7" t="s">
        <v>48</v>
      </c>
      <c r="J481" s="7" t="s">
        <v>78</v>
      </c>
      <c r="K481" s="11" t="s">
        <v>50</v>
      </c>
    </row>
    <row r="482" spans="1:11" x14ac:dyDescent="0.3">
      <c r="A482" s="6" t="s">
        <v>56</v>
      </c>
      <c r="B482" s="7" t="s">
        <v>59</v>
      </c>
      <c r="C482" s="7" t="s">
        <v>41</v>
      </c>
      <c r="D482" s="7" t="s">
        <v>47</v>
      </c>
      <c r="E482" s="7">
        <v>58</v>
      </c>
      <c r="F482" s="8">
        <v>39930</v>
      </c>
      <c r="G482" s="9">
        <v>76802</v>
      </c>
      <c r="H482" s="10">
        <v>0</v>
      </c>
      <c r="I482" s="7" t="s">
        <v>73</v>
      </c>
      <c r="J482" s="7" t="s">
        <v>74</v>
      </c>
      <c r="K482" s="11" t="s">
        <v>50</v>
      </c>
    </row>
    <row r="483" spans="1:11" x14ac:dyDescent="0.3">
      <c r="A483" s="6" t="s">
        <v>70</v>
      </c>
      <c r="B483" s="7" t="s">
        <v>59</v>
      </c>
      <c r="C483" s="7" t="s">
        <v>53</v>
      </c>
      <c r="D483" s="7" t="s">
        <v>47</v>
      </c>
      <c r="E483" s="7">
        <v>47</v>
      </c>
      <c r="F483" s="8">
        <v>42696</v>
      </c>
      <c r="G483" s="9">
        <v>253249</v>
      </c>
      <c r="H483" s="10">
        <v>0.31</v>
      </c>
      <c r="I483" s="7" t="s">
        <v>43</v>
      </c>
      <c r="J483" s="7" t="s">
        <v>65</v>
      </c>
      <c r="K483" s="11" t="s">
        <v>50</v>
      </c>
    </row>
    <row r="484" spans="1:11" x14ac:dyDescent="0.3">
      <c r="A484" s="6" t="s">
        <v>83</v>
      </c>
      <c r="B484" s="7" t="s">
        <v>66</v>
      </c>
      <c r="C484" s="7" t="s">
        <v>41</v>
      </c>
      <c r="D484" s="7" t="s">
        <v>42</v>
      </c>
      <c r="E484" s="7">
        <v>60</v>
      </c>
      <c r="F484" s="8">
        <v>38667</v>
      </c>
      <c r="G484" s="9">
        <v>78388</v>
      </c>
      <c r="H484" s="10">
        <v>0</v>
      </c>
      <c r="I484" s="7" t="s">
        <v>48</v>
      </c>
      <c r="J484" s="7" t="s">
        <v>49</v>
      </c>
      <c r="K484" s="11" t="s">
        <v>50</v>
      </c>
    </row>
    <row r="485" spans="1:11" x14ac:dyDescent="0.3">
      <c r="A485" s="6" t="s">
        <v>70</v>
      </c>
      <c r="B485" s="7" t="s">
        <v>40</v>
      </c>
      <c r="C485" s="7" t="s">
        <v>60</v>
      </c>
      <c r="D485" s="7" t="s">
        <v>47</v>
      </c>
      <c r="E485" s="7">
        <v>38</v>
      </c>
      <c r="F485" s="8">
        <v>42543</v>
      </c>
      <c r="G485" s="9">
        <v>249870</v>
      </c>
      <c r="H485" s="10">
        <v>0.34</v>
      </c>
      <c r="I485" s="7" t="s">
        <v>43</v>
      </c>
      <c r="J485" s="7" t="s">
        <v>54</v>
      </c>
      <c r="K485" s="11" t="s">
        <v>50</v>
      </c>
    </row>
    <row r="486" spans="1:11" x14ac:dyDescent="0.3">
      <c r="A486" s="6" t="s">
        <v>39</v>
      </c>
      <c r="B486" s="7" t="s">
        <v>71</v>
      </c>
      <c r="C486" s="7" t="s">
        <v>46</v>
      </c>
      <c r="D486" s="7" t="s">
        <v>47</v>
      </c>
      <c r="E486" s="7">
        <v>63</v>
      </c>
      <c r="F486" s="8">
        <v>42064</v>
      </c>
      <c r="G486" s="9">
        <v>148321</v>
      </c>
      <c r="H486" s="10">
        <v>0.15</v>
      </c>
      <c r="I486" s="7" t="s">
        <v>48</v>
      </c>
      <c r="J486" s="7" t="s">
        <v>78</v>
      </c>
      <c r="K486" s="11" t="s">
        <v>50</v>
      </c>
    </row>
    <row r="487" spans="1:11" x14ac:dyDescent="0.3">
      <c r="A487" s="6" t="s">
        <v>100</v>
      </c>
      <c r="B487" s="7" t="s">
        <v>40</v>
      </c>
      <c r="C487" s="7" t="s">
        <v>60</v>
      </c>
      <c r="D487" s="7" t="s">
        <v>42</v>
      </c>
      <c r="E487" s="7">
        <v>60</v>
      </c>
      <c r="F487" s="8">
        <v>38027</v>
      </c>
      <c r="G487" s="9">
        <v>90258</v>
      </c>
      <c r="H487" s="10">
        <v>0</v>
      </c>
      <c r="I487" s="7" t="s">
        <v>48</v>
      </c>
      <c r="J487" s="7" t="s">
        <v>49</v>
      </c>
      <c r="K487" s="11" t="s">
        <v>50</v>
      </c>
    </row>
    <row r="488" spans="1:11" x14ac:dyDescent="0.3">
      <c r="A488" s="6" t="s">
        <v>96</v>
      </c>
      <c r="B488" s="7" t="s">
        <v>40</v>
      </c>
      <c r="C488" s="7" t="s">
        <v>46</v>
      </c>
      <c r="D488" s="7" t="s">
        <v>42</v>
      </c>
      <c r="E488" s="7">
        <v>42</v>
      </c>
      <c r="F488" s="8">
        <v>40593</v>
      </c>
      <c r="G488" s="9">
        <v>72486</v>
      </c>
      <c r="H488" s="10">
        <v>0</v>
      </c>
      <c r="I488" s="7" t="s">
        <v>43</v>
      </c>
      <c r="J488" s="7" t="s">
        <v>44</v>
      </c>
      <c r="K488" s="11" t="s">
        <v>50</v>
      </c>
    </row>
    <row r="489" spans="1:11" x14ac:dyDescent="0.3">
      <c r="A489" s="6" t="s">
        <v>56</v>
      </c>
      <c r="B489" s="7" t="s">
        <v>52</v>
      </c>
      <c r="C489" s="7" t="s">
        <v>60</v>
      </c>
      <c r="D489" s="7" t="s">
        <v>47</v>
      </c>
      <c r="E489" s="7">
        <v>34</v>
      </c>
      <c r="F489" s="8">
        <v>41886</v>
      </c>
      <c r="G489" s="9">
        <v>95499</v>
      </c>
      <c r="H489" s="10">
        <v>0</v>
      </c>
      <c r="I489" s="7" t="s">
        <v>73</v>
      </c>
      <c r="J489" s="7" t="s">
        <v>90</v>
      </c>
      <c r="K489" s="11">
        <v>42958</v>
      </c>
    </row>
    <row r="490" spans="1:11" x14ac:dyDescent="0.3">
      <c r="A490" s="6" t="s">
        <v>56</v>
      </c>
      <c r="B490" s="7" t="s">
        <v>64</v>
      </c>
      <c r="C490" s="7" t="s">
        <v>41</v>
      </c>
      <c r="D490" s="7" t="s">
        <v>42</v>
      </c>
      <c r="E490" s="7">
        <v>53</v>
      </c>
      <c r="F490" s="8">
        <v>38344</v>
      </c>
      <c r="G490" s="9">
        <v>90212</v>
      </c>
      <c r="H490" s="10">
        <v>0</v>
      </c>
      <c r="I490" s="7" t="s">
        <v>73</v>
      </c>
      <c r="J490" s="7" t="s">
        <v>90</v>
      </c>
      <c r="K490" s="11" t="s">
        <v>50</v>
      </c>
    </row>
    <row r="491" spans="1:11" x14ac:dyDescent="0.3">
      <c r="A491" s="6" t="s">
        <v>70</v>
      </c>
      <c r="B491" s="7" t="s">
        <v>71</v>
      </c>
      <c r="C491" s="7" t="s">
        <v>41</v>
      </c>
      <c r="D491" s="7" t="s">
        <v>47</v>
      </c>
      <c r="E491" s="7">
        <v>39</v>
      </c>
      <c r="F491" s="8">
        <v>43804</v>
      </c>
      <c r="G491" s="9">
        <v>254057</v>
      </c>
      <c r="H491" s="10">
        <v>0.39</v>
      </c>
      <c r="I491" s="7" t="s">
        <v>48</v>
      </c>
      <c r="J491" s="7" t="s">
        <v>69</v>
      </c>
      <c r="K491" s="11" t="s">
        <v>50</v>
      </c>
    </row>
    <row r="492" spans="1:11" x14ac:dyDescent="0.3">
      <c r="A492" s="6" t="s">
        <v>88</v>
      </c>
      <c r="B492" s="7" t="s">
        <v>66</v>
      </c>
      <c r="C492" s="7" t="s">
        <v>46</v>
      </c>
      <c r="D492" s="7" t="s">
        <v>42</v>
      </c>
      <c r="E492" s="7">
        <v>58</v>
      </c>
      <c r="F492" s="8">
        <v>40463</v>
      </c>
      <c r="G492" s="9">
        <v>43001</v>
      </c>
      <c r="H492" s="10">
        <v>0</v>
      </c>
      <c r="I492" s="7" t="s">
        <v>43</v>
      </c>
      <c r="J492" s="7" t="s">
        <v>65</v>
      </c>
      <c r="K492" s="11" t="s">
        <v>50</v>
      </c>
    </row>
    <row r="493" spans="1:11" x14ac:dyDescent="0.3">
      <c r="A493" s="6" t="s">
        <v>55</v>
      </c>
      <c r="B493" s="7" t="s">
        <v>40</v>
      </c>
      <c r="C493" s="7" t="s">
        <v>46</v>
      </c>
      <c r="D493" s="7" t="s">
        <v>47</v>
      </c>
      <c r="E493" s="7">
        <v>60</v>
      </c>
      <c r="F493" s="8">
        <v>36010</v>
      </c>
      <c r="G493" s="9">
        <v>85120</v>
      </c>
      <c r="H493" s="10">
        <v>0.09</v>
      </c>
      <c r="I493" s="7" t="s">
        <v>43</v>
      </c>
      <c r="J493" s="7" t="s">
        <v>44</v>
      </c>
      <c r="K493" s="11" t="s">
        <v>50</v>
      </c>
    </row>
    <row r="494" spans="1:11" x14ac:dyDescent="0.3">
      <c r="A494" s="6" t="s">
        <v>88</v>
      </c>
      <c r="B494" s="7" t="s">
        <v>66</v>
      </c>
      <c r="C494" s="7" t="s">
        <v>46</v>
      </c>
      <c r="D494" s="7" t="s">
        <v>47</v>
      </c>
      <c r="E494" s="7">
        <v>34</v>
      </c>
      <c r="F494" s="8">
        <v>42219</v>
      </c>
      <c r="G494" s="9">
        <v>52200</v>
      </c>
      <c r="H494" s="10">
        <v>0</v>
      </c>
      <c r="I494" s="7" t="s">
        <v>43</v>
      </c>
      <c r="J494" s="7" t="s">
        <v>72</v>
      </c>
      <c r="K494" s="11" t="s">
        <v>50</v>
      </c>
    </row>
    <row r="495" spans="1:11" x14ac:dyDescent="0.3">
      <c r="A495" s="6" t="s">
        <v>39</v>
      </c>
      <c r="B495" s="7" t="s">
        <v>66</v>
      </c>
      <c r="C495" s="7" t="s">
        <v>60</v>
      </c>
      <c r="D495" s="7" t="s">
        <v>42</v>
      </c>
      <c r="E495" s="7">
        <v>60</v>
      </c>
      <c r="F495" s="8">
        <v>39739</v>
      </c>
      <c r="G495" s="9">
        <v>150855</v>
      </c>
      <c r="H495" s="10">
        <v>0.11</v>
      </c>
      <c r="I495" s="7" t="s">
        <v>43</v>
      </c>
      <c r="J495" s="7" t="s">
        <v>57</v>
      </c>
      <c r="K495" s="11" t="s">
        <v>50</v>
      </c>
    </row>
    <row r="496" spans="1:11" x14ac:dyDescent="0.3">
      <c r="A496" s="6" t="s">
        <v>81</v>
      </c>
      <c r="B496" s="7" t="s">
        <v>40</v>
      </c>
      <c r="C496" s="7" t="s">
        <v>46</v>
      </c>
      <c r="D496" s="7" t="s">
        <v>42</v>
      </c>
      <c r="E496" s="7">
        <v>53</v>
      </c>
      <c r="F496" s="8">
        <v>38188</v>
      </c>
      <c r="G496" s="9">
        <v>65702</v>
      </c>
      <c r="H496" s="10">
        <v>0</v>
      </c>
      <c r="I496" s="7" t="s">
        <v>43</v>
      </c>
      <c r="J496" s="7" t="s">
        <v>72</v>
      </c>
      <c r="K496" s="11" t="s">
        <v>50</v>
      </c>
    </row>
    <row r="497" spans="1:11" x14ac:dyDescent="0.3">
      <c r="A497" s="6" t="s">
        <v>51</v>
      </c>
      <c r="B497" s="7" t="s">
        <v>52</v>
      </c>
      <c r="C497" s="7" t="s">
        <v>60</v>
      </c>
      <c r="D497" s="7" t="s">
        <v>47</v>
      </c>
      <c r="E497" s="7">
        <v>58</v>
      </c>
      <c r="F497" s="8">
        <v>39367</v>
      </c>
      <c r="G497" s="9">
        <v>162038</v>
      </c>
      <c r="H497" s="10">
        <v>0.24</v>
      </c>
      <c r="I497" s="7" t="s">
        <v>48</v>
      </c>
      <c r="J497" s="7" t="s">
        <v>49</v>
      </c>
      <c r="K497" s="11" t="s">
        <v>50</v>
      </c>
    </row>
    <row r="498" spans="1:11" x14ac:dyDescent="0.3">
      <c r="A498" s="6" t="s">
        <v>39</v>
      </c>
      <c r="B498" s="7" t="s">
        <v>71</v>
      </c>
      <c r="C498" s="7" t="s">
        <v>41</v>
      </c>
      <c r="D498" s="7" t="s">
        <v>42</v>
      </c>
      <c r="E498" s="7">
        <v>25</v>
      </c>
      <c r="F498" s="8">
        <v>43930</v>
      </c>
      <c r="G498" s="9">
        <v>157057</v>
      </c>
      <c r="H498" s="10">
        <v>0.1</v>
      </c>
      <c r="I498" s="7" t="s">
        <v>43</v>
      </c>
      <c r="J498" s="7" t="s">
        <v>72</v>
      </c>
      <c r="K498" s="11" t="s">
        <v>50</v>
      </c>
    </row>
    <row r="499" spans="1:11" x14ac:dyDescent="0.3">
      <c r="A499" s="6" t="s">
        <v>61</v>
      </c>
      <c r="B499" s="7" t="s">
        <v>40</v>
      </c>
      <c r="C499" s="7" t="s">
        <v>41</v>
      </c>
      <c r="D499" s="7" t="s">
        <v>47</v>
      </c>
      <c r="E499" s="7">
        <v>46</v>
      </c>
      <c r="F499" s="8">
        <v>44419</v>
      </c>
      <c r="G499" s="9">
        <v>127559</v>
      </c>
      <c r="H499" s="10">
        <v>0.1</v>
      </c>
      <c r="I499" s="7" t="s">
        <v>43</v>
      </c>
      <c r="J499" s="7" t="s">
        <v>65</v>
      </c>
      <c r="K499" s="11" t="s">
        <v>50</v>
      </c>
    </row>
    <row r="500" spans="1:11" x14ac:dyDescent="0.3">
      <c r="A500" s="6" t="s">
        <v>85</v>
      </c>
      <c r="B500" s="7" t="s">
        <v>68</v>
      </c>
      <c r="C500" s="7" t="s">
        <v>60</v>
      </c>
      <c r="D500" s="7" t="s">
        <v>42</v>
      </c>
      <c r="E500" s="7">
        <v>39</v>
      </c>
      <c r="F500" s="8">
        <v>43536</v>
      </c>
      <c r="G500" s="9">
        <v>62644</v>
      </c>
      <c r="H500" s="10">
        <v>0</v>
      </c>
      <c r="I500" s="7" t="s">
        <v>43</v>
      </c>
      <c r="J500" s="7" t="s">
        <v>44</v>
      </c>
      <c r="K500" s="11" t="s">
        <v>50</v>
      </c>
    </row>
    <row r="501" spans="1:11" x14ac:dyDescent="0.3">
      <c r="A501" s="6" t="s">
        <v>92</v>
      </c>
      <c r="B501" s="7" t="s">
        <v>40</v>
      </c>
      <c r="C501" s="7" t="s">
        <v>46</v>
      </c>
      <c r="D501" s="7" t="s">
        <v>47</v>
      </c>
      <c r="E501" s="7">
        <v>50</v>
      </c>
      <c r="F501" s="8">
        <v>36956</v>
      </c>
      <c r="G501" s="9">
        <v>73907</v>
      </c>
      <c r="H501" s="10">
        <v>0</v>
      </c>
      <c r="I501" s="7" t="s">
        <v>48</v>
      </c>
      <c r="J501" s="7" t="s">
        <v>69</v>
      </c>
      <c r="K501" s="11" t="s">
        <v>50</v>
      </c>
    </row>
    <row r="502" spans="1:11" x14ac:dyDescent="0.3">
      <c r="A502" s="6" t="s">
        <v>56</v>
      </c>
      <c r="B502" s="7" t="s">
        <v>64</v>
      </c>
      <c r="C502" s="7" t="s">
        <v>46</v>
      </c>
      <c r="D502" s="7" t="s">
        <v>42</v>
      </c>
      <c r="E502" s="7">
        <v>56</v>
      </c>
      <c r="F502" s="8">
        <v>43169</v>
      </c>
      <c r="G502" s="9">
        <v>90040</v>
      </c>
      <c r="H502" s="10">
        <v>0</v>
      </c>
      <c r="I502" s="7" t="s">
        <v>43</v>
      </c>
      <c r="J502" s="7" t="s">
        <v>54</v>
      </c>
      <c r="K502" s="11" t="s">
        <v>50</v>
      </c>
    </row>
    <row r="503" spans="1:11" x14ac:dyDescent="0.3">
      <c r="A503" s="6" t="s">
        <v>94</v>
      </c>
      <c r="B503" s="7" t="s">
        <v>68</v>
      </c>
      <c r="C503" s="7" t="s">
        <v>46</v>
      </c>
      <c r="D503" s="7" t="s">
        <v>42</v>
      </c>
      <c r="E503" s="7">
        <v>30</v>
      </c>
      <c r="F503" s="8">
        <v>42516</v>
      </c>
      <c r="G503" s="9">
        <v>91134</v>
      </c>
      <c r="H503" s="10">
        <v>0</v>
      </c>
      <c r="I503" s="7" t="s">
        <v>73</v>
      </c>
      <c r="J503" s="7" t="s">
        <v>90</v>
      </c>
      <c r="K503" s="11" t="s">
        <v>50</v>
      </c>
    </row>
    <row r="504" spans="1:11" x14ac:dyDescent="0.3">
      <c r="A504" s="6" t="s">
        <v>70</v>
      </c>
      <c r="B504" s="7" t="s">
        <v>66</v>
      </c>
      <c r="C504" s="7" t="s">
        <v>53</v>
      </c>
      <c r="D504" s="7" t="s">
        <v>42</v>
      </c>
      <c r="E504" s="7">
        <v>45</v>
      </c>
      <c r="F504" s="8">
        <v>44461</v>
      </c>
      <c r="G504" s="9">
        <v>201396</v>
      </c>
      <c r="H504" s="10">
        <v>0.32</v>
      </c>
      <c r="I504" s="7" t="s">
        <v>43</v>
      </c>
      <c r="J504" s="7" t="s">
        <v>63</v>
      </c>
      <c r="K504" s="11" t="s">
        <v>50</v>
      </c>
    </row>
    <row r="505" spans="1:11" x14ac:dyDescent="0.3">
      <c r="A505" s="6" t="s">
        <v>62</v>
      </c>
      <c r="B505" s="7" t="s">
        <v>64</v>
      </c>
      <c r="C505" s="7" t="s">
        <v>60</v>
      </c>
      <c r="D505" s="7" t="s">
        <v>42</v>
      </c>
      <c r="E505" s="7">
        <v>55</v>
      </c>
      <c r="F505" s="8">
        <v>40899</v>
      </c>
      <c r="G505" s="9">
        <v>54733</v>
      </c>
      <c r="H505" s="10">
        <v>0</v>
      </c>
      <c r="I505" s="7" t="s">
        <v>48</v>
      </c>
      <c r="J505" s="7" t="s">
        <v>49</v>
      </c>
      <c r="K505" s="11" t="s">
        <v>50</v>
      </c>
    </row>
    <row r="506" spans="1:11" x14ac:dyDescent="0.3">
      <c r="A506" s="6" t="s">
        <v>96</v>
      </c>
      <c r="B506" s="7" t="s">
        <v>40</v>
      </c>
      <c r="C506" s="7" t="s">
        <v>60</v>
      </c>
      <c r="D506" s="7" t="s">
        <v>47</v>
      </c>
      <c r="E506" s="7">
        <v>28</v>
      </c>
      <c r="F506" s="8">
        <v>43633</v>
      </c>
      <c r="G506" s="9">
        <v>65341</v>
      </c>
      <c r="H506" s="10">
        <v>0</v>
      </c>
      <c r="I506" s="7" t="s">
        <v>43</v>
      </c>
      <c r="J506" s="7" t="s">
        <v>63</v>
      </c>
      <c r="K506" s="11">
        <v>44662</v>
      </c>
    </row>
    <row r="507" spans="1:11" x14ac:dyDescent="0.3">
      <c r="A507" s="6" t="s">
        <v>39</v>
      </c>
      <c r="B507" s="7" t="s">
        <v>52</v>
      </c>
      <c r="C507" s="7" t="s">
        <v>60</v>
      </c>
      <c r="D507" s="7" t="s">
        <v>42</v>
      </c>
      <c r="E507" s="7">
        <v>59</v>
      </c>
      <c r="F507" s="8">
        <v>43400</v>
      </c>
      <c r="G507" s="9">
        <v>139208</v>
      </c>
      <c r="H507" s="10">
        <v>0.11</v>
      </c>
      <c r="I507" s="7" t="s">
        <v>43</v>
      </c>
      <c r="J507" s="7" t="s">
        <v>65</v>
      </c>
      <c r="K507" s="11" t="s">
        <v>50</v>
      </c>
    </row>
    <row r="508" spans="1:11" x14ac:dyDescent="0.3">
      <c r="A508" s="6" t="s">
        <v>56</v>
      </c>
      <c r="B508" s="7" t="s">
        <v>59</v>
      </c>
      <c r="C508" s="7" t="s">
        <v>53</v>
      </c>
      <c r="D508" s="7" t="s">
        <v>47</v>
      </c>
      <c r="E508" s="7">
        <v>63</v>
      </c>
      <c r="F508" s="8">
        <v>43171</v>
      </c>
      <c r="G508" s="9">
        <v>73200</v>
      </c>
      <c r="H508" s="10">
        <v>0</v>
      </c>
      <c r="I508" s="7" t="s">
        <v>48</v>
      </c>
      <c r="J508" s="7" t="s">
        <v>69</v>
      </c>
      <c r="K508" s="11" t="s">
        <v>50</v>
      </c>
    </row>
    <row r="509" spans="1:11" x14ac:dyDescent="0.3">
      <c r="A509" s="6" t="s">
        <v>61</v>
      </c>
      <c r="B509" s="7" t="s">
        <v>64</v>
      </c>
      <c r="C509" s="7" t="s">
        <v>53</v>
      </c>
      <c r="D509" s="7" t="s">
        <v>42</v>
      </c>
      <c r="E509" s="7">
        <v>46</v>
      </c>
      <c r="F509" s="8">
        <v>40292</v>
      </c>
      <c r="G509" s="9">
        <v>102636</v>
      </c>
      <c r="H509" s="10">
        <v>0.06</v>
      </c>
      <c r="I509" s="7" t="s">
        <v>43</v>
      </c>
      <c r="J509" s="7" t="s">
        <v>44</v>
      </c>
      <c r="K509" s="11" t="s">
        <v>50</v>
      </c>
    </row>
    <row r="510" spans="1:11" x14ac:dyDescent="0.3">
      <c r="A510" s="6" t="s">
        <v>95</v>
      </c>
      <c r="B510" s="7" t="s">
        <v>59</v>
      </c>
      <c r="C510" s="7" t="s">
        <v>53</v>
      </c>
      <c r="D510" s="7" t="s">
        <v>42</v>
      </c>
      <c r="E510" s="7">
        <v>26</v>
      </c>
      <c r="F510" s="8">
        <v>44236</v>
      </c>
      <c r="G510" s="9">
        <v>87427</v>
      </c>
      <c r="H510" s="10">
        <v>0</v>
      </c>
      <c r="I510" s="7" t="s">
        <v>73</v>
      </c>
      <c r="J510" s="7" t="s">
        <v>90</v>
      </c>
      <c r="K510" s="11" t="s">
        <v>50</v>
      </c>
    </row>
    <row r="511" spans="1:11" x14ac:dyDescent="0.3">
      <c r="A511" s="6" t="s">
        <v>79</v>
      </c>
      <c r="B511" s="7" t="s">
        <v>40</v>
      </c>
      <c r="C511" s="7" t="s">
        <v>41</v>
      </c>
      <c r="D511" s="7" t="s">
        <v>47</v>
      </c>
      <c r="E511" s="7">
        <v>45</v>
      </c>
      <c r="F511" s="8">
        <v>43248</v>
      </c>
      <c r="G511" s="9">
        <v>49219</v>
      </c>
      <c r="H511" s="10">
        <v>0</v>
      </c>
      <c r="I511" s="7" t="s">
        <v>43</v>
      </c>
      <c r="J511" s="7" t="s">
        <v>72</v>
      </c>
      <c r="K511" s="11" t="s">
        <v>50</v>
      </c>
    </row>
    <row r="512" spans="1:11" x14ac:dyDescent="0.3">
      <c r="A512" s="6" t="s">
        <v>61</v>
      </c>
      <c r="B512" s="7" t="s">
        <v>52</v>
      </c>
      <c r="C512" s="7" t="s">
        <v>46</v>
      </c>
      <c r="D512" s="7" t="s">
        <v>47</v>
      </c>
      <c r="E512" s="7">
        <v>50</v>
      </c>
      <c r="F512" s="8">
        <v>43239</v>
      </c>
      <c r="G512" s="9">
        <v>106437</v>
      </c>
      <c r="H512" s="10">
        <v>7.0000000000000007E-2</v>
      </c>
      <c r="I512" s="7" t="s">
        <v>48</v>
      </c>
      <c r="J512" s="7" t="s">
        <v>49</v>
      </c>
      <c r="K512" s="11" t="s">
        <v>50</v>
      </c>
    </row>
    <row r="513" spans="1:11" x14ac:dyDescent="0.3">
      <c r="A513" s="6" t="s">
        <v>80</v>
      </c>
      <c r="B513" s="7" t="s">
        <v>52</v>
      </c>
      <c r="C513" s="7" t="s">
        <v>46</v>
      </c>
      <c r="D513" s="7" t="s">
        <v>47</v>
      </c>
      <c r="E513" s="7">
        <v>46</v>
      </c>
      <c r="F513" s="8">
        <v>42129</v>
      </c>
      <c r="G513" s="9">
        <v>64364</v>
      </c>
      <c r="H513" s="10">
        <v>0</v>
      </c>
      <c r="I513" s="7" t="s">
        <v>73</v>
      </c>
      <c r="J513" s="7" t="s">
        <v>90</v>
      </c>
      <c r="K513" s="11" t="s">
        <v>50</v>
      </c>
    </row>
    <row r="514" spans="1:11" x14ac:dyDescent="0.3">
      <c r="A514" s="6" t="s">
        <v>51</v>
      </c>
      <c r="B514" s="7" t="s">
        <v>66</v>
      </c>
      <c r="C514" s="7" t="s">
        <v>46</v>
      </c>
      <c r="D514" s="7" t="s">
        <v>47</v>
      </c>
      <c r="E514" s="7">
        <v>50</v>
      </c>
      <c r="F514" s="8">
        <v>44486</v>
      </c>
      <c r="G514" s="9">
        <v>172180</v>
      </c>
      <c r="H514" s="10">
        <v>0.3</v>
      </c>
      <c r="I514" s="7" t="s">
        <v>43</v>
      </c>
      <c r="J514" s="7" t="s">
        <v>72</v>
      </c>
      <c r="K514" s="11" t="s">
        <v>50</v>
      </c>
    </row>
    <row r="515" spans="1:11" x14ac:dyDescent="0.3">
      <c r="A515" s="6" t="s">
        <v>56</v>
      </c>
      <c r="B515" s="7" t="s">
        <v>59</v>
      </c>
      <c r="C515" s="7" t="s">
        <v>46</v>
      </c>
      <c r="D515" s="7" t="s">
        <v>42</v>
      </c>
      <c r="E515" s="7">
        <v>33</v>
      </c>
      <c r="F515" s="8">
        <v>41043</v>
      </c>
      <c r="G515" s="9">
        <v>88343</v>
      </c>
      <c r="H515" s="10">
        <v>0</v>
      </c>
      <c r="I515" s="7" t="s">
        <v>73</v>
      </c>
      <c r="J515" s="7" t="s">
        <v>75</v>
      </c>
      <c r="K515" s="11" t="s">
        <v>50</v>
      </c>
    </row>
    <row r="516" spans="1:11" x14ac:dyDescent="0.3">
      <c r="A516" s="6" t="s">
        <v>98</v>
      </c>
      <c r="B516" s="7" t="s">
        <v>40</v>
      </c>
      <c r="C516" s="7" t="s">
        <v>53</v>
      </c>
      <c r="D516" s="7" t="s">
        <v>47</v>
      </c>
      <c r="E516" s="7">
        <v>57</v>
      </c>
      <c r="F516" s="8">
        <v>41830</v>
      </c>
      <c r="G516" s="9">
        <v>66649</v>
      </c>
      <c r="H516" s="10">
        <v>0</v>
      </c>
      <c r="I516" s="7" t="s">
        <v>73</v>
      </c>
      <c r="J516" s="7" t="s">
        <v>75</v>
      </c>
      <c r="K516" s="11" t="s">
        <v>50</v>
      </c>
    </row>
    <row r="517" spans="1:11" x14ac:dyDescent="0.3">
      <c r="A517" s="6" t="s">
        <v>61</v>
      </c>
      <c r="B517" s="7" t="s">
        <v>52</v>
      </c>
      <c r="C517" s="7" t="s">
        <v>60</v>
      </c>
      <c r="D517" s="7" t="s">
        <v>42</v>
      </c>
      <c r="E517" s="7">
        <v>48</v>
      </c>
      <c r="F517" s="8">
        <v>36272</v>
      </c>
      <c r="G517" s="9">
        <v>102847</v>
      </c>
      <c r="H517" s="10">
        <v>0.05</v>
      </c>
      <c r="I517" s="7" t="s">
        <v>43</v>
      </c>
      <c r="J517" s="7" t="s">
        <v>54</v>
      </c>
      <c r="K517" s="11" t="s">
        <v>50</v>
      </c>
    </row>
    <row r="518" spans="1:11" x14ac:dyDescent="0.3">
      <c r="A518" s="6" t="s">
        <v>39</v>
      </c>
      <c r="B518" s="7" t="s">
        <v>52</v>
      </c>
      <c r="C518" s="7" t="s">
        <v>46</v>
      </c>
      <c r="D518" s="7" t="s">
        <v>47</v>
      </c>
      <c r="E518" s="7">
        <v>46</v>
      </c>
      <c r="F518" s="8">
        <v>40378</v>
      </c>
      <c r="G518" s="9">
        <v>134881</v>
      </c>
      <c r="H518" s="10">
        <v>0.15</v>
      </c>
      <c r="I518" s="7" t="s">
        <v>73</v>
      </c>
      <c r="J518" s="7" t="s">
        <v>74</v>
      </c>
      <c r="K518" s="11" t="s">
        <v>50</v>
      </c>
    </row>
    <row r="519" spans="1:11" x14ac:dyDescent="0.3">
      <c r="A519" s="6" t="s">
        <v>80</v>
      </c>
      <c r="B519" s="7" t="s">
        <v>71</v>
      </c>
      <c r="C519" s="7" t="s">
        <v>46</v>
      </c>
      <c r="D519" s="7" t="s">
        <v>47</v>
      </c>
      <c r="E519" s="7">
        <v>52</v>
      </c>
      <c r="F519" s="8">
        <v>36303</v>
      </c>
      <c r="G519" s="9">
        <v>68807</v>
      </c>
      <c r="H519" s="10">
        <v>0</v>
      </c>
      <c r="I519" s="7" t="s">
        <v>48</v>
      </c>
      <c r="J519" s="7" t="s">
        <v>82</v>
      </c>
      <c r="K519" s="11">
        <v>42338</v>
      </c>
    </row>
    <row r="520" spans="1:11" x14ac:dyDescent="0.3">
      <c r="A520" s="6" t="s">
        <v>70</v>
      </c>
      <c r="B520" s="7" t="s">
        <v>40</v>
      </c>
      <c r="C520" s="7" t="s">
        <v>46</v>
      </c>
      <c r="D520" s="7" t="s">
        <v>47</v>
      </c>
      <c r="E520" s="7">
        <v>56</v>
      </c>
      <c r="F520" s="8">
        <v>38866</v>
      </c>
      <c r="G520" s="9">
        <v>228822</v>
      </c>
      <c r="H520" s="10">
        <v>0.36</v>
      </c>
      <c r="I520" s="7" t="s">
        <v>43</v>
      </c>
      <c r="J520" s="7" t="s">
        <v>63</v>
      </c>
      <c r="K520" s="11" t="s">
        <v>50</v>
      </c>
    </row>
    <row r="521" spans="1:11" x14ac:dyDescent="0.3">
      <c r="A521" s="6" t="s">
        <v>62</v>
      </c>
      <c r="B521" s="7" t="s">
        <v>71</v>
      </c>
      <c r="C521" s="7" t="s">
        <v>46</v>
      </c>
      <c r="D521" s="7" t="s">
        <v>47</v>
      </c>
      <c r="E521" s="7">
        <v>28</v>
      </c>
      <c r="F521" s="8">
        <v>44395</v>
      </c>
      <c r="G521" s="9">
        <v>43391</v>
      </c>
      <c r="H521" s="10">
        <v>0</v>
      </c>
      <c r="I521" s="7" t="s">
        <v>43</v>
      </c>
      <c r="J521" s="7" t="s">
        <v>72</v>
      </c>
      <c r="K521" s="11" t="s">
        <v>50</v>
      </c>
    </row>
    <row r="522" spans="1:11" x14ac:dyDescent="0.3">
      <c r="A522" s="6" t="s">
        <v>76</v>
      </c>
      <c r="B522" s="7" t="s">
        <v>68</v>
      </c>
      <c r="C522" s="7" t="s">
        <v>53</v>
      </c>
      <c r="D522" s="7" t="s">
        <v>47</v>
      </c>
      <c r="E522" s="7">
        <v>29</v>
      </c>
      <c r="F522" s="8">
        <v>44515</v>
      </c>
      <c r="G522" s="9">
        <v>91782</v>
      </c>
      <c r="H522" s="10">
        <v>0</v>
      </c>
      <c r="I522" s="7" t="s">
        <v>48</v>
      </c>
      <c r="J522" s="7" t="s">
        <v>49</v>
      </c>
      <c r="K522" s="11" t="s">
        <v>50</v>
      </c>
    </row>
    <row r="523" spans="1:11" x14ac:dyDescent="0.3">
      <c r="A523" s="6" t="s">
        <v>70</v>
      </c>
      <c r="B523" s="7" t="s">
        <v>71</v>
      </c>
      <c r="C523" s="7" t="s">
        <v>60</v>
      </c>
      <c r="D523" s="7" t="s">
        <v>42</v>
      </c>
      <c r="E523" s="7">
        <v>45</v>
      </c>
      <c r="F523" s="8">
        <v>42428</v>
      </c>
      <c r="G523" s="9">
        <v>211637</v>
      </c>
      <c r="H523" s="10">
        <v>0.31</v>
      </c>
      <c r="I523" s="7" t="s">
        <v>43</v>
      </c>
      <c r="J523" s="7" t="s">
        <v>54</v>
      </c>
      <c r="K523" s="11" t="s">
        <v>50</v>
      </c>
    </row>
    <row r="524" spans="1:11" x14ac:dyDescent="0.3">
      <c r="A524" s="6" t="s">
        <v>55</v>
      </c>
      <c r="B524" s="7" t="s">
        <v>40</v>
      </c>
      <c r="C524" s="7" t="s">
        <v>46</v>
      </c>
      <c r="D524" s="7" t="s">
        <v>47</v>
      </c>
      <c r="E524" s="7">
        <v>28</v>
      </c>
      <c r="F524" s="8">
        <v>44051</v>
      </c>
      <c r="G524" s="9">
        <v>73255</v>
      </c>
      <c r="H524" s="10">
        <v>0.09</v>
      </c>
      <c r="I524" s="7" t="s">
        <v>43</v>
      </c>
      <c r="J524" s="7" t="s">
        <v>57</v>
      </c>
      <c r="K524" s="11" t="s">
        <v>50</v>
      </c>
    </row>
    <row r="525" spans="1:11" x14ac:dyDescent="0.3">
      <c r="A525" s="6" t="s">
        <v>61</v>
      </c>
      <c r="B525" s="7" t="s">
        <v>59</v>
      </c>
      <c r="C525" s="7" t="s">
        <v>60</v>
      </c>
      <c r="D525" s="7" t="s">
        <v>47</v>
      </c>
      <c r="E525" s="7">
        <v>28</v>
      </c>
      <c r="F525" s="8">
        <v>44204</v>
      </c>
      <c r="G525" s="9">
        <v>108826</v>
      </c>
      <c r="H525" s="10">
        <v>0.1</v>
      </c>
      <c r="I525" s="7" t="s">
        <v>43</v>
      </c>
      <c r="J525" s="7" t="s">
        <v>63</v>
      </c>
      <c r="K525" s="11" t="s">
        <v>50</v>
      </c>
    </row>
    <row r="526" spans="1:11" x14ac:dyDescent="0.3">
      <c r="A526" s="6" t="s">
        <v>98</v>
      </c>
      <c r="B526" s="7" t="s">
        <v>40</v>
      </c>
      <c r="C526" s="7" t="s">
        <v>53</v>
      </c>
      <c r="D526" s="7" t="s">
        <v>47</v>
      </c>
      <c r="E526" s="7">
        <v>34</v>
      </c>
      <c r="F526" s="8">
        <v>42514</v>
      </c>
      <c r="G526" s="9">
        <v>94352</v>
      </c>
      <c r="H526" s="10">
        <v>0</v>
      </c>
      <c r="I526" s="7" t="s">
        <v>43</v>
      </c>
      <c r="J526" s="7" t="s">
        <v>63</v>
      </c>
      <c r="K526" s="11" t="s">
        <v>50</v>
      </c>
    </row>
    <row r="527" spans="1:11" x14ac:dyDescent="0.3">
      <c r="A527" s="6" t="s">
        <v>99</v>
      </c>
      <c r="B527" s="7" t="s">
        <v>40</v>
      </c>
      <c r="C527" s="7" t="s">
        <v>41</v>
      </c>
      <c r="D527" s="7" t="s">
        <v>42</v>
      </c>
      <c r="E527" s="7">
        <v>55</v>
      </c>
      <c r="F527" s="8">
        <v>34576</v>
      </c>
      <c r="G527" s="9">
        <v>73955</v>
      </c>
      <c r="H527" s="10">
        <v>0</v>
      </c>
      <c r="I527" s="7" t="s">
        <v>43</v>
      </c>
      <c r="J527" s="7" t="s">
        <v>57</v>
      </c>
      <c r="K527" s="11" t="s">
        <v>50</v>
      </c>
    </row>
    <row r="528" spans="1:11" x14ac:dyDescent="0.3">
      <c r="A528" s="6" t="s">
        <v>61</v>
      </c>
      <c r="B528" s="7" t="s">
        <v>66</v>
      </c>
      <c r="C528" s="7" t="s">
        <v>46</v>
      </c>
      <c r="D528" s="7" t="s">
        <v>47</v>
      </c>
      <c r="E528" s="7">
        <v>34</v>
      </c>
      <c r="F528" s="8">
        <v>41499</v>
      </c>
      <c r="G528" s="9">
        <v>113909</v>
      </c>
      <c r="H528" s="10">
        <v>0.06</v>
      </c>
      <c r="I528" s="7" t="s">
        <v>73</v>
      </c>
      <c r="J528" s="7" t="s">
        <v>75</v>
      </c>
      <c r="K528" s="11" t="s">
        <v>50</v>
      </c>
    </row>
    <row r="529" spans="1:11" x14ac:dyDescent="0.3">
      <c r="A529" s="6" t="s">
        <v>101</v>
      </c>
      <c r="B529" s="7" t="s">
        <v>40</v>
      </c>
      <c r="C529" s="7" t="s">
        <v>46</v>
      </c>
      <c r="D529" s="7" t="s">
        <v>47</v>
      </c>
      <c r="E529" s="7">
        <v>27</v>
      </c>
      <c r="F529" s="8">
        <v>44189</v>
      </c>
      <c r="G529" s="9">
        <v>92321</v>
      </c>
      <c r="H529" s="10">
        <v>0</v>
      </c>
      <c r="I529" s="7" t="s">
        <v>43</v>
      </c>
      <c r="J529" s="7" t="s">
        <v>54</v>
      </c>
      <c r="K529" s="11" t="s">
        <v>50</v>
      </c>
    </row>
    <row r="530" spans="1:11" x14ac:dyDescent="0.3">
      <c r="A530" s="6" t="s">
        <v>55</v>
      </c>
      <c r="B530" s="7" t="s">
        <v>40</v>
      </c>
      <c r="C530" s="7" t="s">
        <v>41</v>
      </c>
      <c r="D530" s="7" t="s">
        <v>47</v>
      </c>
      <c r="E530" s="7">
        <v>52</v>
      </c>
      <c r="F530" s="8">
        <v>41417</v>
      </c>
      <c r="G530" s="9">
        <v>99557</v>
      </c>
      <c r="H530" s="10">
        <v>0.09</v>
      </c>
      <c r="I530" s="7" t="s">
        <v>43</v>
      </c>
      <c r="J530" s="7" t="s">
        <v>44</v>
      </c>
      <c r="K530" s="11" t="s">
        <v>50</v>
      </c>
    </row>
    <row r="531" spans="1:11" x14ac:dyDescent="0.3">
      <c r="A531" s="6" t="s">
        <v>86</v>
      </c>
      <c r="B531" s="7" t="s">
        <v>68</v>
      </c>
      <c r="C531" s="7" t="s">
        <v>53</v>
      </c>
      <c r="D531" s="7" t="s">
        <v>42</v>
      </c>
      <c r="E531" s="7">
        <v>28</v>
      </c>
      <c r="F531" s="8">
        <v>43418</v>
      </c>
      <c r="G531" s="9">
        <v>115854</v>
      </c>
      <c r="H531" s="10">
        <v>0</v>
      </c>
      <c r="I531" s="7" t="s">
        <v>43</v>
      </c>
      <c r="J531" s="7" t="s">
        <v>57</v>
      </c>
      <c r="K531" s="11" t="s">
        <v>50</v>
      </c>
    </row>
    <row r="532" spans="1:11" x14ac:dyDescent="0.3">
      <c r="A532" s="6" t="s">
        <v>99</v>
      </c>
      <c r="B532" s="7" t="s">
        <v>40</v>
      </c>
      <c r="C532" s="7" t="s">
        <v>46</v>
      </c>
      <c r="D532" s="7" t="s">
        <v>42</v>
      </c>
      <c r="E532" s="7">
        <v>44</v>
      </c>
      <c r="F532" s="8">
        <v>40603</v>
      </c>
      <c r="G532" s="9">
        <v>82462</v>
      </c>
      <c r="H532" s="10">
        <v>0</v>
      </c>
      <c r="I532" s="7" t="s">
        <v>43</v>
      </c>
      <c r="J532" s="7" t="s">
        <v>65</v>
      </c>
      <c r="K532" s="11" t="s">
        <v>50</v>
      </c>
    </row>
    <row r="533" spans="1:11" x14ac:dyDescent="0.3">
      <c r="A533" s="6" t="s">
        <v>70</v>
      </c>
      <c r="B533" s="7" t="s">
        <v>40</v>
      </c>
      <c r="C533" s="7" t="s">
        <v>41</v>
      </c>
      <c r="D533" s="7" t="s">
        <v>42</v>
      </c>
      <c r="E533" s="7">
        <v>53</v>
      </c>
      <c r="F533" s="8">
        <v>40856</v>
      </c>
      <c r="G533" s="9">
        <v>198473</v>
      </c>
      <c r="H533" s="10">
        <v>0.32</v>
      </c>
      <c r="I533" s="7" t="s">
        <v>43</v>
      </c>
      <c r="J533" s="7" t="s">
        <v>63</v>
      </c>
      <c r="K533" s="11" t="s">
        <v>50</v>
      </c>
    </row>
    <row r="534" spans="1:11" x14ac:dyDescent="0.3">
      <c r="A534" s="6" t="s">
        <v>39</v>
      </c>
      <c r="B534" s="7" t="s">
        <v>52</v>
      </c>
      <c r="C534" s="7" t="s">
        <v>60</v>
      </c>
      <c r="D534" s="7" t="s">
        <v>42</v>
      </c>
      <c r="E534" s="7">
        <v>43</v>
      </c>
      <c r="F534" s="8">
        <v>39005</v>
      </c>
      <c r="G534" s="9">
        <v>153492</v>
      </c>
      <c r="H534" s="10">
        <v>0.11</v>
      </c>
      <c r="I534" s="7" t="s">
        <v>43</v>
      </c>
      <c r="J534" s="7" t="s">
        <v>54</v>
      </c>
      <c r="K534" s="11" t="s">
        <v>50</v>
      </c>
    </row>
    <row r="535" spans="1:11" x14ac:dyDescent="0.3">
      <c r="A535" s="6" t="s">
        <v>70</v>
      </c>
      <c r="B535" s="7" t="s">
        <v>66</v>
      </c>
      <c r="C535" s="7" t="s">
        <v>60</v>
      </c>
      <c r="D535" s="7" t="s">
        <v>42</v>
      </c>
      <c r="E535" s="7">
        <v>28</v>
      </c>
      <c r="F535" s="8">
        <v>43121</v>
      </c>
      <c r="G535" s="9">
        <v>208210</v>
      </c>
      <c r="H535" s="10">
        <v>0.3</v>
      </c>
      <c r="I535" s="7" t="s">
        <v>43</v>
      </c>
      <c r="J535" s="7" t="s">
        <v>44</v>
      </c>
      <c r="K535" s="11" t="s">
        <v>50</v>
      </c>
    </row>
    <row r="536" spans="1:11" x14ac:dyDescent="0.3">
      <c r="A536" s="6" t="s">
        <v>56</v>
      </c>
      <c r="B536" s="7" t="s">
        <v>71</v>
      </c>
      <c r="C536" s="7" t="s">
        <v>60</v>
      </c>
      <c r="D536" s="7" t="s">
        <v>47</v>
      </c>
      <c r="E536" s="7">
        <v>33</v>
      </c>
      <c r="F536" s="8">
        <v>42325</v>
      </c>
      <c r="G536" s="9">
        <v>91632</v>
      </c>
      <c r="H536" s="10">
        <v>0</v>
      </c>
      <c r="I536" s="7" t="s">
        <v>43</v>
      </c>
      <c r="J536" s="7" t="s">
        <v>57</v>
      </c>
      <c r="K536" s="11" t="s">
        <v>50</v>
      </c>
    </row>
    <row r="537" spans="1:11" x14ac:dyDescent="0.3">
      <c r="A537" s="6" t="s">
        <v>84</v>
      </c>
      <c r="B537" s="7" t="s">
        <v>66</v>
      </c>
      <c r="C537" s="7" t="s">
        <v>60</v>
      </c>
      <c r="D537" s="7" t="s">
        <v>47</v>
      </c>
      <c r="E537" s="7">
        <v>31</v>
      </c>
      <c r="F537" s="8">
        <v>43002</v>
      </c>
      <c r="G537" s="9">
        <v>71755</v>
      </c>
      <c r="H537" s="10">
        <v>0</v>
      </c>
      <c r="I537" s="7" t="s">
        <v>48</v>
      </c>
      <c r="J537" s="7" t="s">
        <v>49</v>
      </c>
      <c r="K537" s="11" t="s">
        <v>50</v>
      </c>
    </row>
    <row r="538" spans="1:11" x14ac:dyDescent="0.3">
      <c r="A538" s="6" t="s">
        <v>61</v>
      </c>
      <c r="B538" s="7" t="s">
        <v>64</v>
      </c>
      <c r="C538" s="7" t="s">
        <v>60</v>
      </c>
      <c r="D538" s="7" t="s">
        <v>42</v>
      </c>
      <c r="E538" s="7">
        <v>52</v>
      </c>
      <c r="F538" s="8">
        <v>44519</v>
      </c>
      <c r="G538" s="9">
        <v>111006</v>
      </c>
      <c r="H538" s="10">
        <v>0.08</v>
      </c>
      <c r="I538" s="7" t="s">
        <v>48</v>
      </c>
      <c r="J538" s="7" t="s">
        <v>49</v>
      </c>
      <c r="K538" s="11" t="s">
        <v>50</v>
      </c>
    </row>
    <row r="539" spans="1:11" x14ac:dyDescent="0.3">
      <c r="A539" s="6" t="s">
        <v>89</v>
      </c>
      <c r="B539" s="7" t="s">
        <v>40</v>
      </c>
      <c r="C539" s="7" t="s">
        <v>60</v>
      </c>
      <c r="D539" s="7" t="s">
        <v>47</v>
      </c>
      <c r="E539" s="7">
        <v>55</v>
      </c>
      <c r="F539" s="8">
        <v>34692</v>
      </c>
      <c r="G539" s="9">
        <v>99774</v>
      </c>
      <c r="H539" s="10">
        <v>0</v>
      </c>
      <c r="I539" s="7" t="s">
        <v>43</v>
      </c>
      <c r="J539" s="7" t="s">
        <v>65</v>
      </c>
      <c r="K539" s="11" t="s">
        <v>50</v>
      </c>
    </row>
    <row r="540" spans="1:11" x14ac:dyDescent="0.3">
      <c r="A540" s="6" t="s">
        <v>51</v>
      </c>
      <c r="B540" s="7" t="s">
        <v>40</v>
      </c>
      <c r="C540" s="7" t="s">
        <v>41</v>
      </c>
      <c r="D540" s="7" t="s">
        <v>47</v>
      </c>
      <c r="E540" s="7">
        <v>55</v>
      </c>
      <c r="F540" s="8">
        <v>39154</v>
      </c>
      <c r="G540" s="9">
        <v>184648</v>
      </c>
      <c r="H540" s="10">
        <v>0.24</v>
      </c>
      <c r="I540" s="7" t="s">
        <v>48</v>
      </c>
      <c r="J540" s="7" t="s">
        <v>69</v>
      </c>
      <c r="K540" s="11" t="s">
        <v>50</v>
      </c>
    </row>
    <row r="541" spans="1:11" x14ac:dyDescent="0.3">
      <c r="A541" s="6" t="s">
        <v>70</v>
      </c>
      <c r="B541" s="7" t="s">
        <v>40</v>
      </c>
      <c r="C541" s="7" t="s">
        <v>46</v>
      </c>
      <c r="D541" s="7" t="s">
        <v>47</v>
      </c>
      <c r="E541" s="7">
        <v>51</v>
      </c>
      <c r="F541" s="8">
        <v>37091</v>
      </c>
      <c r="G541" s="9">
        <v>247874</v>
      </c>
      <c r="H541" s="10">
        <v>0.33</v>
      </c>
      <c r="I541" s="7" t="s">
        <v>73</v>
      </c>
      <c r="J541" s="7" t="s">
        <v>74</v>
      </c>
      <c r="K541" s="11" t="s">
        <v>50</v>
      </c>
    </row>
    <row r="542" spans="1:11" x14ac:dyDescent="0.3">
      <c r="A542" s="6" t="s">
        <v>94</v>
      </c>
      <c r="B542" s="7" t="s">
        <v>68</v>
      </c>
      <c r="C542" s="7" t="s">
        <v>46</v>
      </c>
      <c r="D542" s="7" t="s">
        <v>47</v>
      </c>
      <c r="E542" s="7">
        <v>60</v>
      </c>
      <c r="F542" s="8">
        <v>39944</v>
      </c>
      <c r="G542" s="9">
        <v>62239</v>
      </c>
      <c r="H542" s="10">
        <v>0</v>
      </c>
      <c r="I542" s="7" t="s">
        <v>48</v>
      </c>
      <c r="J542" s="7" t="s">
        <v>78</v>
      </c>
      <c r="K542" s="11" t="s">
        <v>50</v>
      </c>
    </row>
    <row r="543" spans="1:11" x14ac:dyDescent="0.3">
      <c r="A543" s="6" t="s">
        <v>61</v>
      </c>
      <c r="B543" s="7" t="s">
        <v>64</v>
      </c>
      <c r="C543" s="7" t="s">
        <v>53</v>
      </c>
      <c r="D543" s="7" t="s">
        <v>42</v>
      </c>
      <c r="E543" s="7">
        <v>31</v>
      </c>
      <c r="F543" s="8">
        <v>41919</v>
      </c>
      <c r="G543" s="9">
        <v>114911</v>
      </c>
      <c r="H543" s="10">
        <v>7.0000000000000007E-2</v>
      </c>
      <c r="I543" s="7" t="s">
        <v>43</v>
      </c>
      <c r="J543" s="7" t="s">
        <v>54</v>
      </c>
      <c r="K543" s="11" t="s">
        <v>50</v>
      </c>
    </row>
    <row r="544" spans="1:11" x14ac:dyDescent="0.3">
      <c r="A544" s="6" t="s">
        <v>77</v>
      </c>
      <c r="B544" s="7" t="s">
        <v>68</v>
      </c>
      <c r="C544" s="7" t="s">
        <v>60</v>
      </c>
      <c r="D544" s="7" t="s">
        <v>47</v>
      </c>
      <c r="E544" s="7">
        <v>45</v>
      </c>
      <c r="F544" s="8">
        <v>43217</v>
      </c>
      <c r="G544" s="9">
        <v>115490</v>
      </c>
      <c r="H544" s="10">
        <v>0.12</v>
      </c>
      <c r="I544" s="7" t="s">
        <v>43</v>
      </c>
      <c r="J544" s="7" t="s">
        <v>54</v>
      </c>
      <c r="K544" s="11" t="s">
        <v>50</v>
      </c>
    </row>
    <row r="545" spans="1:11" x14ac:dyDescent="0.3">
      <c r="A545" s="6" t="s">
        <v>61</v>
      </c>
      <c r="B545" s="7" t="s">
        <v>64</v>
      </c>
      <c r="C545" s="7" t="s">
        <v>53</v>
      </c>
      <c r="D545" s="7" t="s">
        <v>47</v>
      </c>
      <c r="E545" s="7">
        <v>34</v>
      </c>
      <c r="F545" s="8">
        <v>40952</v>
      </c>
      <c r="G545" s="9">
        <v>118708</v>
      </c>
      <c r="H545" s="10">
        <v>7.0000000000000007E-2</v>
      </c>
      <c r="I545" s="7" t="s">
        <v>48</v>
      </c>
      <c r="J545" s="7" t="s">
        <v>69</v>
      </c>
      <c r="K545" s="11" t="s">
        <v>50</v>
      </c>
    </row>
    <row r="546" spans="1:11" x14ac:dyDescent="0.3">
      <c r="A546" s="6" t="s">
        <v>51</v>
      </c>
      <c r="B546" s="7" t="s">
        <v>64</v>
      </c>
      <c r="C546" s="7" t="s">
        <v>53</v>
      </c>
      <c r="D546" s="7" t="s">
        <v>42</v>
      </c>
      <c r="E546" s="7">
        <v>29</v>
      </c>
      <c r="F546" s="8">
        <v>42914</v>
      </c>
      <c r="G546" s="9">
        <v>197649</v>
      </c>
      <c r="H546" s="10">
        <v>0.2</v>
      </c>
      <c r="I546" s="7" t="s">
        <v>43</v>
      </c>
      <c r="J546" s="7" t="s">
        <v>72</v>
      </c>
      <c r="K546" s="11" t="s">
        <v>50</v>
      </c>
    </row>
    <row r="547" spans="1:11" x14ac:dyDescent="0.3">
      <c r="A547" s="6" t="s">
        <v>56</v>
      </c>
      <c r="B547" s="7" t="s">
        <v>64</v>
      </c>
      <c r="C547" s="7" t="s">
        <v>53</v>
      </c>
      <c r="D547" s="7" t="s">
        <v>42</v>
      </c>
      <c r="E547" s="7">
        <v>45</v>
      </c>
      <c r="F547" s="8">
        <v>43999</v>
      </c>
      <c r="G547" s="9">
        <v>89841</v>
      </c>
      <c r="H547" s="10">
        <v>0</v>
      </c>
      <c r="I547" s="7" t="s">
        <v>48</v>
      </c>
      <c r="J547" s="7" t="s">
        <v>78</v>
      </c>
      <c r="K547" s="11" t="s">
        <v>50</v>
      </c>
    </row>
    <row r="548" spans="1:11" x14ac:dyDescent="0.3">
      <c r="A548" s="6" t="s">
        <v>80</v>
      </c>
      <c r="B548" s="7" t="s">
        <v>52</v>
      </c>
      <c r="C548" s="7" t="s">
        <v>53</v>
      </c>
      <c r="D548" s="7" t="s">
        <v>42</v>
      </c>
      <c r="E548" s="7">
        <v>52</v>
      </c>
      <c r="F548" s="8">
        <v>43819</v>
      </c>
      <c r="G548" s="9">
        <v>61026</v>
      </c>
      <c r="H548" s="10">
        <v>0</v>
      </c>
      <c r="I548" s="7" t="s">
        <v>43</v>
      </c>
      <c r="J548" s="7" t="s">
        <v>57</v>
      </c>
      <c r="K548" s="11" t="s">
        <v>50</v>
      </c>
    </row>
    <row r="549" spans="1:11" x14ac:dyDescent="0.3">
      <c r="A549" s="6" t="s">
        <v>67</v>
      </c>
      <c r="B549" s="7" t="s">
        <v>68</v>
      </c>
      <c r="C549" s="7" t="s">
        <v>53</v>
      </c>
      <c r="D549" s="7" t="s">
        <v>42</v>
      </c>
      <c r="E549" s="7">
        <v>48</v>
      </c>
      <c r="F549" s="8">
        <v>41907</v>
      </c>
      <c r="G549" s="9">
        <v>96693</v>
      </c>
      <c r="H549" s="10">
        <v>0</v>
      </c>
      <c r="I549" s="7" t="s">
        <v>43</v>
      </c>
      <c r="J549" s="7" t="s">
        <v>54</v>
      </c>
      <c r="K549" s="11" t="s">
        <v>50</v>
      </c>
    </row>
    <row r="550" spans="1:11" x14ac:dyDescent="0.3">
      <c r="A550" s="6" t="s">
        <v>91</v>
      </c>
      <c r="B550" s="7" t="s">
        <v>68</v>
      </c>
      <c r="C550" s="7" t="s">
        <v>53</v>
      </c>
      <c r="D550" s="7" t="s">
        <v>42</v>
      </c>
      <c r="E550" s="7">
        <v>48</v>
      </c>
      <c r="F550" s="8">
        <v>39991</v>
      </c>
      <c r="G550" s="9">
        <v>82907</v>
      </c>
      <c r="H550" s="10">
        <v>0</v>
      </c>
      <c r="I550" s="7" t="s">
        <v>43</v>
      </c>
      <c r="J550" s="7" t="s">
        <v>44</v>
      </c>
      <c r="K550" s="11" t="s">
        <v>50</v>
      </c>
    </row>
    <row r="551" spans="1:11" x14ac:dyDescent="0.3">
      <c r="A551" s="6" t="s">
        <v>70</v>
      </c>
      <c r="B551" s="7" t="s">
        <v>71</v>
      </c>
      <c r="C551" s="7" t="s">
        <v>60</v>
      </c>
      <c r="D551" s="7" t="s">
        <v>47</v>
      </c>
      <c r="E551" s="7">
        <v>41</v>
      </c>
      <c r="F551" s="8">
        <v>41916</v>
      </c>
      <c r="G551" s="9">
        <v>257194</v>
      </c>
      <c r="H551" s="10">
        <v>0.35</v>
      </c>
      <c r="I551" s="7" t="s">
        <v>48</v>
      </c>
      <c r="J551" s="7" t="s">
        <v>49</v>
      </c>
      <c r="K551" s="11" t="s">
        <v>50</v>
      </c>
    </row>
    <row r="552" spans="1:11" x14ac:dyDescent="0.3">
      <c r="A552" s="6" t="s">
        <v>76</v>
      </c>
      <c r="B552" s="7" t="s">
        <v>68</v>
      </c>
      <c r="C552" s="7" t="s">
        <v>41</v>
      </c>
      <c r="D552" s="7" t="s">
        <v>47</v>
      </c>
      <c r="E552" s="7">
        <v>41</v>
      </c>
      <c r="F552" s="8">
        <v>40929</v>
      </c>
      <c r="G552" s="9">
        <v>94658</v>
      </c>
      <c r="H552" s="10">
        <v>0</v>
      </c>
      <c r="I552" s="7" t="s">
        <v>43</v>
      </c>
      <c r="J552" s="7" t="s">
        <v>63</v>
      </c>
      <c r="K552" s="11" t="s">
        <v>50</v>
      </c>
    </row>
    <row r="553" spans="1:11" x14ac:dyDescent="0.3">
      <c r="A553" s="6" t="s">
        <v>76</v>
      </c>
      <c r="B553" s="7" t="s">
        <v>68</v>
      </c>
      <c r="C553" s="7" t="s">
        <v>41</v>
      </c>
      <c r="D553" s="7" t="s">
        <v>47</v>
      </c>
      <c r="E553" s="7">
        <v>55</v>
      </c>
      <c r="F553" s="8">
        <v>40663</v>
      </c>
      <c r="G553" s="9">
        <v>89419</v>
      </c>
      <c r="H553" s="10">
        <v>0</v>
      </c>
      <c r="I553" s="7" t="s">
        <v>48</v>
      </c>
      <c r="J553" s="7" t="s">
        <v>69</v>
      </c>
      <c r="K553" s="11" t="s">
        <v>50</v>
      </c>
    </row>
    <row r="554" spans="1:11" x14ac:dyDescent="0.3">
      <c r="A554" s="6" t="s">
        <v>84</v>
      </c>
      <c r="B554" s="7" t="s">
        <v>66</v>
      </c>
      <c r="C554" s="7" t="s">
        <v>46</v>
      </c>
      <c r="D554" s="7" t="s">
        <v>47</v>
      </c>
      <c r="E554" s="7">
        <v>45</v>
      </c>
      <c r="F554" s="8">
        <v>42357</v>
      </c>
      <c r="G554" s="9">
        <v>51983</v>
      </c>
      <c r="H554" s="10">
        <v>0</v>
      </c>
      <c r="I554" s="7" t="s">
        <v>43</v>
      </c>
      <c r="J554" s="7" t="s">
        <v>72</v>
      </c>
      <c r="K554" s="11" t="s">
        <v>50</v>
      </c>
    </row>
    <row r="555" spans="1:11" x14ac:dyDescent="0.3">
      <c r="A555" s="6" t="s">
        <v>51</v>
      </c>
      <c r="B555" s="7" t="s">
        <v>52</v>
      </c>
      <c r="C555" s="7" t="s">
        <v>60</v>
      </c>
      <c r="D555" s="7" t="s">
        <v>42</v>
      </c>
      <c r="E555" s="7">
        <v>53</v>
      </c>
      <c r="F555" s="8">
        <v>37304</v>
      </c>
      <c r="G555" s="9">
        <v>179494</v>
      </c>
      <c r="H555" s="10">
        <v>0.2</v>
      </c>
      <c r="I555" s="7" t="s">
        <v>48</v>
      </c>
      <c r="J555" s="7" t="s">
        <v>49</v>
      </c>
      <c r="K555" s="11" t="s">
        <v>50</v>
      </c>
    </row>
    <row r="556" spans="1:11" x14ac:dyDescent="0.3">
      <c r="A556" s="6" t="s">
        <v>99</v>
      </c>
      <c r="B556" s="7" t="s">
        <v>40</v>
      </c>
      <c r="C556" s="7" t="s">
        <v>60</v>
      </c>
      <c r="D556" s="7" t="s">
        <v>47</v>
      </c>
      <c r="E556" s="7">
        <v>49</v>
      </c>
      <c r="F556" s="8">
        <v>42545</v>
      </c>
      <c r="G556" s="9">
        <v>68426</v>
      </c>
      <c r="H556" s="10">
        <v>0</v>
      </c>
      <c r="I556" s="7" t="s">
        <v>73</v>
      </c>
      <c r="J556" s="7" t="s">
        <v>75</v>
      </c>
      <c r="K556" s="11" t="s">
        <v>50</v>
      </c>
    </row>
    <row r="557" spans="1:11" x14ac:dyDescent="0.3">
      <c r="A557" s="6" t="s">
        <v>39</v>
      </c>
      <c r="B557" s="7" t="s">
        <v>52</v>
      </c>
      <c r="C557" s="7" t="s">
        <v>60</v>
      </c>
      <c r="D557" s="7" t="s">
        <v>42</v>
      </c>
      <c r="E557" s="7">
        <v>55</v>
      </c>
      <c r="F557" s="8">
        <v>42772</v>
      </c>
      <c r="G557" s="9">
        <v>144986</v>
      </c>
      <c r="H557" s="10">
        <v>0.12</v>
      </c>
      <c r="I557" s="7" t="s">
        <v>43</v>
      </c>
      <c r="J557" s="7" t="s">
        <v>57</v>
      </c>
      <c r="K557" s="11" t="s">
        <v>50</v>
      </c>
    </row>
    <row r="558" spans="1:11" x14ac:dyDescent="0.3">
      <c r="A558" s="6" t="s">
        <v>58</v>
      </c>
      <c r="B558" s="7" t="s">
        <v>59</v>
      </c>
      <c r="C558" s="7" t="s">
        <v>53</v>
      </c>
      <c r="D558" s="7" t="s">
        <v>42</v>
      </c>
      <c r="E558" s="7">
        <v>45</v>
      </c>
      <c r="F558" s="8">
        <v>36754</v>
      </c>
      <c r="G558" s="9">
        <v>60113</v>
      </c>
      <c r="H558" s="10">
        <v>0</v>
      </c>
      <c r="I558" s="7" t="s">
        <v>43</v>
      </c>
      <c r="J558" s="7" t="s">
        <v>54</v>
      </c>
      <c r="K558" s="11" t="s">
        <v>50</v>
      </c>
    </row>
    <row r="559" spans="1:11" x14ac:dyDescent="0.3">
      <c r="A559" s="6" t="s">
        <v>84</v>
      </c>
      <c r="B559" s="7" t="s">
        <v>66</v>
      </c>
      <c r="C559" s="7" t="s">
        <v>41</v>
      </c>
      <c r="D559" s="7" t="s">
        <v>42</v>
      </c>
      <c r="E559" s="7">
        <v>52</v>
      </c>
      <c r="F559" s="8">
        <v>44304</v>
      </c>
      <c r="G559" s="9">
        <v>50548</v>
      </c>
      <c r="H559" s="10">
        <v>0</v>
      </c>
      <c r="I559" s="7" t="s">
        <v>73</v>
      </c>
      <c r="J559" s="7" t="s">
        <v>90</v>
      </c>
      <c r="K559" s="11" t="s">
        <v>50</v>
      </c>
    </row>
    <row r="560" spans="1:11" x14ac:dyDescent="0.3">
      <c r="A560" s="6" t="s">
        <v>80</v>
      </c>
      <c r="B560" s="7" t="s">
        <v>71</v>
      </c>
      <c r="C560" s="7" t="s">
        <v>46</v>
      </c>
      <c r="D560" s="7" t="s">
        <v>42</v>
      </c>
      <c r="E560" s="7">
        <v>33</v>
      </c>
      <c r="F560" s="8">
        <v>43904</v>
      </c>
      <c r="G560" s="9">
        <v>68846</v>
      </c>
      <c r="H560" s="10">
        <v>0</v>
      </c>
      <c r="I560" s="7" t="s">
        <v>43</v>
      </c>
      <c r="J560" s="7" t="s">
        <v>54</v>
      </c>
      <c r="K560" s="11" t="s">
        <v>50</v>
      </c>
    </row>
    <row r="561" spans="1:11" x14ac:dyDescent="0.3">
      <c r="A561" s="6" t="s">
        <v>98</v>
      </c>
      <c r="B561" s="7" t="s">
        <v>40</v>
      </c>
      <c r="C561" s="7" t="s">
        <v>60</v>
      </c>
      <c r="D561" s="7" t="s">
        <v>42</v>
      </c>
      <c r="E561" s="7">
        <v>59</v>
      </c>
      <c r="F561" s="8">
        <v>41717</v>
      </c>
      <c r="G561" s="9">
        <v>90901</v>
      </c>
      <c r="H561" s="10">
        <v>0</v>
      </c>
      <c r="I561" s="7" t="s">
        <v>43</v>
      </c>
      <c r="J561" s="7" t="s">
        <v>44</v>
      </c>
      <c r="K561" s="11" t="s">
        <v>50</v>
      </c>
    </row>
    <row r="562" spans="1:11" x14ac:dyDescent="0.3">
      <c r="A562" s="6" t="s">
        <v>61</v>
      </c>
      <c r="B562" s="7" t="s">
        <v>64</v>
      </c>
      <c r="C562" s="7" t="s">
        <v>60</v>
      </c>
      <c r="D562" s="7" t="s">
        <v>42</v>
      </c>
      <c r="E562" s="7">
        <v>50</v>
      </c>
      <c r="F562" s="8">
        <v>41155</v>
      </c>
      <c r="G562" s="9">
        <v>102033</v>
      </c>
      <c r="H562" s="10">
        <v>0.08</v>
      </c>
      <c r="I562" s="7" t="s">
        <v>43</v>
      </c>
      <c r="J562" s="7" t="s">
        <v>65</v>
      </c>
      <c r="K562" s="11" t="s">
        <v>50</v>
      </c>
    </row>
    <row r="563" spans="1:11" x14ac:dyDescent="0.3">
      <c r="A563" s="6" t="s">
        <v>51</v>
      </c>
      <c r="B563" s="7" t="s">
        <v>59</v>
      </c>
      <c r="C563" s="7" t="s">
        <v>46</v>
      </c>
      <c r="D563" s="7" t="s">
        <v>42</v>
      </c>
      <c r="E563" s="7">
        <v>61</v>
      </c>
      <c r="F563" s="8">
        <v>44219</v>
      </c>
      <c r="G563" s="9">
        <v>151783</v>
      </c>
      <c r="H563" s="10">
        <v>0.26</v>
      </c>
      <c r="I563" s="7" t="s">
        <v>43</v>
      </c>
      <c r="J563" s="7" t="s">
        <v>44</v>
      </c>
      <c r="K563" s="11" t="s">
        <v>50</v>
      </c>
    </row>
    <row r="564" spans="1:11" x14ac:dyDescent="0.3">
      <c r="A564" s="6" t="s">
        <v>51</v>
      </c>
      <c r="B564" s="7" t="s">
        <v>68</v>
      </c>
      <c r="C564" s="7" t="s">
        <v>60</v>
      </c>
      <c r="D564" s="7" t="s">
        <v>42</v>
      </c>
      <c r="E564" s="7">
        <v>27</v>
      </c>
      <c r="F564" s="8">
        <v>43441</v>
      </c>
      <c r="G564" s="9">
        <v>170164</v>
      </c>
      <c r="H564" s="10">
        <v>0.17</v>
      </c>
      <c r="I564" s="7" t="s">
        <v>43</v>
      </c>
      <c r="J564" s="7" t="s">
        <v>65</v>
      </c>
      <c r="K564" s="11" t="s">
        <v>50</v>
      </c>
    </row>
    <row r="565" spans="1:11" x14ac:dyDescent="0.3">
      <c r="A565" s="6" t="s">
        <v>39</v>
      </c>
      <c r="B565" s="7" t="s">
        <v>71</v>
      </c>
      <c r="C565" s="7" t="s">
        <v>53</v>
      </c>
      <c r="D565" s="7" t="s">
        <v>42</v>
      </c>
      <c r="E565" s="7">
        <v>35</v>
      </c>
      <c r="F565" s="8">
        <v>41690</v>
      </c>
      <c r="G565" s="9">
        <v>155905</v>
      </c>
      <c r="H565" s="10">
        <v>0.14000000000000001</v>
      </c>
      <c r="I565" s="7" t="s">
        <v>43</v>
      </c>
      <c r="J565" s="7" t="s">
        <v>57</v>
      </c>
      <c r="K565" s="11" t="s">
        <v>50</v>
      </c>
    </row>
    <row r="566" spans="1:11" x14ac:dyDescent="0.3">
      <c r="A566" s="6" t="s">
        <v>62</v>
      </c>
      <c r="B566" s="7" t="s">
        <v>59</v>
      </c>
      <c r="C566" s="7" t="s">
        <v>60</v>
      </c>
      <c r="D566" s="7" t="s">
        <v>47</v>
      </c>
      <c r="E566" s="7">
        <v>40</v>
      </c>
      <c r="F566" s="8">
        <v>42721</v>
      </c>
      <c r="G566" s="9">
        <v>50733</v>
      </c>
      <c r="H566" s="10">
        <v>0</v>
      </c>
      <c r="I566" s="7" t="s">
        <v>43</v>
      </c>
      <c r="J566" s="7" t="s">
        <v>63</v>
      </c>
      <c r="K566" s="11" t="s">
        <v>50</v>
      </c>
    </row>
    <row r="567" spans="1:11" x14ac:dyDescent="0.3">
      <c r="A567" s="6" t="s">
        <v>83</v>
      </c>
      <c r="B567" s="7" t="s">
        <v>66</v>
      </c>
      <c r="C567" s="7" t="s">
        <v>60</v>
      </c>
      <c r="D567" s="7" t="s">
        <v>42</v>
      </c>
      <c r="E567" s="7">
        <v>30</v>
      </c>
      <c r="F567" s="8">
        <v>42761</v>
      </c>
      <c r="G567" s="9">
        <v>88663</v>
      </c>
      <c r="H567" s="10">
        <v>0</v>
      </c>
      <c r="I567" s="7" t="s">
        <v>43</v>
      </c>
      <c r="J567" s="7" t="s">
        <v>57</v>
      </c>
      <c r="K567" s="11" t="s">
        <v>50</v>
      </c>
    </row>
    <row r="568" spans="1:11" x14ac:dyDescent="0.3">
      <c r="A568" s="6" t="s">
        <v>85</v>
      </c>
      <c r="B568" s="7" t="s">
        <v>68</v>
      </c>
      <c r="C568" s="7" t="s">
        <v>46</v>
      </c>
      <c r="D568" s="7" t="s">
        <v>47</v>
      </c>
      <c r="E568" s="7">
        <v>60</v>
      </c>
      <c r="F568" s="8">
        <v>33890</v>
      </c>
      <c r="G568" s="9">
        <v>88213</v>
      </c>
      <c r="H568" s="10">
        <v>0</v>
      </c>
      <c r="I568" s="7" t="s">
        <v>48</v>
      </c>
      <c r="J568" s="7" t="s">
        <v>49</v>
      </c>
      <c r="K568" s="11" t="s">
        <v>50</v>
      </c>
    </row>
    <row r="569" spans="1:11" x14ac:dyDescent="0.3">
      <c r="A569" s="6" t="s">
        <v>80</v>
      </c>
      <c r="B569" s="7" t="s">
        <v>59</v>
      </c>
      <c r="C569" s="7" t="s">
        <v>53</v>
      </c>
      <c r="D569" s="7" t="s">
        <v>47</v>
      </c>
      <c r="E569" s="7">
        <v>55</v>
      </c>
      <c r="F569" s="8">
        <v>44410</v>
      </c>
      <c r="G569" s="9">
        <v>67130</v>
      </c>
      <c r="H569" s="10">
        <v>0</v>
      </c>
      <c r="I569" s="7" t="s">
        <v>43</v>
      </c>
      <c r="J569" s="7" t="s">
        <v>63</v>
      </c>
      <c r="K569" s="11" t="s">
        <v>50</v>
      </c>
    </row>
    <row r="570" spans="1:11" x14ac:dyDescent="0.3">
      <c r="A570" s="6" t="s">
        <v>56</v>
      </c>
      <c r="B570" s="7" t="s">
        <v>52</v>
      </c>
      <c r="C570" s="7" t="s">
        <v>53</v>
      </c>
      <c r="D570" s="7" t="s">
        <v>42</v>
      </c>
      <c r="E570" s="7">
        <v>33</v>
      </c>
      <c r="F570" s="8">
        <v>42285</v>
      </c>
      <c r="G570" s="9">
        <v>94876</v>
      </c>
      <c r="H570" s="10">
        <v>0</v>
      </c>
      <c r="I570" s="7" t="s">
        <v>43</v>
      </c>
      <c r="J570" s="7" t="s">
        <v>63</v>
      </c>
      <c r="K570" s="11" t="s">
        <v>50</v>
      </c>
    </row>
    <row r="571" spans="1:11" x14ac:dyDescent="0.3">
      <c r="A571" s="6" t="s">
        <v>94</v>
      </c>
      <c r="B571" s="7" t="s">
        <v>68</v>
      </c>
      <c r="C571" s="7" t="s">
        <v>53</v>
      </c>
      <c r="D571" s="7" t="s">
        <v>47</v>
      </c>
      <c r="E571" s="7">
        <v>62</v>
      </c>
      <c r="F571" s="8">
        <v>34616</v>
      </c>
      <c r="G571" s="9">
        <v>98230</v>
      </c>
      <c r="H571" s="10">
        <v>0</v>
      </c>
      <c r="I571" s="7" t="s">
        <v>43</v>
      </c>
      <c r="J571" s="7" t="s">
        <v>63</v>
      </c>
      <c r="K571" s="11" t="s">
        <v>50</v>
      </c>
    </row>
    <row r="572" spans="1:11" x14ac:dyDescent="0.3">
      <c r="A572" s="6" t="s">
        <v>91</v>
      </c>
      <c r="B572" s="7" t="s">
        <v>68</v>
      </c>
      <c r="C572" s="7" t="s">
        <v>41</v>
      </c>
      <c r="D572" s="7" t="s">
        <v>42</v>
      </c>
      <c r="E572" s="7">
        <v>36</v>
      </c>
      <c r="F572" s="8">
        <v>43448</v>
      </c>
      <c r="G572" s="9">
        <v>96757</v>
      </c>
      <c r="H572" s="10">
        <v>0</v>
      </c>
      <c r="I572" s="7" t="s">
        <v>43</v>
      </c>
      <c r="J572" s="7" t="s">
        <v>72</v>
      </c>
      <c r="K572" s="11" t="s">
        <v>50</v>
      </c>
    </row>
    <row r="573" spans="1:11" x14ac:dyDescent="0.3">
      <c r="A573" s="6" t="s">
        <v>80</v>
      </c>
      <c r="B573" s="7" t="s">
        <v>71</v>
      </c>
      <c r="C573" s="7" t="s">
        <v>46</v>
      </c>
      <c r="D573" s="7" t="s">
        <v>47</v>
      </c>
      <c r="E573" s="7">
        <v>35</v>
      </c>
      <c r="F573" s="8">
        <v>44015</v>
      </c>
      <c r="G573" s="9">
        <v>51513</v>
      </c>
      <c r="H573" s="10">
        <v>0</v>
      </c>
      <c r="I573" s="7" t="s">
        <v>43</v>
      </c>
      <c r="J573" s="7" t="s">
        <v>72</v>
      </c>
      <c r="K573" s="11" t="s">
        <v>50</v>
      </c>
    </row>
    <row r="574" spans="1:11" x14ac:dyDescent="0.3">
      <c r="A574" s="6" t="s">
        <v>70</v>
      </c>
      <c r="B574" s="7" t="s">
        <v>71</v>
      </c>
      <c r="C574" s="7" t="s">
        <v>60</v>
      </c>
      <c r="D574" s="7" t="s">
        <v>47</v>
      </c>
      <c r="E574" s="7">
        <v>60</v>
      </c>
      <c r="F574" s="8">
        <v>39109</v>
      </c>
      <c r="G574" s="9">
        <v>234311</v>
      </c>
      <c r="H574" s="10">
        <v>0.37</v>
      </c>
      <c r="I574" s="7" t="s">
        <v>43</v>
      </c>
      <c r="J574" s="7" t="s">
        <v>63</v>
      </c>
      <c r="K574" s="11" t="s">
        <v>50</v>
      </c>
    </row>
    <row r="575" spans="1:11" x14ac:dyDescent="0.3">
      <c r="A575" s="6" t="s">
        <v>39</v>
      </c>
      <c r="B575" s="7" t="s">
        <v>66</v>
      </c>
      <c r="C575" s="7" t="s">
        <v>53</v>
      </c>
      <c r="D575" s="7" t="s">
        <v>42</v>
      </c>
      <c r="E575" s="7">
        <v>45</v>
      </c>
      <c r="F575" s="8">
        <v>40685</v>
      </c>
      <c r="G575" s="9">
        <v>152353</v>
      </c>
      <c r="H575" s="10">
        <v>0.14000000000000001</v>
      </c>
      <c r="I575" s="7" t="s">
        <v>43</v>
      </c>
      <c r="J575" s="7" t="s">
        <v>44</v>
      </c>
      <c r="K575" s="11" t="s">
        <v>50</v>
      </c>
    </row>
    <row r="576" spans="1:11" x14ac:dyDescent="0.3">
      <c r="A576" s="6" t="s">
        <v>39</v>
      </c>
      <c r="B576" s="7" t="s">
        <v>64</v>
      </c>
      <c r="C576" s="7" t="s">
        <v>53</v>
      </c>
      <c r="D576" s="7" t="s">
        <v>42</v>
      </c>
      <c r="E576" s="7">
        <v>48</v>
      </c>
      <c r="F576" s="8">
        <v>40389</v>
      </c>
      <c r="G576" s="9">
        <v>124774</v>
      </c>
      <c r="H576" s="10">
        <v>0.12</v>
      </c>
      <c r="I576" s="7" t="s">
        <v>43</v>
      </c>
      <c r="J576" s="7" t="s">
        <v>57</v>
      </c>
      <c r="K576" s="11" t="s">
        <v>50</v>
      </c>
    </row>
    <row r="577" spans="1:11" x14ac:dyDescent="0.3">
      <c r="A577" s="6" t="s">
        <v>51</v>
      </c>
      <c r="B577" s="7" t="s">
        <v>71</v>
      </c>
      <c r="C577" s="7" t="s">
        <v>60</v>
      </c>
      <c r="D577" s="7" t="s">
        <v>42</v>
      </c>
      <c r="E577" s="7">
        <v>36</v>
      </c>
      <c r="F577" s="8">
        <v>40434</v>
      </c>
      <c r="G577" s="9">
        <v>157070</v>
      </c>
      <c r="H577" s="10">
        <v>0.28000000000000003</v>
      </c>
      <c r="I577" s="7" t="s">
        <v>48</v>
      </c>
      <c r="J577" s="7" t="s">
        <v>49</v>
      </c>
      <c r="K577" s="11" t="s">
        <v>50</v>
      </c>
    </row>
    <row r="578" spans="1:11" x14ac:dyDescent="0.3">
      <c r="A578" s="6" t="s">
        <v>39</v>
      </c>
      <c r="B578" s="7" t="s">
        <v>52</v>
      </c>
      <c r="C578" s="7" t="s">
        <v>53</v>
      </c>
      <c r="D578" s="7" t="s">
        <v>47</v>
      </c>
      <c r="E578" s="7">
        <v>44</v>
      </c>
      <c r="F578" s="8">
        <v>43685</v>
      </c>
      <c r="G578" s="9">
        <v>130133</v>
      </c>
      <c r="H578" s="10">
        <v>0.15</v>
      </c>
      <c r="I578" s="7" t="s">
        <v>43</v>
      </c>
      <c r="J578" s="7" t="s">
        <v>65</v>
      </c>
      <c r="K578" s="11">
        <v>44699</v>
      </c>
    </row>
    <row r="579" spans="1:11" x14ac:dyDescent="0.3">
      <c r="A579" s="6" t="s">
        <v>61</v>
      </c>
      <c r="B579" s="7" t="s">
        <v>71</v>
      </c>
      <c r="C579" s="7" t="s">
        <v>46</v>
      </c>
      <c r="D579" s="7" t="s">
        <v>42</v>
      </c>
      <c r="E579" s="7">
        <v>64</v>
      </c>
      <c r="F579" s="8">
        <v>43729</v>
      </c>
      <c r="G579" s="9">
        <v>108780</v>
      </c>
      <c r="H579" s="10">
        <v>0.06</v>
      </c>
      <c r="I579" s="7" t="s">
        <v>48</v>
      </c>
      <c r="J579" s="7" t="s">
        <v>69</v>
      </c>
      <c r="K579" s="11" t="s">
        <v>50</v>
      </c>
    </row>
    <row r="580" spans="1:11" x14ac:dyDescent="0.3">
      <c r="A580" s="6" t="s">
        <v>51</v>
      </c>
      <c r="B580" s="7" t="s">
        <v>68</v>
      </c>
      <c r="C580" s="7" t="s">
        <v>53</v>
      </c>
      <c r="D580" s="7" t="s">
        <v>42</v>
      </c>
      <c r="E580" s="7">
        <v>46</v>
      </c>
      <c r="F580" s="8">
        <v>44125</v>
      </c>
      <c r="G580" s="9">
        <v>151853</v>
      </c>
      <c r="H580" s="10">
        <v>0.16</v>
      </c>
      <c r="I580" s="7" t="s">
        <v>48</v>
      </c>
      <c r="J580" s="7" t="s">
        <v>82</v>
      </c>
      <c r="K580" s="11" t="s">
        <v>50</v>
      </c>
    </row>
    <row r="581" spans="1:11" x14ac:dyDescent="0.3">
      <c r="A581" s="6" t="s">
        <v>58</v>
      </c>
      <c r="B581" s="7" t="s">
        <v>59</v>
      </c>
      <c r="C581" s="7" t="s">
        <v>46</v>
      </c>
      <c r="D581" s="7" t="s">
        <v>42</v>
      </c>
      <c r="E581" s="7">
        <v>62</v>
      </c>
      <c r="F581" s="8">
        <v>38977</v>
      </c>
      <c r="G581" s="9">
        <v>64669</v>
      </c>
      <c r="H581" s="10">
        <v>0</v>
      </c>
      <c r="I581" s="7" t="s">
        <v>48</v>
      </c>
      <c r="J581" s="7" t="s">
        <v>49</v>
      </c>
      <c r="K581" s="11" t="s">
        <v>50</v>
      </c>
    </row>
    <row r="582" spans="1:11" x14ac:dyDescent="0.3">
      <c r="A582" s="6" t="s">
        <v>80</v>
      </c>
      <c r="B582" s="7" t="s">
        <v>71</v>
      </c>
      <c r="C582" s="7" t="s">
        <v>41</v>
      </c>
      <c r="D582" s="7" t="s">
        <v>47</v>
      </c>
      <c r="E582" s="7">
        <v>61</v>
      </c>
      <c r="F582" s="8">
        <v>39568</v>
      </c>
      <c r="G582" s="9">
        <v>69352</v>
      </c>
      <c r="H582" s="10">
        <v>0</v>
      </c>
      <c r="I582" s="7" t="s">
        <v>73</v>
      </c>
      <c r="J582" s="7" t="s">
        <v>75</v>
      </c>
      <c r="K582" s="11" t="s">
        <v>50</v>
      </c>
    </row>
    <row r="583" spans="1:11" x14ac:dyDescent="0.3">
      <c r="A583" s="6" t="s">
        <v>80</v>
      </c>
      <c r="B583" s="7" t="s">
        <v>71</v>
      </c>
      <c r="C583" s="7" t="s">
        <v>41</v>
      </c>
      <c r="D583" s="7" t="s">
        <v>47</v>
      </c>
      <c r="E583" s="7">
        <v>65</v>
      </c>
      <c r="F583" s="8">
        <v>37181</v>
      </c>
      <c r="G583" s="9">
        <v>74631</v>
      </c>
      <c r="H583" s="10">
        <v>0</v>
      </c>
      <c r="I583" s="7" t="s">
        <v>48</v>
      </c>
      <c r="J583" s="7" t="s">
        <v>49</v>
      </c>
      <c r="K583" s="11" t="s">
        <v>50</v>
      </c>
    </row>
    <row r="584" spans="1:11" x14ac:dyDescent="0.3">
      <c r="A584" s="6" t="s">
        <v>76</v>
      </c>
      <c r="B584" s="7" t="s">
        <v>68</v>
      </c>
      <c r="C584" s="7" t="s">
        <v>53</v>
      </c>
      <c r="D584" s="7" t="s">
        <v>47</v>
      </c>
      <c r="E584" s="7">
        <v>54</v>
      </c>
      <c r="F584" s="8">
        <v>41028</v>
      </c>
      <c r="G584" s="9">
        <v>96441</v>
      </c>
      <c r="H584" s="10">
        <v>0</v>
      </c>
      <c r="I584" s="7" t="s">
        <v>73</v>
      </c>
      <c r="J584" s="7" t="s">
        <v>90</v>
      </c>
      <c r="K584" s="11" t="s">
        <v>50</v>
      </c>
    </row>
    <row r="585" spans="1:11" x14ac:dyDescent="0.3">
      <c r="A585" s="6" t="s">
        <v>77</v>
      </c>
      <c r="B585" s="7" t="s">
        <v>68</v>
      </c>
      <c r="C585" s="7" t="s">
        <v>53</v>
      </c>
      <c r="D585" s="7" t="s">
        <v>47</v>
      </c>
      <c r="E585" s="7">
        <v>46</v>
      </c>
      <c r="F585" s="8">
        <v>40836</v>
      </c>
      <c r="G585" s="9">
        <v>114250</v>
      </c>
      <c r="H585" s="10">
        <v>0.14000000000000001</v>
      </c>
      <c r="I585" s="7" t="s">
        <v>48</v>
      </c>
      <c r="J585" s="7" t="s">
        <v>82</v>
      </c>
      <c r="K585" s="11" t="s">
        <v>50</v>
      </c>
    </row>
    <row r="586" spans="1:11" x14ac:dyDescent="0.3">
      <c r="A586" s="6" t="s">
        <v>55</v>
      </c>
      <c r="B586" s="7" t="s">
        <v>40</v>
      </c>
      <c r="C586" s="7" t="s">
        <v>60</v>
      </c>
      <c r="D586" s="7" t="s">
        <v>47</v>
      </c>
      <c r="E586" s="7">
        <v>36</v>
      </c>
      <c r="F586" s="8">
        <v>44192</v>
      </c>
      <c r="G586" s="9">
        <v>70165</v>
      </c>
      <c r="H586" s="10">
        <v>7.0000000000000007E-2</v>
      </c>
      <c r="I586" s="7" t="s">
        <v>73</v>
      </c>
      <c r="J586" s="7" t="s">
        <v>74</v>
      </c>
      <c r="K586" s="11" t="s">
        <v>50</v>
      </c>
    </row>
    <row r="587" spans="1:11" x14ac:dyDescent="0.3">
      <c r="A587" s="6" t="s">
        <v>61</v>
      </c>
      <c r="B587" s="7" t="s">
        <v>40</v>
      </c>
      <c r="C587" s="7" t="s">
        <v>60</v>
      </c>
      <c r="D587" s="7" t="s">
        <v>47</v>
      </c>
      <c r="E587" s="7">
        <v>60</v>
      </c>
      <c r="F587" s="8">
        <v>36554</v>
      </c>
      <c r="G587" s="9">
        <v>109059</v>
      </c>
      <c r="H587" s="10">
        <v>7.0000000000000007E-2</v>
      </c>
      <c r="I587" s="7" t="s">
        <v>48</v>
      </c>
      <c r="J587" s="7" t="s">
        <v>82</v>
      </c>
      <c r="K587" s="11" t="s">
        <v>50</v>
      </c>
    </row>
    <row r="588" spans="1:11" x14ac:dyDescent="0.3">
      <c r="A588" s="6" t="s">
        <v>87</v>
      </c>
      <c r="B588" s="7" t="s">
        <v>68</v>
      </c>
      <c r="C588" s="7" t="s">
        <v>41</v>
      </c>
      <c r="D588" s="7" t="s">
        <v>42</v>
      </c>
      <c r="E588" s="7">
        <v>30</v>
      </c>
      <c r="F588" s="8">
        <v>42322</v>
      </c>
      <c r="G588" s="9">
        <v>77442</v>
      </c>
      <c r="H588" s="10">
        <v>0</v>
      </c>
      <c r="I588" s="7" t="s">
        <v>43</v>
      </c>
      <c r="J588" s="7" t="s">
        <v>72</v>
      </c>
      <c r="K588" s="11" t="s">
        <v>50</v>
      </c>
    </row>
    <row r="589" spans="1:11" x14ac:dyDescent="0.3">
      <c r="A589" s="6" t="s">
        <v>80</v>
      </c>
      <c r="B589" s="7" t="s">
        <v>59</v>
      </c>
      <c r="C589" s="7" t="s">
        <v>60</v>
      </c>
      <c r="D589" s="7" t="s">
        <v>42</v>
      </c>
      <c r="E589" s="7">
        <v>34</v>
      </c>
      <c r="F589" s="8">
        <v>41066</v>
      </c>
      <c r="G589" s="9">
        <v>72126</v>
      </c>
      <c r="H589" s="10">
        <v>0</v>
      </c>
      <c r="I589" s="7" t="s">
        <v>73</v>
      </c>
      <c r="J589" s="7" t="s">
        <v>74</v>
      </c>
      <c r="K589" s="11" t="s">
        <v>50</v>
      </c>
    </row>
    <row r="590" spans="1:11" x14ac:dyDescent="0.3">
      <c r="A590" s="6" t="s">
        <v>100</v>
      </c>
      <c r="B590" s="7" t="s">
        <v>40</v>
      </c>
      <c r="C590" s="7" t="s">
        <v>46</v>
      </c>
      <c r="D590" s="7" t="s">
        <v>47</v>
      </c>
      <c r="E590" s="7">
        <v>55</v>
      </c>
      <c r="F590" s="8">
        <v>41565</v>
      </c>
      <c r="G590" s="9">
        <v>70334</v>
      </c>
      <c r="H590" s="10">
        <v>0</v>
      </c>
      <c r="I590" s="7" t="s">
        <v>43</v>
      </c>
      <c r="J590" s="7" t="s">
        <v>63</v>
      </c>
      <c r="K590" s="11" t="s">
        <v>50</v>
      </c>
    </row>
    <row r="591" spans="1:11" x14ac:dyDescent="0.3">
      <c r="A591" s="6" t="s">
        <v>76</v>
      </c>
      <c r="B591" s="7" t="s">
        <v>68</v>
      </c>
      <c r="C591" s="7" t="s">
        <v>41</v>
      </c>
      <c r="D591" s="7" t="s">
        <v>47</v>
      </c>
      <c r="E591" s="7">
        <v>59</v>
      </c>
      <c r="F591" s="8">
        <v>40170</v>
      </c>
      <c r="G591" s="9">
        <v>78006</v>
      </c>
      <c r="H591" s="10">
        <v>0</v>
      </c>
      <c r="I591" s="7" t="s">
        <v>43</v>
      </c>
      <c r="J591" s="7" t="s">
        <v>63</v>
      </c>
      <c r="K591" s="11" t="s">
        <v>50</v>
      </c>
    </row>
    <row r="592" spans="1:11" x14ac:dyDescent="0.3">
      <c r="A592" s="6" t="s">
        <v>51</v>
      </c>
      <c r="B592" s="7" t="s">
        <v>40</v>
      </c>
      <c r="C592" s="7" t="s">
        <v>46</v>
      </c>
      <c r="D592" s="7" t="s">
        <v>42</v>
      </c>
      <c r="E592" s="7">
        <v>28</v>
      </c>
      <c r="F592" s="8">
        <v>44221</v>
      </c>
      <c r="G592" s="9">
        <v>160385</v>
      </c>
      <c r="H592" s="10">
        <v>0.23</v>
      </c>
      <c r="I592" s="7" t="s">
        <v>43</v>
      </c>
      <c r="J592" s="7" t="s">
        <v>63</v>
      </c>
      <c r="K592" s="11">
        <v>44334</v>
      </c>
    </row>
    <row r="593" spans="1:11" x14ac:dyDescent="0.3">
      <c r="A593" s="6" t="s">
        <v>70</v>
      </c>
      <c r="B593" s="7" t="s">
        <v>52</v>
      </c>
      <c r="C593" s="7" t="s">
        <v>60</v>
      </c>
      <c r="D593" s="7" t="s">
        <v>42</v>
      </c>
      <c r="E593" s="7">
        <v>36</v>
      </c>
      <c r="F593" s="8">
        <v>41650</v>
      </c>
      <c r="G593" s="9">
        <v>202323</v>
      </c>
      <c r="H593" s="10">
        <v>0.39</v>
      </c>
      <c r="I593" s="7" t="s">
        <v>43</v>
      </c>
      <c r="J593" s="7" t="s">
        <v>54</v>
      </c>
      <c r="K593" s="11" t="s">
        <v>50</v>
      </c>
    </row>
    <row r="594" spans="1:11" x14ac:dyDescent="0.3">
      <c r="A594" s="6" t="s">
        <v>39</v>
      </c>
      <c r="B594" s="7" t="s">
        <v>66</v>
      </c>
      <c r="C594" s="7" t="s">
        <v>60</v>
      </c>
      <c r="D594" s="7" t="s">
        <v>42</v>
      </c>
      <c r="E594" s="7">
        <v>29</v>
      </c>
      <c r="F594" s="8">
        <v>44025</v>
      </c>
      <c r="G594" s="9">
        <v>141555</v>
      </c>
      <c r="H594" s="10">
        <v>0.11</v>
      </c>
      <c r="I594" s="7" t="s">
        <v>73</v>
      </c>
      <c r="J594" s="7" t="s">
        <v>74</v>
      </c>
      <c r="K594" s="11" t="s">
        <v>50</v>
      </c>
    </row>
    <row r="595" spans="1:11" x14ac:dyDescent="0.3">
      <c r="A595" s="6" t="s">
        <v>51</v>
      </c>
      <c r="B595" s="7" t="s">
        <v>52</v>
      </c>
      <c r="C595" s="7" t="s">
        <v>53</v>
      </c>
      <c r="D595" s="7" t="s">
        <v>42</v>
      </c>
      <c r="E595" s="7">
        <v>34</v>
      </c>
      <c r="F595" s="8">
        <v>44032</v>
      </c>
      <c r="G595" s="9">
        <v>184960</v>
      </c>
      <c r="H595" s="10">
        <v>0.18</v>
      </c>
      <c r="I595" s="7" t="s">
        <v>43</v>
      </c>
      <c r="J595" s="7" t="s">
        <v>44</v>
      </c>
      <c r="K595" s="11" t="s">
        <v>50</v>
      </c>
    </row>
    <row r="596" spans="1:11" x14ac:dyDescent="0.3">
      <c r="A596" s="6" t="s">
        <v>70</v>
      </c>
      <c r="B596" s="7" t="s">
        <v>40</v>
      </c>
      <c r="C596" s="7" t="s">
        <v>46</v>
      </c>
      <c r="D596" s="7" t="s">
        <v>47</v>
      </c>
      <c r="E596" s="7">
        <v>37</v>
      </c>
      <c r="F596" s="8">
        <v>40719</v>
      </c>
      <c r="G596" s="9">
        <v>221592</v>
      </c>
      <c r="H596" s="10">
        <v>0.31</v>
      </c>
      <c r="I596" s="7" t="s">
        <v>43</v>
      </c>
      <c r="J596" s="7" t="s">
        <v>72</v>
      </c>
      <c r="K596" s="11" t="s">
        <v>50</v>
      </c>
    </row>
    <row r="597" spans="1:11" x14ac:dyDescent="0.3">
      <c r="A597" s="6" t="s">
        <v>84</v>
      </c>
      <c r="B597" s="7" t="s">
        <v>66</v>
      </c>
      <c r="C597" s="7" t="s">
        <v>46</v>
      </c>
      <c r="D597" s="7" t="s">
        <v>42</v>
      </c>
      <c r="E597" s="7">
        <v>44</v>
      </c>
      <c r="F597" s="8">
        <v>39841</v>
      </c>
      <c r="G597" s="9">
        <v>53301</v>
      </c>
      <c r="H597" s="10">
        <v>0</v>
      </c>
      <c r="I597" s="7" t="s">
        <v>43</v>
      </c>
      <c r="J597" s="7" t="s">
        <v>44</v>
      </c>
      <c r="K597" s="11" t="s">
        <v>50</v>
      </c>
    </row>
    <row r="598" spans="1:11" x14ac:dyDescent="0.3">
      <c r="A598" s="6" t="s">
        <v>89</v>
      </c>
      <c r="B598" s="7" t="s">
        <v>40</v>
      </c>
      <c r="C598" s="7" t="s">
        <v>60</v>
      </c>
      <c r="D598" s="7" t="s">
        <v>47</v>
      </c>
      <c r="E598" s="7">
        <v>45</v>
      </c>
      <c r="F598" s="8">
        <v>36587</v>
      </c>
      <c r="G598" s="9">
        <v>91276</v>
      </c>
      <c r="H598" s="10">
        <v>0</v>
      </c>
      <c r="I598" s="7" t="s">
        <v>43</v>
      </c>
      <c r="J598" s="7" t="s">
        <v>44</v>
      </c>
      <c r="K598" s="11" t="s">
        <v>50</v>
      </c>
    </row>
    <row r="599" spans="1:11" x14ac:dyDescent="0.3">
      <c r="A599" s="6" t="s">
        <v>39</v>
      </c>
      <c r="B599" s="7" t="s">
        <v>66</v>
      </c>
      <c r="C599" s="7" t="s">
        <v>41</v>
      </c>
      <c r="D599" s="7" t="s">
        <v>42</v>
      </c>
      <c r="E599" s="7">
        <v>52</v>
      </c>
      <c r="F599" s="8">
        <v>42983</v>
      </c>
      <c r="G599" s="9">
        <v>140042</v>
      </c>
      <c r="H599" s="10">
        <v>0.13</v>
      </c>
      <c r="I599" s="7" t="s">
        <v>43</v>
      </c>
      <c r="J599" s="7" t="s">
        <v>65</v>
      </c>
      <c r="K599" s="11" t="s">
        <v>50</v>
      </c>
    </row>
    <row r="600" spans="1:11" x14ac:dyDescent="0.3">
      <c r="A600" s="6" t="s">
        <v>62</v>
      </c>
      <c r="B600" s="7" t="s">
        <v>64</v>
      </c>
      <c r="C600" s="7" t="s">
        <v>46</v>
      </c>
      <c r="D600" s="7" t="s">
        <v>42</v>
      </c>
      <c r="E600" s="7">
        <v>40</v>
      </c>
      <c r="F600" s="8">
        <v>43440</v>
      </c>
      <c r="G600" s="9">
        <v>57225</v>
      </c>
      <c r="H600" s="10">
        <v>0</v>
      </c>
      <c r="I600" s="7" t="s">
        <v>43</v>
      </c>
      <c r="J600" s="7" t="s">
        <v>72</v>
      </c>
      <c r="K600" s="11" t="s">
        <v>50</v>
      </c>
    </row>
    <row r="601" spans="1:11" x14ac:dyDescent="0.3">
      <c r="A601" s="6" t="s">
        <v>61</v>
      </c>
      <c r="B601" s="7" t="s">
        <v>66</v>
      </c>
      <c r="C601" s="7" t="s">
        <v>53</v>
      </c>
      <c r="D601" s="7" t="s">
        <v>42</v>
      </c>
      <c r="E601" s="7">
        <v>55</v>
      </c>
      <c r="F601" s="8">
        <v>40233</v>
      </c>
      <c r="G601" s="9">
        <v>102839</v>
      </c>
      <c r="H601" s="10">
        <v>0.05</v>
      </c>
      <c r="I601" s="7" t="s">
        <v>43</v>
      </c>
      <c r="J601" s="7" t="s">
        <v>63</v>
      </c>
      <c r="K601" s="11" t="s">
        <v>50</v>
      </c>
    </row>
    <row r="602" spans="1:11" x14ac:dyDescent="0.3">
      <c r="A602" s="6" t="s">
        <v>51</v>
      </c>
      <c r="B602" s="7" t="s">
        <v>71</v>
      </c>
      <c r="C602" s="7" t="s">
        <v>41</v>
      </c>
      <c r="D602" s="7" t="s">
        <v>47</v>
      </c>
      <c r="E602" s="7">
        <v>29</v>
      </c>
      <c r="F602" s="8">
        <v>44454</v>
      </c>
      <c r="G602" s="9">
        <v>199783</v>
      </c>
      <c r="H602" s="10">
        <v>0.21</v>
      </c>
      <c r="I602" s="7" t="s">
        <v>43</v>
      </c>
      <c r="J602" s="7" t="s">
        <v>54</v>
      </c>
      <c r="K602" s="11">
        <v>44661</v>
      </c>
    </row>
    <row r="603" spans="1:11" x14ac:dyDescent="0.3">
      <c r="A603" s="6" t="s">
        <v>83</v>
      </c>
      <c r="B603" s="7" t="s">
        <v>66</v>
      </c>
      <c r="C603" s="7" t="s">
        <v>41</v>
      </c>
      <c r="D603" s="7" t="s">
        <v>47</v>
      </c>
      <c r="E603" s="7">
        <v>32</v>
      </c>
      <c r="F603" s="8">
        <v>44295</v>
      </c>
      <c r="G603" s="9">
        <v>70980</v>
      </c>
      <c r="H603" s="10">
        <v>0</v>
      </c>
      <c r="I603" s="7" t="s">
        <v>73</v>
      </c>
      <c r="J603" s="7" t="s">
        <v>75</v>
      </c>
      <c r="K603" s="11" t="s">
        <v>50</v>
      </c>
    </row>
    <row r="604" spans="1:11" x14ac:dyDescent="0.3">
      <c r="A604" s="6" t="s">
        <v>61</v>
      </c>
      <c r="B604" s="7" t="s">
        <v>71</v>
      </c>
      <c r="C604" s="7" t="s">
        <v>60</v>
      </c>
      <c r="D604" s="7" t="s">
        <v>47</v>
      </c>
      <c r="E604" s="7">
        <v>51</v>
      </c>
      <c r="F604" s="8">
        <v>35456</v>
      </c>
      <c r="G604" s="9">
        <v>104431</v>
      </c>
      <c r="H604" s="10">
        <v>7.0000000000000007E-2</v>
      </c>
      <c r="I604" s="7" t="s">
        <v>43</v>
      </c>
      <c r="J604" s="7" t="s">
        <v>57</v>
      </c>
      <c r="K604" s="11" t="s">
        <v>50</v>
      </c>
    </row>
    <row r="605" spans="1:11" x14ac:dyDescent="0.3">
      <c r="A605" s="6" t="s">
        <v>88</v>
      </c>
      <c r="B605" s="7" t="s">
        <v>66</v>
      </c>
      <c r="C605" s="7" t="s">
        <v>53</v>
      </c>
      <c r="D605" s="7" t="s">
        <v>47</v>
      </c>
      <c r="E605" s="7">
        <v>28</v>
      </c>
      <c r="F605" s="8">
        <v>44374</v>
      </c>
      <c r="G605" s="9">
        <v>48510</v>
      </c>
      <c r="H605" s="10">
        <v>0</v>
      </c>
      <c r="I605" s="7" t="s">
        <v>43</v>
      </c>
      <c r="J605" s="7" t="s">
        <v>54</v>
      </c>
      <c r="K605" s="11" t="s">
        <v>50</v>
      </c>
    </row>
    <row r="606" spans="1:11" x14ac:dyDescent="0.3">
      <c r="A606" s="6" t="s">
        <v>76</v>
      </c>
      <c r="B606" s="7" t="s">
        <v>68</v>
      </c>
      <c r="C606" s="7" t="s">
        <v>53</v>
      </c>
      <c r="D606" s="7" t="s">
        <v>47</v>
      </c>
      <c r="E606" s="7">
        <v>27</v>
      </c>
      <c r="F606" s="8">
        <v>43613</v>
      </c>
      <c r="G606" s="9">
        <v>70110</v>
      </c>
      <c r="H606" s="10">
        <v>0</v>
      </c>
      <c r="I606" s="7" t="s">
        <v>43</v>
      </c>
      <c r="J606" s="7" t="s">
        <v>63</v>
      </c>
      <c r="K606" s="11">
        <v>44203</v>
      </c>
    </row>
    <row r="607" spans="1:11" x14ac:dyDescent="0.3">
      <c r="A607" s="6" t="s">
        <v>51</v>
      </c>
      <c r="B607" s="7" t="s">
        <v>71</v>
      </c>
      <c r="C607" s="7" t="s">
        <v>60</v>
      </c>
      <c r="D607" s="7" t="s">
        <v>47</v>
      </c>
      <c r="E607" s="7">
        <v>45</v>
      </c>
      <c r="F607" s="8">
        <v>39519</v>
      </c>
      <c r="G607" s="9">
        <v>186138</v>
      </c>
      <c r="H607" s="10">
        <v>0.28000000000000003</v>
      </c>
      <c r="I607" s="7" t="s">
        <v>48</v>
      </c>
      <c r="J607" s="7" t="s">
        <v>49</v>
      </c>
      <c r="K607" s="11" t="s">
        <v>50</v>
      </c>
    </row>
    <row r="608" spans="1:11" x14ac:dyDescent="0.3">
      <c r="A608" s="6" t="s">
        <v>62</v>
      </c>
      <c r="B608" s="7" t="s">
        <v>64</v>
      </c>
      <c r="C608" s="7" t="s">
        <v>46</v>
      </c>
      <c r="D608" s="7" t="s">
        <v>47</v>
      </c>
      <c r="E608" s="7">
        <v>58</v>
      </c>
      <c r="F608" s="8">
        <v>40287</v>
      </c>
      <c r="G608" s="9">
        <v>56350</v>
      </c>
      <c r="H608" s="10">
        <v>0</v>
      </c>
      <c r="I608" s="7" t="s">
        <v>73</v>
      </c>
      <c r="J608" s="7" t="s">
        <v>75</v>
      </c>
      <c r="K608" s="11" t="s">
        <v>50</v>
      </c>
    </row>
    <row r="609" spans="1:11" x14ac:dyDescent="0.3">
      <c r="A609" s="6" t="s">
        <v>39</v>
      </c>
      <c r="B609" s="7" t="s">
        <v>52</v>
      </c>
      <c r="C609" s="7" t="s">
        <v>41</v>
      </c>
      <c r="D609" s="7" t="s">
        <v>42</v>
      </c>
      <c r="E609" s="7">
        <v>45</v>
      </c>
      <c r="F609" s="8">
        <v>42379</v>
      </c>
      <c r="G609" s="9">
        <v>149761</v>
      </c>
      <c r="H609" s="10">
        <v>0.12</v>
      </c>
      <c r="I609" s="7" t="s">
        <v>43</v>
      </c>
      <c r="J609" s="7" t="s">
        <v>72</v>
      </c>
      <c r="K609" s="11" t="s">
        <v>50</v>
      </c>
    </row>
    <row r="610" spans="1:11" x14ac:dyDescent="0.3">
      <c r="A610" s="6" t="s">
        <v>39</v>
      </c>
      <c r="B610" s="7" t="s">
        <v>52</v>
      </c>
      <c r="C610" s="7" t="s">
        <v>60</v>
      </c>
      <c r="D610" s="7" t="s">
        <v>47</v>
      </c>
      <c r="E610" s="7">
        <v>44</v>
      </c>
      <c r="F610" s="8">
        <v>39305</v>
      </c>
      <c r="G610" s="9">
        <v>126277</v>
      </c>
      <c r="H610" s="10">
        <v>0.13</v>
      </c>
      <c r="I610" s="7" t="s">
        <v>73</v>
      </c>
      <c r="J610" s="7" t="s">
        <v>74</v>
      </c>
      <c r="K610" s="11" t="s">
        <v>50</v>
      </c>
    </row>
    <row r="611" spans="1:11" x14ac:dyDescent="0.3">
      <c r="A611" s="6" t="s">
        <v>61</v>
      </c>
      <c r="B611" s="7" t="s">
        <v>59</v>
      </c>
      <c r="C611" s="7" t="s">
        <v>53</v>
      </c>
      <c r="D611" s="7" t="s">
        <v>47</v>
      </c>
      <c r="E611" s="7">
        <v>33</v>
      </c>
      <c r="F611" s="8">
        <v>41446</v>
      </c>
      <c r="G611" s="9">
        <v>119631</v>
      </c>
      <c r="H611" s="10">
        <v>0.06</v>
      </c>
      <c r="I611" s="7" t="s">
        <v>43</v>
      </c>
      <c r="J611" s="7" t="s">
        <v>57</v>
      </c>
      <c r="K611" s="11" t="s">
        <v>50</v>
      </c>
    </row>
    <row r="612" spans="1:11" x14ac:dyDescent="0.3">
      <c r="A612" s="6" t="s">
        <v>70</v>
      </c>
      <c r="B612" s="7" t="s">
        <v>40</v>
      </c>
      <c r="C612" s="7" t="s">
        <v>41</v>
      </c>
      <c r="D612" s="7" t="s">
        <v>47</v>
      </c>
      <c r="E612" s="7">
        <v>26</v>
      </c>
      <c r="F612" s="8">
        <v>43960</v>
      </c>
      <c r="G612" s="9">
        <v>256561</v>
      </c>
      <c r="H612" s="10">
        <v>0.39</v>
      </c>
      <c r="I612" s="7" t="s">
        <v>43</v>
      </c>
      <c r="J612" s="7" t="s">
        <v>65</v>
      </c>
      <c r="K612" s="11" t="s">
        <v>50</v>
      </c>
    </row>
    <row r="613" spans="1:11" x14ac:dyDescent="0.3">
      <c r="A613" s="6" t="s">
        <v>98</v>
      </c>
      <c r="B613" s="7" t="s">
        <v>40</v>
      </c>
      <c r="C613" s="7" t="s">
        <v>53</v>
      </c>
      <c r="D613" s="7" t="s">
        <v>42</v>
      </c>
      <c r="E613" s="7">
        <v>45</v>
      </c>
      <c r="F613" s="8">
        <v>43937</v>
      </c>
      <c r="G613" s="9">
        <v>66958</v>
      </c>
      <c r="H613" s="10">
        <v>0</v>
      </c>
      <c r="I613" s="7" t="s">
        <v>43</v>
      </c>
      <c r="J613" s="7" t="s">
        <v>63</v>
      </c>
      <c r="K613" s="11" t="s">
        <v>50</v>
      </c>
    </row>
    <row r="614" spans="1:11" x14ac:dyDescent="0.3">
      <c r="A614" s="6" t="s">
        <v>39</v>
      </c>
      <c r="B614" s="7" t="s">
        <v>59</v>
      </c>
      <c r="C614" s="7" t="s">
        <v>46</v>
      </c>
      <c r="D614" s="7" t="s">
        <v>42</v>
      </c>
      <c r="E614" s="7">
        <v>46</v>
      </c>
      <c r="F614" s="8">
        <v>38046</v>
      </c>
      <c r="G614" s="9">
        <v>158897</v>
      </c>
      <c r="H614" s="10">
        <v>0.1</v>
      </c>
      <c r="I614" s="7" t="s">
        <v>48</v>
      </c>
      <c r="J614" s="7" t="s">
        <v>49</v>
      </c>
      <c r="K614" s="11" t="s">
        <v>50</v>
      </c>
    </row>
    <row r="615" spans="1:11" x14ac:dyDescent="0.3">
      <c r="A615" s="6" t="s">
        <v>45</v>
      </c>
      <c r="B615" s="7" t="s">
        <v>40</v>
      </c>
      <c r="C615" s="7" t="s">
        <v>60</v>
      </c>
      <c r="D615" s="7" t="s">
        <v>47</v>
      </c>
      <c r="E615" s="7">
        <v>37</v>
      </c>
      <c r="F615" s="8">
        <v>39493</v>
      </c>
      <c r="G615" s="9">
        <v>71695</v>
      </c>
      <c r="H615" s="10">
        <v>0</v>
      </c>
      <c r="I615" s="7" t="s">
        <v>43</v>
      </c>
      <c r="J615" s="7" t="s">
        <v>57</v>
      </c>
      <c r="K615" s="11" t="s">
        <v>50</v>
      </c>
    </row>
    <row r="616" spans="1:11" x14ac:dyDescent="0.3">
      <c r="A616" s="6" t="s">
        <v>56</v>
      </c>
      <c r="B616" s="7" t="s">
        <v>71</v>
      </c>
      <c r="C616" s="7" t="s">
        <v>60</v>
      </c>
      <c r="D616" s="7" t="s">
        <v>47</v>
      </c>
      <c r="E616" s="7">
        <v>40</v>
      </c>
      <c r="F616" s="8">
        <v>41904</v>
      </c>
      <c r="G616" s="9">
        <v>73779</v>
      </c>
      <c r="H616" s="10">
        <v>0</v>
      </c>
      <c r="I616" s="7" t="s">
        <v>48</v>
      </c>
      <c r="J616" s="7" t="s">
        <v>49</v>
      </c>
      <c r="K616" s="11">
        <v>43594</v>
      </c>
    </row>
    <row r="617" spans="1:11" x14ac:dyDescent="0.3">
      <c r="A617" s="6" t="s">
        <v>61</v>
      </c>
      <c r="B617" s="7" t="s">
        <v>59</v>
      </c>
      <c r="C617" s="7" t="s">
        <v>53</v>
      </c>
      <c r="D617" s="7" t="s">
        <v>42</v>
      </c>
      <c r="E617" s="7">
        <v>45</v>
      </c>
      <c r="F617" s="8">
        <v>40836</v>
      </c>
      <c r="G617" s="9">
        <v>123640</v>
      </c>
      <c r="H617" s="10">
        <v>7.0000000000000007E-2</v>
      </c>
      <c r="I617" s="7" t="s">
        <v>48</v>
      </c>
      <c r="J617" s="7" t="s">
        <v>69</v>
      </c>
      <c r="K617" s="11" t="s">
        <v>50</v>
      </c>
    </row>
    <row r="618" spans="1:11" x14ac:dyDescent="0.3">
      <c r="A618" s="6" t="s">
        <v>62</v>
      </c>
      <c r="B618" s="7" t="s">
        <v>59</v>
      </c>
      <c r="C618" s="7" t="s">
        <v>53</v>
      </c>
      <c r="D618" s="7" t="s">
        <v>42</v>
      </c>
      <c r="E618" s="7">
        <v>33</v>
      </c>
      <c r="F618" s="8">
        <v>41742</v>
      </c>
      <c r="G618" s="9">
        <v>46878</v>
      </c>
      <c r="H618" s="10">
        <v>0</v>
      </c>
      <c r="I618" s="7" t="s">
        <v>43</v>
      </c>
      <c r="J618" s="7" t="s">
        <v>63</v>
      </c>
      <c r="K618" s="11" t="s">
        <v>50</v>
      </c>
    </row>
    <row r="619" spans="1:11" x14ac:dyDescent="0.3">
      <c r="A619" s="6" t="s">
        <v>62</v>
      </c>
      <c r="B619" s="7" t="s">
        <v>71</v>
      </c>
      <c r="C619" s="7" t="s">
        <v>53</v>
      </c>
      <c r="D619" s="7" t="s">
        <v>42</v>
      </c>
      <c r="E619" s="7">
        <v>64</v>
      </c>
      <c r="F619" s="8">
        <v>37662</v>
      </c>
      <c r="G619" s="9">
        <v>57032</v>
      </c>
      <c r="H619" s="10">
        <v>0</v>
      </c>
      <c r="I619" s="7" t="s">
        <v>43</v>
      </c>
      <c r="J619" s="7" t="s">
        <v>63</v>
      </c>
      <c r="K619" s="11" t="s">
        <v>50</v>
      </c>
    </row>
    <row r="620" spans="1:11" x14ac:dyDescent="0.3">
      <c r="A620" s="6" t="s">
        <v>56</v>
      </c>
      <c r="B620" s="7" t="s">
        <v>59</v>
      </c>
      <c r="C620" s="7" t="s">
        <v>46</v>
      </c>
      <c r="D620" s="7" t="s">
        <v>42</v>
      </c>
      <c r="E620" s="7">
        <v>57</v>
      </c>
      <c r="F620" s="8">
        <v>39357</v>
      </c>
      <c r="G620" s="9">
        <v>98150</v>
      </c>
      <c r="H620" s="10">
        <v>0</v>
      </c>
      <c r="I620" s="7" t="s">
        <v>73</v>
      </c>
      <c r="J620" s="7" t="s">
        <v>75</v>
      </c>
      <c r="K620" s="11" t="s">
        <v>50</v>
      </c>
    </row>
    <row r="621" spans="1:11" x14ac:dyDescent="0.3">
      <c r="A621" s="6" t="s">
        <v>51</v>
      </c>
      <c r="B621" s="7" t="s">
        <v>71</v>
      </c>
      <c r="C621" s="7" t="s">
        <v>46</v>
      </c>
      <c r="D621" s="7" t="s">
        <v>42</v>
      </c>
      <c r="E621" s="7">
        <v>35</v>
      </c>
      <c r="F621" s="8">
        <v>42800</v>
      </c>
      <c r="G621" s="9">
        <v>171426</v>
      </c>
      <c r="H621" s="10">
        <v>0.15</v>
      </c>
      <c r="I621" s="7" t="s">
        <v>48</v>
      </c>
      <c r="J621" s="7" t="s">
        <v>78</v>
      </c>
      <c r="K621" s="11">
        <v>43000</v>
      </c>
    </row>
    <row r="622" spans="1:11" x14ac:dyDescent="0.3">
      <c r="A622" s="6" t="s">
        <v>62</v>
      </c>
      <c r="B622" s="7" t="s">
        <v>52</v>
      </c>
      <c r="C622" s="7" t="s">
        <v>46</v>
      </c>
      <c r="D622" s="7" t="s">
        <v>42</v>
      </c>
      <c r="E622" s="7">
        <v>55</v>
      </c>
      <c r="F622" s="8">
        <v>44302</v>
      </c>
      <c r="G622" s="9">
        <v>48266</v>
      </c>
      <c r="H622" s="10">
        <v>0</v>
      </c>
      <c r="I622" s="7" t="s">
        <v>43</v>
      </c>
      <c r="J622" s="7" t="s">
        <v>54</v>
      </c>
      <c r="K622" s="11" t="s">
        <v>50</v>
      </c>
    </row>
    <row r="623" spans="1:11" x14ac:dyDescent="0.3">
      <c r="A623" s="6" t="s">
        <v>70</v>
      </c>
      <c r="B623" s="7" t="s">
        <v>52</v>
      </c>
      <c r="C623" s="7" t="s">
        <v>41</v>
      </c>
      <c r="D623" s="7" t="s">
        <v>47</v>
      </c>
      <c r="E623" s="7">
        <v>36</v>
      </c>
      <c r="F623" s="8">
        <v>43330</v>
      </c>
      <c r="G623" s="9">
        <v>223404</v>
      </c>
      <c r="H623" s="10">
        <v>0.32</v>
      </c>
      <c r="I623" s="7" t="s">
        <v>43</v>
      </c>
      <c r="J623" s="7" t="s">
        <v>72</v>
      </c>
      <c r="K623" s="11" t="s">
        <v>50</v>
      </c>
    </row>
    <row r="624" spans="1:11" x14ac:dyDescent="0.3">
      <c r="A624" s="6" t="s">
        <v>96</v>
      </c>
      <c r="B624" s="7" t="s">
        <v>40</v>
      </c>
      <c r="C624" s="7" t="s">
        <v>53</v>
      </c>
      <c r="D624" s="7" t="s">
        <v>42</v>
      </c>
      <c r="E624" s="7">
        <v>57</v>
      </c>
      <c r="F624" s="8">
        <v>41649</v>
      </c>
      <c r="G624" s="9">
        <v>74854</v>
      </c>
      <c r="H624" s="10">
        <v>0</v>
      </c>
      <c r="I624" s="7" t="s">
        <v>43</v>
      </c>
      <c r="J624" s="7" t="s">
        <v>44</v>
      </c>
      <c r="K624" s="11" t="s">
        <v>50</v>
      </c>
    </row>
    <row r="625" spans="1:11" x14ac:dyDescent="0.3">
      <c r="A625" s="6" t="s">
        <v>70</v>
      </c>
      <c r="B625" s="7" t="s">
        <v>64</v>
      </c>
      <c r="C625" s="7" t="s">
        <v>53</v>
      </c>
      <c r="D625" s="7" t="s">
        <v>42</v>
      </c>
      <c r="E625" s="7">
        <v>48</v>
      </c>
      <c r="F625" s="8">
        <v>39197</v>
      </c>
      <c r="G625" s="9">
        <v>217783</v>
      </c>
      <c r="H625" s="10">
        <v>0.36</v>
      </c>
      <c r="I625" s="7" t="s">
        <v>43</v>
      </c>
      <c r="J625" s="7" t="s">
        <v>44</v>
      </c>
      <c r="K625" s="11" t="s">
        <v>50</v>
      </c>
    </row>
    <row r="626" spans="1:11" x14ac:dyDescent="0.3">
      <c r="A626" s="6" t="s">
        <v>97</v>
      </c>
      <c r="B626" s="7" t="s">
        <v>40</v>
      </c>
      <c r="C626" s="7" t="s">
        <v>46</v>
      </c>
      <c r="D626" s="7" t="s">
        <v>42</v>
      </c>
      <c r="E626" s="7">
        <v>53</v>
      </c>
      <c r="F626" s="8">
        <v>38214</v>
      </c>
      <c r="G626" s="9">
        <v>44735</v>
      </c>
      <c r="H626" s="10">
        <v>0</v>
      </c>
      <c r="I626" s="7" t="s">
        <v>73</v>
      </c>
      <c r="J626" s="7" t="s">
        <v>74</v>
      </c>
      <c r="K626" s="11" t="s">
        <v>50</v>
      </c>
    </row>
    <row r="627" spans="1:11" x14ac:dyDescent="0.3">
      <c r="A627" s="6" t="s">
        <v>80</v>
      </c>
      <c r="B627" s="7" t="s">
        <v>52</v>
      </c>
      <c r="C627" s="7" t="s">
        <v>46</v>
      </c>
      <c r="D627" s="7" t="s">
        <v>42</v>
      </c>
      <c r="E627" s="7">
        <v>41</v>
      </c>
      <c r="F627" s="8">
        <v>39091</v>
      </c>
      <c r="G627" s="9">
        <v>50685</v>
      </c>
      <c r="H627" s="10">
        <v>0</v>
      </c>
      <c r="I627" s="7" t="s">
        <v>43</v>
      </c>
      <c r="J627" s="7" t="s">
        <v>72</v>
      </c>
      <c r="K627" s="11" t="s">
        <v>50</v>
      </c>
    </row>
    <row r="628" spans="1:11" x14ac:dyDescent="0.3">
      <c r="A628" s="6" t="s">
        <v>80</v>
      </c>
      <c r="B628" s="7" t="s">
        <v>59</v>
      </c>
      <c r="C628" s="7" t="s">
        <v>41</v>
      </c>
      <c r="D628" s="7" t="s">
        <v>47</v>
      </c>
      <c r="E628" s="7">
        <v>34</v>
      </c>
      <c r="F628" s="8">
        <v>43169</v>
      </c>
      <c r="G628" s="9">
        <v>58993</v>
      </c>
      <c r="H628" s="10">
        <v>0</v>
      </c>
      <c r="I628" s="7" t="s">
        <v>43</v>
      </c>
      <c r="J628" s="7" t="s">
        <v>65</v>
      </c>
      <c r="K628" s="11" t="s">
        <v>50</v>
      </c>
    </row>
    <row r="629" spans="1:11" x14ac:dyDescent="0.3">
      <c r="A629" s="6" t="s">
        <v>87</v>
      </c>
      <c r="B629" s="7" t="s">
        <v>68</v>
      </c>
      <c r="C629" s="7" t="s">
        <v>60</v>
      </c>
      <c r="D629" s="7" t="s">
        <v>47</v>
      </c>
      <c r="E629" s="7">
        <v>47</v>
      </c>
      <c r="F629" s="8">
        <v>43990</v>
      </c>
      <c r="G629" s="9">
        <v>115765</v>
      </c>
      <c r="H629" s="10">
        <v>0</v>
      </c>
      <c r="I629" s="7" t="s">
        <v>43</v>
      </c>
      <c r="J629" s="7" t="s">
        <v>63</v>
      </c>
      <c r="K629" s="11">
        <v>44229</v>
      </c>
    </row>
    <row r="630" spans="1:11" x14ac:dyDescent="0.3">
      <c r="A630" s="6" t="s">
        <v>51</v>
      </c>
      <c r="B630" s="7" t="s">
        <v>64</v>
      </c>
      <c r="C630" s="7" t="s">
        <v>46</v>
      </c>
      <c r="D630" s="7" t="s">
        <v>42</v>
      </c>
      <c r="E630" s="7">
        <v>63</v>
      </c>
      <c r="F630" s="8">
        <v>39147</v>
      </c>
      <c r="G630" s="9">
        <v>193044</v>
      </c>
      <c r="H630" s="10">
        <v>0.15</v>
      </c>
      <c r="I630" s="7" t="s">
        <v>43</v>
      </c>
      <c r="J630" s="7" t="s">
        <v>63</v>
      </c>
      <c r="K630" s="11" t="s">
        <v>50</v>
      </c>
    </row>
    <row r="631" spans="1:11" x14ac:dyDescent="0.3">
      <c r="A631" s="6" t="s">
        <v>62</v>
      </c>
      <c r="B631" s="7" t="s">
        <v>71</v>
      </c>
      <c r="C631" s="7" t="s">
        <v>41</v>
      </c>
      <c r="D631" s="7" t="s">
        <v>42</v>
      </c>
      <c r="E631" s="7">
        <v>65</v>
      </c>
      <c r="F631" s="8">
        <v>40711</v>
      </c>
      <c r="G631" s="9">
        <v>56686</v>
      </c>
      <c r="H631" s="10">
        <v>0</v>
      </c>
      <c r="I631" s="7" t="s">
        <v>43</v>
      </c>
      <c r="J631" s="7" t="s">
        <v>44</v>
      </c>
      <c r="K631" s="11">
        <v>42164</v>
      </c>
    </row>
    <row r="632" spans="1:11" x14ac:dyDescent="0.3">
      <c r="A632" s="6" t="s">
        <v>39</v>
      </c>
      <c r="B632" s="7" t="s">
        <v>52</v>
      </c>
      <c r="C632" s="7" t="s">
        <v>46</v>
      </c>
      <c r="D632" s="7" t="s">
        <v>42</v>
      </c>
      <c r="E632" s="7">
        <v>33</v>
      </c>
      <c r="F632" s="8">
        <v>43763</v>
      </c>
      <c r="G632" s="9">
        <v>131652</v>
      </c>
      <c r="H632" s="10">
        <v>0.11</v>
      </c>
      <c r="I632" s="7" t="s">
        <v>43</v>
      </c>
      <c r="J632" s="7" t="s">
        <v>44</v>
      </c>
      <c r="K632" s="11" t="s">
        <v>50</v>
      </c>
    </row>
    <row r="633" spans="1:11" x14ac:dyDescent="0.3">
      <c r="A633" s="6" t="s">
        <v>51</v>
      </c>
      <c r="B633" s="7" t="s">
        <v>71</v>
      </c>
      <c r="C633" s="7" t="s">
        <v>46</v>
      </c>
      <c r="D633" s="7" t="s">
        <v>42</v>
      </c>
      <c r="E633" s="7">
        <v>45</v>
      </c>
      <c r="F633" s="8">
        <v>39507</v>
      </c>
      <c r="G633" s="9">
        <v>150577</v>
      </c>
      <c r="H633" s="10">
        <v>0.25</v>
      </c>
      <c r="I633" s="7" t="s">
        <v>43</v>
      </c>
      <c r="J633" s="7" t="s">
        <v>63</v>
      </c>
      <c r="K633" s="11" t="s">
        <v>50</v>
      </c>
    </row>
    <row r="634" spans="1:11" x14ac:dyDescent="0.3">
      <c r="A634" s="6" t="s">
        <v>77</v>
      </c>
      <c r="B634" s="7" t="s">
        <v>68</v>
      </c>
      <c r="C634" s="7" t="s">
        <v>41</v>
      </c>
      <c r="D634" s="7" t="s">
        <v>42</v>
      </c>
      <c r="E634" s="7">
        <v>37</v>
      </c>
      <c r="F634" s="8">
        <v>43461</v>
      </c>
      <c r="G634" s="9">
        <v>87359</v>
      </c>
      <c r="H634" s="10">
        <v>0.11</v>
      </c>
      <c r="I634" s="7" t="s">
        <v>73</v>
      </c>
      <c r="J634" s="7" t="s">
        <v>75</v>
      </c>
      <c r="K634" s="11" t="s">
        <v>50</v>
      </c>
    </row>
    <row r="635" spans="1:11" x14ac:dyDescent="0.3">
      <c r="A635" s="6" t="s">
        <v>80</v>
      </c>
      <c r="B635" s="7" t="s">
        <v>59</v>
      </c>
      <c r="C635" s="7" t="s">
        <v>53</v>
      </c>
      <c r="D635" s="7" t="s">
        <v>42</v>
      </c>
      <c r="E635" s="7">
        <v>60</v>
      </c>
      <c r="F635" s="8">
        <v>41647</v>
      </c>
      <c r="G635" s="9">
        <v>51877</v>
      </c>
      <c r="H635" s="10">
        <v>0</v>
      </c>
      <c r="I635" s="7" t="s">
        <v>48</v>
      </c>
      <c r="J635" s="7" t="s">
        <v>78</v>
      </c>
      <c r="K635" s="11" t="s">
        <v>50</v>
      </c>
    </row>
    <row r="636" spans="1:11" x14ac:dyDescent="0.3">
      <c r="A636" s="6" t="s">
        <v>98</v>
      </c>
      <c r="B636" s="7" t="s">
        <v>40</v>
      </c>
      <c r="C636" s="7" t="s">
        <v>46</v>
      </c>
      <c r="D636" s="7" t="s">
        <v>47</v>
      </c>
      <c r="E636" s="7">
        <v>43</v>
      </c>
      <c r="F636" s="8">
        <v>42753</v>
      </c>
      <c r="G636" s="9">
        <v>86417</v>
      </c>
      <c r="H636" s="10">
        <v>0</v>
      </c>
      <c r="I636" s="7" t="s">
        <v>43</v>
      </c>
      <c r="J636" s="7" t="s">
        <v>54</v>
      </c>
      <c r="K636" s="11" t="s">
        <v>50</v>
      </c>
    </row>
    <row r="637" spans="1:11" x14ac:dyDescent="0.3">
      <c r="A637" s="6" t="s">
        <v>96</v>
      </c>
      <c r="B637" s="7" t="s">
        <v>40</v>
      </c>
      <c r="C637" s="7" t="s">
        <v>41</v>
      </c>
      <c r="D637" s="7" t="s">
        <v>42</v>
      </c>
      <c r="E637" s="7">
        <v>65</v>
      </c>
      <c r="F637" s="8">
        <v>37749</v>
      </c>
      <c r="G637" s="9">
        <v>96548</v>
      </c>
      <c r="H637" s="10">
        <v>0</v>
      </c>
      <c r="I637" s="7" t="s">
        <v>43</v>
      </c>
      <c r="J637" s="7" t="s">
        <v>65</v>
      </c>
      <c r="K637" s="11" t="s">
        <v>50</v>
      </c>
    </row>
    <row r="638" spans="1:11" x14ac:dyDescent="0.3">
      <c r="A638" s="6" t="s">
        <v>56</v>
      </c>
      <c r="B638" s="7" t="s">
        <v>64</v>
      </c>
      <c r="C638" s="7" t="s">
        <v>46</v>
      </c>
      <c r="D638" s="7" t="s">
        <v>42</v>
      </c>
      <c r="E638" s="7">
        <v>43</v>
      </c>
      <c r="F638" s="8">
        <v>41662</v>
      </c>
      <c r="G638" s="9">
        <v>92940</v>
      </c>
      <c r="H638" s="10">
        <v>0</v>
      </c>
      <c r="I638" s="7" t="s">
        <v>48</v>
      </c>
      <c r="J638" s="7" t="s">
        <v>82</v>
      </c>
      <c r="K638" s="11" t="s">
        <v>50</v>
      </c>
    </row>
    <row r="639" spans="1:11" x14ac:dyDescent="0.3">
      <c r="A639" s="6" t="s">
        <v>80</v>
      </c>
      <c r="B639" s="7" t="s">
        <v>64</v>
      </c>
      <c r="C639" s="7" t="s">
        <v>53</v>
      </c>
      <c r="D639" s="7" t="s">
        <v>47</v>
      </c>
      <c r="E639" s="7">
        <v>28</v>
      </c>
      <c r="F639" s="8">
        <v>43336</v>
      </c>
      <c r="G639" s="9">
        <v>61410</v>
      </c>
      <c r="H639" s="10">
        <v>0</v>
      </c>
      <c r="I639" s="7" t="s">
        <v>43</v>
      </c>
      <c r="J639" s="7" t="s">
        <v>57</v>
      </c>
      <c r="K639" s="11" t="s">
        <v>50</v>
      </c>
    </row>
    <row r="640" spans="1:11" x14ac:dyDescent="0.3">
      <c r="A640" s="6" t="s">
        <v>61</v>
      </c>
      <c r="B640" s="7" t="s">
        <v>52</v>
      </c>
      <c r="C640" s="7" t="s">
        <v>53</v>
      </c>
      <c r="D640" s="7" t="s">
        <v>42</v>
      </c>
      <c r="E640" s="7">
        <v>61</v>
      </c>
      <c r="F640" s="8">
        <v>40293</v>
      </c>
      <c r="G640" s="9">
        <v>110302</v>
      </c>
      <c r="H640" s="10">
        <v>0.06</v>
      </c>
      <c r="I640" s="7" t="s">
        <v>43</v>
      </c>
      <c r="J640" s="7" t="s">
        <v>63</v>
      </c>
      <c r="K640" s="11" t="s">
        <v>50</v>
      </c>
    </row>
    <row r="641" spans="1:11" x14ac:dyDescent="0.3">
      <c r="A641" s="6" t="s">
        <v>51</v>
      </c>
      <c r="B641" s="7" t="s">
        <v>68</v>
      </c>
      <c r="C641" s="7" t="s">
        <v>53</v>
      </c>
      <c r="D641" s="7" t="s">
        <v>42</v>
      </c>
      <c r="E641" s="7">
        <v>45</v>
      </c>
      <c r="F641" s="8">
        <v>43212</v>
      </c>
      <c r="G641" s="9">
        <v>187205</v>
      </c>
      <c r="H641" s="10">
        <v>0.24</v>
      </c>
      <c r="I641" s="7" t="s">
        <v>43</v>
      </c>
      <c r="J641" s="7" t="s">
        <v>72</v>
      </c>
      <c r="K641" s="11">
        <v>44732</v>
      </c>
    </row>
    <row r="642" spans="1:11" x14ac:dyDescent="0.3">
      <c r="A642" s="6" t="s">
        <v>56</v>
      </c>
      <c r="B642" s="7" t="s">
        <v>59</v>
      </c>
      <c r="C642" s="7" t="s">
        <v>60</v>
      </c>
      <c r="D642" s="7" t="s">
        <v>47</v>
      </c>
      <c r="E642" s="7">
        <v>45</v>
      </c>
      <c r="F642" s="8">
        <v>40618</v>
      </c>
      <c r="G642" s="9">
        <v>81687</v>
      </c>
      <c r="H642" s="10">
        <v>0</v>
      </c>
      <c r="I642" s="7" t="s">
        <v>43</v>
      </c>
      <c r="J642" s="7" t="s">
        <v>57</v>
      </c>
      <c r="K642" s="11" t="s">
        <v>50</v>
      </c>
    </row>
    <row r="643" spans="1:11" x14ac:dyDescent="0.3">
      <c r="A643" s="6" t="s">
        <v>70</v>
      </c>
      <c r="B643" s="7" t="s">
        <v>40</v>
      </c>
      <c r="C643" s="7" t="s">
        <v>53</v>
      </c>
      <c r="D643" s="7" t="s">
        <v>47</v>
      </c>
      <c r="E643" s="7">
        <v>54</v>
      </c>
      <c r="F643" s="8">
        <v>40040</v>
      </c>
      <c r="G643" s="9">
        <v>241083</v>
      </c>
      <c r="H643" s="10">
        <v>0.39</v>
      </c>
      <c r="I643" s="7" t="s">
        <v>43</v>
      </c>
      <c r="J643" s="7" t="s">
        <v>72</v>
      </c>
      <c r="K643" s="11" t="s">
        <v>50</v>
      </c>
    </row>
    <row r="644" spans="1:11" x14ac:dyDescent="0.3">
      <c r="A644" s="6" t="s">
        <v>70</v>
      </c>
      <c r="B644" s="7" t="s">
        <v>52</v>
      </c>
      <c r="C644" s="7" t="s">
        <v>53</v>
      </c>
      <c r="D644" s="7" t="s">
        <v>42</v>
      </c>
      <c r="E644" s="7">
        <v>38</v>
      </c>
      <c r="F644" s="8">
        <v>43413</v>
      </c>
      <c r="G644" s="9">
        <v>223805</v>
      </c>
      <c r="H644" s="10">
        <v>0.36</v>
      </c>
      <c r="I644" s="7" t="s">
        <v>43</v>
      </c>
      <c r="J644" s="7" t="s">
        <v>54</v>
      </c>
      <c r="K644" s="11" t="s">
        <v>50</v>
      </c>
    </row>
    <row r="645" spans="1:11" x14ac:dyDescent="0.3">
      <c r="A645" s="6" t="s">
        <v>51</v>
      </c>
      <c r="B645" s="7" t="s">
        <v>64</v>
      </c>
      <c r="C645" s="7" t="s">
        <v>60</v>
      </c>
      <c r="D645" s="7" t="s">
        <v>42</v>
      </c>
      <c r="E645" s="7">
        <v>27</v>
      </c>
      <c r="F645" s="8">
        <v>44393</v>
      </c>
      <c r="G645" s="9">
        <v>161759</v>
      </c>
      <c r="H645" s="10">
        <v>0.16</v>
      </c>
      <c r="I645" s="7" t="s">
        <v>43</v>
      </c>
      <c r="J645" s="7" t="s">
        <v>63</v>
      </c>
      <c r="K645" s="11" t="s">
        <v>50</v>
      </c>
    </row>
    <row r="646" spans="1:11" x14ac:dyDescent="0.3">
      <c r="A646" s="6" t="s">
        <v>55</v>
      </c>
      <c r="B646" s="7" t="s">
        <v>40</v>
      </c>
      <c r="C646" s="7" t="s">
        <v>41</v>
      </c>
      <c r="D646" s="7" t="s">
        <v>47</v>
      </c>
      <c r="E646" s="7">
        <v>40</v>
      </c>
      <c r="F646" s="8">
        <v>43520</v>
      </c>
      <c r="G646" s="9">
        <v>95899</v>
      </c>
      <c r="H646" s="10">
        <v>0.1</v>
      </c>
      <c r="I646" s="7" t="s">
        <v>43</v>
      </c>
      <c r="J646" s="7" t="s">
        <v>72</v>
      </c>
      <c r="K646" s="11">
        <v>44263</v>
      </c>
    </row>
    <row r="647" spans="1:11" x14ac:dyDescent="0.3">
      <c r="A647" s="6" t="s">
        <v>56</v>
      </c>
      <c r="B647" s="7" t="s">
        <v>52</v>
      </c>
      <c r="C647" s="7" t="s">
        <v>60</v>
      </c>
      <c r="D647" s="7" t="s">
        <v>47</v>
      </c>
      <c r="E647" s="7">
        <v>49</v>
      </c>
      <c r="F647" s="8">
        <v>43623</v>
      </c>
      <c r="G647" s="9">
        <v>80700</v>
      </c>
      <c r="H647" s="10">
        <v>0</v>
      </c>
      <c r="I647" s="7" t="s">
        <v>43</v>
      </c>
      <c r="J647" s="7" t="s">
        <v>72</v>
      </c>
      <c r="K647" s="11" t="s">
        <v>50</v>
      </c>
    </row>
    <row r="648" spans="1:11" x14ac:dyDescent="0.3">
      <c r="A648" s="6" t="s">
        <v>61</v>
      </c>
      <c r="B648" s="7" t="s">
        <v>66</v>
      </c>
      <c r="C648" s="7" t="s">
        <v>53</v>
      </c>
      <c r="D648" s="7" t="s">
        <v>47</v>
      </c>
      <c r="E648" s="7">
        <v>54</v>
      </c>
      <c r="F648" s="8">
        <v>35500</v>
      </c>
      <c r="G648" s="9">
        <v>128136</v>
      </c>
      <c r="H648" s="10">
        <v>0.05</v>
      </c>
      <c r="I648" s="7" t="s">
        <v>48</v>
      </c>
      <c r="J648" s="7" t="s">
        <v>78</v>
      </c>
      <c r="K648" s="11" t="s">
        <v>50</v>
      </c>
    </row>
    <row r="649" spans="1:11" x14ac:dyDescent="0.3">
      <c r="A649" s="6" t="s">
        <v>80</v>
      </c>
      <c r="B649" s="7" t="s">
        <v>71</v>
      </c>
      <c r="C649" s="7" t="s">
        <v>60</v>
      </c>
      <c r="D649" s="7" t="s">
        <v>42</v>
      </c>
      <c r="E649" s="7">
        <v>39</v>
      </c>
      <c r="F649" s="8">
        <v>42843</v>
      </c>
      <c r="G649" s="9">
        <v>58745</v>
      </c>
      <c r="H649" s="10">
        <v>0</v>
      </c>
      <c r="I649" s="7" t="s">
        <v>43</v>
      </c>
      <c r="J649" s="7" t="s">
        <v>65</v>
      </c>
      <c r="K649" s="11" t="s">
        <v>50</v>
      </c>
    </row>
    <row r="650" spans="1:11" x14ac:dyDescent="0.3">
      <c r="A650" s="6" t="s">
        <v>45</v>
      </c>
      <c r="B650" s="7" t="s">
        <v>40</v>
      </c>
      <c r="C650" s="7" t="s">
        <v>60</v>
      </c>
      <c r="D650" s="7" t="s">
        <v>42</v>
      </c>
      <c r="E650" s="7">
        <v>57</v>
      </c>
      <c r="F650" s="8">
        <v>33728</v>
      </c>
      <c r="G650" s="9">
        <v>76202</v>
      </c>
      <c r="H650" s="10">
        <v>0</v>
      </c>
      <c r="I650" s="7" t="s">
        <v>43</v>
      </c>
      <c r="J650" s="7" t="s">
        <v>65</v>
      </c>
      <c r="K650" s="11">
        <v>34686</v>
      </c>
    </row>
    <row r="651" spans="1:11" x14ac:dyDescent="0.3">
      <c r="A651" s="6" t="s">
        <v>70</v>
      </c>
      <c r="B651" s="7" t="s">
        <v>59</v>
      </c>
      <c r="C651" s="7" t="s">
        <v>53</v>
      </c>
      <c r="D651" s="7" t="s">
        <v>47</v>
      </c>
      <c r="E651" s="7">
        <v>36</v>
      </c>
      <c r="F651" s="8">
        <v>43178</v>
      </c>
      <c r="G651" s="9">
        <v>195200</v>
      </c>
      <c r="H651" s="10">
        <v>0.36</v>
      </c>
      <c r="I651" s="7" t="s">
        <v>43</v>
      </c>
      <c r="J651" s="7" t="s">
        <v>65</v>
      </c>
      <c r="K651" s="11" t="s">
        <v>50</v>
      </c>
    </row>
    <row r="652" spans="1:11" x14ac:dyDescent="0.3">
      <c r="A652" s="6" t="s">
        <v>80</v>
      </c>
      <c r="B652" s="7" t="s">
        <v>52</v>
      </c>
      <c r="C652" s="7" t="s">
        <v>46</v>
      </c>
      <c r="D652" s="7" t="s">
        <v>42</v>
      </c>
      <c r="E652" s="7">
        <v>45</v>
      </c>
      <c r="F652" s="8">
        <v>42711</v>
      </c>
      <c r="G652" s="9">
        <v>71454</v>
      </c>
      <c r="H652" s="10">
        <v>0</v>
      </c>
      <c r="I652" s="7" t="s">
        <v>48</v>
      </c>
      <c r="J652" s="7" t="s">
        <v>69</v>
      </c>
      <c r="K652" s="11" t="s">
        <v>50</v>
      </c>
    </row>
    <row r="653" spans="1:11" x14ac:dyDescent="0.3">
      <c r="A653" s="6" t="s">
        <v>89</v>
      </c>
      <c r="B653" s="7" t="s">
        <v>40</v>
      </c>
      <c r="C653" s="7" t="s">
        <v>46</v>
      </c>
      <c r="D653" s="7" t="s">
        <v>42</v>
      </c>
      <c r="E653" s="7">
        <v>30</v>
      </c>
      <c r="F653" s="8">
        <v>43864</v>
      </c>
      <c r="G653" s="9">
        <v>94652</v>
      </c>
      <c r="H653" s="10">
        <v>0</v>
      </c>
      <c r="I653" s="7" t="s">
        <v>43</v>
      </c>
      <c r="J653" s="7" t="s">
        <v>44</v>
      </c>
      <c r="K653" s="11" t="s">
        <v>50</v>
      </c>
    </row>
    <row r="654" spans="1:11" x14ac:dyDescent="0.3">
      <c r="A654" s="6" t="s">
        <v>45</v>
      </c>
      <c r="B654" s="7" t="s">
        <v>40</v>
      </c>
      <c r="C654" s="7" t="s">
        <v>46</v>
      </c>
      <c r="D654" s="7" t="s">
        <v>47</v>
      </c>
      <c r="E654" s="7">
        <v>34</v>
      </c>
      <c r="F654" s="8">
        <v>42416</v>
      </c>
      <c r="G654" s="9">
        <v>63411</v>
      </c>
      <c r="H654" s="10">
        <v>0</v>
      </c>
      <c r="I654" s="7" t="s">
        <v>43</v>
      </c>
      <c r="J654" s="7" t="s">
        <v>63</v>
      </c>
      <c r="K654" s="11" t="s">
        <v>50</v>
      </c>
    </row>
    <row r="655" spans="1:11" x14ac:dyDescent="0.3">
      <c r="A655" s="6" t="s">
        <v>80</v>
      </c>
      <c r="B655" s="7" t="s">
        <v>59</v>
      </c>
      <c r="C655" s="7" t="s">
        <v>53</v>
      </c>
      <c r="D655" s="7" t="s">
        <v>47</v>
      </c>
      <c r="E655" s="7">
        <v>31</v>
      </c>
      <c r="F655" s="8">
        <v>43878</v>
      </c>
      <c r="G655" s="9">
        <v>67171</v>
      </c>
      <c r="H655" s="10">
        <v>0</v>
      </c>
      <c r="I655" s="7" t="s">
        <v>48</v>
      </c>
      <c r="J655" s="7" t="s">
        <v>49</v>
      </c>
      <c r="K655" s="11">
        <v>44317</v>
      </c>
    </row>
    <row r="656" spans="1:11" x14ac:dyDescent="0.3">
      <c r="A656" s="6" t="s">
        <v>39</v>
      </c>
      <c r="B656" s="7" t="s">
        <v>64</v>
      </c>
      <c r="C656" s="7" t="s">
        <v>53</v>
      </c>
      <c r="D656" s="7" t="s">
        <v>42</v>
      </c>
      <c r="E656" s="7">
        <v>28</v>
      </c>
      <c r="F656" s="8">
        <v>43652</v>
      </c>
      <c r="G656" s="9">
        <v>152036</v>
      </c>
      <c r="H656" s="10">
        <v>0.15</v>
      </c>
      <c r="I656" s="7" t="s">
        <v>73</v>
      </c>
      <c r="J656" s="7" t="s">
        <v>75</v>
      </c>
      <c r="K656" s="11" t="s">
        <v>50</v>
      </c>
    </row>
    <row r="657" spans="1:11" x14ac:dyDescent="0.3">
      <c r="A657" s="6" t="s">
        <v>67</v>
      </c>
      <c r="B657" s="7" t="s">
        <v>68</v>
      </c>
      <c r="C657" s="7" t="s">
        <v>46</v>
      </c>
      <c r="D657" s="7" t="s">
        <v>42</v>
      </c>
      <c r="E657" s="7">
        <v>55</v>
      </c>
      <c r="F657" s="8">
        <v>44276</v>
      </c>
      <c r="G657" s="9">
        <v>95562</v>
      </c>
      <c r="H657" s="10">
        <v>0</v>
      </c>
      <c r="I657" s="7" t="s">
        <v>43</v>
      </c>
      <c r="J657" s="7" t="s">
        <v>54</v>
      </c>
      <c r="K657" s="11" t="s">
        <v>50</v>
      </c>
    </row>
    <row r="658" spans="1:11" x14ac:dyDescent="0.3">
      <c r="A658" s="6" t="s">
        <v>56</v>
      </c>
      <c r="B658" s="7" t="s">
        <v>59</v>
      </c>
      <c r="C658" s="7" t="s">
        <v>41</v>
      </c>
      <c r="D658" s="7" t="s">
        <v>47</v>
      </c>
      <c r="E658" s="7">
        <v>30</v>
      </c>
      <c r="F658" s="8">
        <v>43773</v>
      </c>
      <c r="G658" s="9">
        <v>96092</v>
      </c>
      <c r="H658" s="10">
        <v>0</v>
      </c>
      <c r="I658" s="7" t="s">
        <v>43</v>
      </c>
      <c r="J658" s="7" t="s">
        <v>65</v>
      </c>
      <c r="K658" s="11" t="s">
        <v>50</v>
      </c>
    </row>
    <row r="659" spans="1:11" x14ac:dyDescent="0.3">
      <c r="A659" s="6" t="s">
        <v>70</v>
      </c>
      <c r="B659" s="7" t="s">
        <v>68</v>
      </c>
      <c r="C659" s="7" t="s">
        <v>46</v>
      </c>
      <c r="D659" s="7" t="s">
        <v>47</v>
      </c>
      <c r="E659" s="7">
        <v>63</v>
      </c>
      <c r="F659" s="8">
        <v>41428</v>
      </c>
      <c r="G659" s="9">
        <v>254289</v>
      </c>
      <c r="H659" s="10">
        <v>0.39</v>
      </c>
      <c r="I659" s="7" t="s">
        <v>43</v>
      </c>
      <c r="J659" s="7" t="s">
        <v>54</v>
      </c>
      <c r="K659" s="11" t="s">
        <v>50</v>
      </c>
    </row>
    <row r="660" spans="1:11" x14ac:dyDescent="0.3">
      <c r="A660" s="6" t="s">
        <v>55</v>
      </c>
      <c r="B660" s="7" t="s">
        <v>40</v>
      </c>
      <c r="C660" s="7" t="s">
        <v>41</v>
      </c>
      <c r="D660" s="7" t="s">
        <v>47</v>
      </c>
      <c r="E660" s="7">
        <v>26</v>
      </c>
      <c r="F660" s="8">
        <v>43656</v>
      </c>
      <c r="G660" s="9">
        <v>69110</v>
      </c>
      <c r="H660" s="10">
        <v>0.05</v>
      </c>
      <c r="I660" s="7" t="s">
        <v>43</v>
      </c>
      <c r="J660" s="7" t="s">
        <v>54</v>
      </c>
      <c r="K660" s="11" t="s">
        <v>50</v>
      </c>
    </row>
    <row r="661" spans="1:11" x14ac:dyDescent="0.3">
      <c r="A661" s="6" t="s">
        <v>70</v>
      </c>
      <c r="B661" s="7" t="s">
        <v>71</v>
      </c>
      <c r="C661" s="7" t="s">
        <v>53</v>
      </c>
      <c r="D661" s="7" t="s">
        <v>47</v>
      </c>
      <c r="E661" s="7">
        <v>52</v>
      </c>
      <c r="F661" s="8">
        <v>37418</v>
      </c>
      <c r="G661" s="9">
        <v>236314</v>
      </c>
      <c r="H661" s="10">
        <v>0.34</v>
      </c>
      <c r="I661" s="7" t="s">
        <v>43</v>
      </c>
      <c r="J661" s="7" t="s">
        <v>63</v>
      </c>
      <c r="K661" s="11" t="s">
        <v>50</v>
      </c>
    </row>
    <row r="662" spans="1:11" x14ac:dyDescent="0.3">
      <c r="A662" s="6" t="s">
        <v>62</v>
      </c>
      <c r="B662" s="7" t="s">
        <v>71</v>
      </c>
      <c r="C662" s="7" t="s">
        <v>60</v>
      </c>
      <c r="D662" s="7" t="s">
        <v>47</v>
      </c>
      <c r="E662" s="7">
        <v>51</v>
      </c>
      <c r="F662" s="8">
        <v>39252</v>
      </c>
      <c r="G662" s="9">
        <v>45206</v>
      </c>
      <c r="H662" s="10">
        <v>0</v>
      </c>
      <c r="I662" s="7" t="s">
        <v>43</v>
      </c>
      <c r="J662" s="7" t="s">
        <v>72</v>
      </c>
      <c r="K662" s="11" t="s">
        <v>50</v>
      </c>
    </row>
    <row r="663" spans="1:11" x14ac:dyDescent="0.3">
      <c r="A663" s="6" t="s">
        <v>70</v>
      </c>
      <c r="B663" s="7" t="s">
        <v>52</v>
      </c>
      <c r="C663" s="7" t="s">
        <v>41</v>
      </c>
      <c r="D663" s="7" t="s">
        <v>42</v>
      </c>
      <c r="E663" s="7">
        <v>25</v>
      </c>
      <c r="F663" s="8">
        <v>44515</v>
      </c>
      <c r="G663" s="9">
        <v>210708</v>
      </c>
      <c r="H663" s="10">
        <v>0.33</v>
      </c>
      <c r="I663" s="7" t="s">
        <v>43</v>
      </c>
      <c r="J663" s="7" t="s">
        <v>54</v>
      </c>
      <c r="K663" s="11" t="s">
        <v>50</v>
      </c>
    </row>
    <row r="664" spans="1:11" x14ac:dyDescent="0.3">
      <c r="A664" s="6" t="s">
        <v>96</v>
      </c>
      <c r="B664" s="7" t="s">
        <v>40</v>
      </c>
      <c r="C664" s="7" t="s">
        <v>60</v>
      </c>
      <c r="D664" s="7" t="s">
        <v>47</v>
      </c>
      <c r="E664" s="7">
        <v>40</v>
      </c>
      <c r="F664" s="8">
        <v>44465</v>
      </c>
      <c r="G664" s="9">
        <v>87770</v>
      </c>
      <c r="H664" s="10">
        <v>0</v>
      </c>
      <c r="I664" s="7" t="s">
        <v>43</v>
      </c>
      <c r="J664" s="7" t="s">
        <v>65</v>
      </c>
      <c r="K664" s="11" t="s">
        <v>50</v>
      </c>
    </row>
    <row r="665" spans="1:11" x14ac:dyDescent="0.3">
      <c r="A665" s="6" t="s">
        <v>61</v>
      </c>
      <c r="B665" s="7" t="s">
        <v>64</v>
      </c>
      <c r="C665" s="7" t="s">
        <v>60</v>
      </c>
      <c r="D665" s="7" t="s">
        <v>42</v>
      </c>
      <c r="E665" s="7">
        <v>38</v>
      </c>
      <c r="F665" s="8">
        <v>42228</v>
      </c>
      <c r="G665" s="9">
        <v>106858</v>
      </c>
      <c r="H665" s="10">
        <v>0.05</v>
      </c>
      <c r="I665" s="7" t="s">
        <v>43</v>
      </c>
      <c r="J665" s="7" t="s">
        <v>44</v>
      </c>
      <c r="K665" s="11" t="s">
        <v>50</v>
      </c>
    </row>
    <row r="666" spans="1:11" x14ac:dyDescent="0.3">
      <c r="A666" s="6" t="s">
        <v>51</v>
      </c>
      <c r="B666" s="7" t="s">
        <v>66</v>
      </c>
      <c r="C666" s="7" t="s">
        <v>60</v>
      </c>
      <c r="D666" s="7" t="s">
        <v>47</v>
      </c>
      <c r="E666" s="7">
        <v>60</v>
      </c>
      <c r="F666" s="8">
        <v>42108</v>
      </c>
      <c r="G666" s="9">
        <v>155788</v>
      </c>
      <c r="H666" s="10">
        <v>0.17</v>
      </c>
      <c r="I666" s="7" t="s">
        <v>43</v>
      </c>
      <c r="J666" s="7" t="s">
        <v>44</v>
      </c>
      <c r="K666" s="11" t="s">
        <v>50</v>
      </c>
    </row>
    <row r="667" spans="1:11" x14ac:dyDescent="0.3">
      <c r="A667" s="6" t="s">
        <v>83</v>
      </c>
      <c r="B667" s="7" t="s">
        <v>66</v>
      </c>
      <c r="C667" s="7" t="s">
        <v>53</v>
      </c>
      <c r="D667" s="7" t="s">
        <v>42</v>
      </c>
      <c r="E667" s="7">
        <v>45</v>
      </c>
      <c r="F667" s="8">
        <v>43581</v>
      </c>
      <c r="G667" s="9">
        <v>74891</v>
      </c>
      <c r="H667" s="10">
        <v>0</v>
      </c>
      <c r="I667" s="7" t="s">
        <v>73</v>
      </c>
      <c r="J667" s="7" t="s">
        <v>75</v>
      </c>
      <c r="K667" s="11" t="s">
        <v>50</v>
      </c>
    </row>
    <row r="668" spans="1:11" x14ac:dyDescent="0.3">
      <c r="A668" s="6" t="s">
        <v>67</v>
      </c>
      <c r="B668" s="7" t="s">
        <v>68</v>
      </c>
      <c r="C668" s="7" t="s">
        <v>60</v>
      </c>
      <c r="D668" s="7" t="s">
        <v>47</v>
      </c>
      <c r="E668" s="7">
        <v>28</v>
      </c>
      <c r="F668" s="8">
        <v>44548</v>
      </c>
      <c r="G668" s="9">
        <v>95670</v>
      </c>
      <c r="H668" s="10">
        <v>0</v>
      </c>
      <c r="I668" s="7" t="s">
        <v>43</v>
      </c>
      <c r="J668" s="7" t="s">
        <v>57</v>
      </c>
      <c r="K668" s="11" t="s">
        <v>50</v>
      </c>
    </row>
    <row r="669" spans="1:11" x14ac:dyDescent="0.3">
      <c r="A669" s="6" t="s">
        <v>58</v>
      </c>
      <c r="B669" s="7" t="s">
        <v>59</v>
      </c>
      <c r="C669" s="7" t="s">
        <v>41</v>
      </c>
      <c r="D669" s="7" t="s">
        <v>42</v>
      </c>
      <c r="E669" s="7">
        <v>65</v>
      </c>
      <c r="F669" s="8">
        <v>36798</v>
      </c>
      <c r="G669" s="9">
        <v>67837</v>
      </c>
      <c r="H669" s="10">
        <v>0</v>
      </c>
      <c r="I669" s="7" t="s">
        <v>43</v>
      </c>
      <c r="J669" s="7" t="s">
        <v>65</v>
      </c>
      <c r="K669" s="11" t="s">
        <v>50</v>
      </c>
    </row>
    <row r="670" spans="1:11" x14ac:dyDescent="0.3">
      <c r="A670" s="6" t="s">
        <v>80</v>
      </c>
      <c r="B670" s="7" t="s">
        <v>59</v>
      </c>
      <c r="C670" s="7" t="s">
        <v>41</v>
      </c>
      <c r="D670" s="7" t="s">
        <v>47</v>
      </c>
      <c r="E670" s="7">
        <v>41</v>
      </c>
      <c r="F670" s="8">
        <v>40333</v>
      </c>
      <c r="G670" s="9">
        <v>72425</v>
      </c>
      <c r="H670" s="10">
        <v>0</v>
      </c>
      <c r="I670" s="7" t="s">
        <v>48</v>
      </c>
      <c r="J670" s="7" t="s">
        <v>78</v>
      </c>
      <c r="K670" s="11" t="s">
        <v>50</v>
      </c>
    </row>
    <row r="671" spans="1:11" x14ac:dyDescent="0.3">
      <c r="A671" s="6" t="s">
        <v>56</v>
      </c>
      <c r="B671" s="7" t="s">
        <v>59</v>
      </c>
      <c r="C671" s="7" t="s">
        <v>60</v>
      </c>
      <c r="D671" s="7" t="s">
        <v>42</v>
      </c>
      <c r="E671" s="7">
        <v>52</v>
      </c>
      <c r="F671" s="8">
        <v>34623</v>
      </c>
      <c r="G671" s="9">
        <v>93103</v>
      </c>
      <c r="H671" s="10">
        <v>0</v>
      </c>
      <c r="I671" s="7" t="s">
        <v>43</v>
      </c>
      <c r="J671" s="7" t="s">
        <v>57</v>
      </c>
      <c r="K671" s="11" t="s">
        <v>50</v>
      </c>
    </row>
    <row r="672" spans="1:11" x14ac:dyDescent="0.3">
      <c r="A672" s="6" t="s">
        <v>67</v>
      </c>
      <c r="B672" s="7" t="s">
        <v>68</v>
      </c>
      <c r="C672" s="7" t="s">
        <v>60</v>
      </c>
      <c r="D672" s="7" t="s">
        <v>42</v>
      </c>
      <c r="E672" s="7">
        <v>56</v>
      </c>
      <c r="F672" s="8">
        <v>42291</v>
      </c>
      <c r="G672" s="9">
        <v>76272</v>
      </c>
      <c r="H672" s="10">
        <v>0</v>
      </c>
      <c r="I672" s="7" t="s">
        <v>43</v>
      </c>
      <c r="J672" s="7" t="s">
        <v>63</v>
      </c>
      <c r="K672" s="11">
        <v>44491</v>
      </c>
    </row>
    <row r="673" spans="1:11" x14ac:dyDescent="0.3">
      <c r="A673" s="6" t="s">
        <v>80</v>
      </c>
      <c r="B673" s="7" t="s">
        <v>52</v>
      </c>
      <c r="C673" s="7" t="s">
        <v>46</v>
      </c>
      <c r="D673" s="7" t="s">
        <v>42</v>
      </c>
      <c r="E673" s="7">
        <v>48</v>
      </c>
      <c r="F673" s="8">
        <v>37796</v>
      </c>
      <c r="G673" s="9">
        <v>55760</v>
      </c>
      <c r="H673" s="10">
        <v>0</v>
      </c>
      <c r="I673" s="7" t="s">
        <v>43</v>
      </c>
      <c r="J673" s="7" t="s">
        <v>65</v>
      </c>
      <c r="K673" s="11" t="s">
        <v>50</v>
      </c>
    </row>
    <row r="674" spans="1:11" x14ac:dyDescent="0.3">
      <c r="A674" s="6" t="s">
        <v>70</v>
      </c>
      <c r="B674" s="7" t="s">
        <v>64</v>
      </c>
      <c r="C674" s="7" t="s">
        <v>60</v>
      </c>
      <c r="D674" s="7" t="s">
        <v>42</v>
      </c>
      <c r="E674" s="7">
        <v>36</v>
      </c>
      <c r="F674" s="8">
        <v>43843</v>
      </c>
      <c r="G674" s="9">
        <v>253294</v>
      </c>
      <c r="H674" s="10">
        <v>0.4</v>
      </c>
      <c r="I674" s="7" t="s">
        <v>43</v>
      </c>
      <c r="J674" s="7" t="s">
        <v>63</v>
      </c>
      <c r="K674" s="11" t="s">
        <v>50</v>
      </c>
    </row>
    <row r="675" spans="1:11" x14ac:dyDescent="0.3">
      <c r="A675" s="6" t="s">
        <v>80</v>
      </c>
      <c r="B675" s="7" t="s">
        <v>52</v>
      </c>
      <c r="C675" s="7" t="s">
        <v>60</v>
      </c>
      <c r="D675" s="7" t="s">
        <v>47</v>
      </c>
      <c r="E675" s="7">
        <v>60</v>
      </c>
      <c r="F675" s="8">
        <v>39310</v>
      </c>
      <c r="G675" s="9">
        <v>58671</v>
      </c>
      <c r="H675" s="10">
        <v>0</v>
      </c>
      <c r="I675" s="7" t="s">
        <v>43</v>
      </c>
      <c r="J675" s="7" t="s">
        <v>72</v>
      </c>
      <c r="K675" s="11" t="s">
        <v>50</v>
      </c>
    </row>
    <row r="676" spans="1:11" x14ac:dyDescent="0.3">
      <c r="A676" s="6" t="s">
        <v>58</v>
      </c>
      <c r="B676" s="7" t="s">
        <v>59</v>
      </c>
      <c r="C676" s="7" t="s">
        <v>41</v>
      </c>
      <c r="D676" s="7" t="s">
        <v>42</v>
      </c>
      <c r="E676" s="7">
        <v>40</v>
      </c>
      <c r="F676" s="8">
        <v>43175</v>
      </c>
      <c r="G676" s="9">
        <v>55457</v>
      </c>
      <c r="H676" s="10">
        <v>0</v>
      </c>
      <c r="I676" s="7" t="s">
        <v>43</v>
      </c>
      <c r="J676" s="7" t="s">
        <v>72</v>
      </c>
      <c r="K676" s="11" t="s">
        <v>50</v>
      </c>
    </row>
    <row r="677" spans="1:11" x14ac:dyDescent="0.3">
      <c r="A677" s="6" t="s">
        <v>58</v>
      </c>
      <c r="B677" s="7" t="s">
        <v>59</v>
      </c>
      <c r="C677" s="7" t="s">
        <v>46</v>
      </c>
      <c r="D677" s="7" t="s">
        <v>42</v>
      </c>
      <c r="E677" s="7">
        <v>63</v>
      </c>
      <c r="F677" s="8">
        <v>43004</v>
      </c>
      <c r="G677" s="9">
        <v>72340</v>
      </c>
      <c r="H677" s="10">
        <v>0</v>
      </c>
      <c r="I677" s="7" t="s">
        <v>43</v>
      </c>
      <c r="J677" s="7" t="s">
        <v>57</v>
      </c>
      <c r="K677" s="11">
        <v>43558</v>
      </c>
    </row>
    <row r="678" spans="1:11" x14ac:dyDescent="0.3">
      <c r="A678" s="6" t="s">
        <v>61</v>
      </c>
      <c r="B678" s="7" t="s">
        <v>71</v>
      </c>
      <c r="C678" s="7" t="s">
        <v>60</v>
      </c>
      <c r="D678" s="7" t="s">
        <v>42</v>
      </c>
      <c r="E678" s="7">
        <v>29</v>
      </c>
      <c r="F678" s="8">
        <v>42676</v>
      </c>
      <c r="G678" s="9">
        <v>122054</v>
      </c>
      <c r="H678" s="10">
        <v>0.06</v>
      </c>
      <c r="I678" s="7" t="s">
        <v>43</v>
      </c>
      <c r="J678" s="7" t="s">
        <v>57</v>
      </c>
      <c r="K678" s="11" t="s">
        <v>50</v>
      </c>
    </row>
    <row r="679" spans="1:11" x14ac:dyDescent="0.3">
      <c r="A679" s="6" t="s">
        <v>51</v>
      </c>
      <c r="B679" s="7" t="s">
        <v>40</v>
      </c>
      <c r="C679" s="7" t="s">
        <v>46</v>
      </c>
      <c r="D679" s="7" t="s">
        <v>42</v>
      </c>
      <c r="E679" s="7">
        <v>27</v>
      </c>
      <c r="F679" s="8">
        <v>43103</v>
      </c>
      <c r="G679" s="9">
        <v>167100</v>
      </c>
      <c r="H679" s="10">
        <v>0.2</v>
      </c>
      <c r="I679" s="7" t="s">
        <v>48</v>
      </c>
      <c r="J679" s="7" t="s">
        <v>82</v>
      </c>
      <c r="K679" s="11" t="s">
        <v>50</v>
      </c>
    </row>
    <row r="680" spans="1:11" x14ac:dyDescent="0.3">
      <c r="A680" s="6" t="s">
        <v>45</v>
      </c>
      <c r="B680" s="7" t="s">
        <v>40</v>
      </c>
      <c r="C680" s="7" t="s">
        <v>60</v>
      </c>
      <c r="D680" s="7" t="s">
        <v>42</v>
      </c>
      <c r="E680" s="7">
        <v>53</v>
      </c>
      <c r="F680" s="8">
        <v>35543</v>
      </c>
      <c r="G680" s="9">
        <v>78153</v>
      </c>
      <c r="H680" s="10">
        <v>0</v>
      </c>
      <c r="I680" s="7" t="s">
        <v>43</v>
      </c>
      <c r="J680" s="7" t="s">
        <v>63</v>
      </c>
      <c r="K680" s="11" t="s">
        <v>50</v>
      </c>
    </row>
    <row r="681" spans="1:11" x14ac:dyDescent="0.3">
      <c r="A681" s="6" t="s">
        <v>61</v>
      </c>
      <c r="B681" s="7" t="s">
        <v>52</v>
      </c>
      <c r="C681" s="7" t="s">
        <v>46</v>
      </c>
      <c r="D681" s="7" t="s">
        <v>42</v>
      </c>
      <c r="E681" s="7">
        <v>37</v>
      </c>
      <c r="F681" s="8">
        <v>43935</v>
      </c>
      <c r="G681" s="9">
        <v>103524</v>
      </c>
      <c r="H681" s="10">
        <v>0.09</v>
      </c>
      <c r="I681" s="7" t="s">
        <v>43</v>
      </c>
      <c r="J681" s="7" t="s">
        <v>57</v>
      </c>
      <c r="K681" s="11" t="s">
        <v>50</v>
      </c>
    </row>
    <row r="682" spans="1:11" x14ac:dyDescent="0.3">
      <c r="A682" s="6" t="s">
        <v>61</v>
      </c>
      <c r="B682" s="7" t="s">
        <v>40</v>
      </c>
      <c r="C682" s="7" t="s">
        <v>60</v>
      </c>
      <c r="D682" s="7" t="s">
        <v>47</v>
      </c>
      <c r="E682" s="7">
        <v>30</v>
      </c>
      <c r="F682" s="8">
        <v>42952</v>
      </c>
      <c r="G682" s="9">
        <v>119906</v>
      </c>
      <c r="H682" s="10">
        <v>0.05</v>
      </c>
      <c r="I682" s="7" t="s">
        <v>43</v>
      </c>
      <c r="J682" s="7" t="s">
        <v>72</v>
      </c>
      <c r="K682" s="11" t="s">
        <v>50</v>
      </c>
    </row>
    <row r="683" spans="1:11" x14ac:dyDescent="0.3">
      <c r="A683" s="6" t="s">
        <v>62</v>
      </c>
      <c r="B683" s="7" t="s">
        <v>71</v>
      </c>
      <c r="C683" s="7" t="s">
        <v>53</v>
      </c>
      <c r="D683" s="7" t="s">
        <v>42</v>
      </c>
      <c r="E683" s="7">
        <v>28</v>
      </c>
      <c r="F683" s="8">
        <v>43847</v>
      </c>
      <c r="G683" s="9">
        <v>45061</v>
      </c>
      <c r="H683" s="10">
        <v>0</v>
      </c>
      <c r="I683" s="7" t="s">
        <v>43</v>
      </c>
      <c r="J683" s="7" t="s">
        <v>63</v>
      </c>
      <c r="K683" s="11" t="s">
        <v>50</v>
      </c>
    </row>
    <row r="684" spans="1:11" x14ac:dyDescent="0.3">
      <c r="A684" s="6" t="s">
        <v>99</v>
      </c>
      <c r="B684" s="7" t="s">
        <v>40</v>
      </c>
      <c r="C684" s="7" t="s">
        <v>60</v>
      </c>
      <c r="D684" s="7" t="s">
        <v>47</v>
      </c>
      <c r="E684" s="7">
        <v>51</v>
      </c>
      <c r="F684" s="8">
        <v>37638</v>
      </c>
      <c r="G684" s="9">
        <v>91399</v>
      </c>
      <c r="H684" s="10">
        <v>0</v>
      </c>
      <c r="I684" s="7" t="s">
        <v>43</v>
      </c>
      <c r="J684" s="7" t="s">
        <v>44</v>
      </c>
      <c r="K684" s="11" t="s">
        <v>50</v>
      </c>
    </row>
    <row r="685" spans="1:11" x14ac:dyDescent="0.3">
      <c r="A685" s="6" t="s">
        <v>81</v>
      </c>
      <c r="B685" s="7" t="s">
        <v>40</v>
      </c>
      <c r="C685" s="7" t="s">
        <v>41</v>
      </c>
      <c r="D685" s="7" t="s">
        <v>47</v>
      </c>
      <c r="E685" s="7">
        <v>28</v>
      </c>
      <c r="F685" s="8">
        <v>43006</v>
      </c>
      <c r="G685" s="9">
        <v>97336</v>
      </c>
      <c r="H685" s="10">
        <v>0</v>
      </c>
      <c r="I685" s="7" t="s">
        <v>43</v>
      </c>
      <c r="J685" s="7" t="s">
        <v>65</v>
      </c>
      <c r="K685" s="11" t="s">
        <v>50</v>
      </c>
    </row>
    <row r="686" spans="1:11" x14ac:dyDescent="0.3">
      <c r="A686" s="6" t="s">
        <v>39</v>
      </c>
      <c r="B686" s="7" t="s">
        <v>64</v>
      </c>
      <c r="C686" s="7" t="s">
        <v>60</v>
      </c>
      <c r="D686" s="7" t="s">
        <v>42</v>
      </c>
      <c r="E686" s="7">
        <v>31</v>
      </c>
      <c r="F686" s="8">
        <v>42755</v>
      </c>
      <c r="G686" s="9">
        <v>124629</v>
      </c>
      <c r="H686" s="10">
        <v>0.1</v>
      </c>
      <c r="I686" s="7" t="s">
        <v>43</v>
      </c>
      <c r="J686" s="7" t="s">
        <v>72</v>
      </c>
      <c r="K686" s="11" t="s">
        <v>50</v>
      </c>
    </row>
    <row r="687" spans="1:11" x14ac:dyDescent="0.3">
      <c r="A687" s="6" t="s">
        <v>70</v>
      </c>
      <c r="B687" s="7" t="s">
        <v>66</v>
      </c>
      <c r="C687" s="7" t="s">
        <v>53</v>
      </c>
      <c r="D687" s="7" t="s">
        <v>42</v>
      </c>
      <c r="E687" s="7">
        <v>28</v>
      </c>
      <c r="F687" s="8">
        <v>44402</v>
      </c>
      <c r="G687" s="9">
        <v>231850</v>
      </c>
      <c r="H687" s="10">
        <v>0.39</v>
      </c>
      <c r="I687" s="7" t="s">
        <v>43</v>
      </c>
      <c r="J687" s="7" t="s">
        <v>63</v>
      </c>
      <c r="K687" s="11" t="s">
        <v>50</v>
      </c>
    </row>
    <row r="688" spans="1:11" x14ac:dyDescent="0.3">
      <c r="A688" s="6" t="s">
        <v>61</v>
      </c>
      <c r="B688" s="7" t="s">
        <v>64</v>
      </c>
      <c r="C688" s="7" t="s">
        <v>41</v>
      </c>
      <c r="D688" s="7" t="s">
        <v>47</v>
      </c>
      <c r="E688" s="7">
        <v>34</v>
      </c>
      <c r="F688" s="8">
        <v>43255</v>
      </c>
      <c r="G688" s="9">
        <v>128329</v>
      </c>
      <c r="H688" s="10">
        <v>0.08</v>
      </c>
      <c r="I688" s="7" t="s">
        <v>43</v>
      </c>
      <c r="J688" s="7" t="s">
        <v>57</v>
      </c>
      <c r="K688" s="11" t="s">
        <v>50</v>
      </c>
    </row>
    <row r="689" spans="1:11" x14ac:dyDescent="0.3">
      <c r="A689" s="6" t="s">
        <v>70</v>
      </c>
      <c r="B689" s="7" t="s">
        <v>71</v>
      </c>
      <c r="C689" s="7" t="s">
        <v>53</v>
      </c>
      <c r="D689" s="7" t="s">
        <v>47</v>
      </c>
      <c r="E689" s="7">
        <v>44</v>
      </c>
      <c r="F689" s="8">
        <v>44283</v>
      </c>
      <c r="G689" s="9">
        <v>186033</v>
      </c>
      <c r="H689" s="10">
        <v>0.34</v>
      </c>
      <c r="I689" s="7" t="s">
        <v>73</v>
      </c>
      <c r="J689" s="7" t="s">
        <v>90</v>
      </c>
      <c r="K689" s="11" t="s">
        <v>50</v>
      </c>
    </row>
    <row r="690" spans="1:11" x14ac:dyDescent="0.3">
      <c r="A690" s="6" t="s">
        <v>39</v>
      </c>
      <c r="B690" s="7" t="s">
        <v>71</v>
      </c>
      <c r="C690" s="7" t="s">
        <v>46</v>
      </c>
      <c r="D690" s="7" t="s">
        <v>47</v>
      </c>
      <c r="E690" s="7">
        <v>60</v>
      </c>
      <c r="F690" s="8">
        <v>44403</v>
      </c>
      <c r="G690" s="9">
        <v>121480</v>
      </c>
      <c r="H690" s="10">
        <v>0.14000000000000001</v>
      </c>
      <c r="I690" s="7" t="s">
        <v>43</v>
      </c>
      <c r="J690" s="7" t="s">
        <v>57</v>
      </c>
      <c r="K690" s="11" t="s">
        <v>50</v>
      </c>
    </row>
    <row r="691" spans="1:11" x14ac:dyDescent="0.3">
      <c r="A691" s="6" t="s">
        <v>51</v>
      </c>
      <c r="B691" s="7" t="s">
        <v>66</v>
      </c>
      <c r="C691" s="7" t="s">
        <v>53</v>
      </c>
      <c r="D691" s="7" t="s">
        <v>42</v>
      </c>
      <c r="E691" s="7">
        <v>41</v>
      </c>
      <c r="F691" s="8">
        <v>40319</v>
      </c>
      <c r="G691" s="9">
        <v>153275</v>
      </c>
      <c r="H691" s="10">
        <v>0.24</v>
      </c>
      <c r="I691" s="7" t="s">
        <v>43</v>
      </c>
      <c r="J691" s="7" t="s">
        <v>72</v>
      </c>
      <c r="K691" s="11" t="s">
        <v>50</v>
      </c>
    </row>
    <row r="692" spans="1:11" x14ac:dyDescent="0.3">
      <c r="A692" s="6" t="s">
        <v>56</v>
      </c>
      <c r="B692" s="7" t="s">
        <v>59</v>
      </c>
      <c r="C692" s="7" t="s">
        <v>41</v>
      </c>
      <c r="D692" s="7" t="s">
        <v>42</v>
      </c>
      <c r="E692" s="7">
        <v>62</v>
      </c>
      <c r="F692" s="8">
        <v>43969</v>
      </c>
      <c r="G692" s="9">
        <v>97830</v>
      </c>
      <c r="H692" s="10">
        <v>0</v>
      </c>
      <c r="I692" s="7" t="s">
        <v>43</v>
      </c>
      <c r="J692" s="7" t="s">
        <v>65</v>
      </c>
      <c r="K692" s="11" t="s">
        <v>50</v>
      </c>
    </row>
    <row r="693" spans="1:11" x14ac:dyDescent="0.3">
      <c r="A693" s="6" t="s">
        <v>70</v>
      </c>
      <c r="B693" s="7" t="s">
        <v>71</v>
      </c>
      <c r="C693" s="7" t="s">
        <v>60</v>
      </c>
      <c r="D693" s="7" t="s">
        <v>42</v>
      </c>
      <c r="E693" s="7">
        <v>47</v>
      </c>
      <c r="F693" s="8">
        <v>36232</v>
      </c>
      <c r="G693" s="9">
        <v>239394</v>
      </c>
      <c r="H693" s="10">
        <v>0.32</v>
      </c>
      <c r="I693" s="7" t="s">
        <v>43</v>
      </c>
      <c r="J693" s="7" t="s">
        <v>65</v>
      </c>
      <c r="K693" s="11" t="s">
        <v>50</v>
      </c>
    </row>
    <row r="694" spans="1:11" x14ac:dyDescent="0.3">
      <c r="A694" s="6" t="s">
        <v>62</v>
      </c>
      <c r="B694" s="7" t="s">
        <v>52</v>
      </c>
      <c r="C694" s="7" t="s">
        <v>53</v>
      </c>
      <c r="D694" s="7" t="s">
        <v>42</v>
      </c>
      <c r="E694" s="7">
        <v>62</v>
      </c>
      <c r="F694" s="8">
        <v>37519</v>
      </c>
      <c r="G694" s="9">
        <v>49738</v>
      </c>
      <c r="H694" s="10">
        <v>0</v>
      </c>
      <c r="I694" s="7" t="s">
        <v>48</v>
      </c>
      <c r="J694" s="7" t="s">
        <v>78</v>
      </c>
      <c r="K694" s="11" t="s">
        <v>50</v>
      </c>
    </row>
    <row r="695" spans="1:11" x14ac:dyDescent="0.3">
      <c r="A695" s="6" t="s">
        <v>62</v>
      </c>
      <c r="B695" s="7" t="s">
        <v>64</v>
      </c>
      <c r="C695" s="7" t="s">
        <v>46</v>
      </c>
      <c r="D695" s="7" t="s">
        <v>42</v>
      </c>
      <c r="E695" s="7">
        <v>33</v>
      </c>
      <c r="F695" s="8">
        <v>43247</v>
      </c>
      <c r="G695" s="9">
        <v>45049</v>
      </c>
      <c r="H695" s="10">
        <v>0</v>
      </c>
      <c r="I695" s="7" t="s">
        <v>43</v>
      </c>
      <c r="J695" s="7" t="s">
        <v>44</v>
      </c>
      <c r="K695" s="11" t="s">
        <v>50</v>
      </c>
    </row>
    <row r="696" spans="1:11" x14ac:dyDescent="0.3">
      <c r="A696" s="6" t="s">
        <v>51</v>
      </c>
      <c r="B696" s="7" t="s">
        <v>52</v>
      </c>
      <c r="C696" s="7" t="s">
        <v>41</v>
      </c>
      <c r="D696" s="7" t="s">
        <v>42</v>
      </c>
      <c r="E696" s="7">
        <v>27</v>
      </c>
      <c r="F696" s="8">
        <v>43977</v>
      </c>
      <c r="G696" s="9">
        <v>153628</v>
      </c>
      <c r="H696" s="10">
        <v>0.28999999999999998</v>
      </c>
      <c r="I696" s="7" t="s">
        <v>48</v>
      </c>
      <c r="J696" s="7" t="s">
        <v>49</v>
      </c>
      <c r="K696" s="11">
        <v>44177</v>
      </c>
    </row>
    <row r="697" spans="1:11" x14ac:dyDescent="0.3">
      <c r="A697" s="6" t="s">
        <v>39</v>
      </c>
      <c r="B697" s="7" t="s">
        <v>59</v>
      </c>
      <c r="C697" s="7" t="s">
        <v>46</v>
      </c>
      <c r="D697" s="7" t="s">
        <v>47</v>
      </c>
      <c r="E697" s="7">
        <v>25</v>
      </c>
      <c r="F697" s="8">
        <v>44362</v>
      </c>
      <c r="G697" s="9">
        <v>142731</v>
      </c>
      <c r="H697" s="10">
        <v>0.11</v>
      </c>
      <c r="I697" s="7" t="s">
        <v>48</v>
      </c>
      <c r="J697" s="7" t="s">
        <v>69</v>
      </c>
      <c r="K697" s="11">
        <v>44715</v>
      </c>
    </row>
    <row r="698" spans="1:11" x14ac:dyDescent="0.3">
      <c r="A698" s="6" t="s">
        <v>39</v>
      </c>
      <c r="B698" s="7" t="s">
        <v>71</v>
      </c>
      <c r="C698" s="7" t="s">
        <v>53</v>
      </c>
      <c r="D698" s="7" t="s">
        <v>42</v>
      </c>
      <c r="E698" s="7">
        <v>29</v>
      </c>
      <c r="F698" s="8">
        <v>43966</v>
      </c>
      <c r="G698" s="9">
        <v>137106</v>
      </c>
      <c r="H698" s="10">
        <v>0.12</v>
      </c>
      <c r="I698" s="7" t="s">
        <v>73</v>
      </c>
      <c r="J698" s="7" t="s">
        <v>90</v>
      </c>
      <c r="K698" s="11" t="s">
        <v>50</v>
      </c>
    </row>
    <row r="699" spans="1:11" x14ac:dyDescent="0.3">
      <c r="A699" s="6" t="s">
        <v>70</v>
      </c>
      <c r="B699" s="7" t="s">
        <v>52</v>
      </c>
      <c r="C699" s="7" t="s">
        <v>60</v>
      </c>
      <c r="D699" s="7" t="s">
        <v>42</v>
      </c>
      <c r="E699" s="7">
        <v>54</v>
      </c>
      <c r="F699" s="8">
        <v>39330</v>
      </c>
      <c r="G699" s="9">
        <v>183239</v>
      </c>
      <c r="H699" s="10">
        <v>0.32</v>
      </c>
      <c r="I699" s="7" t="s">
        <v>43</v>
      </c>
      <c r="J699" s="7" t="s">
        <v>44</v>
      </c>
      <c r="K699" s="11" t="s">
        <v>50</v>
      </c>
    </row>
    <row r="700" spans="1:11" x14ac:dyDescent="0.3">
      <c r="A700" s="6" t="s">
        <v>62</v>
      </c>
      <c r="B700" s="7" t="s">
        <v>64</v>
      </c>
      <c r="C700" s="7" t="s">
        <v>46</v>
      </c>
      <c r="D700" s="7" t="s">
        <v>42</v>
      </c>
      <c r="E700" s="7">
        <v>28</v>
      </c>
      <c r="F700" s="8">
        <v>43610</v>
      </c>
      <c r="G700" s="9">
        <v>45819</v>
      </c>
      <c r="H700" s="10">
        <v>0</v>
      </c>
      <c r="I700" s="7" t="s">
        <v>43</v>
      </c>
      <c r="J700" s="7" t="s">
        <v>63</v>
      </c>
      <c r="K700" s="11" t="s">
        <v>50</v>
      </c>
    </row>
    <row r="701" spans="1:11" x14ac:dyDescent="0.3">
      <c r="A701" s="6" t="s">
        <v>62</v>
      </c>
      <c r="B701" s="7" t="s">
        <v>64</v>
      </c>
      <c r="C701" s="7" t="s">
        <v>41</v>
      </c>
      <c r="D701" s="7" t="s">
        <v>42</v>
      </c>
      <c r="E701" s="7">
        <v>54</v>
      </c>
      <c r="F701" s="8">
        <v>39080</v>
      </c>
      <c r="G701" s="9">
        <v>55518</v>
      </c>
      <c r="H701" s="10">
        <v>0</v>
      </c>
      <c r="I701" s="7" t="s">
        <v>43</v>
      </c>
      <c r="J701" s="7" t="s">
        <v>72</v>
      </c>
      <c r="K701" s="11" t="s">
        <v>50</v>
      </c>
    </row>
    <row r="702" spans="1:11" x14ac:dyDescent="0.3">
      <c r="A702" s="6" t="s">
        <v>61</v>
      </c>
      <c r="B702" s="7" t="s">
        <v>71</v>
      </c>
      <c r="C702" s="7" t="s">
        <v>46</v>
      </c>
      <c r="D702" s="7" t="s">
        <v>42</v>
      </c>
      <c r="E702" s="7">
        <v>50</v>
      </c>
      <c r="F702" s="8">
        <v>40979</v>
      </c>
      <c r="G702" s="9">
        <v>108134</v>
      </c>
      <c r="H702" s="10">
        <v>0.1</v>
      </c>
      <c r="I702" s="7" t="s">
        <v>48</v>
      </c>
      <c r="J702" s="7" t="s">
        <v>69</v>
      </c>
      <c r="K702" s="11" t="s">
        <v>50</v>
      </c>
    </row>
    <row r="703" spans="1:11" x14ac:dyDescent="0.3">
      <c r="A703" s="6" t="s">
        <v>61</v>
      </c>
      <c r="B703" s="7" t="s">
        <v>71</v>
      </c>
      <c r="C703" s="7" t="s">
        <v>41</v>
      </c>
      <c r="D703" s="7" t="s">
        <v>42</v>
      </c>
      <c r="E703" s="7">
        <v>55</v>
      </c>
      <c r="F703" s="8">
        <v>33958</v>
      </c>
      <c r="G703" s="9">
        <v>113950</v>
      </c>
      <c r="H703" s="10">
        <v>0.09</v>
      </c>
      <c r="I703" s="7" t="s">
        <v>43</v>
      </c>
      <c r="J703" s="7" t="s">
        <v>63</v>
      </c>
      <c r="K703" s="11" t="s">
        <v>50</v>
      </c>
    </row>
    <row r="704" spans="1:11" x14ac:dyDescent="0.3">
      <c r="A704" s="6" t="s">
        <v>70</v>
      </c>
      <c r="B704" s="7" t="s">
        <v>71</v>
      </c>
      <c r="C704" s="7" t="s">
        <v>53</v>
      </c>
      <c r="D704" s="7" t="s">
        <v>42</v>
      </c>
      <c r="E704" s="7">
        <v>52</v>
      </c>
      <c r="F704" s="8">
        <v>35886</v>
      </c>
      <c r="G704" s="9">
        <v>182035</v>
      </c>
      <c r="H704" s="10">
        <v>0.3</v>
      </c>
      <c r="I704" s="7" t="s">
        <v>43</v>
      </c>
      <c r="J704" s="7" t="s">
        <v>54</v>
      </c>
      <c r="K704" s="11" t="s">
        <v>50</v>
      </c>
    </row>
    <row r="705" spans="1:11" x14ac:dyDescent="0.3">
      <c r="A705" s="6" t="s">
        <v>51</v>
      </c>
      <c r="B705" s="7" t="s">
        <v>64</v>
      </c>
      <c r="C705" s="7" t="s">
        <v>53</v>
      </c>
      <c r="D705" s="7" t="s">
        <v>47</v>
      </c>
      <c r="E705" s="7">
        <v>35</v>
      </c>
      <c r="F705" s="8">
        <v>42963</v>
      </c>
      <c r="G705" s="9">
        <v>181356</v>
      </c>
      <c r="H705" s="10">
        <v>0.23</v>
      </c>
      <c r="I705" s="7" t="s">
        <v>48</v>
      </c>
      <c r="J705" s="7" t="s">
        <v>78</v>
      </c>
      <c r="K705" s="11" t="s">
        <v>50</v>
      </c>
    </row>
    <row r="706" spans="1:11" x14ac:dyDescent="0.3">
      <c r="A706" s="6" t="s">
        <v>58</v>
      </c>
      <c r="B706" s="7" t="s">
        <v>59</v>
      </c>
      <c r="C706" s="7" t="s">
        <v>60</v>
      </c>
      <c r="D706" s="7" t="s">
        <v>42</v>
      </c>
      <c r="E706" s="7">
        <v>26</v>
      </c>
      <c r="F706" s="8">
        <v>43698</v>
      </c>
      <c r="G706" s="9">
        <v>66084</v>
      </c>
      <c r="H706" s="10">
        <v>0</v>
      </c>
      <c r="I706" s="7" t="s">
        <v>43</v>
      </c>
      <c r="J706" s="7" t="s">
        <v>44</v>
      </c>
      <c r="K706" s="11" t="s">
        <v>50</v>
      </c>
    </row>
    <row r="707" spans="1:11" x14ac:dyDescent="0.3">
      <c r="A707" s="6" t="s">
        <v>98</v>
      </c>
      <c r="B707" s="7" t="s">
        <v>40</v>
      </c>
      <c r="C707" s="7" t="s">
        <v>53</v>
      </c>
      <c r="D707" s="7" t="s">
        <v>42</v>
      </c>
      <c r="E707" s="7">
        <v>43</v>
      </c>
      <c r="F707" s="8">
        <v>40290</v>
      </c>
      <c r="G707" s="9">
        <v>76912</v>
      </c>
      <c r="H707" s="10">
        <v>0</v>
      </c>
      <c r="I707" s="7" t="s">
        <v>73</v>
      </c>
      <c r="J707" s="7" t="s">
        <v>90</v>
      </c>
      <c r="K707" s="11" t="s">
        <v>50</v>
      </c>
    </row>
    <row r="708" spans="1:11" x14ac:dyDescent="0.3">
      <c r="A708" s="6" t="s">
        <v>91</v>
      </c>
      <c r="B708" s="7" t="s">
        <v>68</v>
      </c>
      <c r="C708" s="7" t="s">
        <v>41</v>
      </c>
      <c r="D708" s="7" t="s">
        <v>42</v>
      </c>
      <c r="E708" s="7">
        <v>63</v>
      </c>
      <c r="F708" s="8">
        <v>43227</v>
      </c>
      <c r="G708" s="9">
        <v>67987</v>
      </c>
      <c r="H708" s="10">
        <v>0</v>
      </c>
      <c r="I708" s="7" t="s">
        <v>43</v>
      </c>
      <c r="J708" s="7" t="s">
        <v>63</v>
      </c>
      <c r="K708" s="11" t="s">
        <v>50</v>
      </c>
    </row>
    <row r="709" spans="1:11" x14ac:dyDescent="0.3">
      <c r="A709" s="6" t="s">
        <v>80</v>
      </c>
      <c r="B709" s="7" t="s">
        <v>71</v>
      </c>
      <c r="C709" s="7" t="s">
        <v>46</v>
      </c>
      <c r="D709" s="7" t="s">
        <v>47</v>
      </c>
      <c r="E709" s="7">
        <v>65</v>
      </c>
      <c r="F709" s="8">
        <v>38584</v>
      </c>
      <c r="G709" s="9">
        <v>59833</v>
      </c>
      <c r="H709" s="10">
        <v>0</v>
      </c>
      <c r="I709" s="7" t="s">
        <v>43</v>
      </c>
      <c r="J709" s="7" t="s">
        <v>72</v>
      </c>
      <c r="K709" s="11" t="s">
        <v>50</v>
      </c>
    </row>
    <row r="710" spans="1:11" x14ac:dyDescent="0.3">
      <c r="A710" s="6" t="s">
        <v>39</v>
      </c>
      <c r="B710" s="7" t="s">
        <v>71</v>
      </c>
      <c r="C710" s="7" t="s">
        <v>53</v>
      </c>
      <c r="D710" s="7" t="s">
        <v>47</v>
      </c>
      <c r="E710" s="7">
        <v>45</v>
      </c>
      <c r="F710" s="8">
        <v>38453</v>
      </c>
      <c r="G710" s="9">
        <v>128468</v>
      </c>
      <c r="H710" s="10">
        <v>0.11</v>
      </c>
      <c r="I710" s="7" t="s">
        <v>43</v>
      </c>
      <c r="J710" s="7" t="s">
        <v>54</v>
      </c>
      <c r="K710" s="11" t="s">
        <v>50</v>
      </c>
    </row>
    <row r="711" spans="1:11" x14ac:dyDescent="0.3">
      <c r="A711" s="6" t="s">
        <v>61</v>
      </c>
      <c r="B711" s="7" t="s">
        <v>59</v>
      </c>
      <c r="C711" s="7" t="s">
        <v>60</v>
      </c>
      <c r="D711" s="7" t="s">
        <v>47</v>
      </c>
      <c r="E711" s="7">
        <v>42</v>
      </c>
      <c r="F711" s="8">
        <v>40692</v>
      </c>
      <c r="G711" s="9">
        <v>102440</v>
      </c>
      <c r="H711" s="10">
        <v>0.06</v>
      </c>
      <c r="I711" s="7" t="s">
        <v>43</v>
      </c>
      <c r="J711" s="7" t="s">
        <v>54</v>
      </c>
      <c r="K711" s="11" t="s">
        <v>50</v>
      </c>
    </row>
    <row r="712" spans="1:11" x14ac:dyDescent="0.3">
      <c r="A712" s="6" t="s">
        <v>70</v>
      </c>
      <c r="B712" s="7" t="s">
        <v>40</v>
      </c>
      <c r="C712" s="7" t="s">
        <v>53</v>
      </c>
      <c r="D712" s="7" t="s">
        <v>47</v>
      </c>
      <c r="E712" s="7">
        <v>59</v>
      </c>
      <c r="F712" s="8">
        <v>40542</v>
      </c>
      <c r="G712" s="9">
        <v>246619</v>
      </c>
      <c r="H712" s="10">
        <v>0.36</v>
      </c>
      <c r="I712" s="7" t="s">
        <v>43</v>
      </c>
      <c r="J712" s="7" t="s">
        <v>63</v>
      </c>
      <c r="K712" s="11" t="s">
        <v>50</v>
      </c>
    </row>
    <row r="713" spans="1:11" x14ac:dyDescent="0.3">
      <c r="A713" s="6" t="s">
        <v>61</v>
      </c>
      <c r="B713" s="7" t="s">
        <v>66</v>
      </c>
      <c r="C713" s="7" t="s">
        <v>60</v>
      </c>
      <c r="D713" s="7" t="s">
        <v>42</v>
      </c>
      <c r="E713" s="7">
        <v>42</v>
      </c>
      <c r="F713" s="8">
        <v>43058</v>
      </c>
      <c r="G713" s="9">
        <v>101143</v>
      </c>
      <c r="H713" s="10">
        <v>0.06</v>
      </c>
      <c r="I713" s="7" t="s">
        <v>43</v>
      </c>
      <c r="J713" s="7" t="s">
        <v>63</v>
      </c>
      <c r="K713" s="11" t="s">
        <v>50</v>
      </c>
    </row>
    <row r="714" spans="1:11" x14ac:dyDescent="0.3">
      <c r="A714" s="6" t="s">
        <v>88</v>
      </c>
      <c r="B714" s="7" t="s">
        <v>66</v>
      </c>
      <c r="C714" s="7" t="s">
        <v>46</v>
      </c>
      <c r="D714" s="7" t="s">
        <v>42</v>
      </c>
      <c r="E714" s="7">
        <v>45</v>
      </c>
      <c r="F714" s="8">
        <v>38639</v>
      </c>
      <c r="G714" s="9">
        <v>51404</v>
      </c>
      <c r="H714" s="10">
        <v>0</v>
      </c>
      <c r="I714" s="7" t="s">
        <v>73</v>
      </c>
      <c r="J714" s="7" t="s">
        <v>74</v>
      </c>
      <c r="K714" s="11">
        <v>40153</v>
      </c>
    </row>
    <row r="715" spans="1:11" x14ac:dyDescent="0.3">
      <c r="A715" s="6" t="s">
        <v>85</v>
      </c>
      <c r="B715" s="7" t="s">
        <v>68</v>
      </c>
      <c r="C715" s="7" t="s">
        <v>53</v>
      </c>
      <c r="D715" s="7" t="s">
        <v>47</v>
      </c>
      <c r="E715" s="7">
        <v>45</v>
      </c>
      <c r="F715" s="8">
        <v>42329</v>
      </c>
      <c r="G715" s="9">
        <v>87292</v>
      </c>
      <c r="H715" s="10">
        <v>0</v>
      </c>
      <c r="I715" s="7" t="s">
        <v>43</v>
      </c>
      <c r="J715" s="7" t="s">
        <v>72</v>
      </c>
      <c r="K715" s="11" t="s">
        <v>50</v>
      </c>
    </row>
    <row r="716" spans="1:11" x14ac:dyDescent="0.3">
      <c r="A716" s="6" t="s">
        <v>51</v>
      </c>
      <c r="B716" s="7" t="s">
        <v>71</v>
      </c>
      <c r="C716" s="7" t="s">
        <v>53</v>
      </c>
      <c r="D716" s="7" t="s">
        <v>42</v>
      </c>
      <c r="E716" s="7">
        <v>28</v>
      </c>
      <c r="F716" s="8">
        <v>43810</v>
      </c>
      <c r="G716" s="9">
        <v>182321</v>
      </c>
      <c r="H716" s="10">
        <v>0.28000000000000003</v>
      </c>
      <c r="I716" s="7" t="s">
        <v>48</v>
      </c>
      <c r="J716" s="7" t="s">
        <v>78</v>
      </c>
      <c r="K716" s="11" t="s">
        <v>50</v>
      </c>
    </row>
    <row r="717" spans="1:11" x14ac:dyDescent="0.3">
      <c r="A717" s="6" t="s">
        <v>97</v>
      </c>
      <c r="B717" s="7" t="s">
        <v>40</v>
      </c>
      <c r="C717" s="7" t="s">
        <v>60</v>
      </c>
      <c r="D717" s="7" t="s">
        <v>47</v>
      </c>
      <c r="E717" s="7">
        <v>51</v>
      </c>
      <c r="F717" s="8">
        <v>41697</v>
      </c>
      <c r="G717" s="9">
        <v>53929</v>
      </c>
      <c r="H717" s="10">
        <v>0</v>
      </c>
      <c r="I717" s="7" t="s">
        <v>43</v>
      </c>
      <c r="J717" s="7" t="s">
        <v>63</v>
      </c>
      <c r="K717" s="11">
        <v>43091</v>
      </c>
    </row>
    <row r="718" spans="1:11" x14ac:dyDescent="0.3">
      <c r="A718" s="6" t="s">
        <v>70</v>
      </c>
      <c r="B718" s="7" t="s">
        <v>64</v>
      </c>
      <c r="C718" s="7" t="s">
        <v>46</v>
      </c>
      <c r="D718" s="7" t="s">
        <v>42</v>
      </c>
      <c r="E718" s="7">
        <v>38</v>
      </c>
      <c r="F718" s="8">
        <v>41256</v>
      </c>
      <c r="G718" s="9">
        <v>191571</v>
      </c>
      <c r="H718" s="10">
        <v>0.32</v>
      </c>
      <c r="I718" s="7" t="s">
        <v>43</v>
      </c>
      <c r="J718" s="7" t="s">
        <v>65</v>
      </c>
      <c r="K718" s="11" t="s">
        <v>50</v>
      </c>
    </row>
    <row r="719" spans="1:11" x14ac:dyDescent="0.3">
      <c r="A719" s="6" t="s">
        <v>39</v>
      </c>
      <c r="B719" s="7" t="s">
        <v>64</v>
      </c>
      <c r="C719" s="7" t="s">
        <v>60</v>
      </c>
      <c r="D719" s="7" t="s">
        <v>42</v>
      </c>
      <c r="E719" s="7">
        <v>62</v>
      </c>
      <c r="F719" s="8">
        <v>39843</v>
      </c>
      <c r="G719" s="9">
        <v>150555</v>
      </c>
      <c r="H719" s="10">
        <v>0.13</v>
      </c>
      <c r="I719" s="7" t="s">
        <v>43</v>
      </c>
      <c r="J719" s="7" t="s">
        <v>57</v>
      </c>
      <c r="K719" s="11" t="s">
        <v>50</v>
      </c>
    </row>
    <row r="720" spans="1:11" x14ac:dyDescent="0.3">
      <c r="A720" s="6" t="s">
        <v>61</v>
      </c>
      <c r="B720" s="7" t="s">
        <v>52</v>
      </c>
      <c r="C720" s="7" t="s">
        <v>60</v>
      </c>
      <c r="D720" s="7" t="s">
        <v>47</v>
      </c>
      <c r="E720" s="7">
        <v>52</v>
      </c>
      <c r="F720" s="8">
        <v>40091</v>
      </c>
      <c r="G720" s="9">
        <v>122890</v>
      </c>
      <c r="H720" s="10">
        <v>7.0000000000000007E-2</v>
      </c>
      <c r="I720" s="7" t="s">
        <v>48</v>
      </c>
      <c r="J720" s="7" t="s">
        <v>69</v>
      </c>
      <c r="K720" s="11" t="s">
        <v>50</v>
      </c>
    </row>
    <row r="721" spans="1:11" x14ac:dyDescent="0.3">
      <c r="A721" s="6" t="s">
        <v>70</v>
      </c>
      <c r="B721" s="7" t="s">
        <v>52</v>
      </c>
      <c r="C721" s="7" t="s">
        <v>41</v>
      </c>
      <c r="D721" s="7" t="s">
        <v>47</v>
      </c>
      <c r="E721" s="7">
        <v>52</v>
      </c>
      <c r="F721" s="8">
        <v>35576</v>
      </c>
      <c r="G721" s="9">
        <v>216999</v>
      </c>
      <c r="H721" s="10">
        <v>0.37</v>
      </c>
      <c r="I721" s="7" t="s">
        <v>43</v>
      </c>
      <c r="J721" s="7" t="s">
        <v>63</v>
      </c>
      <c r="K721" s="11" t="s">
        <v>50</v>
      </c>
    </row>
    <row r="722" spans="1:11" x14ac:dyDescent="0.3">
      <c r="A722" s="6" t="s">
        <v>61</v>
      </c>
      <c r="B722" s="7" t="s">
        <v>66</v>
      </c>
      <c r="C722" s="7" t="s">
        <v>60</v>
      </c>
      <c r="D722" s="7" t="s">
        <v>47</v>
      </c>
      <c r="E722" s="7">
        <v>48</v>
      </c>
      <c r="F722" s="8">
        <v>42201</v>
      </c>
      <c r="G722" s="9">
        <v>110565</v>
      </c>
      <c r="H722" s="10">
        <v>0.09</v>
      </c>
      <c r="I722" s="7" t="s">
        <v>48</v>
      </c>
      <c r="J722" s="7" t="s">
        <v>78</v>
      </c>
      <c r="K722" s="11" t="s">
        <v>50</v>
      </c>
    </row>
    <row r="723" spans="1:11" x14ac:dyDescent="0.3">
      <c r="A723" s="6" t="s">
        <v>79</v>
      </c>
      <c r="B723" s="7" t="s">
        <v>40</v>
      </c>
      <c r="C723" s="7" t="s">
        <v>53</v>
      </c>
      <c r="D723" s="7" t="s">
        <v>47</v>
      </c>
      <c r="E723" s="7">
        <v>38</v>
      </c>
      <c r="F723" s="8">
        <v>42113</v>
      </c>
      <c r="G723" s="9">
        <v>48762</v>
      </c>
      <c r="H723" s="10">
        <v>0</v>
      </c>
      <c r="I723" s="7" t="s">
        <v>43</v>
      </c>
      <c r="J723" s="7" t="s">
        <v>44</v>
      </c>
      <c r="K723" s="11" t="s">
        <v>50</v>
      </c>
    </row>
    <row r="724" spans="1:11" x14ac:dyDescent="0.3">
      <c r="A724" s="6" t="s">
        <v>94</v>
      </c>
      <c r="B724" s="7" t="s">
        <v>68</v>
      </c>
      <c r="C724" s="7" t="s">
        <v>53</v>
      </c>
      <c r="D724" s="7" t="s">
        <v>42</v>
      </c>
      <c r="E724" s="7">
        <v>51</v>
      </c>
      <c r="F724" s="8">
        <v>42777</v>
      </c>
      <c r="G724" s="9">
        <v>87036</v>
      </c>
      <c r="H724" s="10">
        <v>0</v>
      </c>
      <c r="I724" s="7" t="s">
        <v>48</v>
      </c>
      <c r="J724" s="7" t="s">
        <v>49</v>
      </c>
      <c r="K724" s="11" t="s">
        <v>50</v>
      </c>
    </row>
    <row r="725" spans="1:11" x14ac:dyDescent="0.3">
      <c r="A725" s="6" t="s">
        <v>51</v>
      </c>
      <c r="B725" s="7" t="s">
        <v>71</v>
      </c>
      <c r="C725" s="7" t="s">
        <v>53</v>
      </c>
      <c r="D725" s="7" t="s">
        <v>47</v>
      </c>
      <c r="E725" s="7">
        <v>32</v>
      </c>
      <c r="F725" s="8">
        <v>42702</v>
      </c>
      <c r="G725" s="9">
        <v>177443</v>
      </c>
      <c r="H725" s="10">
        <v>0.16</v>
      </c>
      <c r="I725" s="7" t="s">
        <v>43</v>
      </c>
      <c r="J725" s="7" t="s">
        <v>44</v>
      </c>
      <c r="K725" s="11" t="s">
        <v>50</v>
      </c>
    </row>
    <row r="726" spans="1:11" x14ac:dyDescent="0.3">
      <c r="A726" s="6" t="s">
        <v>81</v>
      </c>
      <c r="B726" s="7" t="s">
        <v>40</v>
      </c>
      <c r="C726" s="7" t="s">
        <v>41</v>
      </c>
      <c r="D726" s="7" t="s">
        <v>42</v>
      </c>
      <c r="E726" s="7">
        <v>36</v>
      </c>
      <c r="F726" s="8">
        <v>42489</v>
      </c>
      <c r="G726" s="9">
        <v>75862</v>
      </c>
      <c r="H726" s="10">
        <v>0</v>
      </c>
      <c r="I726" s="7" t="s">
        <v>43</v>
      </c>
      <c r="J726" s="7" t="s">
        <v>65</v>
      </c>
      <c r="K726" s="11" t="s">
        <v>50</v>
      </c>
    </row>
    <row r="727" spans="1:11" x14ac:dyDescent="0.3">
      <c r="A727" s="6" t="s">
        <v>83</v>
      </c>
      <c r="B727" s="7" t="s">
        <v>66</v>
      </c>
      <c r="C727" s="7" t="s">
        <v>41</v>
      </c>
      <c r="D727" s="7" t="s">
        <v>42</v>
      </c>
      <c r="E727" s="7">
        <v>45</v>
      </c>
      <c r="F727" s="8">
        <v>43581</v>
      </c>
      <c r="G727" s="9">
        <v>90870</v>
      </c>
      <c r="H727" s="10">
        <v>0</v>
      </c>
      <c r="I727" s="7" t="s">
        <v>43</v>
      </c>
      <c r="J727" s="7" t="s">
        <v>54</v>
      </c>
      <c r="K727" s="11" t="s">
        <v>50</v>
      </c>
    </row>
    <row r="728" spans="1:11" x14ac:dyDescent="0.3">
      <c r="A728" s="6" t="s">
        <v>77</v>
      </c>
      <c r="B728" s="7" t="s">
        <v>68</v>
      </c>
      <c r="C728" s="7" t="s">
        <v>60</v>
      </c>
      <c r="D728" s="7" t="s">
        <v>42</v>
      </c>
      <c r="E728" s="7">
        <v>32</v>
      </c>
      <c r="F728" s="8">
        <v>41977</v>
      </c>
      <c r="G728" s="9">
        <v>99202</v>
      </c>
      <c r="H728" s="10">
        <v>0.11</v>
      </c>
      <c r="I728" s="7" t="s">
        <v>43</v>
      </c>
      <c r="J728" s="7" t="s">
        <v>57</v>
      </c>
      <c r="K728" s="11" t="s">
        <v>50</v>
      </c>
    </row>
    <row r="729" spans="1:11" x14ac:dyDescent="0.3">
      <c r="A729" s="6" t="s">
        <v>56</v>
      </c>
      <c r="B729" s="7" t="s">
        <v>71</v>
      </c>
      <c r="C729" s="7" t="s">
        <v>60</v>
      </c>
      <c r="D729" s="7" t="s">
        <v>47</v>
      </c>
      <c r="E729" s="7">
        <v>45</v>
      </c>
      <c r="F729" s="8">
        <v>39347</v>
      </c>
      <c r="G729" s="9">
        <v>92293</v>
      </c>
      <c r="H729" s="10">
        <v>0</v>
      </c>
      <c r="I729" s="7" t="s">
        <v>48</v>
      </c>
      <c r="J729" s="7" t="s">
        <v>82</v>
      </c>
      <c r="K729" s="11" t="s">
        <v>50</v>
      </c>
    </row>
    <row r="730" spans="1:11" x14ac:dyDescent="0.3">
      <c r="A730" s="6" t="s">
        <v>98</v>
      </c>
      <c r="B730" s="7" t="s">
        <v>40</v>
      </c>
      <c r="C730" s="7" t="s">
        <v>60</v>
      </c>
      <c r="D730" s="7" t="s">
        <v>47</v>
      </c>
      <c r="E730" s="7">
        <v>54</v>
      </c>
      <c r="F730" s="8">
        <v>33785</v>
      </c>
      <c r="G730" s="9">
        <v>63196</v>
      </c>
      <c r="H730" s="10">
        <v>0</v>
      </c>
      <c r="I730" s="7" t="s">
        <v>43</v>
      </c>
      <c r="J730" s="7" t="s">
        <v>54</v>
      </c>
      <c r="K730" s="11">
        <v>41938</v>
      </c>
    </row>
    <row r="731" spans="1:11" x14ac:dyDescent="0.3">
      <c r="A731" s="6" t="s">
        <v>94</v>
      </c>
      <c r="B731" s="7" t="s">
        <v>68</v>
      </c>
      <c r="C731" s="7" t="s">
        <v>53</v>
      </c>
      <c r="D731" s="7" t="s">
        <v>42</v>
      </c>
      <c r="E731" s="7">
        <v>48</v>
      </c>
      <c r="F731" s="8">
        <v>41032</v>
      </c>
      <c r="G731" s="9">
        <v>65340</v>
      </c>
      <c r="H731" s="10">
        <v>0</v>
      </c>
      <c r="I731" s="7" t="s">
        <v>48</v>
      </c>
      <c r="J731" s="7" t="s">
        <v>69</v>
      </c>
      <c r="K731" s="11">
        <v>43229</v>
      </c>
    </row>
    <row r="732" spans="1:11" x14ac:dyDescent="0.3">
      <c r="A732" s="6" t="s">
        <v>70</v>
      </c>
      <c r="B732" s="7" t="s">
        <v>71</v>
      </c>
      <c r="C732" s="7" t="s">
        <v>60</v>
      </c>
      <c r="D732" s="7" t="s">
        <v>47</v>
      </c>
      <c r="E732" s="7">
        <v>45</v>
      </c>
      <c r="F732" s="8">
        <v>42271</v>
      </c>
      <c r="G732" s="9">
        <v>202680</v>
      </c>
      <c r="H732" s="10">
        <v>0.32</v>
      </c>
      <c r="I732" s="7" t="s">
        <v>43</v>
      </c>
      <c r="J732" s="7" t="s">
        <v>57</v>
      </c>
      <c r="K732" s="11">
        <v>44790</v>
      </c>
    </row>
    <row r="733" spans="1:11" x14ac:dyDescent="0.3">
      <c r="A733" s="6" t="s">
        <v>55</v>
      </c>
      <c r="B733" s="7" t="s">
        <v>40</v>
      </c>
      <c r="C733" s="7" t="s">
        <v>46</v>
      </c>
      <c r="D733" s="7" t="s">
        <v>42</v>
      </c>
      <c r="E733" s="7">
        <v>46</v>
      </c>
      <c r="F733" s="8">
        <v>42849</v>
      </c>
      <c r="G733" s="9">
        <v>77461</v>
      </c>
      <c r="H733" s="10">
        <v>0.09</v>
      </c>
      <c r="I733" s="7" t="s">
        <v>73</v>
      </c>
      <c r="J733" s="7" t="s">
        <v>90</v>
      </c>
      <c r="K733" s="11" t="s">
        <v>50</v>
      </c>
    </row>
    <row r="734" spans="1:11" x14ac:dyDescent="0.3">
      <c r="A734" s="6" t="s">
        <v>87</v>
      </c>
      <c r="B734" s="7" t="s">
        <v>68</v>
      </c>
      <c r="C734" s="7" t="s">
        <v>41</v>
      </c>
      <c r="D734" s="7" t="s">
        <v>42</v>
      </c>
      <c r="E734" s="7">
        <v>40</v>
      </c>
      <c r="F734" s="8">
        <v>42622</v>
      </c>
      <c r="G734" s="9">
        <v>109680</v>
      </c>
      <c r="H734" s="10">
        <v>0</v>
      </c>
      <c r="I734" s="7" t="s">
        <v>48</v>
      </c>
      <c r="J734" s="7" t="s">
        <v>82</v>
      </c>
      <c r="K734" s="11" t="s">
        <v>50</v>
      </c>
    </row>
    <row r="735" spans="1:11" x14ac:dyDescent="0.3">
      <c r="A735" s="6" t="s">
        <v>51</v>
      </c>
      <c r="B735" s="7" t="s">
        <v>59</v>
      </c>
      <c r="C735" s="7" t="s">
        <v>46</v>
      </c>
      <c r="D735" s="7" t="s">
        <v>42</v>
      </c>
      <c r="E735" s="7">
        <v>61</v>
      </c>
      <c r="F735" s="8">
        <v>35661</v>
      </c>
      <c r="G735" s="9">
        <v>159567</v>
      </c>
      <c r="H735" s="10">
        <v>0.28000000000000003</v>
      </c>
      <c r="I735" s="7" t="s">
        <v>43</v>
      </c>
      <c r="J735" s="7" t="s">
        <v>57</v>
      </c>
      <c r="K735" s="11" t="s">
        <v>50</v>
      </c>
    </row>
    <row r="736" spans="1:11" x14ac:dyDescent="0.3">
      <c r="A736" s="6" t="s">
        <v>94</v>
      </c>
      <c r="B736" s="7" t="s">
        <v>68</v>
      </c>
      <c r="C736" s="7" t="s">
        <v>53</v>
      </c>
      <c r="D736" s="7" t="s">
        <v>47</v>
      </c>
      <c r="E736" s="7">
        <v>54</v>
      </c>
      <c r="F736" s="8">
        <v>41237</v>
      </c>
      <c r="G736" s="9">
        <v>94407</v>
      </c>
      <c r="H736" s="10">
        <v>0</v>
      </c>
      <c r="I736" s="7" t="s">
        <v>73</v>
      </c>
      <c r="J736" s="7" t="s">
        <v>90</v>
      </c>
      <c r="K736" s="11" t="s">
        <v>50</v>
      </c>
    </row>
    <row r="737" spans="1:11" x14ac:dyDescent="0.3">
      <c r="A737" s="6" t="s">
        <v>70</v>
      </c>
      <c r="B737" s="7" t="s">
        <v>66</v>
      </c>
      <c r="C737" s="7" t="s">
        <v>60</v>
      </c>
      <c r="D737" s="7" t="s">
        <v>47</v>
      </c>
      <c r="E737" s="7">
        <v>62</v>
      </c>
      <c r="F737" s="8">
        <v>37484</v>
      </c>
      <c r="G737" s="9">
        <v>234594</v>
      </c>
      <c r="H737" s="10">
        <v>0.33</v>
      </c>
      <c r="I737" s="7" t="s">
        <v>43</v>
      </c>
      <c r="J737" s="7" t="s">
        <v>44</v>
      </c>
      <c r="K737" s="11" t="s">
        <v>50</v>
      </c>
    </row>
    <row r="738" spans="1:11" x14ac:dyDescent="0.3">
      <c r="A738" s="6" t="s">
        <v>97</v>
      </c>
      <c r="B738" s="7" t="s">
        <v>40</v>
      </c>
      <c r="C738" s="7" t="s">
        <v>53</v>
      </c>
      <c r="D738" s="7" t="s">
        <v>47</v>
      </c>
      <c r="E738" s="7">
        <v>48</v>
      </c>
      <c r="F738" s="8">
        <v>37298</v>
      </c>
      <c r="G738" s="9">
        <v>43080</v>
      </c>
      <c r="H738" s="10">
        <v>0</v>
      </c>
      <c r="I738" s="7" t="s">
        <v>43</v>
      </c>
      <c r="J738" s="7" t="s">
        <v>65</v>
      </c>
      <c r="K738" s="11" t="s">
        <v>50</v>
      </c>
    </row>
    <row r="739" spans="1:11" x14ac:dyDescent="0.3">
      <c r="A739" s="6" t="s">
        <v>61</v>
      </c>
      <c r="B739" s="7" t="s">
        <v>71</v>
      </c>
      <c r="C739" s="7" t="s">
        <v>46</v>
      </c>
      <c r="D739" s="7" t="s">
        <v>42</v>
      </c>
      <c r="E739" s="7">
        <v>29</v>
      </c>
      <c r="F739" s="8">
        <v>44325</v>
      </c>
      <c r="G739" s="9">
        <v>129541</v>
      </c>
      <c r="H739" s="10">
        <v>0.08</v>
      </c>
      <c r="I739" s="7" t="s">
        <v>43</v>
      </c>
      <c r="J739" s="7" t="s">
        <v>57</v>
      </c>
      <c r="K739" s="11">
        <v>44340</v>
      </c>
    </row>
    <row r="740" spans="1:11" x14ac:dyDescent="0.3">
      <c r="A740" s="6" t="s">
        <v>51</v>
      </c>
      <c r="B740" s="7" t="s">
        <v>59</v>
      </c>
      <c r="C740" s="7" t="s">
        <v>41</v>
      </c>
      <c r="D740" s="7" t="s">
        <v>47</v>
      </c>
      <c r="E740" s="7">
        <v>39</v>
      </c>
      <c r="F740" s="8">
        <v>41635</v>
      </c>
      <c r="G740" s="9">
        <v>165756</v>
      </c>
      <c r="H740" s="10">
        <v>0.28000000000000003</v>
      </c>
      <c r="I740" s="7" t="s">
        <v>43</v>
      </c>
      <c r="J740" s="7" t="s">
        <v>72</v>
      </c>
      <c r="K740" s="11">
        <v>43991</v>
      </c>
    </row>
    <row r="741" spans="1:11" x14ac:dyDescent="0.3">
      <c r="A741" s="6" t="s">
        <v>39</v>
      </c>
      <c r="B741" s="7" t="s">
        <v>52</v>
      </c>
      <c r="C741" s="7" t="s">
        <v>53</v>
      </c>
      <c r="D741" s="7" t="s">
        <v>47</v>
      </c>
      <c r="E741" s="7">
        <v>44</v>
      </c>
      <c r="F741" s="8">
        <v>40274</v>
      </c>
      <c r="G741" s="9">
        <v>142878</v>
      </c>
      <c r="H741" s="10">
        <v>0.12</v>
      </c>
      <c r="I741" s="7" t="s">
        <v>43</v>
      </c>
      <c r="J741" s="7" t="s">
        <v>72</v>
      </c>
      <c r="K741" s="11" t="s">
        <v>50</v>
      </c>
    </row>
    <row r="742" spans="1:11" x14ac:dyDescent="0.3">
      <c r="A742" s="6" t="s">
        <v>51</v>
      </c>
      <c r="B742" s="7" t="s">
        <v>68</v>
      </c>
      <c r="C742" s="7" t="s">
        <v>46</v>
      </c>
      <c r="D742" s="7" t="s">
        <v>47</v>
      </c>
      <c r="E742" s="7">
        <v>52</v>
      </c>
      <c r="F742" s="8">
        <v>39018</v>
      </c>
      <c r="G742" s="9">
        <v>187992</v>
      </c>
      <c r="H742" s="10">
        <v>0.28000000000000003</v>
      </c>
      <c r="I742" s="7" t="s">
        <v>43</v>
      </c>
      <c r="J742" s="7" t="s">
        <v>63</v>
      </c>
      <c r="K742" s="11" t="s">
        <v>50</v>
      </c>
    </row>
    <row r="743" spans="1:11" x14ac:dyDescent="0.3">
      <c r="A743" s="6" t="s">
        <v>70</v>
      </c>
      <c r="B743" s="7" t="s">
        <v>66</v>
      </c>
      <c r="C743" s="7" t="s">
        <v>53</v>
      </c>
      <c r="D743" s="7" t="s">
        <v>42</v>
      </c>
      <c r="E743" s="7">
        <v>45</v>
      </c>
      <c r="F743" s="8">
        <v>43521</v>
      </c>
      <c r="G743" s="9">
        <v>249801</v>
      </c>
      <c r="H743" s="10">
        <v>0.39</v>
      </c>
      <c r="I743" s="7" t="s">
        <v>73</v>
      </c>
      <c r="J743" s="7" t="s">
        <v>90</v>
      </c>
      <c r="K743" s="11" t="s">
        <v>50</v>
      </c>
    </row>
    <row r="744" spans="1:11" x14ac:dyDescent="0.3">
      <c r="A744" s="6" t="s">
        <v>101</v>
      </c>
      <c r="B744" s="7" t="s">
        <v>40</v>
      </c>
      <c r="C744" s="7" t="s">
        <v>41</v>
      </c>
      <c r="D744" s="7" t="s">
        <v>47</v>
      </c>
      <c r="E744" s="7">
        <v>48</v>
      </c>
      <c r="F744" s="8">
        <v>38987</v>
      </c>
      <c r="G744" s="9">
        <v>76505</v>
      </c>
      <c r="H744" s="10">
        <v>0</v>
      </c>
      <c r="I744" s="7" t="s">
        <v>43</v>
      </c>
      <c r="J744" s="7" t="s">
        <v>44</v>
      </c>
      <c r="K744" s="11">
        <v>39180</v>
      </c>
    </row>
    <row r="745" spans="1:11" x14ac:dyDescent="0.3">
      <c r="A745" s="6" t="s">
        <v>100</v>
      </c>
      <c r="B745" s="7" t="s">
        <v>40</v>
      </c>
      <c r="C745" s="7" t="s">
        <v>60</v>
      </c>
      <c r="D745" s="7" t="s">
        <v>47</v>
      </c>
      <c r="E745" s="7">
        <v>39</v>
      </c>
      <c r="F745" s="8">
        <v>42664</v>
      </c>
      <c r="G745" s="9">
        <v>84297</v>
      </c>
      <c r="H745" s="10">
        <v>0</v>
      </c>
      <c r="I745" s="7" t="s">
        <v>73</v>
      </c>
      <c r="J745" s="7" t="s">
        <v>74</v>
      </c>
      <c r="K745" s="11" t="s">
        <v>50</v>
      </c>
    </row>
    <row r="746" spans="1:11" x14ac:dyDescent="0.3">
      <c r="A746" s="6" t="s">
        <v>56</v>
      </c>
      <c r="B746" s="7" t="s">
        <v>59</v>
      </c>
      <c r="C746" s="7" t="s">
        <v>53</v>
      </c>
      <c r="D746" s="7" t="s">
        <v>42</v>
      </c>
      <c r="E746" s="7">
        <v>53</v>
      </c>
      <c r="F746" s="8">
        <v>42744</v>
      </c>
      <c r="G746" s="9">
        <v>75769</v>
      </c>
      <c r="H746" s="10">
        <v>0</v>
      </c>
      <c r="I746" s="7" t="s">
        <v>73</v>
      </c>
      <c r="J746" s="7" t="s">
        <v>74</v>
      </c>
      <c r="K746" s="11">
        <v>44029</v>
      </c>
    </row>
    <row r="747" spans="1:11" x14ac:dyDescent="0.3">
      <c r="A747" s="6" t="s">
        <v>70</v>
      </c>
      <c r="B747" s="7" t="s">
        <v>64</v>
      </c>
      <c r="C747" s="7" t="s">
        <v>53</v>
      </c>
      <c r="D747" s="7" t="s">
        <v>47</v>
      </c>
      <c r="E747" s="7">
        <v>41</v>
      </c>
      <c r="F747" s="8">
        <v>41503</v>
      </c>
      <c r="G747" s="9">
        <v>235619</v>
      </c>
      <c r="H747" s="10">
        <v>0.3</v>
      </c>
      <c r="I747" s="7" t="s">
        <v>43</v>
      </c>
      <c r="J747" s="7" t="s">
        <v>44</v>
      </c>
      <c r="K747" s="11" t="s">
        <v>50</v>
      </c>
    </row>
    <row r="748" spans="1:11" x14ac:dyDescent="0.3">
      <c r="A748" s="6" t="s">
        <v>51</v>
      </c>
      <c r="B748" s="7" t="s">
        <v>68</v>
      </c>
      <c r="C748" s="7" t="s">
        <v>53</v>
      </c>
      <c r="D748" s="7" t="s">
        <v>47</v>
      </c>
      <c r="E748" s="7">
        <v>40</v>
      </c>
      <c r="F748" s="8">
        <v>43868</v>
      </c>
      <c r="G748" s="9">
        <v>187187</v>
      </c>
      <c r="H748" s="10">
        <v>0.18</v>
      </c>
      <c r="I748" s="7" t="s">
        <v>73</v>
      </c>
      <c r="J748" s="7" t="s">
        <v>74</v>
      </c>
      <c r="K748" s="11" t="s">
        <v>50</v>
      </c>
    </row>
    <row r="749" spans="1:11" x14ac:dyDescent="0.3">
      <c r="A749" s="6" t="s">
        <v>93</v>
      </c>
      <c r="B749" s="7" t="s">
        <v>40</v>
      </c>
      <c r="C749" s="7" t="s">
        <v>41</v>
      </c>
      <c r="D749" s="7" t="s">
        <v>47</v>
      </c>
      <c r="E749" s="7">
        <v>48</v>
      </c>
      <c r="F749" s="8">
        <v>38560</v>
      </c>
      <c r="G749" s="9">
        <v>68987</v>
      </c>
      <c r="H749" s="10">
        <v>0</v>
      </c>
      <c r="I749" s="7" t="s">
        <v>43</v>
      </c>
      <c r="J749" s="7" t="s">
        <v>54</v>
      </c>
      <c r="K749" s="11">
        <v>38829</v>
      </c>
    </row>
    <row r="750" spans="1:11" x14ac:dyDescent="0.3">
      <c r="A750" s="6" t="s">
        <v>51</v>
      </c>
      <c r="B750" s="7" t="s">
        <v>68</v>
      </c>
      <c r="C750" s="7" t="s">
        <v>53</v>
      </c>
      <c r="D750" s="7" t="s">
        <v>47</v>
      </c>
      <c r="E750" s="7">
        <v>41</v>
      </c>
      <c r="F750" s="8">
        <v>39156</v>
      </c>
      <c r="G750" s="9">
        <v>155926</v>
      </c>
      <c r="H750" s="10">
        <v>0.24</v>
      </c>
      <c r="I750" s="7" t="s">
        <v>43</v>
      </c>
      <c r="J750" s="7" t="s">
        <v>72</v>
      </c>
      <c r="K750" s="11">
        <v>39598</v>
      </c>
    </row>
    <row r="751" spans="1:11" x14ac:dyDescent="0.3">
      <c r="A751" s="6" t="s">
        <v>56</v>
      </c>
      <c r="B751" s="7" t="s">
        <v>64</v>
      </c>
      <c r="C751" s="7" t="s">
        <v>53</v>
      </c>
      <c r="D751" s="7" t="s">
        <v>47</v>
      </c>
      <c r="E751" s="7">
        <v>54</v>
      </c>
      <c r="F751" s="8">
        <v>42494</v>
      </c>
      <c r="G751" s="9">
        <v>93668</v>
      </c>
      <c r="H751" s="10">
        <v>0</v>
      </c>
      <c r="I751" s="7" t="s">
        <v>43</v>
      </c>
      <c r="J751" s="7" t="s">
        <v>54</v>
      </c>
      <c r="K751" s="11" t="s">
        <v>50</v>
      </c>
    </row>
    <row r="752" spans="1:11" x14ac:dyDescent="0.3">
      <c r="A752" s="6" t="s">
        <v>84</v>
      </c>
      <c r="B752" s="7" t="s">
        <v>66</v>
      </c>
      <c r="C752" s="7" t="s">
        <v>41</v>
      </c>
      <c r="D752" s="7" t="s">
        <v>47</v>
      </c>
      <c r="E752" s="7">
        <v>38</v>
      </c>
      <c r="F752" s="8">
        <v>43798</v>
      </c>
      <c r="G752" s="9">
        <v>69647</v>
      </c>
      <c r="H752" s="10">
        <v>0</v>
      </c>
      <c r="I752" s="7" t="s">
        <v>43</v>
      </c>
      <c r="J752" s="7" t="s">
        <v>63</v>
      </c>
      <c r="K752" s="11">
        <v>44671</v>
      </c>
    </row>
    <row r="753" spans="1:11" x14ac:dyDescent="0.3">
      <c r="A753" s="6" t="s">
        <v>96</v>
      </c>
      <c r="B753" s="7" t="s">
        <v>40</v>
      </c>
      <c r="C753" s="7" t="s">
        <v>60</v>
      </c>
      <c r="D753" s="7" t="s">
        <v>47</v>
      </c>
      <c r="E753" s="7">
        <v>57</v>
      </c>
      <c r="F753" s="8">
        <v>37798</v>
      </c>
      <c r="G753" s="9">
        <v>63318</v>
      </c>
      <c r="H753" s="10">
        <v>0</v>
      </c>
      <c r="I753" s="7" t="s">
        <v>43</v>
      </c>
      <c r="J753" s="7" t="s">
        <v>72</v>
      </c>
      <c r="K753" s="11" t="s">
        <v>50</v>
      </c>
    </row>
    <row r="754" spans="1:11" x14ac:dyDescent="0.3">
      <c r="A754" s="6" t="s">
        <v>56</v>
      </c>
      <c r="B754" s="7" t="s">
        <v>71</v>
      </c>
      <c r="C754" s="7" t="s">
        <v>46</v>
      </c>
      <c r="D754" s="7" t="s">
        <v>47</v>
      </c>
      <c r="E754" s="7">
        <v>63</v>
      </c>
      <c r="F754" s="8">
        <v>42778</v>
      </c>
      <c r="G754" s="9">
        <v>77629</v>
      </c>
      <c r="H754" s="10">
        <v>0</v>
      </c>
      <c r="I754" s="7" t="s">
        <v>48</v>
      </c>
      <c r="J754" s="7" t="s">
        <v>78</v>
      </c>
      <c r="K754" s="11" t="s">
        <v>50</v>
      </c>
    </row>
    <row r="755" spans="1:11" x14ac:dyDescent="0.3">
      <c r="A755" s="6" t="s">
        <v>39</v>
      </c>
      <c r="B755" s="7" t="s">
        <v>66</v>
      </c>
      <c r="C755" s="7" t="s">
        <v>46</v>
      </c>
      <c r="D755" s="7" t="s">
        <v>47</v>
      </c>
      <c r="E755" s="7">
        <v>62</v>
      </c>
      <c r="F755" s="8">
        <v>43061</v>
      </c>
      <c r="G755" s="9">
        <v>138808</v>
      </c>
      <c r="H755" s="10">
        <v>0.15</v>
      </c>
      <c r="I755" s="7" t="s">
        <v>48</v>
      </c>
      <c r="J755" s="7" t="s">
        <v>49</v>
      </c>
      <c r="K755" s="11" t="s">
        <v>50</v>
      </c>
    </row>
    <row r="756" spans="1:11" x14ac:dyDescent="0.3">
      <c r="A756" s="6" t="s">
        <v>81</v>
      </c>
      <c r="B756" s="7" t="s">
        <v>40</v>
      </c>
      <c r="C756" s="7" t="s">
        <v>41</v>
      </c>
      <c r="D756" s="7" t="s">
        <v>42</v>
      </c>
      <c r="E756" s="7">
        <v>49</v>
      </c>
      <c r="F756" s="8">
        <v>41703</v>
      </c>
      <c r="G756" s="9">
        <v>88777</v>
      </c>
      <c r="H756" s="10">
        <v>0</v>
      </c>
      <c r="I756" s="7" t="s">
        <v>43</v>
      </c>
      <c r="J756" s="7" t="s">
        <v>54</v>
      </c>
      <c r="K756" s="11" t="s">
        <v>50</v>
      </c>
    </row>
    <row r="757" spans="1:11" x14ac:dyDescent="0.3">
      <c r="A757" s="6" t="s">
        <v>51</v>
      </c>
      <c r="B757" s="7" t="s">
        <v>64</v>
      </c>
      <c r="C757" s="7" t="s">
        <v>60</v>
      </c>
      <c r="D757" s="7" t="s">
        <v>42</v>
      </c>
      <c r="E757" s="7">
        <v>60</v>
      </c>
      <c r="F757" s="8">
        <v>38121</v>
      </c>
      <c r="G757" s="9">
        <v>186378</v>
      </c>
      <c r="H757" s="10">
        <v>0.26</v>
      </c>
      <c r="I757" s="7" t="s">
        <v>48</v>
      </c>
      <c r="J757" s="7" t="s">
        <v>49</v>
      </c>
      <c r="K757" s="11" t="s">
        <v>50</v>
      </c>
    </row>
    <row r="758" spans="1:11" x14ac:dyDescent="0.3">
      <c r="A758" s="6" t="s">
        <v>76</v>
      </c>
      <c r="B758" s="7" t="s">
        <v>68</v>
      </c>
      <c r="C758" s="7" t="s">
        <v>41</v>
      </c>
      <c r="D758" s="7" t="s">
        <v>42</v>
      </c>
      <c r="E758" s="7">
        <v>45</v>
      </c>
      <c r="F758" s="8">
        <v>42117</v>
      </c>
      <c r="G758" s="9">
        <v>60017</v>
      </c>
      <c r="H758" s="10">
        <v>0</v>
      </c>
      <c r="I758" s="7" t="s">
        <v>43</v>
      </c>
      <c r="J758" s="7" t="s">
        <v>54</v>
      </c>
      <c r="K758" s="11" t="s">
        <v>50</v>
      </c>
    </row>
    <row r="759" spans="1:11" x14ac:dyDescent="0.3">
      <c r="A759" s="6" t="s">
        <v>39</v>
      </c>
      <c r="B759" s="7" t="s">
        <v>59</v>
      </c>
      <c r="C759" s="7" t="s">
        <v>53</v>
      </c>
      <c r="D759" s="7" t="s">
        <v>42</v>
      </c>
      <c r="E759" s="7">
        <v>45</v>
      </c>
      <c r="F759" s="8">
        <v>43305</v>
      </c>
      <c r="G759" s="9">
        <v>148991</v>
      </c>
      <c r="H759" s="10">
        <v>0.12</v>
      </c>
      <c r="I759" s="7" t="s">
        <v>73</v>
      </c>
      <c r="J759" s="7" t="s">
        <v>90</v>
      </c>
      <c r="K759" s="11" t="s">
        <v>50</v>
      </c>
    </row>
    <row r="760" spans="1:11" x14ac:dyDescent="0.3">
      <c r="A760" s="6" t="s">
        <v>85</v>
      </c>
      <c r="B760" s="7" t="s">
        <v>68</v>
      </c>
      <c r="C760" s="7" t="s">
        <v>53</v>
      </c>
      <c r="D760" s="7" t="s">
        <v>42</v>
      </c>
      <c r="E760" s="7">
        <v>52</v>
      </c>
      <c r="F760" s="8">
        <v>39532</v>
      </c>
      <c r="G760" s="9">
        <v>97398</v>
      </c>
      <c r="H760" s="10">
        <v>0</v>
      </c>
      <c r="I760" s="7" t="s">
        <v>73</v>
      </c>
      <c r="J760" s="7" t="s">
        <v>74</v>
      </c>
      <c r="K760" s="11" t="s">
        <v>50</v>
      </c>
    </row>
    <row r="761" spans="1:11" x14ac:dyDescent="0.3">
      <c r="A761" s="6" t="s">
        <v>83</v>
      </c>
      <c r="B761" s="7" t="s">
        <v>66</v>
      </c>
      <c r="C761" s="7" t="s">
        <v>46</v>
      </c>
      <c r="D761" s="7" t="s">
        <v>42</v>
      </c>
      <c r="E761" s="7">
        <v>63</v>
      </c>
      <c r="F761" s="8">
        <v>39204</v>
      </c>
      <c r="G761" s="9">
        <v>72805</v>
      </c>
      <c r="H761" s="10">
        <v>0</v>
      </c>
      <c r="I761" s="7" t="s">
        <v>48</v>
      </c>
      <c r="J761" s="7" t="s">
        <v>69</v>
      </c>
      <c r="K761" s="11" t="s">
        <v>50</v>
      </c>
    </row>
    <row r="762" spans="1:11" x14ac:dyDescent="0.3">
      <c r="A762" s="6" t="s">
        <v>95</v>
      </c>
      <c r="B762" s="7" t="s">
        <v>59</v>
      </c>
      <c r="C762" s="7" t="s">
        <v>41</v>
      </c>
      <c r="D762" s="7" t="s">
        <v>42</v>
      </c>
      <c r="E762" s="7">
        <v>46</v>
      </c>
      <c r="F762" s="8">
        <v>44213</v>
      </c>
      <c r="G762" s="9">
        <v>72131</v>
      </c>
      <c r="H762" s="10">
        <v>0</v>
      </c>
      <c r="I762" s="7" t="s">
        <v>48</v>
      </c>
      <c r="J762" s="7" t="s">
        <v>69</v>
      </c>
      <c r="K762" s="11" t="s">
        <v>50</v>
      </c>
    </row>
    <row r="763" spans="1:11" x14ac:dyDescent="0.3">
      <c r="A763" s="6" t="s">
        <v>61</v>
      </c>
      <c r="B763" s="7" t="s">
        <v>66</v>
      </c>
      <c r="C763" s="7" t="s">
        <v>46</v>
      </c>
      <c r="D763" s="7" t="s">
        <v>47</v>
      </c>
      <c r="E763" s="7">
        <v>64</v>
      </c>
      <c r="F763" s="8">
        <v>33964</v>
      </c>
      <c r="G763" s="9">
        <v>104668</v>
      </c>
      <c r="H763" s="10">
        <v>0.08</v>
      </c>
      <c r="I763" s="7" t="s">
        <v>43</v>
      </c>
      <c r="J763" s="7" t="s">
        <v>72</v>
      </c>
      <c r="K763" s="11" t="s">
        <v>50</v>
      </c>
    </row>
    <row r="764" spans="1:11" x14ac:dyDescent="0.3">
      <c r="A764" s="6" t="s">
        <v>56</v>
      </c>
      <c r="B764" s="7" t="s">
        <v>59</v>
      </c>
      <c r="C764" s="7" t="s">
        <v>46</v>
      </c>
      <c r="D764" s="7" t="s">
        <v>42</v>
      </c>
      <c r="E764" s="7">
        <v>53</v>
      </c>
      <c r="F764" s="8">
        <v>42952</v>
      </c>
      <c r="G764" s="9">
        <v>89769</v>
      </c>
      <c r="H764" s="10">
        <v>0</v>
      </c>
      <c r="I764" s="7" t="s">
        <v>43</v>
      </c>
      <c r="J764" s="7" t="s">
        <v>44</v>
      </c>
      <c r="K764" s="11" t="s">
        <v>50</v>
      </c>
    </row>
    <row r="765" spans="1:11" x14ac:dyDescent="0.3">
      <c r="A765" s="6" t="s">
        <v>61</v>
      </c>
      <c r="B765" s="7" t="s">
        <v>59</v>
      </c>
      <c r="C765" s="7" t="s">
        <v>60</v>
      </c>
      <c r="D765" s="7" t="s">
        <v>42</v>
      </c>
      <c r="E765" s="7">
        <v>27</v>
      </c>
      <c r="F765" s="8">
        <v>43358</v>
      </c>
      <c r="G765" s="9">
        <v>127616</v>
      </c>
      <c r="H765" s="10">
        <v>7.0000000000000007E-2</v>
      </c>
      <c r="I765" s="7" t="s">
        <v>43</v>
      </c>
      <c r="J765" s="7" t="s">
        <v>72</v>
      </c>
      <c r="K765" s="11" t="s">
        <v>50</v>
      </c>
    </row>
    <row r="766" spans="1:11" x14ac:dyDescent="0.3">
      <c r="A766" s="6" t="s">
        <v>61</v>
      </c>
      <c r="B766" s="7" t="s">
        <v>66</v>
      </c>
      <c r="C766" s="7" t="s">
        <v>60</v>
      </c>
      <c r="D766" s="7" t="s">
        <v>47</v>
      </c>
      <c r="E766" s="7">
        <v>45</v>
      </c>
      <c r="F766" s="8">
        <v>41099</v>
      </c>
      <c r="G766" s="9">
        <v>109883</v>
      </c>
      <c r="H766" s="10">
        <v>7.0000000000000007E-2</v>
      </c>
      <c r="I766" s="7" t="s">
        <v>43</v>
      </c>
      <c r="J766" s="7" t="s">
        <v>72</v>
      </c>
      <c r="K766" s="11" t="s">
        <v>50</v>
      </c>
    </row>
    <row r="767" spans="1:11" x14ac:dyDescent="0.3">
      <c r="A767" s="6" t="s">
        <v>88</v>
      </c>
      <c r="B767" s="7" t="s">
        <v>66</v>
      </c>
      <c r="C767" s="7" t="s">
        <v>46</v>
      </c>
      <c r="D767" s="7" t="s">
        <v>42</v>
      </c>
      <c r="E767" s="7">
        <v>25</v>
      </c>
      <c r="F767" s="8">
        <v>44270</v>
      </c>
      <c r="G767" s="9">
        <v>47974</v>
      </c>
      <c r="H767" s="10">
        <v>0</v>
      </c>
      <c r="I767" s="7" t="s">
        <v>48</v>
      </c>
      <c r="J767" s="7" t="s">
        <v>49</v>
      </c>
      <c r="K767" s="11" t="s">
        <v>50</v>
      </c>
    </row>
    <row r="768" spans="1:11" x14ac:dyDescent="0.3">
      <c r="A768" s="6" t="s">
        <v>39</v>
      </c>
      <c r="B768" s="7" t="s">
        <v>40</v>
      </c>
      <c r="C768" s="7" t="s">
        <v>53</v>
      </c>
      <c r="D768" s="7" t="s">
        <v>42</v>
      </c>
      <c r="E768" s="7">
        <v>43</v>
      </c>
      <c r="F768" s="8">
        <v>42090</v>
      </c>
      <c r="G768" s="9">
        <v>120321</v>
      </c>
      <c r="H768" s="10">
        <v>0.12</v>
      </c>
      <c r="I768" s="7" t="s">
        <v>43</v>
      </c>
      <c r="J768" s="7" t="s">
        <v>65</v>
      </c>
      <c r="K768" s="11" t="s">
        <v>50</v>
      </c>
    </row>
    <row r="769" spans="1:11" x14ac:dyDescent="0.3">
      <c r="A769" s="6" t="s">
        <v>79</v>
      </c>
      <c r="B769" s="7" t="s">
        <v>40</v>
      </c>
      <c r="C769" s="7" t="s">
        <v>46</v>
      </c>
      <c r="D769" s="7" t="s">
        <v>42</v>
      </c>
      <c r="E769" s="7">
        <v>61</v>
      </c>
      <c r="F769" s="8">
        <v>41861</v>
      </c>
      <c r="G769" s="9">
        <v>57446</v>
      </c>
      <c r="H769" s="10">
        <v>0</v>
      </c>
      <c r="I769" s="7" t="s">
        <v>43</v>
      </c>
      <c r="J769" s="7" t="s">
        <v>57</v>
      </c>
      <c r="K769" s="11" t="s">
        <v>50</v>
      </c>
    </row>
    <row r="770" spans="1:11" x14ac:dyDescent="0.3">
      <c r="A770" s="6" t="s">
        <v>51</v>
      </c>
      <c r="B770" s="7" t="s">
        <v>64</v>
      </c>
      <c r="C770" s="7" t="s">
        <v>41</v>
      </c>
      <c r="D770" s="7" t="s">
        <v>42</v>
      </c>
      <c r="E770" s="7">
        <v>42</v>
      </c>
      <c r="F770" s="8">
        <v>39968</v>
      </c>
      <c r="G770" s="9">
        <v>174099</v>
      </c>
      <c r="H770" s="10">
        <v>0.26</v>
      </c>
      <c r="I770" s="7" t="s">
        <v>43</v>
      </c>
      <c r="J770" s="7" t="s">
        <v>65</v>
      </c>
      <c r="K770" s="11" t="s">
        <v>50</v>
      </c>
    </row>
    <row r="771" spans="1:11" x14ac:dyDescent="0.3">
      <c r="A771" s="6" t="s">
        <v>39</v>
      </c>
      <c r="B771" s="7" t="s">
        <v>52</v>
      </c>
      <c r="C771" s="7" t="s">
        <v>46</v>
      </c>
      <c r="D771" s="7" t="s">
        <v>47</v>
      </c>
      <c r="E771" s="7">
        <v>63</v>
      </c>
      <c r="F771" s="8">
        <v>37295</v>
      </c>
      <c r="G771" s="9">
        <v>128703</v>
      </c>
      <c r="H771" s="10">
        <v>0.13</v>
      </c>
      <c r="I771" s="7" t="s">
        <v>43</v>
      </c>
      <c r="J771" s="7" t="s">
        <v>65</v>
      </c>
      <c r="K771" s="11" t="s">
        <v>50</v>
      </c>
    </row>
    <row r="772" spans="1:11" x14ac:dyDescent="0.3">
      <c r="A772" s="6" t="s">
        <v>85</v>
      </c>
      <c r="B772" s="7" t="s">
        <v>68</v>
      </c>
      <c r="C772" s="7" t="s">
        <v>60</v>
      </c>
      <c r="D772" s="7" t="s">
        <v>42</v>
      </c>
      <c r="E772" s="7">
        <v>32</v>
      </c>
      <c r="F772" s="8">
        <v>42317</v>
      </c>
      <c r="G772" s="9">
        <v>65247</v>
      </c>
      <c r="H772" s="10">
        <v>0</v>
      </c>
      <c r="I772" s="7" t="s">
        <v>43</v>
      </c>
      <c r="J772" s="7" t="s">
        <v>57</v>
      </c>
      <c r="K772" s="11" t="s">
        <v>50</v>
      </c>
    </row>
    <row r="773" spans="1:11" x14ac:dyDescent="0.3">
      <c r="A773" s="6" t="s">
        <v>76</v>
      </c>
      <c r="B773" s="7" t="s">
        <v>68</v>
      </c>
      <c r="C773" s="7" t="s">
        <v>41</v>
      </c>
      <c r="D773" s="7" t="s">
        <v>47</v>
      </c>
      <c r="E773" s="7">
        <v>27</v>
      </c>
      <c r="F773" s="8">
        <v>43371</v>
      </c>
      <c r="G773" s="9">
        <v>64247</v>
      </c>
      <c r="H773" s="10">
        <v>0</v>
      </c>
      <c r="I773" s="7" t="s">
        <v>73</v>
      </c>
      <c r="J773" s="7" t="s">
        <v>75</v>
      </c>
      <c r="K773" s="11" t="s">
        <v>50</v>
      </c>
    </row>
    <row r="774" spans="1:11" x14ac:dyDescent="0.3">
      <c r="A774" s="6" t="s">
        <v>61</v>
      </c>
      <c r="B774" s="7" t="s">
        <v>66</v>
      </c>
      <c r="C774" s="7" t="s">
        <v>41</v>
      </c>
      <c r="D774" s="7" t="s">
        <v>42</v>
      </c>
      <c r="E774" s="7">
        <v>33</v>
      </c>
      <c r="F774" s="8">
        <v>41071</v>
      </c>
      <c r="G774" s="9">
        <v>118253</v>
      </c>
      <c r="H774" s="10">
        <v>0.08</v>
      </c>
      <c r="I774" s="7" t="s">
        <v>43</v>
      </c>
      <c r="J774" s="7" t="s">
        <v>65</v>
      </c>
      <c r="K774" s="11" t="s">
        <v>50</v>
      </c>
    </row>
    <row r="775" spans="1:11" x14ac:dyDescent="0.3">
      <c r="A775" s="6" t="s">
        <v>87</v>
      </c>
      <c r="B775" s="7" t="s">
        <v>68</v>
      </c>
      <c r="C775" s="7" t="s">
        <v>46</v>
      </c>
      <c r="D775" s="7" t="s">
        <v>42</v>
      </c>
      <c r="E775" s="7">
        <v>45</v>
      </c>
      <c r="F775" s="8">
        <v>38057</v>
      </c>
      <c r="G775" s="9">
        <v>109422</v>
      </c>
      <c r="H775" s="10">
        <v>0</v>
      </c>
      <c r="I775" s="7" t="s">
        <v>48</v>
      </c>
      <c r="J775" s="7" t="s">
        <v>49</v>
      </c>
      <c r="K775" s="11" t="s">
        <v>50</v>
      </c>
    </row>
    <row r="776" spans="1:11" x14ac:dyDescent="0.3">
      <c r="A776" s="6" t="s">
        <v>61</v>
      </c>
      <c r="B776" s="7" t="s">
        <v>66</v>
      </c>
      <c r="C776" s="7" t="s">
        <v>60</v>
      </c>
      <c r="D776" s="7" t="s">
        <v>47</v>
      </c>
      <c r="E776" s="7">
        <v>41</v>
      </c>
      <c r="F776" s="8">
        <v>43502</v>
      </c>
      <c r="G776" s="9">
        <v>126950</v>
      </c>
      <c r="H776" s="10">
        <v>0.1</v>
      </c>
      <c r="I776" s="7" t="s">
        <v>43</v>
      </c>
      <c r="J776" s="7" t="s">
        <v>54</v>
      </c>
      <c r="K776" s="11" t="s">
        <v>50</v>
      </c>
    </row>
    <row r="777" spans="1:11" x14ac:dyDescent="0.3">
      <c r="A777" s="6" t="s">
        <v>81</v>
      </c>
      <c r="B777" s="7" t="s">
        <v>40</v>
      </c>
      <c r="C777" s="7" t="s">
        <v>46</v>
      </c>
      <c r="D777" s="7" t="s">
        <v>42</v>
      </c>
      <c r="E777" s="7">
        <v>36</v>
      </c>
      <c r="F777" s="8">
        <v>41964</v>
      </c>
      <c r="G777" s="9">
        <v>97500</v>
      </c>
      <c r="H777" s="10">
        <v>0</v>
      </c>
      <c r="I777" s="7" t="s">
        <v>43</v>
      </c>
      <c r="J777" s="7" t="s">
        <v>63</v>
      </c>
      <c r="K777" s="11" t="s">
        <v>50</v>
      </c>
    </row>
    <row r="778" spans="1:11" x14ac:dyDescent="0.3">
      <c r="A778" s="6" t="s">
        <v>79</v>
      </c>
      <c r="B778" s="7" t="s">
        <v>40</v>
      </c>
      <c r="C778" s="7" t="s">
        <v>46</v>
      </c>
      <c r="D778" s="7" t="s">
        <v>47</v>
      </c>
      <c r="E778" s="7">
        <v>25</v>
      </c>
      <c r="F778" s="8">
        <v>44213</v>
      </c>
      <c r="G778" s="9">
        <v>41844</v>
      </c>
      <c r="H778" s="10">
        <v>0</v>
      </c>
      <c r="I778" s="7" t="s">
        <v>48</v>
      </c>
      <c r="J778" s="7" t="s">
        <v>49</v>
      </c>
      <c r="K778" s="11" t="s">
        <v>50</v>
      </c>
    </row>
    <row r="779" spans="1:11" x14ac:dyDescent="0.3">
      <c r="A779" s="6" t="s">
        <v>80</v>
      </c>
      <c r="B779" s="7" t="s">
        <v>64</v>
      </c>
      <c r="C779" s="7" t="s">
        <v>41</v>
      </c>
      <c r="D779" s="7" t="s">
        <v>47</v>
      </c>
      <c r="E779" s="7">
        <v>43</v>
      </c>
      <c r="F779" s="8">
        <v>41680</v>
      </c>
      <c r="G779" s="9">
        <v>58875</v>
      </c>
      <c r="H779" s="10">
        <v>0</v>
      </c>
      <c r="I779" s="7" t="s">
        <v>48</v>
      </c>
      <c r="J779" s="7" t="s">
        <v>82</v>
      </c>
      <c r="K779" s="11" t="s">
        <v>50</v>
      </c>
    </row>
    <row r="780" spans="1:11" x14ac:dyDescent="0.3">
      <c r="A780" s="6" t="s">
        <v>58</v>
      </c>
      <c r="B780" s="7" t="s">
        <v>59</v>
      </c>
      <c r="C780" s="7" t="s">
        <v>46</v>
      </c>
      <c r="D780" s="7" t="s">
        <v>42</v>
      </c>
      <c r="E780" s="7">
        <v>37</v>
      </c>
      <c r="F780" s="8">
        <v>42318</v>
      </c>
      <c r="G780" s="9">
        <v>64204</v>
      </c>
      <c r="H780" s="10">
        <v>0</v>
      </c>
      <c r="I780" s="7" t="s">
        <v>43</v>
      </c>
      <c r="J780" s="7" t="s">
        <v>72</v>
      </c>
      <c r="K780" s="11">
        <v>44306</v>
      </c>
    </row>
    <row r="781" spans="1:11" x14ac:dyDescent="0.3">
      <c r="A781" s="6" t="s">
        <v>80</v>
      </c>
      <c r="B781" s="7" t="s">
        <v>59</v>
      </c>
      <c r="C781" s="7" t="s">
        <v>60</v>
      </c>
      <c r="D781" s="7" t="s">
        <v>42</v>
      </c>
      <c r="E781" s="7">
        <v>42</v>
      </c>
      <c r="F781" s="8">
        <v>40307</v>
      </c>
      <c r="G781" s="9">
        <v>67743</v>
      </c>
      <c r="H781" s="10">
        <v>0</v>
      </c>
      <c r="I781" s="7" t="s">
        <v>48</v>
      </c>
      <c r="J781" s="7" t="s">
        <v>78</v>
      </c>
      <c r="K781" s="11">
        <v>41998</v>
      </c>
    </row>
    <row r="782" spans="1:11" x14ac:dyDescent="0.3">
      <c r="A782" s="6" t="s">
        <v>95</v>
      </c>
      <c r="B782" s="7" t="s">
        <v>59</v>
      </c>
      <c r="C782" s="7" t="s">
        <v>53</v>
      </c>
      <c r="D782" s="7" t="s">
        <v>42</v>
      </c>
      <c r="E782" s="7">
        <v>60</v>
      </c>
      <c r="F782" s="8">
        <v>35641</v>
      </c>
      <c r="G782" s="9">
        <v>71677</v>
      </c>
      <c r="H782" s="10">
        <v>0</v>
      </c>
      <c r="I782" s="7" t="s">
        <v>43</v>
      </c>
      <c r="J782" s="7" t="s">
        <v>72</v>
      </c>
      <c r="K782" s="11" t="s">
        <v>50</v>
      </c>
    </row>
    <row r="783" spans="1:11" x14ac:dyDescent="0.3">
      <c r="A783" s="6" t="s">
        <v>79</v>
      </c>
      <c r="B783" s="7" t="s">
        <v>40</v>
      </c>
      <c r="C783" s="7" t="s">
        <v>53</v>
      </c>
      <c r="D783" s="7" t="s">
        <v>47</v>
      </c>
      <c r="E783" s="7">
        <v>61</v>
      </c>
      <c r="F783" s="8">
        <v>36793</v>
      </c>
      <c r="G783" s="9">
        <v>40063</v>
      </c>
      <c r="H783" s="10">
        <v>0</v>
      </c>
      <c r="I783" s="7" t="s">
        <v>43</v>
      </c>
      <c r="J783" s="7" t="s">
        <v>63</v>
      </c>
      <c r="K783" s="11" t="s">
        <v>50</v>
      </c>
    </row>
    <row r="784" spans="1:11" x14ac:dyDescent="0.3">
      <c r="A784" s="6" t="s">
        <v>79</v>
      </c>
      <c r="B784" s="7" t="s">
        <v>40</v>
      </c>
      <c r="C784" s="7" t="s">
        <v>46</v>
      </c>
      <c r="D784" s="7" t="s">
        <v>42</v>
      </c>
      <c r="E784" s="7">
        <v>55</v>
      </c>
      <c r="F784" s="8">
        <v>38107</v>
      </c>
      <c r="G784" s="9">
        <v>40124</v>
      </c>
      <c r="H784" s="10">
        <v>0</v>
      </c>
      <c r="I784" s="7" t="s">
        <v>43</v>
      </c>
      <c r="J784" s="7" t="s">
        <v>65</v>
      </c>
      <c r="K784" s="11" t="s">
        <v>50</v>
      </c>
    </row>
    <row r="785" spans="1:11" x14ac:dyDescent="0.3">
      <c r="A785" s="6" t="s">
        <v>86</v>
      </c>
      <c r="B785" s="7" t="s">
        <v>68</v>
      </c>
      <c r="C785" s="7" t="s">
        <v>46</v>
      </c>
      <c r="D785" s="7" t="s">
        <v>47</v>
      </c>
      <c r="E785" s="7">
        <v>57</v>
      </c>
      <c r="F785" s="8">
        <v>43157</v>
      </c>
      <c r="G785" s="9">
        <v>103183</v>
      </c>
      <c r="H785" s="10">
        <v>0</v>
      </c>
      <c r="I785" s="7" t="s">
        <v>43</v>
      </c>
      <c r="J785" s="7" t="s">
        <v>65</v>
      </c>
      <c r="K785" s="11">
        <v>44386</v>
      </c>
    </row>
    <row r="786" spans="1:11" x14ac:dyDescent="0.3">
      <c r="A786" s="6" t="s">
        <v>96</v>
      </c>
      <c r="B786" s="7" t="s">
        <v>40</v>
      </c>
      <c r="C786" s="7" t="s">
        <v>60</v>
      </c>
      <c r="D786" s="7" t="s">
        <v>47</v>
      </c>
      <c r="E786" s="7">
        <v>54</v>
      </c>
      <c r="F786" s="8">
        <v>35961</v>
      </c>
      <c r="G786" s="9">
        <v>95239</v>
      </c>
      <c r="H786" s="10">
        <v>0</v>
      </c>
      <c r="I786" s="7" t="s">
        <v>43</v>
      </c>
      <c r="J786" s="7" t="s">
        <v>57</v>
      </c>
      <c r="K786" s="11" t="s">
        <v>50</v>
      </c>
    </row>
    <row r="787" spans="1:11" x14ac:dyDescent="0.3">
      <c r="A787" s="6" t="s">
        <v>94</v>
      </c>
      <c r="B787" s="7" t="s">
        <v>68</v>
      </c>
      <c r="C787" s="7" t="s">
        <v>46</v>
      </c>
      <c r="D787" s="7" t="s">
        <v>42</v>
      </c>
      <c r="E787" s="7">
        <v>29</v>
      </c>
      <c r="F787" s="8">
        <v>43778</v>
      </c>
      <c r="G787" s="9">
        <v>75012</v>
      </c>
      <c r="H787" s="10">
        <v>0</v>
      </c>
      <c r="I787" s="7" t="s">
        <v>43</v>
      </c>
      <c r="J787" s="7" t="s">
        <v>54</v>
      </c>
      <c r="K787" s="11" t="s">
        <v>50</v>
      </c>
    </row>
    <row r="788" spans="1:11" x14ac:dyDescent="0.3">
      <c r="A788" s="6" t="s">
        <v>92</v>
      </c>
      <c r="B788" s="7" t="s">
        <v>40</v>
      </c>
      <c r="C788" s="7" t="s">
        <v>46</v>
      </c>
      <c r="D788" s="7" t="s">
        <v>42</v>
      </c>
      <c r="E788" s="7">
        <v>33</v>
      </c>
      <c r="F788" s="8">
        <v>41819</v>
      </c>
      <c r="G788" s="9">
        <v>96366</v>
      </c>
      <c r="H788" s="10">
        <v>0</v>
      </c>
      <c r="I788" s="7" t="s">
        <v>48</v>
      </c>
      <c r="J788" s="7" t="s">
        <v>82</v>
      </c>
      <c r="K788" s="11" t="s">
        <v>50</v>
      </c>
    </row>
    <row r="789" spans="1:11" x14ac:dyDescent="0.3">
      <c r="A789" s="6" t="s">
        <v>62</v>
      </c>
      <c r="B789" s="7" t="s">
        <v>71</v>
      </c>
      <c r="C789" s="7" t="s">
        <v>60</v>
      </c>
      <c r="D789" s="7" t="s">
        <v>42</v>
      </c>
      <c r="E789" s="7">
        <v>39</v>
      </c>
      <c r="F789" s="8">
        <v>41849</v>
      </c>
      <c r="G789" s="9">
        <v>40897</v>
      </c>
      <c r="H789" s="10">
        <v>0</v>
      </c>
      <c r="I789" s="7" t="s">
        <v>43</v>
      </c>
      <c r="J789" s="7" t="s">
        <v>44</v>
      </c>
      <c r="K789" s="11" t="s">
        <v>50</v>
      </c>
    </row>
    <row r="790" spans="1:11" x14ac:dyDescent="0.3">
      <c r="A790" s="6" t="s">
        <v>61</v>
      </c>
      <c r="B790" s="7" t="s">
        <v>52</v>
      </c>
      <c r="C790" s="7" t="s">
        <v>41</v>
      </c>
      <c r="D790" s="7" t="s">
        <v>42</v>
      </c>
      <c r="E790" s="7">
        <v>37</v>
      </c>
      <c r="F790" s="8">
        <v>42605</v>
      </c>
      <c r="G790" s="9">
        <v>124928</v>
      </c>
      <c r="H790" s="10">
        <v>0.06</v>
      </c>
      <c r="I790" s="7" t="s">
        <v>48</v>
      </c>
      <c r="J790" s="7" t="s">
        <v>49</v>
      </c>
      <c r="K790" s="11" t="s">
        <v>50</v>
      </c>
    </row>
    <row r="791" spans="1:11" x14ac:dyDescent="0.3">
      <c r="A791" s="6" t="s">
        <v>61</v>
      </c>
      <c r="B791" s="7" t="s">
        <v>52</v>
      </c>
      <c r="C791" s="7" t="s">
        <v>53</v>
      </c>
      <c r="D791" s="7" t="s">
        <v>42</v>
      </c>
      <c r="E791" s="7">
        <v>51</v>
      </c>
      <c r="F791" s="8">
        <v>41439</v>
      </c>
      <c r="G791" s="9">
        <v>108221</v>
      </c>
      <c r="H791" s="10">
        <v>0.05</v>
      </c>
      <c r="I791" s="7" t="s">
        <v>73</v>
      </c>
      <c r="J791" s="7" t="s">
        <v>74</v>
      </c>
      <c r="K791" s="11" t="s">
        <v>50</v>
      </c>
    </row>
    <row r="792" spans="1:11" x14ac:dyDescent="0.3">
      <c r="A792" s="6" t="s">
        <v>83</v>
      </c>
      <c r="B792" s="7" t="s">
        <v>66</v>
      </c>
      <c r="C792" s="7" t="s">
        <v>60</v>
      </c>
      <c r="D792" s="7" t="s">
        <v>47</v>
      </c>
      <c r="E792" s="7">
        <v>46</v>
      </c>
      <c r="F792" s="8">
        <v>39133</v>
      </c>
      <c r="G792" s="9">
        <v>75579</v>
      </c>
      <c r="H792" s="10">
        <v>0</v>
      </c>
      <c r="I792" s="7" t="s">
        <v>43</v>
      </c>
      <c r="J792" s="7" t="s">
        <v>44</v>
      </c>
      <c r="K792" s="11" t="s">
        <v>50</v>
      </c>
    </row>
    <row r="793" spans="1:11" x14ac:dyDescent="0.3">
      <c r="A793" s="6" t="s">
        <v>39</v>
      </c>
      <c r="B793" s="7" t="s">
        <v>66</v>
      </c>
      <c r="C793" s="7" t="s">
        <v>46</v>
      </c>
      <c r="D793" s="7" t="s">
        <v>47</v>
      </c>
      <c r="E793" s="7">
        <v>41</v>
      </c>
      <c r="F793" s="8">
        <v>42365</v>
      </c>
      <c r="G793" s="9">
        <v>129903</v>
      </c>
      <c r="H793" s="10">
        <v>0.13</v>
      </c>
      <c r="I793" s="7" t="s">
        <v>73</v>
      </c>
      <c r="J793" s="7" t="s">
        <v>90</v>
      </c>
      <c r="K793" s="11" t="s">
        <v>50</v>
      </c>
    </row>
    <row r="794" spans="1:11" x14ac:dyDescent="0.3">
      <c r="A794" s="6" t="s">
        <v>51</v>
      </c>
      <c r="B794" s="7" t="s">
        <v>52</v>
      </c>
      <c r="C794" s="7" t="s">
        <v>41</v>
      </c>
      <c r="D794" s="7" t="s">
        <v>42</v>
      </c>
      <c r="E794" s="7">
        <v>25</v>
      </c>
      <c r="F794" s="8">
        <v>44303</v>
      </c>
      <c r="G794" s="9">
        <v>186870</v>
      </c>
      <c r="H794" s="10">
        <v>0.2</v>
      </c>
      <c r="I794" s="7" t="s">
        <v>48</v>
      </c>
      <c r="J794" s="7" t="s">
        <v>69</v>
      </c>
      <c r="K794" s="11" t="s">
        <v>50</v>
      </c>
    </row>
    <row r="795" spans="1:11" x14ac:dyDescent="0.3">
      <c r="A795" s="6" t="s">
        <v>80</v>
      </c>
      <c r="B795" s="7" t="s">
        <v>59</v>
      </c>
      <c r="C795" s="7" t="s">
        <v>41</v>
      </c>
      <c r="D795" s="7" t="s">
        <v>47</v>
      </c>
      <c r="E795" s="7">
        <v>37</v>
      </c>
      <c r="F795" s="8">
        <v>40291</v>
      </c>
      <c r="G795" s="9">
        <v>57531</v>
      </c>
      <c r="H795" s="10">
        <v>0</v>
      </c>
      <c r="I795" s="7" t="s">
        <v>43</v>
      </c>
      <c r="J795" s="7" t="s">
        <v>54</v>
      </c>
      <c r="K795" s="11" t="s">
        <v>50</v>
      </c>
    </row>
    <row r="796" spans="1:11" x14ac:dyDescent="0.3">
      <c r="A796" s="6" t="s">
        <v>62</v>
      </c>
      <c r="B796" s="7" t="s">
        <v>52</v>
      </c>
      <c r="C796" s="7" t="s">
        <v>41</v>
      </c>
      <c r="D796" s="7" t="s">
        <v>47</v>
      </c>
      <c r="E796" s="7">
        <v>46</v>
      </c>
      <c r="F796" s="8">
        <v>40657</v>
      </c>
      <c r="G796" s="9">
        <v>55894</v>
      </c>
      <c r="H796" s="10">
        <v>0</v>
      </c>
      <c r="I796" s="7" t="s">
        <v>43</v>
      </c>
      <c r="J796" s="7" t="s">
        <v>44</v>
      </c>
      <c r="K796" s="11" t="s">
        <v>50</v>
      </c>
    </row>
    <row r="797" spans="1:11" x14ac:dyDescent="0.3">
      <c r="A797" s="6" t="s">
        <v>85</v>
      </c>
      <c r="B797" s="7" t="s">
        <v>68</v>
      </c>
      <c r="C797" s="7" t="s">
        <v>46</v>
      </c>
      <c r="D797" s="7" t="s">
        <v>42</v>
      </c>
      <c r="E797" s="7">
        <v>42</v>
      </c>
      <c r="F797" s="8">
        <v>41026</v>
      </c>
      <c r="G797" s="9">
        <v>72903</v>
      </c>
      <c r="H797" s="10">
        <v>0</v>
      </c>
      <c r="I797" s="7" t="s">
        <v>43</v>
      </c>
      <c r="J797" s="7" t="s">
        <v>57</v>
      </c>
      <c r="K797" s="11" t="s">
        <v>50</v>
      </c>
    </row>
    <row r="798" spans="1:11" x14ac:dyDescent="0.3">
      <c r="A798" s="6" t="s">
        <v>62</v>
      </c>
      <c r="B798" s="7" t="s">
        <v>52</v>
      </c>
      <c r="C798" s="7" t="s">
        <v>60</v>
      </c>
      <c r="D798" s="7" t="s">
        <v>47</v>
      </c>
      <c r="E798" s="7">
        <v>37</v>
      </c>
      <c r="F798" s="8">
        <v>42317</v>
      </c>
      <c r="G798" s="9">
        <v>45369</v>
      </c>
      <c r="H798" s="10">
        <v>0</v>
      </c>
      <c r="I798" s="7" t="s">
        <v>48</v>
      </c>
      <c r="J798" s="7" t="s">
        <v>78</v>
      </c>
      <c r="K798" s="11" t="s">
        <v>50</v>
      </c>
    </row>
    <row r="799" spans="1:11" x14ac:dyDescent="0.3">
      <c r="A799" s="6" t="s">
        <v>61</v>
      </c>
      <c r="B799" s="7" t="s">
        <v>52</v>
      </c>
      <c r="C799" s="7" t="s">
        <v>53</v>
      </c>
      <c r="D799" s="7" t="s">
        <v>47</v>
      </c>
      <c r="E799" s="7">
        <v>60</v>
      </c>
      <c r="F799" s="8">
        <v>40344</v>
      </c>
      <c r="G799" s="9">
        <v>106578</v>
      </c>
      <c r="H799" s="10">
        <v>0.09</v>
      </c>
      <c r="I799" s="7" t="s">
        <v>43</v>
      </c>
      <c r="J799" s="7" t="s">
        <v>63</v>
      </c>
      <c r="K799" s="11" t="s">
        <v>50</v>
      </c>
    </row>
    <row r="800" spans="1:11" x14ac:dyDescent="0.3">
      <c r="A800" s="6" t="s">
        <v>83</v>
      </c>
      <c r="B800" s="7" t="s">
        <v>66</v>
      </c>
      <c r="C800" s="7" t="s">
        <v>41</v>
      </c>
      <c r="D800" s="7" t="s">
        <v>42</v>
      </c>
      <c r="E800" s="7">
        <v>52</v>
      </c>
      <c r="F800" s="8">
        <v>36416</v>
      </c>
      <c r="G800" s="9">
        <v>92994</v>
      </c>
      <c r="H800" s="10">
        <v>0</v>
      </c>
      <c r="I800" s="7" t="s">
        <v>43</v>
      </c>
      <c r="J800" s="7" t="s">
        <v>54</v>
      </c>
      <c r="K800" s="11" t="s">
        <v>50</v>
      </c>
    </row>
    <row r="801" spans="1:11" x14ac:dyDescent="0.3">
      <c r="A801" s="6" t="s">
        <v>56</v>
      </c>
      <c r="B801" s="7" t="s">
        <v>59</v>
      </c>
      <c r="C801" s="7" t="s">
        <v>53</v>
      </c>
      <c r="D801" s="7" t="s">
        <v>47</v>
      </c>
      <c r="E801" s="7">
        <v>59</v>
      </c>
      <c r="F801" s="8">
        <v>35502</v>
      </c>
      <c r="G801" s="9">
        <v>83685</v>
      </c>
      <c r="H801" s="10">
        <v>0</v>
      </c>
      <c r="I801" s="7" t="s">
        <v>48</v>
      </c>
      <c r="J801" s="7" t="s">
        <v>78</v>
      </c>
      <c r="K801" s="11" t="s">
        <v>50</v>
      </c>
    </row>
    <row r="802" spans="1:11" x14ac:dyDescent="0.3">
      <c r="A802" s="6" t="s">
        <v>89</v>
      </c>
      <c r="B802" s="7" t="s">
        <v>40</v>
      </c>
      <c r="C802" s="7" t="s">
        <v>41</v>
      </c>
      <c r="D802" s="7" t="s">
        <v>47</v>
      </c>
      <c r="E802" s="7">
        <v>48</v>
      </c>
      <c r="F802" s="8">
        <v>40435</v>
      </c>
      <c r="G802" s="9">
        <v>99335</v>
      </c>
      <c r="H802" s="10">
        <v>0</v>
      </c>
      <c r="I802" s="7" t="s">
        <v>43</v>
      </c>
      <c r="J802" s="7" t="s">
        <v>57</v>
      </c>
      <c r="K802" s="11" t="s">
        <v>50</v>
      </c>
    </row>
    <row r="803" spans="1:11" x14ac:dyDescent="0.3">
      <c r="A803" s="6" t="s">
        <v>39</v>
      </c>
      <c r="B803" s="7" t="s">
        <v>66</v>
      </c>
      <c r="C803" s="7" t="s">
        <v>46</v>
      </c>
      <c r="D803" s="7" t="s">
        <v>47</v>
      </c>
      <c r="E803" s="7">
        <v>42</v>
      </c>
      <c r="F803" s="8">
        <v>41382</v>
      </c>
      <c r="G803" s="9">
        <v>131179</v>
      </c>
      <c r="H803" s="10">
        <v>0.15</v>
      </c>
      <c r="I803" s="7" t="s">
        <v>43</v>
      </c>
      <c r="J803" s="7" t="s">
        <v>72</v>
      </c>
      <c r="K803" s="11" t="s">
        <v>50</v>
      </c>
    </row>
    <row r="804" spans="1:11" x14ac:dyDescent="0.3">
      <c r="A804" s="6" t="s">
        <v>55</v>
      </c>
      <c r="B804" s="7" t="s">
        <v>40</v>
      </c>
      <c r="C804" s="7" t="s">
        <v>53</v>
      </c>
      <c r="D804" s="7" t="s">
        <v>47</v>
      </c>
      <c r="E804" s="7">
        <v>35</v>
      </c>
      <c r="F804" s="8">
        <v>42493</v>
      </c>
      <c r="G804" s="9">
        <v>73899</v>
      </c>
      <c r="H804" s="10">
        <v>0.05</v>
      </c>
      <c r="I804" s="7" t="s">
        <v>48</v>
      </c>
      <c r="J804" s="7" t="s">
        <v>82</v>
      </c>
      <c r="K804" s="11" t="s">
        <v>50</v>
      </c>
    </row>
    <row r="805" spans="1:11" x14ac:dyDescent="0.3">
      <c r="A805" s="6" t="s">
        <v>70</v>
      </c>
      <c r="B805" s="7" t="s">
        <v>64</v>
      </c>
      <c r="C805" s="7" t="s">
        <v>46</v>
      </c>
      <c r="D805" s="7" t="s">
        <v>47</v>
      </c>
      <c r="E805" s="7">
        <v>64</v>
      </c>
      <c r="F805" s="8">
        <v>41362</v>
      </c>
      <c r="G805" s="9">
        <v>252325</v>
      </c>
      <c r="H805" s="10">
        <v>0.4</v>
      </c>
      <c r="I805" s="7" t="s">
        <v>43</v>
      </c>
      <c r="J805" s="7" t="s">
        <v>72</v>
      </c>
      <c r="K805" s="11" t="s">
        <v>50</v>
      </c>
    </row>
    <row r="806" spans="1:11" x14ac:dyDescent="0.3">
      <c r="A806" s="6" t="s">
        <v>80</v>
      </c>
      <c r="B806" s="7" t="s">
        <v>52</v>
      </c>
      <c r="C806" s="7" t="s">
        <v>41</v>
      </c>
      <c r="D806" s="7" t="s">
        <v>42</v>
      </c>
      <c r="E806" s="7">
        <v>30</v>
      </c>
      <c r="F806" s="8">
        <v>42068</v>
      </c>
      <c r="G806" s="9">
        <v>52697</v>
      </c>
      <c r="H806" s="10">
        <v>0</v>
      </c>
      <c r="I806" s="7" t="s">
        <v>43</v>
      </c>
      <c r="J806" s="7" t="s">
        <v>44</v>
      </c>
      <c r="K806" s="11" t="s">
        <v>50</v>
      </c>
    </row>
    <row r="807" spans="1:11" x14ac:dyDescent="0.3">
      <c r="A807" s="6" t="s">
        <v>87</v>
      </c>
      <c r="B807" s="7" t="s">
        <v>68</v>
      </c>
      <c r="C807" s="7" t="s">
        <v>53</v>
      </c>
      <c r="D807" s="7" t="s">
        <v>42</v>
      </c>
      <c r="E807" s="7">
        <v>29</v>
      </c>
      <c r="F807" s="8">
        <v>44099</v>
      </c>
      <c r="G807" s="9">
        <v>123588</v>
      </c>
      <c r="H807" s="10">
        <v>0</v>
      </c>
      <c r="I807" s="7" t="s">
        <v>73</v>
      </c>
      <c r="J807" s="7" t="s">
        <v>90</v>
      </c>
      <c r="K807" s="11" t="s">
        <v>50</v>
      </c>
    </row>
    <row r="808" spans="1:11" x14ac:dyDescent="0.3">
      <c r="A808" s="6" t="s">
        <v>70</v>
      </c>
      <c r="B808" s="7" t="s">
        <v>64</v>
      </c>
      <c r="C808" s="7" t="s">
        <v>60</v>
      </c>
      <c r="D808" s="7" t="s">
        <v>42</v>
      </c>
      <c r="E808" s="7">
        <v>47</v>
      </c>
      <c r="F808" s="8">
        <v>44556</v>
      </c>
      <c r="G808" s="9">
        <v>243568</v>
      </c>
      <c r="H808" s="10">
        <v>0.33</v>
      </c>
      <c r="I808" s="7" t="s">
        <v>43</v>
      </c>
      <c r="J808" s="7" t="s">
        <v>65</v>
      </c>
      <c r="K808" s="11" t="s">
        <v>50</v>
      </c>
    </row>
    <row r="809" spans="1:11" x14ac:dyDescent="0.3">
      <c r="A809" s="6" t="s">
        <v>51</v>
      </c>
      <c r="B809" s="7" t="s">
        <v>59</v>
      </c>
      <c r="C809" s="7" t="s">
        <v>41</v>
      </c>
      <c r="D809" s="7" t="s">
        <v>47</v>
      </c>
      <c r="E809" s="7">
        <v>49</v>
      </c>
      <c r="F809" s="8">
        <v>37092</v>
      </c>
      <c r="G809" s="9">
        <v>199176</v>
      </c>
      <c r="H809" s="10">
        <v>0.24</v>
      </c>
      <c r="I809" s="7" t="s">
        <v>43</v>
      </c>
      <c r="J809" s="7" t="s">
        <v>57</v>
      </c>
      <c r="K809" s="11" t="s">
        <v>50</v>
      </c>
    </row>
    <row r="810" spans="1:11" x14ac:dyDescent="0.3">
      <c r="A810" s="6" t="s">
        <v>45</v>
      </c>
      <c r="B810" s="7" t="s">
        <v>40</v>
      </c>
      <c r="C810" s="7" t="s">
        <v>53</v>
      </c>
      <c r="D810" s="7" t="s">
        <v>42</v>
      </c>
      <c r="E810" s="7">
        <v>56</v>
      </c>
      <c r="F810" s="8">
        <v>35238</v>
      </c>
      <c r="G810" s="9">
        <v>82806</v>
      </c>
      <c r="H810" s="10">
        <v>0</v>
      </c>
      <c r="I810" s="7" t="s">
        <v>43</v>
      </c>
      <c r="J810" s="7" t="s">
        <v>44</v>
      </c>
      <c r="K810" s="11" t="s">
        <v>50</v>
      </c>
    </row>
    <row r="811" spans="1:11" x14ac:dyDescent="0.3">
      <c r="A811" s="6" t="s">
        <v>51</v>
      </c>
      <c r="B811" s="7" t="s">
        <v>71</v>
      </c>
      <c r="C811" s="7" t="s">
        <v>53</v>
      </c>
      <c r="D811" s="7" t="s">
        <v>42</v>
      </c>
      <c r="E811" s="7">
        <v>53</v>
      </c>
      <c r="F811" s="8">
        <v>35601</v>
      </c>
      <c r="G811" s="9">
        <v>164399</v>
      </c>
      <c r="H811" s="10">
        <v>0.25</v>
      </c>
      <c r="I811" s="7" t="s">
        <v>43</v>
      </c>
      <c r="J811" s="7" t="s">
        <v>44</v>
      </c>
      <c r="K811" s="11" t="s">
        <v>50</v>
      </c>
    </row>
    <row r="812" spans="1:11" x14ac:dyDescent="0.3">
      <c r="A812" s="6" t="s">
        <v>39</v>
      </c>
      <c r="B812" s="7" t="s">
        <v>66</v>
      </c>
      <c r="C812" s="7" t="s">
        <v>46</v>
      </c>
      <c r="D812" s="7" t="s">
        <v>42</v>
      </c>
      <c r="E812" s="7">
        <v>32</v>
      </c>
      <c r="F812" s="8">
        <v>42839</v>
      </c>
      <c r="G812" s="9">
        <v>154956</v>
      </c>
      <c r="H812" s="10">
        <v>0.13</v>
      </c>
      <c r="I812" s="7" t="s">
        <v>43</v>
      </c>
      <c r="J812" s="7" t="s">
        <v>57</v>
      </c>
      <c r="K812" s="11" t="s">
        <v>50</v>
      </c>
    </row>
    <row r="813" spans="1:11" x14ac:dyDescent="0.3">
      <c r="A813" s="6" t="s">
        <v>39</v>
      </c>
      <c r="B813" s="7" t="s">
        <v>71</v>
      </c>
      <c r="C813" s="7" t="s">
        <v>46</v>
      </c>
      <c r="D813" s="7" t="s">
        <v>47</v>
      </c>
      <c r="E813" s="7">
        <v>32</v>
      </c>
      <c r="F813" s="8">
        <v>42764</v>
      </c>
      <c r="G813" s="9">
        <v>143970</v>
      </c>
      <c r="H813" s="10">
        <v>0.12</v>
      </c>
      <c r="I813" s="7" t="s">
        <v>43</v>
      </c>
      <c r="J813" s="7" t="s">
        <v>44</v>
      </c>
      <c r="K813" s="11">
        <v>43078</v>
      </c>
    </row>
    <row r="814" spans="1:11" x14ac:dyDescent="0.3">
      <c r="A814" s="6" t="s">
        <v>51</v>
      </c>
      <c r="B814" s="7" t="s">
        <v>59</v>
      </c>
      <c r="C814" s="7" t="s">
        <v>60</v>
      </c>
      <c r="D814" s="7" t="s">
        <v>47</v>
      </c>
      <c r="E814" s="7">
        <v>52</v>
      </c>
      <c r="F814" s="8">
        <v>44099</v>
      </c>
      <c r="G814" s="9">
        <v>163143</v>
      </c>
      <c r="H814" s="10">
        <v>0.28000000000000003</v>
      </c>
      <c r="I814" s="7" t="s">
        <v>73</v>
      </c>
      <c r="J814" s="7" t="s">
        <v>90</v>
      </c>
      <c r="K814" s="11" t="s">
        <v>50</v>
      </c>
    </row>
    <row r="815" spans="1:11" x14ac:dyDescent="0.3">
      <c r="A815" s="6" t="s">
        <v>56</v>
      </c>
      <c r="B815" s="7" t="s">
        <v>64</v>
      </c>
      <c r="C815" s="7" t="s">
        <v>53</v>
      </c>
      <c r="D815" s="7" t="s">
        <v>42</v>
      </c>
      <c r="E815" s="7">
        <v>38</v>
      </c>
      <c r="F815" s="8">
        <v>44036</v>
      </c>
      <c r="G815" s="9">
        <v>89390</v>
      </c>
      <c r="H815" s="10">
        <v>0</v>
      </c>
      <c r="I815" s="7" t="s">
        <v>43</v>
      </c>
      <c r="J815" s="7" t="s">
        <v>44</v>
      </c>
      <c r="K815" s="11" t="s">
        <v>50</v>
      </c>
    </row>
    <row r="816" spans="1:11" x14ac:dyDescent="0.3">
      <c r="A816" s="6" t="s">
        <v>92</v>
      </c>
      <c r="B816" s="7" t="s">
        <v>40</v>
      </c>
      <c r="C816" s="7" t="s">
        <v>46</v>
      </c>
      <c r="D816" s="7" t="s">
        <v>47</v>
      </c>
      <c r="E816" s="7">
        <v>41</v>
      </c>
      <c r="F816" s="8">
        <v>43013</v>
      </c>
      <c r="G816" s="9">
        <v>67468</v>
      </c>
      <c r="H816" s="10">
        <v>0</v>
      </c>
      <c r="I816" s="7" t="s">
        <v>43</v>
      </c>
      <c r="J816" s="7" t="s">
        <v>63</v>
      </c>
      <c r="K816" s="11" t="s">
        <v>50</v>
      </c>
    </row>
    <row r="817" spans="1:11" x14ac:dyDescent="0.3">
      <c r="A817" s="6" t="s">
        <v>77</v>
      </c>
      <c r="B817" s="7" t="s">
        <v>68</v>
      </c>
      <c r="C817" s="7" t="s">
        <v>46</v>
      </c>
      <c r="D817" s="7" t="s">
        <v>42</v>
      </c>
      <c r="E817" s="7">
        <v>49</v>
      </c>
      <c r="F817" s="8">
        <v>42441</v>
      </c>
      <c r="G817" s="9">
        <v>100810</v>
      </c>
      <c r="H817" s="10">
        <v>0.12</v>
      </c>
      <c r="I817" s="7" t="s">
        <v>73</v>
      </c>
      <c r="J817" s="7" t="s">
        <v>75</v>
      </c>
      <c r="K817" s="11" t="s">
        <v>50</v>
      </c>
    </row>
    <row r="818" spans="1:11" x14ac:dyDescent="0.3">
      <c r="A818" s="6" t="s">
        <v>56</v>
      </c>
      <c r="B818" s="7" t="s">
        <v>52</v>
      </c>
      <c r="C818" s="7" t="s">
        <v>46</v>
      </c>
      <c r="D818" s="7" t="s">
        <v>42</v>
      </c>
      <c r="E818" s="7">
        <v>35</v>
      </c>
      <c r="F818" s="8">
        <v>43542</v>
      </c>
      <c r="G818" s="9">
        <v>74779</v>
      </c>
      <c r="H818" s="10">
        <v>0</v>
      </c>
      <c r="I818" s="7" t="s">
        <v>43</v>
      </c>
      <c r="J818" s="7" t="s">
        <v>57</v>
      </c>
      <c r="K818" s="11" t="s">
        <v>50</v>
      </c>
    </row>
    <row r="819" spans="1:11" x14ac:dyDescent="0.3">
      <c r="A819" s="6" t="s">
        <v>93</v>
      </c>
      <c r="B819" s="7" t="s">
        <v>40</v>
      </c>
      <c r="C819" s="7" t="s">
        <v>60</v>
      </c>
      <c r="D819" s="7" t="s">
        <v>42</v>
      </c>
      <c r="E819" s="7">
        <v>29</v>
      </c>
      <c r="F819" s="8">
        <v>43048</v>
      </c>
      <c r="G819" s="9">
        <v>63985</v>
      </c>
      <c r="H819" s="10">
        <v>0</v>
      </c>
      <c r="I819" s="7" t="s">
        <v>43</v>
      </c>
      <c r="J819" s="7" t="s">
        <v>63</v>
      </c>
      <c r="K819" s="11" t="s">
        <v>50</v>
      </c>
    </row>
    <row r="820" spans="1:11" x14ac:dyDescent="0.3">
      <c r="A820" s="6" t="s">
        <v>98</v>
      </c>
      <c r="B820" s="7" t="s">
        <v>40</v>
      </c>
      <c r="C820" s="7" t="s">
        <v>46</v>
      </c>
      <c r="D820" s="7" t="s">
        <v>42</v>
      </c>
      <c r="E820" s="7">
        <v>64</v>
      </c>
      <c r="F820" s="8">
        <v>38176</v>
      </c>
      <c r="G820" s="9">
        <v>77903</v>
      </c>
      <c r="H820" s="10">
        <v>0</v>
      </c>
      <c r="I820" s="7" t="s">
        <v>43</v>
      </c>
      <c r="J820" s="7" t="s">
        <v>44</v>
      </c>
      <c r="K820" s="11" t="s">
        <v>50</v>
      </c>
    </row>
    <row r="821" spans="1:11" x14ac:dyDescent="0.3">
      <c r="A821" s="6" t="s">
        <v>51</v>
      </c>
      <c r="B821" s="7" t="s">
        <v>71</v>
      </c>
      <c r="C821" s="7" t="s">
        <v>60</v>
      </c>
      <c r="D821" s="7" t="s">
        <v>47</v>
      </c>
      <c r="E821" s="7">
        <v>33</v>
      </c>
      <c r="F821" s="8">
        <v>42898</v>
      </c>
      <c r="G821" s="9">
        <v>164396</v>
      </c>
      <c r="H821" s="10">
        <v>0.28999999999999998</v>
      </c>
      <c r="I821" s="7" t="s">
        <v>43</v>
      </c>
      <c r="J821" s="7" t="s">
        <v>72</v>
      </c>
      <c r="K821" s="11" t="s">
        <v>50</v>
      </c>
    </row>
    <row r="822" spans="1:11" x14ac:dyDescent="0.3">
      <c r="A822" s="6" t="s">
        <v>99</v>
      </c>
      <c r="B822" s="7" t="s">
        <v>40</v>
      </c>
      <c r="C822" s="7" t="s">
        <v>60</v>
      </c>
      <c r="D822" s="7" t="s">
        <v>47</v>
      </c>
      <c r="E822" s="7">
        <v>29</v>
      </c>
      <c r="F822" s="8">
        <v>44375</v>
      </c>
      <c r="G822" s="9">
        <v>71234</v>
      </c>
      <c r="H822" s="10">
        <v>0</v>
      </c>
      <c r="I822" s="7" t="s">
        <v>43</v>
      </c>
      <c r="J822" s="7" t="s">
        <v>44</v>
      </c>
      <c r="K822" s="11" t="s">
        <v>50</v>
      </c>
    </row>
    <row r="823" spans="1:11" x14ac:dyDescent="0.3">
      <c r="A823" s="6" t="s">
        <v>61</v>
      </c>
      <c r="B823" s="7" t="s">
        <v>52</v>
      </c>
      <c r="C823" s="7" t="s">
        <v>60</v>
      </c>
      <c r="D823" s="7" t="s">
        <v>47</v>
      </c>
      <c r="E823" s="7">
        <v>63</v>
      </c>
      <c r="F823" s="8">
        <v>38096</v>
      </c>
      <c r="G823" s="9">
        <v>122487</v>
      </c>
      <c r="H823" s="10">
        <v>0.08</v>
      </c>
      <c r="I823" s="7" t="s">
        <v>48</v>
      </c>
      <c r="J823" s="7" t="s">
        <v>69</v>
      </c>
      <c r="K823" s="11" t="s">
        <v>50</v>
      </c>
    </row>
    <row r="824" spans="1:11" x14ac:dyDescent="0.3">
      <c r="A824" s="6" t="s">
        <v>61</v>
      </c>
      <c r="B824" s="7" t="s">
        <v>66</v>
      </c>
      <c r="C824" s="7" t="s">
        <v>53</v>
      </c>
      <c r="D824" s="7" t="s">
        <v>42</v>
      </c>
      <c r="E824" s="7">
        <v>32</v>
      </c>
      <c r="F824" s="8">
        <v>42738</v>
      </c>
      <c r="G824" s="9">
        <v>101870</v>
      </c>
      <c r="H824" s="10">
        <v>0.1</v>
      </c>
      <c r="I824" s="7" t="s">
        <v>43</v>
      </c>
      <c r="J824" s="7" t="s">
        <v>57</v>
      </c>
      <c r="K824" s="11" t="s">
        <v>50</v>
      </c>
    </row>
    <row r="825" spans="1:11" x14ac:dyDescent="0.3">
      <c r="A825" s="6" t="s">
        <v>97</v>
      </c>
      <c r="B825" s="7" t="s">
        <v>40</v>
      </c>
      <c r="C825" s="7" t="s">
        <v>41</v>
      </c>
      <c r="D825" s="7" t="s">
        <v>47</v>
      </c>
      <c r="E825" s="7">
        <v>64</v>
      </c>
      <c r="F825" s="8">
        <v>44009</v>
      </c>
      <c r="G825" s="9">
        <v>40316</v>
      </c>
      <c r="H825" s="10">
        <v>0</v>
      </c>
      <c r="I825" s="7" t="s">
        <v>73</v>
      </c>
      <c r="J825" s="7" t="s">
        <v>74</v>
      </c>
      <c r="K825" s="11" t="s">
        <v>50</v>
      </c>
    </row>
    <row r="826" spans="1:11" x14ac:dyDescent="0.3">
      <c r="A826" s="6" t="s">
        <v>61</v>
      </c>
      <c r="B826" s="7" t="s">
        <v>40</v>
      </c>
      <c r="C826" s="7" t="s">
        <v>41</v>
      </c>
      <c r="D826" s="7" t="s">
        <v>42</v>
      </c>
      <c r="E826" s="7">
        <v>55</v>
      </c>
      <c r="F826" s="8">
        <v>38391</v>
      </c>
      <c r="G826" s="9">
        <v>115145</v>
      </c>
      <c r="H826" s="10">
        <v>0.05</v>
      </c>
      <c r="I826" s="7" t="s">
        <v>48</v>
      </c>
      <c r="J826" s="7" t="s">
        <v>49</v>
      </c>
      <c r="K826" s="11" t="s">
        <v>50</v>
      </c>
    </row>
    <row r="827" spans="1:11" x14ac:dyDescent="0.3">
      <c r="A827" s="6" t="s">
        <v>89</v>
      </c>
      <c r="B827" s="7" t="s">
        <v>40</v>
      </c>
      <c r="C827" s="7" t="s">
        <v>46</v>
      </c>
      <c r="D827" s="7" t="s">
        <v>42</v>
      </c>
      <c r="E827" s="7">
        <v>43</v>
      </c>
      <c r="F827" s="8">
        <v>39885</v>
      </c>
      <c r="G827" s="9">
        <v>62335</v>
      </c>
      <c r="H827" s="10">
        <v>0</v>
      </c>
      <c r="I827" s="7" t="s">
        <v>73</v>
      </c>
      <c r="J827" s="7" t="s">
        <v>74</v>
      </c>
      <c r="K827" s="11" t="s">
        <v>50</v>
      </c>
    </row>
    <row r="828" spans="1:11" x14ac:dyDescent="0.3">
      <c r="A828" s="6" t="s">
        <v>62</v>
      </c>
      <c r="B828" s="7" t="s">
        <v>52</v>
      </c>
      <c r="C828" s="7" t="s">
        <v>46</v>
      </c>
      <c r="D828" s="7" t="s">
        <v>47</v>
      </c>
      <c r="E828" s="7">
        <v>56</v>
      </c>
      <c r="F828" s="8">
        <v>38847</v>
      </c>
      <c r="G828" s="9">
        <v>41561</v>
      </c>
      <c r="H828" s="10">
        <v>0</v>
      </c>
      <c r="I828" s="7" t="s">
        <v>43</v>
      </c>
      <c r="J828" s="7" t="s">
        <v>65</v>
      </c>
      <c r="K828" s="11" t="s">
        <v>50</v>
      </c>
    </row>
    <row r="829" spans="1:11" x14ac:dyDescent="0.3">
      <c r="A829" s="6" t="s">
        <v>39</v>
      </c>
      <c r="B829" s="7" t="s">
        <v>52</v>
      </c>
      <c r="C829" s="7" t="s">
        <v>53</v>
      </c>
      <c r="D829" s="7" t="s">
        <v>42</v>
      </c>
      <c r="E829" s="7">
        <v>37</v>
      </c>
      <c r="F829" s="8">
        <v>40657</v>
      </c>
      <c r="G829" s="9">
        <v>131183</v>
      </c>
      <c r="H829" s="10">
        <v>0.14000000000000001</v>
      </c>
      <c r="I829" s="7" t="s">
        <v>48</v>
      </c>
      <c r="J829" s="7" t="s">
        <v>69</v>
      </c>
      <c r="K829" s="11">
        <v>42445</v>
      </c>
    </row>
    <row r="830" spans="1:11" x14ac:dyDescent="0.3">
      <c r="A830" s="6" t="s">
        <v>45</v>
      </c>
      <c r="B830" s="7" t="s">
        <v>40</v>
      </c>
      <c r="C830" s="7" t="s">
        <v>46</v>
      </c>
      <c r="D830" s="7" t="s">
        <v>42</v>
      </c>
      <c r="E830" s="7">
        <v>45</v>
      </c>
      <c r="F830" s="8">
        <v>37445</v>
      </c>
      <c r="G830" s="9">
        <v>92655</v>
      </c>
      <c r="H830" s="10">
        <v>0</v>
      </c>
      <c r="I830" s="7" t="s">
        <v>48</v>
      </c>
      <c r="J830" s="7" t="s">
        <v>82</v>
      </c>
      <c r="K830" s="11" t="s">
        <v>50</v>
      </c>
    </row>
    <row r="831" spans="1:11" x14ac:dyDescent="0.3">
      <c r="A831" s="6" t="s">
        <v>39</v>
      </c>
      <c r="B831" s="7" t="s">
        <v>59</v>
      </c>
      <c r="C831" s="7" t="s">
        <v>46</v>
      </c>
      <c r="D831" s="7" t="s">
        <v>42</v>
      </c>
      <c r="E831" s="7">
        <v>49</v>
      </c>
      <c r="F831" s="8">
        <v>35157</v>
      </c>
      <c r="G831" s="9">
        <v>157057</v>
      </c>
      <c r="H831" s="10">
        <v>0.12</v>
      </c>
      <c r="I831" s="7" t="s">
        <v>43</v>
      </c>
      <c r="J831" s="7" t="s">
        <v>63</v>
      </c>
      <c r="K831" s="11" t="s">
        <v>50</v>
      </c>
    </row>
    <row r="832" spans="1:11" x14ac:dyDescent="0.3">
      <c r="A832" s="6" t="s">
        <v>81</v>
      </c>
      <c r="B832" s="7" t="s">
        <v>40</v>
      </c>
      <c r="C832" s="7" t="s">
        <v>53</v>
      </c>
      <c r="D832" s="7" t="s">
        <v>42</v>
      </c>
      <c r="E832" s="7">
        <v>61</v>
      </c>
      <c r="F832" s="8">
        <v>38392</v>
      </c>
      <c r="G832" s="9">
        <v>64462</v>
      </c>
      <c r="H832" s="10">
        <v>0</v>
      </c>
      <c r="I832" s="7" t="s">
        <v>43</v>
      </c>
      <c r="J832" s="7" t="s">
        <v>54</v>
      </c>
      <c r="K832" s="11" t="s">
        <v>50</v>
      </c>
    </row>
    <row r="833" spans="1:11" x14ac:dyDescent="0.3">
      <c r="A833" s="6" t="s">
        <v>76</v>
      </c>
      <c r="B833" s="7" t="s">
        <v>68</v>
      </c>
      <c r="C833" s="7" t="s">
        <v>60</v>
      </c>
      <c r="D833" s="7" t="s">
        <v>42</v>
      </c>
      <c r="E833" s="7">
        <v>41</v>
      </c>
      <c r="F833" s="8">
        <v>38632</v>
      </c>
      <c r="G833" s="9">
        <v>79352</v>
      </c>
      <c r="H833" s="10">
        <v>0</v>
      </c>
      <c r="I833" s="7" t="s">
        <v>43</v>
      </c>
      <c r="J833" s="7" t="s">
        <v>44</v>
      </c>
      <c r="K833" s="11" t="s">
        <v>50</v>
      </c>
    </row>
    <row r="834" spans="1:11" x14ac:dyDescent="0.3">
      <c r="A834" s="6" t="s">
        <v>39</v>
      </c>
      <c r="B834" s="7" t="s">
        <v>71</v>
      </c>
      <c r="C834" s="7" t="s">
        <v>53</v>
      </c>
      <c r="D834" s="7" t="s">
        <v>42</v>
      </c>
      <c r="E834" s="7">
        <v>55</v>
      </c>
      <c r="F834" s="8">
        <v>36977</v>
      </c>
      <c r="G834" s="9">
        <v>157812</v>
      </c>
      <c r="H834" s="10">
        <v>0.11</v>
      </c>
      <c r="I834" s="7" t="s">
        <v>43</v>
      </c>
      <c r="J834" s="7" t="s">
        <v>63</v>
      </c>
      <c r="K834" s="11" t="s">
        <v>50</v>
      </c>
    </row>
    <row r="835" spans="1:11" x14ac:dyDescent="0.3">
      <c r="A835" s="6" t="s">
        <v>76</v>
      </c>
      <c r="B835" s="7" t="s">
        <v>68</v>
      </c>
      <c r="C835" s="7" t="s">
        <v>60</v>
      </c>
      <c r="D835" s="7" t="s">
        <v>47</v>
      </c>
      <c r="E835" s="7">
        <v>27</v>
      </c>
      <c r="F835" s="8">
        <v>43354</v>
      </c>
      <c r="G835" s="9">
        <v>80745</v>
      </c>
      <c r="H835" s="10">
        <v>0</v>
      </c>
      <c r="I835" s="7" t="s">
        <v>43</v>
      </c>
      <c r="J835" s="7" t="s">
        <v>54</v>
      </c>
      <c r="K835" s="11" t="s">
        <v>50</v>
      </c>
    </row>
    <row r="836" spans="1:11" x14ac:dyDescent="0.3">
      <c r="A836" s="6" t="s">
        <v>96</v>
      </c>
      <c r="B836" s="7" t="s">
        <v>40</v>
      </c>
      <c r="C836" s="7" t="s">
        <v>46</v>
      </c>
      <c r="D836" s="7" t="s">
        <v>42</v>
      </c>
      <c r="E836" s="7">
        <v>57</v>
      </c>
      <c r="F836" s="8">
        <v>35113</v>
      </c>
      <c r="G836" s="9">
        <v>75354</v>
      </c>
      <c r="H836" s="10">
        <v>0</v>
      </c>
      <c r="I836" s="7" t="s">
        <v>43</v>
      </c>
      <c r="J836" s="7" t="s">
        <v>65</v>
      </c>
      <c r="K836" s="11">
        <v>35413</v>
      </c>
    </row>
    <row r="837" spans="1:11" x14ac:dyDescent="0.3">
      <c r="A837" s="6" t="s">
        <v>77</v>
      </c>
      <c r="B837" s="7" t="s">
        <v>68</v>
      </c>
      <c r="C837" s="7" t="s">
        <v>41</v>
      </c>
      <c r="D837" s="7" t="s">
        <v>47</v>
      </c>
      <c r="E837" s="7">
        <v>56</v>
      </c>
      <c r="F837" s="8">
        <v>43363</v>
      </c>
      <c r="G837" s="9">
        <v>78938</v>
      </c>
      <c r="H837" s="10">
        <v>0.14000000000000001</v>
      </c>
      <c r="I837" s="7" t="s">
        <v>43</v>
      </c>
      <c r="J837" s="7" t="s">
        <v>57</v>
      </c>
      <c r="K837" s="11" t="s">
        <v>50</v>
      </c>
    </row>
    <row r="838" spans="1:11" x14ac:dyDescent="0.3">
      <c r="A838" s="6" t="s">
        <v>87</v>
      </c>
      <c r="B838" s="7" t="s">
        <v>68</v>
      </c>
      <c r="C838" s="7" t="s">
        <v>60</v>
      </c>
      <c r="D838" s="7" t="s">
        <v>47</v>
      </c>
      <c r="E838" s="7">
        <v>59</v>
      </c>
      <c r="F838" s="8">
        <v>39701</v>
      </c>
      <c r="G838" s="9">
        <v>96313</v>
      </c>
      <c r="H838" s="10">
        <v>0</v>
      </c>
      <c r="I838" s="7" t="s">
        <v>43</v>
      </c>
      <c r="J838" s="7" t="s">
        <v>65</v>
      </c>
      <c r="K838" s="11" t="s">
        <v>50</v>
      </c>
    </row>
    <row r="839" spans="1:11" x14ac:dyDescent="0.3">
      <c r="A839" s="6" t="s">
        <v>51</v>
      </c>
      <c r="B839" s="7" t="s">
        <v>68</v>
      </c>
      <c r="C839" s="7" t="s">
        <v>53</v>
      </c>
      <c r="D839" s="7" t="s">
        <v>47</v>
      </c>
      <c r="E839" s="7">
        <v>45</v>
      </c>
      <c r="F839" s="8">
        <v>40511</v>
      </c>
      <c r="G839" s="9">
        <v>153767</v>
      </c>
      <c r="H839" s="10">
        <v>0.27</v>
      </c>
      <c r="I839" s="7" t="s">
        <v>43</v>
      </c>
      <c r="J839" s="7" t="s">
        <v>57</v>
      </c>
      <c r="K839" s="11" t="s">
        <v>50</v>
      </c>
    </row>
    <row r="840" spans="1:11" x14ac:dyDescent="0.3">
      <c r="A840" s="6" t="s">
        <v>61</v>
      </c>
      <c r="B840" s="7" t="s">
        <v>71</v>
      </c>
      <c r="C840" s="7" t="s">
        <v>41</v>
      </c>
      <c r="D840" s="7" t="s">
        <v>42</v>
      </c>
      <c r="E840" s="7">
        <v>42</v>
      </c>
      <c r="F840" s="8">
        <v>42266</v>
      </c>
      <c r="G840" s="9">
        <v>103423</v>
      </c>
      <c r="H840" s="10">
        <v>0.06</v>
      </c>
      <c r="I840" s="7" t="s">
        <v>43</v>
      </c>
      <c r="J840" s="7" t="s">
        <v>72</v>
      </c>
      <c r="K840" s="11" t="s">
        <v>50</v>
      </c>
    </row>
    <row r="841" spans="1:11" x14ac:dyDescent="0.3">
      <c r="A841" s="6" t="s">
        <v>67</v>
      </c>
      <c r="B841" s="7" t="s">
        <v>68</v>
      </c>
      <c r="C841" s="7" t="s">
        <v>60</v>
      </c>
      <c r="D841" s="7" t="s">
        <v>42</v>
      </c>
      <c r="E841" s="7">
        <v>25</v>
      </c>
      <c r="F841" s="8">
        <v>44370</v>
      </c>
      <c r="G841" s="9">
        <v>86464</v>
      </c>
      <c r="H841" s="10">
        <v>0</v>
      </c>
      <c r="I841" s="7" t="s">
        <v>48</v>
      </c>
      <c r="J841" s="7" t="s">
        <v>69</v>
      </c>
      <c r="K841" s="11" t="s">
        <v>50</v>
      </c>
    </row>
    <row r="842" spans="1:11" x14ac:dyDescent="0.3">
      <c r="A842" s="6" t="s">
        <v>67</v>
      </c>
      <c r="B842" s="7" t="s">
        <v>68</v>
      </c>
      <c r="C842" s="7" t="s">
        <v>60</v>
      </c>
      <c r="D842" s="7" t="s">
        <v>42</v>
      </c>
      <c r="E842" s="7">
        <v>29</v>
      </c>
      <c r="F842" s="8">
        <v>43114</v>
      </c>
      <c r="G842" s="9">
        <v>80516</v>
      </c>
      <c r="H842" s="10">
        <v>0</v>
      </c>
      <c r="I842" s="7" t="s">
        <v>73</v>
      </c>
      <c r="J842" s="7" t="s">
        <v>90</v>
      </c>
      <c r="K842" s="11" t="s">
        <v>50</v>
      </c>
    </row>
    <row r="843" spans="1:11" x14ac:dyDescent="0.3">
      <c r="A843" s="6" t="s">
        <v>61</v>
      </c>
      <c r="B843" s="7" t="s">
        <v>66</v>
      </c>
      <c r="C843" s="7" t="s">
        <v>53</v>
      </c>
      <c r="D843" s="7" t="s">
        <v>42</v>
      </c>
      <c r="E843" s="7">
        <v>33</v>
      </c>
      <c r="F843" s="8">
        <v>41507</v>
      </c>
      <c r="G843" s="9">
        <v>105390</v>
      </c>
      <c r="H843" s="10">
        <v>0.06</v>
      </c>
      <c r="I843" s="7" t="s">
        <v>43</v>
      </c>
      <c r="J843" s="7" t="s">
        <v>72</v>
      </c>
      <c r="K843" s="11" t="s">
        <v>50</v>
      </c>
    </row>
    <row r="844" spans="1:11" x14ac:dyDescent="0.3">
      <c r="A844" s="6" t="s">
        <v>89</v>
      </c>
      <c r="B844" s="7" t="s">
        <v>40</v>
      </c>
      <c r="C844" s="7" t="s">
        <v>46</v>
      </c>
      <c r="D844" s="7" t="s">
        <v>42</v>
      </c>
      <c r="E844" s="7">
        <v>50</v>
      </c>
      <c r="F844" s="8">
        <v>44445</v>
      </c>
      <c r="G844" s="9">
        <v>83418</v>
      </c>
      <c r="H844" s="10">
        <v>0</v>
      </c>
      <c r="I844" s="7" t="s">
        <v>48</v>
      </c>
      <c r="J844" s="7" t="s">
        <v>69</v>
      </c>
      <c r="K844" s="11" t="s">
        <v>50</v>
      </c>
    </row>
    <row r="845" spans="1:11" x14ac:dyDescent="0.3">
      <c r="A845" s="6" t="s">
        <v>98</v>
      </c>
      <c r="B845" s="7" t="s">
        <v>40</v>
      </c>
      <c r="C845" s="7" t="s">
        <v>53</v>
      </c>
      <c r="D845" s="7" t="s">
        <v>42</v>
      </c>
      <c r="E845" s="7">
        <v>45</v>
      </c>
      <c r="F845" s="8">
        <v>43042</v>
      </c>
      <c r="G845" s="9">
        <v>66660</v>
      </c>
      <c r="H845" s="10">
        <v>0</v>
      </c>
      <c r="I845" s="7" t="s">
        <v>43</v>
      </c>
      <c r="J845" s="7" t="s">
        <v>65</v>
      </c>
      <c r="K845" s="11" t="s">
        <v>50</v>
      </c>
    </row>
    <row r="846" spans="1:11" x14ac:dyDescent="0.3">
      <c r="A846" s="6" t="s">
        <v>61</v>
      </c>
      <c r="B846" s="7" t="s">
        <v>66</v>
      </c>
      <c r="C846" s="7" t="s">
        <v>53</v>
      </c>
      <c r="D846" s="7" t="s">
        <v>47</v>
      </c>
      <c r="E846" s="7">
        <v>59</v>
      </c>
      <c r="F846" s="8">
        <v>42165</v>
      </c>
      <c r="G846" s="9">
        <v>101985</v>
      </c>
      <c r="H846" s="10">
        <v>7.0000000000000007E-2</v>
      </c>
      <c r="I846" s="7" t="s">
        <v>43</v>
      </c>
      <c r="J846" s="7" t="s">
        <v>63</v>
      </c>
      <c r="K846" s="11" t="s">
        <v>50</v>
      </c>
    </row>
    <row r="847" spans="1:11" x14ac:dyDescent="0.3">
      <c r="A847" s="6" t="s">
        <v>70</v>
      </c>
      <c r="B847" s="7" t="s">
        <v>52</v>
      </c>
      <c r="C847" s="7" t="s">
        <v>60</v>
      </c>
      <c r="D847" s="7" t="s">
        <v>47</v>
      </c>
      <c r="E847" s="7">
        <v>29</v>
      </c>
      <c r="F847" s="8">
        <v>43439</v>
      </c>
      <c r="G847" s="9">
        <v>199504</v>
      </c>
      <c r="H847" s="10">
        <v>0.3</v>
      </c>
      <c r="I847" s="7" t="s">
        <v>43</v>
      </c>
      <c r="J847" s="7" t="s">
        <v>65</v>
      </c>
      <c r="K847" s="11" t="s">
        <v>50</v>
      </c>
    </row>
    <row r="848" spans="1:11" x14ac:dyDescent="0.3">
      <c r="A848" s="6" t="s">
        <v>39</v>
      </c>
      <c r="B848" s="7" t="s">
        <v>59</v>
      </c>
      <c r="C848" s="7" t="s">
        <v>60</v>
      </c>
      <c r="D848" s="7" t="s">
        <v>42</v>
      </c>
      <c r="E848" s="7">
        <v>52</v>
      </c>
      <c r="F848" s="8">
        <v>38995</v>
      </c>
      <c r="G848" s="9">
        <v>147966</v>
      </c>
      <c r="H848" s="10">
        <v>0.11</v>
      </c>
      <c r="I848" s="7" t="s">
        <v>73</v>
      </c>
      <c r="J848" s="7" t="s">
        <v>75</v>
      </c>
      <c r="K848" s="11">
        <v>43608</v>
      </c>
    </row>
    <row r="849" spans="1:11" x14ac:dyDescent="0.3">
      <c r="A849" s="6" t="s">
        <v>88</v>
      </c>
      <c r="B849" s="7" t="s">
        <v>66</v>
      </c>
      <c r="C849" s="7" t="s">
        <v>53</v>
      </c>
      <c r="D849" s="7" t="s">
        <v>47</v>
      </c>
      <c r="E849" s="7">
        <v>58</v>
      </c>
      <c r="F849" s="8">
        <v>41810</v>
      </c>
      <c r="G849" s="9">
        <v>41728</v>
      </c>
      <c r="H849" s="10">
        <v>0</v>
      </c>
      <c r="I849" s="7" t="s">
        <v>48</v>
      </c>
      <c r="J849" s="7" t="s">
        <v>49</v>
      </c>
      <c r="K849" s="11" t="s">
        <v>50</v>
      </c>
    </row>
    <row r="850" spans="1:11" x14ac:dyDescent="0.3">
      <c r="A850" s="6" t="s">
        <v>56</v>
      </c>
      <c r="B850" s="7" t="s">
        <v>64</v>
      </c>
      <c r="C850" s="7" t="s">
        <v>53</v>
      </c>
      <c r="D850" s="7" t="s">
        <v>47</v>
      </c>
      <c r="E850" s="7">
        <v>62</v>
      </c>
      <c r="F850" s="8">
        <v>40591</v>
      </c>
      <c r="G850" s="9">
        <v>94422</v>
      </c>
      <c r="H850" s="10">
        <v>0</v>
      </c>
      <c r="I850" s="7" t="s">
        <v>43</v>
      </c>
      <c r="J850" s="7" t="s">
        <v>57</v>
      </c>
      <c r="K850" s="11" t="s">
        <v>50</v>
      </c>
    </row>
    <row r="851" spans="1:11" x14ac:dyDescent="0.3">
      <c r="A851" s="6" t="s">
        <v>51</v>
      </c>
      <c r="B851" s="7" t="s">
        <v>59</v>
      </c>
      <c r="C851" s="7" t="s">
        <v>60</v>
      </c>
      <c r="D851" s="7" t="s">
        <v>47</v>
      </c>
      <c r="E851" s="7">
        <v>31</v>
      </c>
      <c r="F851" s="8">
        <v>42184</v>
      </c>
      <c r="G851" s="9">
        <v>191026</v>
      </c>
      <c r="H851" s="10">
        <v>0.16</v>
      </c>
      <c r="I851" s="7" t="s">
        <v>43</v>
      </c>
      <c r="J851" s="7" t="s">
        <v>72</v>
      </c>
      <c r="K851" s="11" t="s">
        <v>50</v>
      </c>
    </row>
    <row r="852" spans="1:11" x14ac:dyDescent="0.3">
      <c r="A852" s="6" t="s">
        <v>70</v>
      </c>
      <c r="B852" s="7" t="s">
        <v>40</v>
      </c>
      <c r="C852" s="7" t="s">
        <v>41</v>
      </c>
      <c r="D852" s="7" t="s">
        <v>47</v>
      </c>
      <c r="E852" s="7">
        <v>42</v>
      </c>
      <c r="F852" s="8">
        <v>40511</v>
      </c>
      <c r="G852" s="9">
        <v>186725</v>
      </c>
      <c r="H852" s="10">
        <v>0.32</v>
      </c>
      <c r="I852" s="7" t="s">
        <v>73</v>
      </c>
      <c r="J852" s="7" t="s">
        <v>74</v>
      </c>
      <c r="K852" s="11" t="s">
        <v>50</v>
      </c>
    </row>
    <row r="853" spans="1:11" x14ac:dyDescent="0.3">
      <c r="A853" s="6" t="s">
        <v>88</v>
      </c>
      <c r="B853" s="7" t="s">
        <v>66</v>
      </c>
      <c r="C853" s="7" t="s">
        <v>41</v>
      </c>
      <c r="D853" s="7" t="s">
        <v>42</v>
      </c>
      <c r="E853" s="7">
        <v>56</v>
      </c>
      <c r="F853" s="8">
        <v>40045</v>
      </c>
      <c r="G853" s="9">
        <v>52800</v>
      </c>
      <c r="H853" s="10">
        <v>0</v>
      </c>
      <c r="I853" s="7" t="s">
        <v>43</v>
      </c>
      <c r="J853" s="7" t="s">
        <v>57</v>
      </c>
      <c r="K853" s="11" t="s">
        <v>50</v>
      </c>
    </row>
    <row r="854" spans="1:11" x14ac:dyDescent="0.3">
      <c r="A854" s="6" t="s">
        <v>87</v>
      </c>
      <c r="B854" s="7" t="s">
        <v>68</v>
      </c>
      <c r="C854" s="7" t="s">
        <v>53</v>
      </c>
      <c r="D854" s="7" t="s">
        <v>47</v>
      </c>
      <c r="E854" s="7">
        <v>54</v>
      </c>
      <c r="F854" s="8">
        <v>40517</v>
      </c>
      <c r="G854" s="9">
        <v>113982</v>
      </c>
      <c r="H854" s="10">
        <v>0</v>
      </c>
      <c r="I854" s="7" t="s">
        <v>43</v>
      </c>
      <c r="J854" s="7" t="s">
        <v>44</v>
      </c>
      <c r="K854" s="11" t="s">
        <v>50</v>
      </c>
    </row>
    <row r="855" spans="1:11" x14ac:dyDescent="0.3">
      <c r="A855" s="6" t="s">
        <v>58</v>
      </c>
      <c r="B855" s="7" t="s">
        <v>59</v>
      </c>
      <c r="C855" s="7" t="s">
        <v>41</v>
      </c>
      <c r="D855" s="7" t="s">
        <v>42</v>
      </c>
      <c r="E855" s="7">
        <v>54</v>
      </c>
      <c r="F855" s="8">
        <v>44271</v>
      </c>
      <c r="G855" s="9">
        <v>56239</v>
      </c>
      <c r="H855" s="10">
        <v>0</v>
      </c>
      <c r="I855" s="7" t="s">
        <v>48</v>
      </c>
      <c r="J855" s="7" t="s">
        <v>49</v>
      </c>
      <c r="K855" s="11" t="s">
        <v>50</v>
      </c>
    </row>
    <row r="856" spans="1:11" x14ac:dyDescent="0.3">
      <c r="A856" s="6" t="s">
        <v>62</v>
      </c>
      <c r="B856" s="7" t="s">
        <v>59</v>
      </c>
      <c r="C856" s="7" t="s">
        <v>46</v>
      </c>
      <c r="D856" s="7" t="s">
        <v>47</v>
      </c>
      <c r="E856" s="7">
        <v>26</v>
      </c>
      <c r="F856" s="8">
        <v>44257</v>
      </c>
      <c r="G856" s="9">
        <v>44732</v>
      </c>
      <c r="H856" s="10">
        <v>0</v>
      </c>
      <c r="I856" s="7" t="s">
        <v>73</v>
      </c>
      <c r="J856" s="7" t="s">
        <v>75</v>
      </c>
      <c r="K856" s="11" t="s">
        <v>50</v>
      </c>
    </row>
    <row r="857" spans="1:11" x14ac:dyDescent="0.3">
      <c r="A857" s="6" t="s">
        <v>51</v>
      </c>
      <c r="B857" s="7" t="s">
        <v>71</v>
      </c>
      <c r="C857" s="7" t="s">
        <v>60</v>
      </c>
      <c r="D857" s="7" t="s">
        <v>47</v>
      </c>
      <c r="E857" s="7">
        <v>49</v>
      </c>
      <c r="F857" s="8">
        <v>41816</v>
      </c>
      <c r="G857" s="9">
        <v>153961</v>
      </c>
      <c r="H857" s="10">
        <v>0.25</v>
      </c>
      <c r="I857" s="7" t="s">
        <v>48</v>
      </c>
      <c r="J857" s="7" t="s">
        <v>69</v>
      </c>
      <c r="K857" s="11" t="s">
        <v>50</v>
      </c>
    </row>
    <row r="858" spans="1:11" x14ac:dyDescent="0.3">
      <c r="A858" s="6" t="s">
        <v>92</v>
      </c>
      <c r="B858" s="7" t="s">
        <v>40</v>
      </c>
      <c r="C858" s="7" t="s">
        <v>53</v>
      </c>
      <c r="D858" s="7" t="s">
        <v>42</v>
      </c>
      <c r="E858" s="7">
        <v>45</v>
      </c>
      <c r="F858" s="8">
        <v>39069</v>
      </c>
      <c r="G858" s="9">
        <v>68337</v>
      </c>
      <c r="H858" s="10">
        <v>0</v>
      </c>
      <c r="I858" s="7" t="s">
        <v>48</v>
      </c>
      <c r="J858" s="7" t="s">
        <v>49</v>
      </c>
      <c r="K858" s="11" t="s">
        <v>50</v>
      </c>
    </row>
    <row r="859" spans="1:11" x14ac:dyDescent="0.3">
      <c r="A859" s="6" t="s">
        <v>39</v>
      </c>
      <c r="B859" s="7" t="s">
        <v>66</v>
      </c>
      <c r="C859" s="7" t="s">
        <v>60</v>
      </c>
      <c r="D859" s="7" t="s">
        <v>47</v>
      </c>
      <c r="E859" s="7">
        <v>45</v>
      </c>
      <c r="F859" s="8">
        <v>40305</v>
      </c>
      <c r="G859" s="9">
        <v>145093</v>
      </c>
      <c r="H859" s="10">
        <v>0.12</v>
      </c>
      <c r="I859" s="7" t="s">
        <v>43</v>
      </c>
      <c r="J859" s="7" t="s">
        <v>54</v>
      </c>
      <c r="K859" s="11" t="s">
        <v>50</v>
      </c>
    </row>
    <row r="860" spans="1:11" x14ac:dyDescent="0.3">
      <c r="A860" s="6" t="s">
        <v>99</v>
      </c>
      <c r="B860" s="7" t="s">
        <v>40</v>
      </c>
      <c r="C860" s="7" t="s">
        <v>53</v>
      </c>
      <c r="D860" s="7" t="s">
        <v>42</v>
      </c>
      <c r="E860" s="7">
        <v>26</v>
      </c>
      <c r="F860" s="8">
        <v>44266</v>
      </c>
      <c r="G860" s="9">
        <v>74170</v>
      </c>
      <c r="H860" s="10">
        <v>0</v>
      </c>
      <c r="I860" s="7" t="s">
        <v>43</v>
      </c>
      <c r="J860" s="7" t="s">
        <v>65</v>
      </c>
      <c r="K860" s="11" t="s">
        <v>50</v>
      </c>
    </row>
    <row r="861" spans="1:11" x14ac:dyDescent="0.3">
      <c r="A861" s="6" t="s">
        <v>85</v>
      </c>
      <c r="B861" s="7" t="s">
        <v>68</v>
      </c>
      <c r="C861" s="7" t="s">
        <v>41</v>
      </c>
      <c r="D861" s="7" t="s">
        <v>47</v>
      </c>
      <c r="E861" s="7">
        <v>59</v>
      </c>
      <c r="F861" s="8">
        <v>35153</v>
      </c>
      <c r="G861" s="9">
        <v>62605</v>
      </c>
      <c r="H861" s="10">
        <v>0</v>
      </c>
      <c r="I861" s="7" t="s">
        <v>43</v>
      </c>
      <c r="J861" s="7" t="s">
        <v>65</v>
      </c>
      <c r="K861" s="11" t="s">
        <v>50</v>
      </c>
    </row>
    <row r="862" spans="1:11" x14ac:dyDescent="0.3">
      <c r="A862" s="6" t="s">
        <v>61</v>
      </c>
      <c r="B862" s="7" t="s">
        <v>40</v>
      </c>
      <c r="C862" s="7" t="s">
        <v>53</v>
      </c>
      <c r="D862" s="7" t="s">
        <v>42</v>
      </c>
      <c r="E862" s="7">
        <v>51</v>
      </c>
      <c r="F862" s="8">
        <v>43903</v>
      </c>
      <c r="G862" s="9">
        <v>107195</v>
      </c>
      <c r="H862" s="10">
        <v>0.09</v>
      </c>
      <c r="I862" s="7" t="s">
        <v>43</v>
      </c>
      <c r="J862" s="7" t="s">
        <v>65</v>
      </c>
      <c r="K862" s="11" t="s">
        <v>50</v>
      </c>
    </row>
    <row r="863" spans="1:11" x14ac:dyDescent="0.3">
      <c r="A863" s="6" t="s">
        <v>39</v>
      </c>
      <c r="B863" s="7" t="s">
        <v>71</v>
      </c>
      <c r="C863" s="7" t="s">
        <v>53</v>
      </c>
      <c r="D863" s="7" t="s">
        <v>47</v>
      </c>
      <c r="E863" s="7">
        <v>45</v>
      </c>
      <c r="F863" s="8">
        <v>43111</v>
      </c>
      <c r="G863" s="9">
        <v>127422</v>
      </c>
      <c r="H863" s="10">
        <v>0.15</v>
      </c>
      <c r="I863" s="7" t="s">
        <v>43</v>
      </c>
      <c r="J863" s="7" t="s">
        <v>72</v>
      </c>
      <c r="K863" s="11" t="s">
        <v>50</v>
      </c>
    </row>
    <row r="864" spans="1:11" x14ac:dyDescent="0.3">
      <c r="A864" s="6" t="s">
        <v>51</v>
      </c>
      <c r="B864" s="7" t="s">
        <v>64</v>
      </c>
      <c r="C864" s="7" t="s">
        <v>41</v>
      </c>
      <c r="D864" s="7" t="s">
        <v>42</v>
      </c>
      <c r="E864" s="7">
        <v>35</v>
      </c>
      <c r="F864" s="8">
        <v>42912</v>
      </c>
      <c r="G864" s="9">
        <v>161269</v>
      </c>
      <c r="H864" s="10">
        <v>0.27</v>
      </c>
      <c r="I864" s="7" t="s">
        <v>43</v>
      </c>
      <c r="J864" s="7" t="s">
        <v>63</v>
      </c>
      <c r="K864" s="11" t="s">
        <v>50</v>
      </c>
    </row>
    <row r="865" spans="1:11" x14ac:dyDescent="0.3">
      <c r="A865" s="6" t="s">
        <v>70</v>
      </c>
      <c r="B865" s="7" t="s">
        <v>71</v>
      </c>
      <c r="C865" s="7" t="s">
        <v>60</v>
      </c>
      <c r="D865" s="7" t="s">
        <v>42</v>
      </c>
      <c r="E865" s="7">
        <v>32</v>
      </c>
      <c r="F865" s="8">
        <v>41675</v>
      </c>
      <c r="G865" s="9">
        <v>203445</v>
      </c>
      <c r="H865" s="10">
        <v>0.34</v>
      </c>
      <c r="I865" s="7" t="s">
        <v>73</v>
      </c>
      <c r="J865" s="7" t="s">
        <v>74</v>
      </c>
      <c r="K865" s="11" t="s">
        <v>50</v>
      </c>
    </row>
    <row r="866" spans="1:11" x14ac:dyDescent="0.3">
      <c r="A866" s="6" t="s">
        <v>39</v>
      </c>
      <c r="B866" s="7" t="s">
        <v>66</v>
      </c>
      <c r="C866" s="7" t="s">
        <v>41</v>
      </c>
      <c r="D866" s="7" t="s">
        <v>42</v>
      </c>
      <c r="E866" s="7">
        <v>37</v>
      </c>
      <c r="F866" s="8">
        <v>40560</v>
      </c>
      <c r="G866" s="9">
        <v>131353</v>
      </c>
      <c r="H866" s="10">
        <v>0.11</v>
      </c>
      <c r="I866" s="7" t="s">
        <v>48</v>
      </c>
      <c r="J866" s="7" t="s">
        <v>69</v>
      </c>
      <c r="K866" s="11" t="s">
        <v>50</v>
      </c>
    </row>
    <row r="867" spans="1:11" x14ac:dyDescent="0.3">
      <c r="A867" s="6" t="s">
        <v>100</v>
      </c>
      <c r="B867" s="7" t="s">
        <v>40</v>
      </c>
      <c r="C867" s="7" t="s">
        <v>46</v>
      </c>
      <c r="D867" s="7" t="s">
        <v>47</v>
      </c>
      <c r="E867" s="7">
        <v>45</v>
      </c>
      <c r="F867" s="8">
        <v>40253</v>
      </c>
      <c r="G867" s="9">
        <v>88182</v>
      </c>
      <c r="H867" s="10">
        <v>0</v>
      </c>
      <c r="I867" s="7" t="s">
        <v>48</v>
      </c>
      <c r="J867" s="7" t="s">
        <v>82</v>
      </c>
      <c r="K867" s="11" t="s">
        <v>50</v>
      </c>
    </row>
    <row r="868" spans="1:11" x14ac:dyDescent="0.3">
      <c r="A868" s="6" t="s">
        <v>81</v>
      </c>
      <c r="B868" s="7" t="s">
        <v>40</v>
      </c>
      <c r="C868" s="7" t="s">
        <v>53</v>
      </c>
      <c r="D868" s="7" t="s">
        <v>47</v>
      </c>
      <c r="E868" s="7">
        <v>61</v>
      </c>
      <c r="F868" s="8">
        <v>43703</v>
      </c>
      <c r="G868" s="9">
        <v>75780</v>
      </c>
      <c r="H868" s="10">
        <v>0</v>
      </c>
      <c r="I868" s="7" t="s">
        <v>43</v>
      </c>
      <c r="J868" s="7" t="s">
        <v>44</v>
      </c>
      <c r="K868" s="11" t="s">
        <v>50</v>
      </c>
    </row>
    <row r="869" spans="1:11" x14ac:dyDescent="0.3">
      <c r="A869" s="6" t="s">
        <v>80</v>
      </c>
      <c r="B869" s="7" t="s">
        <v>59</v>
      </c>
      <c r="C869" s="7" t="s">
        <v>41</v>
      </c>
      <c r="D869" s="7" t="s">
        <v>42</v>
      </c>
      <c r="E869" s="7">
        <v>45</v>
      </c>
      <c r="F869" s="8">
        <v>43557</v>
      </c>
      <c r="G869" s="9">
        <v>52621</v>
      </c>
      <c r="H869" s="10">
        <v>0</v>
      </c>
      <c r="I869" s="7" t="s">
        <v>48</v>
      </c>
      <c r="J869" s="7" t="s">
        <v>78</v>
      </c>
      <c r="K869" s="11" t="s">
        <v>50</v>
      </c>
    </row>
    <row r="870" spans="1:11" x14ac:dyDescent="0.3">
      <c r="A870" s="6" t="s">
        <v>77</v>
      </c>
      <c r="B870" s="7" t="s">
        <v>68</v>
      </c>
      <c r="C870" s="7" t="s">
        <v>41</v>
      </c>
      <c r="D870" s="7" t="s">
        <v>47</v>
      </c>
      <c r="E870" s="7">
        <v>60</v>
      </c>
      <c r="F870" s="8">
        <v>43146</v>
      </c>
      <c r="G870" s="9">
        <v>106079</v>
      </c>
      <c r="H870" s="10">
        <v>0.14000000000000001</v>
      </c>
      <c r="I870" s="7" t="s">
        <v>43</v>
      </c>
      <c r="J870" s="7" t="s">
        <v>65</v>
      </c>
      <c r="K870" s="11">
        <v>44295</v>
      </c>
    </row>
    <row r="871" spans="1:11" x14ac:dyDescent="0.3">
      <c r="A871" s="6" t="s">
        <v>89</v>
      </c>
      <c r="B871" s="7" t="s">
        <v>40</v>
      </c>
      <c r="C871" s="7" t="s">
        <v>60</v>
      </c>
      <c r="D871" s="7" t="s">
        <v>47</v>
      </c>
      <c r="E871" s="7">
        <v>30</v>
      </c>
      <c r="F871" s="8">
        <v>42777</v>
      </c>
      <c r="G871" s="9">
        <v>92058</v>
      </c>
      <c r="H871" s="10">
        <v>0</v>
      </c>
      <c r="I871" s="7" t="s">
        <v>43</v>
      </c>
      <c r="J871" s="7" t="s">
        <v>65</v>
      </c>
      <c r="K871" s="11" t="s">
        <v>50</v>
      </c>
    </row>
    <row r="872" spans="1:11" x14ac:dyDescent="0.3">
      <c r="A872" s="6" t="s">
        <v>85</v>
      </c>
      <c r="B872" s="7" t="s">
        <v>68</v>
      </c>
      <c r="C872" s="7" t="s">
        <v>46</v>
      </c>
      <c r="D872" s="7" t="s">
        <v>47</v>
      </c>
      <c r="E872" s="7">
        <v>64</v>
      </c>
      <c r="F872" s="8">
        <v>43527</v>
      </c>
      <c r="G872" s="9">
        <v>67114</v>
      </c>
      <c r="H872" s="10">
        <v>0</v>
      </c>
      <c r="I872" s="7" t="s">
        <v>43</v>
      </c>
      <c r="J872" s="7" t="s">
        <v>57</v>
      </c>
      <c r="K872" s="11" t="s">
        <v>50</v>
      </c>
    </row>
    <row r="873" spans="1:11" x14ac:dyDescent="0.3">
      <c r="A873" s="6" t="s">
        <v>80</v>
      </c>
      <c r="B873" s="7" t="s">
        <v>52</v>
      </c>
      <c r="C873" s="7" t="s">
        <v>41</v>
      </c>
      <c r="D873" s="7" t="s">
        <v>42</v>
      </c>
      <c r="E873" s="7">
        <v>25</v>
      </c>
      <c r="F873" s="8">
        <v>44024</v>
      </c>
      <c r="G873" s="9">
        <v>56565</v>
      </c>
      <c r="H873" s="10">
        <v>0</v>
      </c>
      <c r="I873" s="7" t="s">
        <v>73</v>
      </c>
      <c r="J873" s="7" t="s">
        <v>90</v>
      </c>
      <c r="K873" s="11" t="s">
        <v>50</v>
      </c>
    </row>
    <row r="874" spans="1:11" x14ac:dyDescent="0.3">
      <c r="A874" s="6" t="s">
        <v>84</v>
      </c>
      <c r="B874" s="7" t="s">
        <v>66</v>
      </c>
      <c r="C874" s="7" t="s">
        <v>46</v>
      </c>
      <c r="D874" s="7" t="s">
        <v>42</v>
      </c>
      <c r="E874" s="7">
        <v>61</v>
      </c>
      <c r="F874" s="8">
        <v>40683</v>
      </c>
      <c r="G874" s="9">
        <v>64937</v>
      </c>
      <c r="H874" s="10">
        <v>0</v>
      </c>
      <c r="I874" s="7" t="s">
        <v>43</v>
      </c>
      <c r="J874" s="7" t="s">
        <v>57</v>
      </c>
      <c r="K874" s="11" t="s">
        <v>50</v>
      </c>
    </row>
    <row r="875" spans="1:11" x14ac:dyDescent="0.3">
      <c r="A875" s="6" t="s">
        <v>61</v>
      </c>
      <c r="B875" s="7" t="s">
        <v>71</v>
      </c>
      <c r="C875" s="7" t="s">
        <v>46</v>
      </c>
      <c r="D875" s="7" t="s">
        <v>42</v>
      </c>
      <c r="E875" s="7">
        <v>65</v>
      </c>
      <c r="F875" s="8">
        <v>38967</v>
      </c>
      <c r="G875" s="9">
        <v>127626</v>
      </c>
      <c r="H875" s="10">
        <v>0.1</v>
      </c>
      <c r="I875" s="7" t="s">
        <v>43</v>
      </c>
      <c r="J875" s="7" t="s">
        <v>63</v>
      </c>
      <c r="K875" s="11" t="s">
        <v>50</v>
      </c>
    </row>
    <row r="876" spans="1:11" x14ac:dyDescent="0.3">
      <c r="A876" s="6" t="s">
        <v>92</v>
      </c>
      <c r="B876" s="7" t="s">
        <v>40</v>
      </c>
      <c r="C876" s="7" t="s">
        <v>60</v>
      </c>
      <c r="D876" s="7" t="s">
        <v>47</v>
      </c>
      <c r="E876" s="7">
        <v>61</v>
      </c>
      <c r="F876" s="8">
        <v>38013</v>
      </c>
      <c r="G876" s="9">
        <v>88478</v>
      </c>
      <c r="H876" s="10">
        <v>0</v>
      </c>
      <c r="I876" s="7" t="s">
        <v>43</v>
      </c>
      <c r="J876" s="7" t="s">
        <v>65</v>
      </c>
      <c r="K876" s="11" t="s">
        <v>50</v>
      </c>
    </row>
    <row r="877" spans="1:11" x14ac:dyDescent="0.3">
      <c r="A877" s="6" t="s">
        <v>55</v>
      </c>
      <c r="B877" s="7" t="s">
        <v>40</v>
      </c>
      <c r="C877" s="7" t="s">
        <v>53</v>
      </c>
      <c r="D877" s="7" t="s">
        <v>42</v>
      </c>
      <c r="E877" s="7">
        <v>48</v>
      </c>
      <c r="F877" s="8">
        <v>41749</v>
      </c>
      <c r="G877" s="9">
        <v>91679</v>
      </c>
      <c r="H877" s="10">
        <v>7.0000000000000007E-2</v>
      </c>
      <c r="I877" s="7" t="s">
        <v>48</v>
      </c>
      <c r="J877" s="7" t="s">
        <v>49</v>
      </c>
      <c r="K877" s="11" t="s">
        <v>50</v>
      </c>
    </row>
    <row r="878" spans="1:11" x14ac:dyDescent="0.3">
      <c r="A878" s="6" t="s">
        <v>51</v>
      </c>
      <c r="B878" s="7" t="s">
        <v>59</v>
      </c>
      <c r="C878" s="7" t="s">
        <v>60</v>
      </c>
      <c r="D878" s="7" t="s">
        <v>47</v>
      </c>
      <c r="E878" s="7">
        <v>58</v>
      </c>
      <c r="F878" s="8">
        <v>33682</v>
      </c>
      <c r="G878" s="9">
        <v>199848</v>
      </c>
      <c r="H878" s="10">
        <v>0.16</v>
      </c>
      <c r="I878" s="7" t="s">
        <v>48</v>
      </c>
      <c r="J878" s="7" t="s">
        <v>49</v>
      </c>
      <c r="K878" s="11" t="s">
        <v>50</v>
      </c>
    </row>
    <row r="879" spans="1:11" x14ac:dyDescent="0.3">
      <c r="A879" s="6" t="s">
        <v>93</v>
      </c>
      <c r="B879" s="7" t="s">
        <v>40</v>
      </c>
      <c r="C879" s="7" t="s">
        <v>46</v>
      </c>
      <c r="D879" s="7" t="s">
        <v>47</v>
      </c>
      <c r="E879" s="7">
        <v>34</v>
      </c>
      <c r="F879" s="8">
        <v>43414</v>
      </c>
      <c r="G879" s="9">
        <v>61944</v>
      </c>
      <c r="H879" s="10">
        <v>0</v>
      </c>
      <c r="I879" s="7" t="s">
        <v>48</v>
      </c>
      <c r="J879" s="7" t="s">
        <v>69</v>
      </c>
      <c r="K879" s="11" t="s">
        <v>50</v>
      </c>
    </row>
    <row r="880" spans="1:11" x14ac:dyDescent="0.3">
      <c r="A880" s="6" t="s">
        <v>39</v>
      </c>
      <c r="B880" s="7" t="s">
        <v>59</v>
      </c>
      <c r="C880" s="7" t="s">
        <v>53</v>
      </c>
      <c r="D880" s="7" t="s">
        <v>42</v>
      </c>
      <c r="E880" s="7">
        <v>30</v>
      </c>
      <c r="F880" s="8">
        <v>42960</v>
      </c>
      <c r="G880" s="9">
        <v>154624</v>
      </c>
      <c r="H880" s="10">
        <v>0.15</v>
      </c>
      <c r="I880" s="7" t="s">
        <v>43</v>
      </c>
      <c r="J880" s="7" t="s">
        <v>65</v>
      </c>
      <c r="K880" s="11" t="s">
        <v>50</v>
      </c>
    </row>
    <row r="881" spans="1:11" x14ac:dyDescent="0.3">
      <c r="A881" s="6" t="s">
        <v>56</v>
      </c>
      <c r="B881" s="7" t="s">
        <v>64</v>
      </c>
      <c r="C881" s="7" t="s">
        <v>41</v>
      </c>
      <c r="D881" s="7" t="s">
        <v>47</v>
      </c>
      <c r="E881" s="7">
        <v>50</v>
      </c>
      <c r="F881" s="8">
        <v>40109</v>
      </c>
      <c r="G881" s="9">
        <v>79447</v>
      </c>
      <c r="H881" s="10">
        <v>0</v>
      </c>
      <c r="I881" s="7" t="s">
        <v>48</v>
      </c>
      <c r="J881" s="7" t="s">
        <v>69</v>
      </c>
      <c r="K881" s="11" t="s">
        <v>50</v>
      </c>
    </row>
    <row r="882" spans="1:11" x14ac:dyDescent="0.3">
      <c r="A882" s="6" t="s">
        <v>56</v>
      </c>
      <c r="B882" s="7" t="s">
        <v>59</v>
      </c>
      <c r="C882" s="7" t="s">
        <v>46</v>
      </c>
      <c r="D882" s="7" t="s">
        <v>47</v>
      </c>
      <c r="E882" s="7">
        <v>51</v>
      </c>
      <c r="F882" s="8">
        <v>35852</v>
      </c>
      <c r="G882" s="9">
        <v>71111</v>
      </c>
      <c r="H882" s="10">
        <v>0</v>
      </c>
      <c r="I882" s="7" t="s">
        <v>73</v>
      </c>
      <c r="J882" s="7" t="s">
        <v>75</v>
      </c>
      <c r="K882" s="11" t="s">
        <v>50</v>
      </c>
    </row>
    <row r="883" spans="1:11" x14ac:dyDescent="0.3">
      <c r="A883" s="6" t="s">
        <v>39</v>
      </c>
      <c r="B883" s="7" t="s">
        <v>59</v>
      </c>
      <c r="C883" s="7" t="s">
        <v>41</v>
      </c>
      <c r="D883" s="7" t="s">
        <v>47</v>
      </c>
      <c r="E883" s="7">
        <v>53</v>
      </c>
      <c r="F883" s="8">
        <v>41931</v>
      </c>
      <c r="G883" s="9">
        <v>159538</v>
      </c>
      <c r="H883" s="10">
        <v>0.11</v>
      </c>
      <c r="I883" s="7" t="s">
        <v>43</v>
      </c>
      <c r="J883" s="7" t="s">
        <v>63</v>
      </c>
      <c r="K883" s="11" t="s">
        <v>50</v>
      </c>
    </row>
    <row r="884" spans="1:11" x14ac:dyDescent="0.3">
      <c r="A884" s="6" t="s">
        <v>67</v>
      </c>
      <c r="B884" s="7" t="s">
        <v>68</v>
      </c>
      <c r="C884" s="7" t="s">
        <v>60</v>
      </c>
      <c r="D884" s="7" t="s">
        <v>42</v>
      </c>
      <c r="E884" s="7">
        <v>47</v>
      </c>
      <c r="F884" s="8">
        <v>43375</v>
      </c>
      <c r="G884" s="9">
        <v>111404</v>
      </c>
      <c r="H884" s="10">
        <v>0</v>
      </c>
      <c r="I884" s="7" t="s">
        <v>73</v>
      </c>
      <c r="J884" s="7" t="s">
        <v>75</v>
      </c>
      <c r="K884" s="11" t="s">
        <v>50</v>
      </c>
    </row>
    <row r="885" spans="1:11" x14ac:dyDescent="0.3">
      <c r="A885" s="6" t="s">
        <v>51</v>
      </c>
      <c r="B885" s="7" t="s">
        <v>71</v>
      </c>
      <c r="C885" s="7" t="s">
        <v>53</v>
      </c>
      <c r="D885" s="7" t="s">
        <v>47</v>
      </c>
      <c r="E885" s="7">
        <v>25</v>
      </c>
      <c r="F885" s="8">
        <v>44058</v>
      </c>
      <c r="G885" s="9">
        <v>172007</v>
      </c>
      <c r="H885" s="10">
        <v>0.26</v>
      </c>
      <c r="I885" s="7" t="s">
        <v>43</v>
      </c>
      <c r="J885" s="7" t="s">
        <v>63</v>
      </c>
      <c r="K885" s="11" t="s">
        <v>50</v>
      </c>
    </row>
    <row r="886" spans="1:11" x14ac:dyDescent="0.3">
      <c r="A886" s="6" t="s">
        <v>70</v>
      </c>
      <c r="B886" s="7" t="s">
        <v>71</v>
      </c>
      <c r="C886" s="7" t="s">
        <v>46</v>
      </c>
      <c r="D886" s="7" t="s">
        <v>42</v>
      </c>
      <c r="E886" s="7">
        <v>37</v>
      </c>
      <c r="F886" s="8">
        <v>40745</v>
      </c>
      <c r="G886" s="9">
        <v>219474</v>
      </c>
      <c r="H886" s="10">
        <v>0.36</v>
      </c>
      <c r="I886" s="7" t="s">
        <v>73</v>
      </c>
      <c r="J886" s="7" t="s">
        <v>74</v>
      </c>
      <c r="K886" s="11" t="s">
        <v>50</v>
      </c>
    </row>
    <row r="887" spans="1:11" x14ac:dyDescent="0.3">
      <c r="A887" s="6" t="s">
        <v>51</v>
      </c>
      <c r="B887" s="7" t="s">
        <v>52</v>
      </c>
      <c r="C887" s="7" t="s">
        <v>60</v>
      </c>
      <c r="D887" s="7" t="s">
        <v>47</v>
      </c>
      <c r="E887" s="7">
        <v>41</v>
      </c>
      <c r="F887" s="8">
        <v>43600</v>
      </c>
      <c r="G887" s="9">
        <v>174415</v>
      </c>
      <c r="H887" s="10">
        <v>0.23</v>
      </c>
      <c r="I887" s="7" t="s">
        <v>43</v>
      </c>
      <c r="J887" s="7" t="s">
        <v>63</v>
      </c>
      <c r="K887" s="11" t="s">
        <v>50</v>
      </c>
    </row>
    <row r="888" spans="1:11" x14ac:dyDescent="0.3">
      <c r="A888" s="6" t="s">
        <v>92</v>
      </c>
      <c r="B888" s="7" t="s">
        <v>40</v>
      </c>
      <c r="C888" s="7" t="s">
        <v>53</v>
      </c>
      <c r="D888" s="7" t="s">
        <v>42</v>
      </c>
      <c r="E888" s="7">
        <v>36</v>
      </c>
      <c r="F888" s="8">
        <v>44217</v>
      </c>
      <c r="G888" s="9">
        <v>90333</v>
      </c>
      <c r="H888" s="10">
        <v>0</v>
      </c>
      <c r="I888" s="7" t="s">
        <v>73</v>
      </c>
      <c r="J888" s="7" t="s">
        <v>75</v>
      </c>
      <c r="K888" s="11" t="s">
        <v>50</v>
      </c>
    </row>
    <row r="889" spans="1:11" x14ac:dyDescent="0.3">
      <c r="A889" s="6" t="s">
        <v>84</v>
      </c>
      <c r="B889" s="7" t="s">
        <v>66</v>
      </c>
      <c r="C889" s="7" t="s">
        <v>53</v>
      </c>
      <c r="D889" s="7" t="s">
        <v>47</v>
      </c>
      <c r="E889" s="7">
        <v>25</v>
      </c>
      <c r="F889" s="8">
        <v>44217</v>
      </c>
      <c r="G889" s="9">
        <v>67299</v>
      </c>
      <c r="H889" s="10">
        <v>0</v>
      </c>
      <c r="I889" s="7" t="s">
        <v>43</v>
      </c>
      <c r="J889" s="7" t="s">
        <v>57</v>
      </c>
      <c r="K889" s="11" t="s">
        <v>50</v>
      </c>
    </row>
    <row r="890" spans="1:11" x14ac:dyDescent="0.3">
      <c r="A890" s="6" t="s">
        <v>97</v>
      </c>
      <c r="B890" s="7" t="s">
        <v>40</v>
      </c>
      <c r="C890" s="7" t="s">
        <v>41</v>
      </c>
      <c r="D890" s="7" t="s">
        <v>42</v>
      </c>
      <c r="E890" s="7">
        <v>52</v>
      </c>
      <c r="F890" s="8">
        <v>38406</v>
      </c>
      <c r="G890" s="9">
        <v>45286</v>
      </c>
      <c r="H890" s="10">
        <v>0</v>
      </c>
      <c r="I890" s="7" t="s">
        <v>43</v>
      </c>
      <c r="J890" s="7" t="s">
        <v>54</v>
      </c>
      <c r="K890" s="11" t="s">
        <v>50</v>
      </c>
    </row>
    <row r="891" spans="1:11" x14ac:dyDescent="0.3">
      <c r="A891" s="6" t="s">
        <v>51</v>
      </c>
      <c r="B891" s="7" t="s">
        <v>71</v>
      </c>
      <c r="C891" s="7" t="s">
        <v>41</v>
      </c>
      <c r="D891" s="7" t="s">
        <v>47</v>
      </c>
      <c r="E891" s="7">
        <v>48</v>
      </c>
      <c r="F891" s="8">
        <v>39302</v>
      </c>
      <c r="G891" s="9">
        <v>194723</v>
      </c>
      <c r="H891" s="10">
        <v>0.25</v>
      </c>
      <c r="I891" s="7" t="s">
        <v>43</v>
      </c>
      <c r="J891" s="7" t="s">
        <v>57</v>
      </c>
      <c r="K891" s="11" t="s">
        <v>50</v>
      </c>
    </row>
    <row r="892" spans="1:11" x14ac:dyDescent="0.3">
      <c r="A892" s="6" t="s">
        <v>61</v>
      </c>
      <c r="B892" s="7" t="s">
        <v>59</v>
      </c>
      <c r="C892" s="7" t="s">
        <v>41</v>
      </c>
      <c r="D892" s="7" t="s">
        <v>47</v>
      </c>
      <c r="E892" s="7">
        <v>49</v>
      </c>
      <c r="F892" s="8">
        <v>41131</v>
      </c>
      <c r="G892" s="9">
        <v>109850</v>
      </c>
      <c r="H892" s="10">
        <v>7.0000000000000007E-2</v>
      </c>
      <c r="I892" s="7" t="s">
        <v>48</v>
      </c>
      <c r="J892" s="7" t="s">
        <v>78</v>
      </c>
      <c r="K892" s="11">
        <v>43865</v>
      </c>
    </row>
    <row r="893" spans="1:11" x14ac:dyDescent="0.3">
      <c r="A893" s="6" t="s">
        <v>88</v>
      </c>
      <c r="B893" s="7" t="s">
        <v>66</v>
      </c>
      <c r="C893" s="7" t="s">
        <v>41</v>
      </c>
      <c r="D893" s="7" t="s">
        <v>42</v>
      </c>
      <c r="E893" s="7">
        <v>62</v>
      </c>
      <c r="F893" s="8">
        <v>41748</v>
      </c>
      <c r="G893" s="9">
        <v>45295</v>
      </c>
      <c r="H893" s="10">
        <v>0</v>
      </c>
      <c r="I893" s="7" t="s">
        <v>73</v>
      </c>
      <c r="J893" s="7" t="s">
        <v>90</v>
      </c>
      <c r="K893" s="11" t="s">
        <v>50</v>
      </c>
    </row>
    <row r="894" spans="1:11" x14ac:dyDescent="0.3">
      <c r="A894" s="6" t="s">
        <v>101</v>
      </c>
      <c r="B894" s="7" t="s">
        <v>40</v>
      </c>
      <c r="C894" s="7" t="s">
        <v>46</v>
      </c>
      <c r="D894" s="7" t="s">
        <v>42</v>
      </c>
      <c r="E894" s="7">
        <v>36</v>
      </c>
      <c r="F894" s="8">
        <v>40413</v>
      </c>
      <c r="G894" s="9">
        <v>61310</v>
      </c>
      <c r="H894" s="10">
        <v>0</v>
      </c>
      <c r="I894" s="7" t="s">
        <v>43</v>
      </c>
      <c r="J894" s="7" t="s">
        <v>57</v>
      </c>
      <c r="K894" s="11" t="s">
        <v>50</v>
      </c>
    </row>
    <row r="895" spans="1:11" x14ac:dyDescent="0.3">
      <c r="A895" s="6" t="s">
        <v>96</v>
      </c>
      <c r="B895" s="7" t="s">
        <v>40</v>
      </c>
      <c r="C895" s="7" t="s">
        <v>41</v>
      </c>
      <c r="D895" s="7" t="s">
        <v>47</v>
      </c>
      <c r="E895" s="7">
        <v>55</v>
      </c>
      <c r="F895" s="8">
        <v>42683</v>
      </c>
      <c r="G895" s="9">
        <v>87851</v>
      </c>
      <c r="H895" s="10">
        <v>0</v>
      </c>
      <c r="I895" s="7" t="s">
        <v>48</v>
      </c>
      <c r="J895" s="7" t="s">
        <v>49</v>
      </c>
      <c r="K895" s="11" t="s">
        <v>50</v>
      </c>
    </row>
    <row r="896" spans="1:11" x14ac:dyDescent="0.3">
      <c r="A896" s="6" t="s">
        <v>88</v>
      </c>
      <c r="B896" s="7" t="s">
        <v>66</v>
      </c>
      <c r="C896" s="7" t="s">
        <v>53</v>
      </c>
      <c r="D896" s="7" t="s">
        <v>42</v>
      </c>
      <c r="E896" s="7">
        <v>31</v>
      </c>
      <c r="F896" s="8">
        <v>43171</v>
      </c>
      <c r="G896" s="9">
        <v>47913</v>
      </c>
      <c r="H896" s="10">
        <v>0</v>
      </c>
      <c r="I896" s="7" t="s">
        <v>43</v>
      </c>
      <c r="J896" s="7" t="s">
        <v>44</v>
      </c>
      <c r="K896" s="11" t="s">
        <v>50</v>
      </c>
    </row>
    <row r="897" spans="1:11" x14ac:dyDescent="0.3">
      <c r="A897" s="6" t="s">
        <v>88</v>
      </c>
      <c r="B897" s="7" t="s">
        <v>66</v>
      </c>
      <c r="C897" s="7" t="s">
        <v>53</v>
      </c>
      <c r="D897" s="7" t="s">
        <v>42</v>
      </c>
      <c r="E897" s="7">
        <v>53</v>
      </c>
      <c r="F897" s="8">
        <v>42985</v>
      </c>
      <c r="G897" s="9">
        <v>46727</v>
      </c>
      <c r="H897" s="10">
        <v>0</v>
      </c>
      <c r="I897" s="7" t="s">
        <v>43</v>
      </c>
      <c r="J897" s="7" t="s">
        <v>72</v>
      </c>
      <c r="K897" s="11">
        <v>43251</v>
      </c>
    </row>
    <row r="898" spans="1:11" x14ac:dyDescent="0.3">
      <c r="A898" s="6" t="s">
        <v>39</v>
      </c>
      <c r="B898" s="7" t="s">
        <v>66</v>
      </c>
      <c r="C898" s="7" t="s">
        <v>53</v>
      </c>
      <c r="D898" s="7" t="s">
        <v>47</v>
      </c>
      <c r="E898" s="7">
        <v>27</v>
      </c>
      <c r="F898" s="8">
        <v>44302</v>
      </c>
      <c r="G898" s="9">
        <v>133400</v>
      </c>
      <c r="H898" s="10">
        <v>0.11</v>
      </c>
      <c r="I898" s="7" t="s">
        <v>43</v>
      </c>
      <c r="J898" s="7" t="s">
        <v>57</v>
      </c>
      <c r="K898" s="11" t="s">
        <v>50</v>
      </c>
    </row>
    <row r="899" spans="1:11" x14ac:dyDescent="0.3">
      <c r="A899" s="6" t="s">
        <v>98</v>
      </c>
      <c r="B899" s="7" t="s">
        <v>40</v>
      </c>
      <c r="C899" s="7" t="s">
        <v>53</v>
      </c>
      <c r="D899" s="7" t="s">
        <v>42</v>
      </c>
      <c r="E899" s="7">
        <v>39</v>
      </c>
      <c r="F899" s="8">
        <v>43943</v>
      </c>
      <c r="G899" s="9">
        <v>90535</v>
      </c>
      <c r="H899" s="10">
        <v>0</v>
      </c>
      <c r="I899" s="7" t="s">
        <v>43</v>
      </c>
      <c r="J899" s="7" t="s">
        <v>63</v>
      </c>
      <c r="K899" s="11" t="s">
        <v>50</v>
      </c>
    </row>
    <row r="900" spans="1:11" x14ac:dyDescent="0.3">
      <c r="A900" s="6" t="s">
        <v>56</v>
      </c>
      <c r="B900" s="7" t="s">
        <v>71</v>
      </c>
      <c r="C900" s="7" t="s">
        <v>53</v>
      </c>
      <c r="D900" s="7" t="s">
        <v>47</v>
      </c>
      <c r="E900" s="7">
        <v>55</v>
      </c>
      <c r="F900" s="8">
        <v>38909</v>
      </c>
      <c r="G900" s="9">
        <v>93343</v>
      </c>
      <c r="H900" s="10">
        <v>0</v>
      </c>
      <c r="I900" s="7" t="s">
        <v>48</v>
      </c>
      <c r="J900" s="7" t="s">
        <v>49</v>
      </c>
      <c r="K900" s="11" t="s">
        <v>50</v>
      </c>
    </row>
    <row r="901" spans="1:11" x14ac:dyDescent="0.3">
      <c r="A901" s="6" t="s">
        <v>84</v>
      </c>
      <c r="B901" s="7" t="s">
        <v>66</v>
      </c>
      <c r="C901" s="7" t="s">
        <v>60</v>
      </c>
      <c r="D901" s="7" t="s">
        <v>42</v>
      </c>
      <c r="E901" s="7">
        <v>44</v>
      </c>
      <c r="F901" s="8">
        <v>38771</v>
      </c>
      <c r="G901" s="9">
        <v>63705</v>
      </c>
      <c r="H901" s="10">
        <v>0</v>
      </c>
      <c r="I901" s="7" t="s">
        <v>43</v>
      </c>
      <c r="J901" s="7" t="s">
        <v>63</v>
      </c>
      <c r="K901" s="11" t="s">
        <v>50</v>
      </c>
    </row>
    <row r="902" spans="1:11" x14ac:dyDescent="0.3">
      <c r="A902" s="6" t="s">
        <v>70</v>
      </c>
      <c r="B902" s="7" t="s">
        <v>59</v>
      </c>
      <c r="C902" s="7" t="s">
        <v>60</v>
      </c>
      <c r="D902" s="7" t="s">
        <v>47</v>
      </c>
      <c r="E902" s="7">
        <v>48</v>
      </c>
      <c r="F902" s="8">
        <v>36584</v>
      </c>
      <c r="G902" s="9">
        <v>258081</v>
      </c>
      <c r="H902" s="10">
        <v>0.3</v>
      </c>
      <c r="I902" s="7" t="s">
        <v>43</v>
      </c>
      <c r="J902" s="7" t="s">
        <v>54</v>
      </c>
      <c r="K902" s="11" t="s">
        <v>50</v>
      </c>
    </row>
    <row r="903" spans="1:11" x14ac:dyDescent="0.3">
      <c r="A903" s="6" t="s">
        <v>88</v>
      </c>
      <c r="B903" s="7" t="s">
        <v>66</v>
      </c>
      <c r="C903" s="7" t="s">
        <v>41</v>
      </c>
      <c r="D903" s="7" t="s">
        <v>47</v>
      </c>
      <c r="E903" s="7">
        <v>48</v>
      </c>
      <c r="F903" s="8">
        <v>44095</v>
      </c>
      <c r="G903" s="9">
        <v>54654</v>
      </c>
      <c r="H903" s="10">
        <v>0</v>
      </c>
      <c r="I903" s="7" t="s">
        <v>43</v>
      </c>
      <c r="J903" s="7" t="s">
        <v>57</v>
      </c>
      <c r="K903" s="11" t="s">
        <v>50</v>
      </c>
    </row>
    <row r="904" spans="1:11" x14ac:dyDescent="0.3">
      <c r="A904" s="6" t="s">
        <v>62</v>
      </c>
      <c r="B904" s="7" t="s">
        <v>59</v>
      </c>
      <c r="C904" s="7" t="s">
        <v>46</v>
      </c>
      <c r="D904" s="7" t="s">
        <v>47</v>
      </c>
      <c r="E904" s="7">
        <v>54</v>
      </c>
      <c r="F904" s="8">
        <v>36062</v>
      </c>
      <c r="G904" s="9">
        <v>58006</v>
      </c>
      <c r="H904" s="10">
        <v>0</v>
      </c>
      <c r="I904" s="7" t="s">
        <v>43</v>
      </c>
      <c r="J904" s="7" t="s">
        <v>44</v>
      </c>
      <c r="K904" s="11" t="s">
        <v>50</v>
      </c>
    </row>
    <row r="905" spans="1:11" x14ac:dyDescent="0.3">
      <c r="A905" s="6" t="s">
        <v>39</v>
      </c>
      <c r="B905" s="7" t="s">
        <v>52</v>
      </c>
      <c r="C905" s="7" t="s">
        <v>46</v>
      </c>
      <c r="D905" s="7" t="s">
        <v>42</v>
      </c>
      <c r="E905" s="7">
        <v>42</v>
      </c>
      <c r="F905" s="8">
        <v>40620</v>
      </c>
      <c r="G905" s="9">
        <v>150034</v>
      </c>
      <c r="H905" s="10">
        <v>0.12</v>
      </c>
      <c r="I905" s="7" t="s">
        <v>48</v>
      </c>
      <c r="J905" s="7" t="s">
        <v>78</v>
      </c>
      <c r="K905" s="11" t="s">
        <v>50</v>
      </c>
    </row>
    <row r="906" spans="1:11" x14ac:dyDescent="0.3">
      <c r="A906" s="6" t="s">
        <v>51</v>
      </c>
      <c r="B906" s="7" t="s">
        <v>66</v>
      </c>
      <c r="C906" s="7" t="s">
        <v>53</v>
      </c>
      <c r="D906" s="7" t="s">
        <v>42</v>
      </c>
      <c r="E906" s="7">
        <v>38</v>
      </c>
      <c r="F906" s="8">
        <v>39232</v>
      </c>
      <c r="G906" s="9">
        <v>198562</v>
      </c>
      <c r="H906" s="10">
        <v>0.22</v>
      </c>
      <c r="I906" s="7" t="s">
        <v>43</v>
      </c>
      <c r="J906" s="7" t="s">
        <v>44</v>
      </c>
      <c r="K906" s="11" t="s">
        <v>50</v>
      </c>
    </row>
    <row r="907" spans="1:11" x14ac:dyDescent="0.3">
      <c r="A907" s="6" t="s">
        <v>58</v>
      </c>
      <c r="B907" s="7" t="s">
        <v>59</v>
      </c>
      <c r="C907" s="7" t="s">
        <v>41</v>
      </c>
      <c r="D907" s="7" t="s">
        <v>42</v>
      </c>
      <c r="E907" s="7">
        <v>40</v>
      </c>
      <c r="F907" s="8">
        <v>39960</v>
      </c>
      <c r="G907" s="9">
        <v>62411</v>
      </c>
      <c r="H907" s="10">
        <v>0</v>
      </c>
      <c r="I907" s="7" t="s">
        <v>43</v>
      </c>
      <c r="J907" s="7" t="s">
        <v>63</v>
      </c>
      <c r="K907" s="11">
        <v>44422</v>
      </c>
    </row>
    <row r="908" spans="1:11" x14ac:dyDescent="0.3">
      <c r="A908" s="6" t="s">
        <v>77</v>
      </c>
      <c r="B908" s="7" t="s">
        <v>68</v>
      </c>
      <c r="C908" s="7" t="s">
        <v>41</v>
      </c>
      <c r="D908" s="7" t="s">
        <v>47</v>
      </c>
      <c r="E908" s="7">
        <v>57</v>
      </c>
      <c r="F908" s="8">
        <v>33612</v>
      </c>
      <c r="G908" s="9">
        <v>111299</v>
      </c>
      <c r="H908" s="10">
        <v>0.12</v>
      </c>
      <c r="I908" s="7" t="s">
        <v>43</v>
      </c>
      <c r="J908" s="7" t="s">
        <v>63</v>
      </c>
      <c r="K908" s="11" t="s">
        <v>50</v>
      </c>
    </row>
    <row r="909" spans="1:11" x14ac:dyDescent="0.3">
      <c r="A909" s="6" t="s">
        <v>62</v>
      </c>
      <c r="B909" s="7" t="s">
        <v>71</v>
      </c>
      <c r="C909" s="7" t="s">
        <v>41</v>
      </c>
      <c r="D909" s="7" t="s">
        <v>42</v>
      </c>
      <c r="E909" s="7">
        <v>43</v>
      </c>
      <c r="F909" s="8">
        <v>43659</v>
      </c>
      <c r="G909" s="9">
        <v>41545</v>
      </c>
      <c r="H909" s="10">
        <v>0</v>
      </c>
      <c r="I909" s="7" t="s">
        <v>43</v>
      </c>
      <c r="J909" s="7" t="s">
        <v>63</v>
      </c>
      <c r="K909" s="11" t="s">
        <v>50</v>
      </c>
    </row>
    <row r="910" spans="1:11" x14ac:dyDescent="0.3">
      <c r="A910" s="6" t="s">
        <v>93</v>
      </c>
      <c r="B910" s="7" t="s">
        <v>40</v>
      </c>
      <c r="C910" s="7" t="s">
        <v>46</v>
      </c>
      <c r="D910" s="7" t="s">
        <v>47</v>
      </c>
      <c r="E910" s="7">
        <v>26</v>
      </c>
      <c r="F910" s="8">
        <v>43569</v>
      </c>
      <c r="G910" s="9">
        <v>74467</v>
      </c>
      <c r="H910" s="10">
        <v>0</v>
      </c>
      <c r="I910" s="7" t="s">
        <v>43</v>
      </c>
      <c r="J910" s="7" t="s">
        <v>72</v>
      </c>
      <c r="K910" s="11">
        <v>44211</v>
      </c>
    </row>
    <row r="911" spans="1:11" x14ac:dyDescent="0.3">
      <c r="A911" s="6" t="s">
        <v>61</v>
      </c>
      <c r="B911" s="7" t="s">
        <v>64</v>
      </c>
      <c r="C911" s="7" t="s">
        <v>41</v>
      </c>
      <c r="D911" s="7" t="s">
        <v>47</v>
      </c>
      <c r="E911" s="7">
        <v>44</v>
      </c>
      <c r="F911" s="8">
        <v>37296</v>
      </c>
      <c r="G911" s="9">
        <v>117545</v>
      </c>
      <c r="H911" s="10">
        <v>0.06</v>
      </c>
      <c r="I911" s="7" t="s">
        <v>43</v>
      </c>
      <c r="J911" s="7" t="s">
        <v>57</v>
      </c>
      <c r="K911" s="11" t="s">
        <v>50</v>
      </c>
    </row>
    <row r="912" spans="1:11" x14ac:dyDescent="0.3">
      <c r="A912" s="6" t="s">
        <v>61</v>
      </c>
      <c r="B912" s="7" t="s">
        <v>66</v>
      </c>
      <c r="C912" s="7" t="s">
        <v>53</v>
      </c>
      <c r="D912" s="7" t="s">
        <v>47</v>
      </c>
      <c r="E912" s="7">
        <v>50</v>
      </c>
      <c r="F912" s="8">
        <v>40983</v>
      </c>
      <c r="G912" s="9">
        <v>117226</v>
      </c>
      <c r="H912" s="10">
        <v>0.08</v>
      </c>
      <c r="I912" s="7" t="s">
        <v>43</v>
      </c>
      <c r="J912" s="7" t="s">
        <v>57</v>
      </c>
      <c r="K912" s="11" t="s">
        <v>50</v>
      </c>
    </row>
    <row r="913" spans="1:11" x14ac:dyDescent="0.3">
      <c r="A913" s="6" t="s">
        <v>62</v>
      </c>
      <c r="B913" s="7" t="s">
        <v>64</v>
      </c>
      <c r="C913" s="7" t="s">
        <v>60</v>
      </c>
      <c r="D913" s="7" t="s">
        <v>42</v>
      </c>
      <c r="E913" s="7">
        <v>26</v>
      </c>
      <c r="F913" s="8">
        <v>43489</v>
      </c>
      <c r="G913" s="9">
        <v>55767</v>
      </c>
      <c r="H913" s="10">
        <v>0</v>
      </c>
      <c r="I913" s="7" t="s">
        <v>43</v>
      </c>
      <c r="J913" s="7" t="s">
        <v>57</v>
      </c>
      <c r="K913" s="11" t="s">
        <v>50</v>
      </c>
    </row>
    <row r="914" spans="1:11" x14ac:dyDescent="0.3">
      <c r="A914" s="6" t="s">
        <v>80</v>
      </c>
      <c r="B914" s="7" t="s">
        <v>59</v>
      </c>
      <c r="C914" s="7" t="s">
        <v>46</v>
      </c>
      <c r="D914" s="7" t="s">
        <v>42</v>
      </c>
      <c r="E914" s="7">
        <v>29</v>
      </c>
      <c r="F914" s="8">
        <v>42691</v>
      </c>
      <c r="G914" s="9">
        <v>60930</v>
      </c>
      <c r="H914" s="10">
        <v>0</v>
      </c>
      <c r="I914" s="7" t="s">
        <v>43</v>
      </c>
      <c r="J914" s="7" t="s">
        <v>65</v>
      </c>
      <c r="K914" s="11" t="s">
        <v>50</v>
      </c>
    </row>
    <row r="915" spans="1:11" x14ac:dyDescent="0.3">
      <c r="A915" s="6" t="s">
        <v>51</v>
      </c>
      <c r="B915" s="7" t="s">
        <v>59</v>
      </c>
      <c r="C915" s="7" t="s">
        <v>53</v>
      </c>
      <c r="D915" s="7" t="s">
        <v>42</v>
      </c>
      <c r="E915" s="7">
        <v>27</v>
      </c>
      <c r="F915" s="8">
        <v>43397</v>
      </c>
      <c r="G915" s="9">
        <v>154973</v>
      </c>
      <c r="H915" s="10">
        <v>0.28999999999999998</v>
      </c>
      <c r="I915" s="7" t="s">
        <v>73</v>
      </c>
      <c r="J915" s="7" t="s">
        <v>90</v>
      </c>
      <c r="K915" s="11" t="s">
        <v>50</v>
      </c>
    </row>
    <row r="916" spans="1:11" x14ac:dyDescent="0.3">
      <c r="A916" s="6" t="s">
        <v>89</v>
      </c>
      <c r="B916" s="7" t="s">
        <v>40</v>
      </c>
      <c r="C916" s="7" t="s">
        <v>46</v>
      </c>
      <c r="D916" s="7" t="s">
        <v>42</v>
      </c>
      <c r="E916" s="7">
        <v>33</v>
      </c>
      <c r="F916" s="8">
        <v>43029</v>
      </c>
      <c r="G916" s="9">
        <v>69332</v>
      </c>
      <c r="H916" s="10">
        <v>0</v>
      </c>
      <c r="I916" s="7" t="s">
        <v>43</v>
      </c>
      <c r="J916" s="7" t="s">
        <v>72</v>
      </c>
      <c r="K916" s="11" t="s">
        <v>50</v>
      </c>
    </row>
    <row r="917" spans="1:11" x14ac:dyDescent="0.3">
      <c r="A917" s="6" t="s">
        <v>67</v>
      </c>
      <c r="B917" s="7" t="s">
        <v>68</v>
      </c>
      <c r="C917" s="7" t="s">
        <v>41</v>
      </c>
      <c r="D917" s="7" t="s">
        <v>42</v>
      </c>
      <c r="E917" s="7">
        <v>59</v>
      </c>
      <c r="F917" s="8">
        <v>36990</v>
      </c>
      <c r="G917" s="9">
        <v>119699</v>
      </c>
      <c r="H917" s="10">
        <v>0</v>
      </c>
      <c r="I917" s="7" t="s">
        <v>48</v>
      </c>
      <c r="J917" s="7" t="s">
        <v>69</v>
      </c>
      <c r="K917" s="11" t="s">
        <v>50</v>
      </c>
    </row>
    <row r="918" spans="1:11" x14ac:dyDescent="0.3">
      <c r="A918" s="6" t="s">
        <v>51</v>
      </c>
      <c r="B918" s="7" t="s">
        <v>66</v>
      </c>
      <c r="C918" s="7" t="s">
        <v>53</v>
      </c>
      <c r="D918" s="7" t="s">
        <v>42</v>
      </c>
      <c r="E918" s="7">
        <v>40</v>
      </c>
      <c r="F918" s="8">
        <v>44094</v>
      </c>
      <c r="G918" s="9">
        <v>198176</v>
      </c>
      <c r="H918" s="10">
        <v>0.17</v>
      </c>
      <c r="I918" s="7" t="s">
        <v>73</v>
      </c>
      <c r="J918" s="7" t="s">
        <v>74</v>
      </c>
      <c r="K918" s="11" t="s">
        <v>50</v>
      </c>
    </row>
    <row r="919" spans="1:11" x14ac:dyDescent="0.3">
      <c r="A919" s="6" t="s">
        <v>80</v>
      </c>
      <c r="B919" s="7" t="s">
        <v>52</v>
      </c>
      <c r="C919" s="7" t="s">
        <v>41</v>
      </c>
      <c r="D919" s="7" t="s">
        <v>42</v>
      </c>
      <c r="E919" s="7">
        <v>45</v>
      </c>
      <c r="F919" s="8">
        <v>41127</v>
      </c>
      <c r="G919" s="9">
        <v>58586</v>
      </c>
      <c r="H919" s="10">
        <v>0</v>
      </c>
      <c r="I919" s="7" t="s">
        <v>73</v>
      </c>
      <c r="J919" s="7" t="s">
        <v>90</v>
      </c>
      <c r="K919" s="11" t="s">
        <v>50</v>
      </c>
    </row>
    <row r="920" spans="1:11" x14ac:dyDescent="0.3">
      <c r="A920" s="6" t="s">
        <v>95</v>
      </c>
      <c r="B920" s="7" t="s">
        <v>59</v>
      </c>
      <c r="C920" s="7" t="s">
        <v>60</v>
      </c>
      <c r="D920" s="7" t="s">
        <v>47</v>
      </c>
      <c r="E920" s="7">
        <v>38</v>
      </c>
      <c r="F920" s="8">
        <v>40875</v>
      </c>
      <c r="G920" s="9">
        <v>74010</v>
      </c>
      <c r="H920" s="10">
        <v>0</v>
      </c>
      <c r="I920" s="7" t="s">
        <v>43</v>
      </c>
      <c r="J920" s="7" t="s">
        <v>54</v>
      </c>
      <c r="K920" s="11" t="s">
        <v>50</v>
      </c>
    </row>
    <row r="921" spans="1:11" x14ac:dyDescent="0.3">
      <c r="A921" s="6" t="s">
        <v>95</v>
      </c>
      <c r="B921" s="7" t="s">
        <v>59</v>
      </c>
      <c r="C921" s="7" t="s">
        <v>53</v>
      </c>
      <c r="D921" s="7" t="s">
        <v>47</v>
      </c>
      <c r="E921" s="7">
        <v>32</v>
      </c>
      <c r="F921" s="8">
        <v>43864</v>
      </c>
      <c r="G921" s="9">
        <v>96598</v>
      </c>
      <c r="H921" s="10">
        <v>0</v>
      </c>
      <c r="I921" s="7" t="s">
        <v>43</v>
      </c>
      <c r="J921" s="7" t="s">
        <v>57</v>
      </c>
      <c r="K921" s="11" t="s">
        <v>50</v>
      </c>
    </row>
    <row r="922" spans="1:11" x14ac:dyDescent="0.3">
      <c r="A922" s="6" t="s">
        <v>61</v>
      </c>
      <c r="B922" s="7" t="s">
        <v>59</v>
      </c>
      <c r="C922" s="7" t="s">
        <v>53</v>
      </c>
      <c r="D922" s="7" t="s">
        <v>42</v>
      </c>
      <c r="E922" s="7">
        <v>64</v>
      </c>
      <c r="F922" s="8">
        <v>37762</v>
      </c>
      <c r="G922" s="9">
        <v>106444</v>
      </c>
      <c r="H922" s="10">
        <v>0.05</v>
      </c>
      <c r="I922" s="7" t="s">
        <v>43</v>
      </c>
      <c r="J922" s="7" t="s">
        <v>57</v>
      </c>
      <c r="K922" s="11" t="s">
        <v>50</v>
      </c>
    </row>
    <row r="923" spans="1:11" x14ac:dyDescent="0.3">
      <c r="A923" s="6" t="s">
        <v>51</v>
      </c>
      <c r="B923" s="7" t="s">
        <v>52</v>
      </c>
      <c r="C923" s="7" t="s">
        <v>60</v>
      </c>
      <c r="D923" s="7" t="s">
        <v>47</v>
      </c>
      <c r="E923" s="7">
        <v>31</v>
      </c>
      <c r="F923" s="8">
        <v>42957</v>
      </c>
      <c r="G923" s="9">
        <v>156931</v>
      </c>
      <c r="H923" s="10">
        <v>0.28000000000000003</v>
      </c>
      <c r="I923" s="7" t="s">
        <v>43</v>
      </c>
      <c r="J923" s="7" t="s">
        <v>44</v>
      </c>
      <c r="K923" s="11" t="s">
        <v>50</v>
      </c>
    </row>
    <row r="924" spans="1:11" x14ac:dyDescent="0.3">
      <c r="A924" s="6" t="s">
        <v>51</v>
      </c>
      <c r="B924" s="7" t="s">
        <v>71</v>
      </c>
      <c r="C924" s="7" t="s">
        <v>41</v>
      </c>
      <c r="D924" s="7" t="s">
        <v>42</v>
      </c>
      <c r="E924" s="7">
        <v>43</v>
      </c>
      <c r="F924" s="8">
        <v>41928</v>
      </c>
      <c r="G924" s="9">
        <v>171360</v>
      </c>
      <c r="H924" s="10">
        <v>0.23</v>
      </c>
      <c r="I924" s="7" t="s">
        <v>73</v>
      </c>
      <c r="J924" s="7" t="s">
        <v>74</v>
      </c>
      <c r="K924" s="11" t="s">
        <v>50</v>
      </c>
    </row>
    <row r="925" spans="1:11" x14ac:dyDescent="0.3">
      <c r="A925" s="6" t="s">
        <v>81</v>
      </c>
      <c r="B925" s="7" t="s">
        <v>40</v>
      </c>
      <c r="C925" s="7" t="s">
        <v>41</v>
      </c>
      <c r="D925" s="7" t="s">
        <v>42</v>
      </c>
      <c r="E925" s="7">
        <v>45</v>
      </c>
      <c r="F925" s="8">
        <v>39908</v>
      </c>
      <c r="G925" s="9">
        <v>64505</v>
      </c>
      <c r="H925" s="10">
        <v>0</v>
      </c>
      <c r="I925" s="7" t="s">
        <v>43</v>
      </c>
      <c r="J925" s="7" t="s">
        <v>63</v>
      </c>
      <c r="K925" s="11" t="s">
        <v>50</v>
      </c>
    </row>
    <row r="926" spans="1:11" x14ac:dyDescent="0.3">
      <c r="A926" s="6" t="s">
        <v>77</v>
      </c>
      <c r="B926" s="7" t="s">
        <v>68</v>
      </c>
      <c r="C926" s="7" t="s">
        <v>53</v>
      </c>
      <c r="D926" s="7" t="s">
        <v>47</v>
      </c>
      <c r="E926" s="7">
        <v>32</v>
      </c>
      <c r="F926" s="8">
        <v>44478</v>
      </c>
      <c r="G926" s="9">
        <v>102298</v>
      </c>
      <c r="H926" s="10">
        <v>0.13</v>
      </c>
      <c r="I926" s="7" t="s">
        <v>73</v>
      </c>
      <c r="J926" s="7" t="s">
        <v>75</v>
      </c>
      <c r="K926" s="11" t="s">
        <v>50</v>
      </c>
    </row>
    <row r="927" spans="1:11" x14ac:dyDescent="0.3">
      <c r="A927" s="6" t="s">
        <v>39</v>
      </c>
      <c r="B927" s="7" t="s">
        <v>59</v>
      </c>
      <c r="C927" s="7" t="s">
        <v>60</v>
      </c>
      <c r="D927" s="7" t="s">
        <v>42</v>
      </c>
      <c r="E927" s="7">
        <v>27</v>
      </c>
      <c r="F927" s="8">
        <v>43721</v>
      </c>
      <c r="G927" s="9">
        <v>133297</v>
      </c>
      <c r="H927" s="10">
        <v>0.13</v>
      </c>
      <c r="I927" s="7" t="s">
        <v>73</v>
      </c>
      <c r="J927" s="7" t="s">
        <v>75</v>
      </c>
      <c r="K927" s="11" t="s">
        <v>50</v>
      </c>
    </row>
    <row r="928" spans="1:11" x14ac:dyDescent="0.3">
      <c r="A928" s="6" t="s">
        <v>39</v>
      </c>
      <c r="B928" s="7" t="s">
        <v>66</v>
      </c>
      <c r="C928" s="7" t="s">
        <v>53</v>
      </c>
      <c r="D928" s="7" t="s">
        <v>42</v>
      </c>
      <c r="E928" s="7">
        <v>25</v>
      </c>
      <c r="F928" s="8">
        <v>44272</v>
      </c>
      <c r="G928" s="9">
        <v>155080</v>
      </c>
      <c r="H928" s="10">
        <v>0.1</v>
      </c>
      <c r="I928" s="7" t="s">
        <v>43</v>
      </c>
      <c r="J928" s="7" t="s">
        <v>65</v>
      </c>
      <c r="K928" s="11" t="s">
        <v>50</v>
      </c>
    </row>
    <row r="929" spans="1:11" x14ac:dyDescent="0.3">
      <c r="A929" s="6" t="s">
        <v>56</v>
      </c>
      <c r="B929" s="7" t="s">
        <v>59</v>
      </c>
      <c r="C929" s="7" t="s">
        <v>53</v>
      </c>
      <c r="D929" s="7" t="s">
        <v>47</v>
      </c>
      <c r="E929" s="7">
        <v>31</v>
      </c>
      <c r="F929" s="8">
        <v>43325</v>
      </c>
      <c r="G929" s="9">
        <v>81828</v>
      </c>
      <c r="H929" s="10">
        <v>0</v>
      </c>
      <c r="I929" s="7" t="s">
        <v>43</v>
      </c>
      <c r="J929" s="7" t="s">
        <v>63</v>
      </c>
      <c r="K929" s="11" t="s">
        <v>50</v>
      </c>
    </row>
    <row r="930" spans="1:11" x14ac:dyDescent="0.3">
      <c r="A930" s="6" t="s">
        <v>39</v>
      </c>
      <c r="B930" s="7" t="s">
        <v>71</v>
      </c>
      <c r="C930" s="7" t="s">
        <v>60</v>
      </c>
      <c r="D930" s="7" t="s">
        <v>42</v>
      </c>
      <c r="E930" s="7">
        <v>65</v>
      </c>
      <c r="F930" s="8">
        <v>36823</v>
      </c>
      <c r="G930" s="9">
        <v>149417</v>
      </c>
      <c r="H930" s="10">
        <v>0.13</v>
      </c>
      <c r="I930" s="7" t="s">
        <v>48</v>
      </c>
      <c r="J930" s="7" t="s">
        <v>82</v>
      </c>
      <c r="K930" s="11" t="s">
        <v>50</v>
      </c>
    </row>
    <row r="931" spans="1:11" x14ac:dyDescent="0.3">
      <c r="A931" s="6" t="s">
        <v>61</v>
      </c>
      <c r="B931" s="7" t="s">
        <v>59</v>
      </c>
      <c r="C931" s="7" t="s">
        <v>60</v>
      </c>
      <c r="D931" s="7" t="s">
        <v>47</v>
      </c>
      <c r="E931" s="7">
        <v>50</v>
      </c>
      <c r="F931" s="8">
        <v>41024</v>
      </c>
      <c r="G931" s="9">
        <v>113269</v>
      </c>
      <c r="H931" s="10">
        <v>0.09</v>
      </c>
      <c r="I931" s="7" t="s">
        <v>73</v>
      </c>
      <c r="J931" s="7" t="s">
        <v>90</v>
      </c>
      <c r="K931" s="11" t="s">
        <v>50</v>
      </c>
    </row>
    <row r="932" spans="1:11" x14ac:dyDescent="0.3">
      <c r="A932" s="6" t="s">
        <v>39</v>
      </c>
      <c r="B932" s="7" t="s">
        <v>40</v>
      </c>
      <c r="C932" s="7" t="s">
        <v>46</v>
      </c>
      <c r="D932" s="7" t="s">
        <v>47</v>
      </c>
      <c r="E932" s="7">
        <v>46</v>
      </c>
      <c r="F932" s="8">
        <v>43085</v>
      </c>
      <c r="G932" s="9">
        <v>136716</v>
      </c>
      <c r="H932" s="10">
        <v>0.12</v>
      </c>
      <c r="I932" s="7" t="s">
        <v>43</v>
      </c>
      <c r="J932" s="7" t="s">
        <v>65</v>
      </c>
      <c r="K932" s="11" t="s">
        <v>50</v>
      </c>
    </row>
    <row r="933" spans="1:11" x14ac:dyDescent="0.3">
      <c r="A933" s="6" t="s">
        <v>39</v>
      </c>
      <c r="B933" s="7" t="s">
        <v>59</v>
      </c>
      <c r="C933" s="7" t="s">
        <v>53</v>
      </c>
      <c r="D933" s="7" t="s">
        <v>47</v>
      </c>
      <c r="E933" s="7">
        <v>54</v>
      </c>
      <c r="F933" s="8">
        <v>40836</v>
      </c>
      <c r="G933" s="9">
        <v>122644</v>
      </c>
      <c r="H933" s="10">
        <v>0.12</v>
      </c>
      <c r="I933" s="7" t="s">
        <v>43</v>
      </c>
      <c r="J933" s="7" t="s">
        <v>65</v>
      </c>
      <c r="K933" s="11" t="s">
        <v>50</v>
      </c>
    </row>
    <row r="934" spans="1:11" x14ac:dyDescent="0.3">
      <c r="A934" s="6" t="s">
        <v>61</v>
      </c>
      <c r="B934" s="7" t="s">
        <v>59</v>
      </c>
      <c r="C934" s="7" t="s">
        <v>41</v>
      </c>
      <c r="D934" s="7" t="s">
        <v>42</v>
      </c>
      <c r="E934" s="7">
        <v>50</v>
      </c>
      <c r="F934" s="8">
        <v>36653</v>
      </c>
      <c r="G934" s="9">
        <v>106428</v>
      </c>
      <c r="H934" s="10">
        <v>7.0000000000000007E-2</v>
      </c>
      <c r="I934" s="7" t="s">
        <v>43</v>
      </c>
      <c r="J934" s="7" t="s">
        <v>54</v>
      </c>
      <c r="K934" s="11" t="s">
        <v>50</v>
      </c>
    </row>
    <row r="935" spans="1:11" x14ac:dyDescent="0.3">
      <c r="A935" s="6" t="s">
        <v>70</v>
      </c>
      <c r="B935" s="7" t="s">
        <v>52</v>
      </c>
      <c r="C935" s="7" t="s">
        <v>60</v>
      </c>
      <c r="D935" s="7" t="s">
        <v>47</v>
      </c>
      <c r="E935" s="7">
        <v>36</v>
      </c>
      <c r="F935" s="8">
        <v>39830</v>
      </c>
      <c r="G935" s="9">
        <v>238236</v>
      </c>
      <c r="H935" s="10">
        <v>0.31</v>
      </c>
      <c r="I935" s="7" t="s">
        <v>43</v>
      </c>
      <c r="J935" s="7" t="s">
        <v>44</v>
      </c>
      <c r="K935" s="11" t="s">
        <v>50</v>
      </c>
    </row>
    <row r="936" spans="1:11" x14ac:dyDescent="0.3">
      <c r="A936" s="6" t="s">
        <v>51</v>
      </c>
      <c r="B936" s="7" t="s">
        <v>52</v>
      </c>
      <c r="C936" s="7" t="s">
        <v>60</v>
      </c>
      <c r="D936" s="7" t="s">
        <v>42</v>
      </c>
      <c r="E936" s="7">
        <v>64</v>
      </c>
      <c r="F936" s="8">
        <v>41264</v>
      </c>
      <c r="G936" s="9">
        <v>153253</v>
      </c>
      <c r="H936" s="10">
        <v>0.24</v>
      </c>
      <c r="I936" s="7" t="s">
        <v>43</v>
      </c>
      <c r="J936" s="7" t="s">
        <v>65</v>
      </c>
      <c r="K936" s="11" t="s">
        <v>50</v>
      </c>
    </row>
    <row r="937" spans="1:11" x14ac:dyDescent="0.3">
      <c r="A937" s="6" t="s">
        <v>61</v>
      </c>
      <c r="B937" s="7" t="s">
        <v>64</v>
      </c>
      <c r="C937" s="7" t="s">
        <v>46</v>
      </c>
      <c r="D937" s="7" t="s">
        <v>42</v>
      </c>
      <c r="E937" s="7">
        <v>34</v>
      </c>
      <c r="F937" s="8">
        <v>41915</v>
      </c>
      <c r="G937" s="9">
        <v>103707</v>
      </c>
      <c r="H937" s="10">
        <v>0.09</v>
      </c>
      <c r="I937" s="7" t="s">
        <v>43</v>
      </c>
      <c r="J937" s="7" t="s">
        <v>72</v>
      </c>
      <c r="K937" s="11" t="s">
        <v>50</v>
      </c>
    </row>
    <row r="938" spans="1:11" x14ac:dyDescent="0.3">
      <c r="A938" s="6" t="s">
        <v>70</v>
      </c>
      <c r="B938" s="7" t="s">
        <v>64</v>
      </c>
      <c r="C938" s="7" t="s">
        <v>53</v>
      </c>
      <c r="D938" s="7" t="s">
        <v>42</v>
      </c>
      <c r="E938" s="7">
        <v>41</v>
      </c>
      <c r="F938" s="8">
        <v>41130</v>
      </c>
      <c r="G938" s="9">
        <v>245360</v>
      </c>
      <c r="H938" s="10">
        <v>0.37</v>
      </c>
      <c r="I938" s="7" t="s">
        <v>43</v>
      </c>
      <c r="J938" s="7" t="s">
        <v>65</v>
      </c>
      <c r="K938" s="11" t="s">
        <v>50</v>
      </c>
    </row>
    <row r="939" spans="1:11" x14ac:dyDescent="0.3">
      <c r="A939" s="6" t="s">
        <v>94</v>
      </c>
      <c r="B939" s="7" t="s">
        <v>68</v>
      </c>
      <c r="C939" s="7" t="s">
        <v>53</v>
      </c>
      <c r="D939" s="7" t="s">
        <v>47</v>
      </c>
      <c r="E939" s="7">
        <v>25</v>
      </c>
      <c r="F939" s="8">
        <v>44385</v>
      </c>
      <c r="G939" s="9">
        <v>67275</v>
      </c>
      <c r="H939" s="10">
        <v>0</v>
      </c>
      <c r="I939" s="7" t="s">
        <v>43</v>
      </c>
      <c r="J939" s="7" t="s">
        <v>72</v>
      </c>
      <c r="K939" s="11" t="s">
        <v>50</v>
      </c>
    </row>
    <row r="940" spans="1:11" x14ac:dyDescent="0.3">
      <c r="A940" s="6" t="s">
        <v>61</v>
      </c>
      <c r="B940" s="7" t="s">
        <v>40</v>
      </c>
      <c r="C940" s="7" t="s">
        <v>46</v>
      </c>
      <c r="D940" s="7" t="s">
        <v>47</v>
      </c>
      <c r="E940" s="7">
        <v>45</v>
      </c>
      <c r="F940" s="8">
        <v>42026</v>
      </c>
      <c r="G940" s="9">
        <v>101288</v>
      </c>
      <c r="H940" s="10">
        <v>0.1</v>
      </c>
      <c r="I940" s="7" t="s">
        <v>43</v>
      </c>
      <c r="J940" s="7" t="s">
        <v>57</v>
      </c>
      <c r="K940" s="11" t="s">
        <v>50</v>
      </c>
    </row>
    <row r="941" spans="1:11" x14ac:dyDescent="0.3">
      <c r="A941" s="6" t="s">
        <v>51</v>
      </c>
      <c r="B941" s="7" t="s">
        <v>66</v>
      </c>
      <c r="C941" s="7" t="s">
        <v>53</v>
      </c>
      <c r="D941" s="7" t="s">
        <v>42</v>
      </c>
      <c r="E941" s="7">
        <v>52</v>
      </c>
      <c r="F941" s="8">
        <v>34209</v>
      </c>
      <c r="G941" s="9">
        <v>177443</v>
      </c>
      <c r="H941" s="10">
        <v>0.25</v>
      </c>
      <c r="I941" s="7" t="s">
        <v>73</v>
      </c>
      <c r="J941" s="7" t="s">
        <v>90</v>
      </c>
      <c r="K941" s="11" t="s">
        <v>50</v>
      </c>
    </row>
    <row r="942" spans="1:11" x14ac:dyDescent="0.3">
      <c r="A942" s="6" t="s">
        <v>89</v>
      </c>
      <c r="B942" s="7" t="s">
        <v>40</v>
      </c>
      <c r="C942" s="7" t="s">
        <v>46</v>
      </c>
      <c r="D942" s="7" t="s">
        <v>42</v>
      </c>
      <c r="E942" s="7">
        <v>37</v>
      </c>
      <c r="F942" s="8">
        <v>42487</v>
      </c>
      <c r="G942" s="9">
        <v>91400</v>
      </c>
      <c r="H942" s="10">
        <v>0</v>
      </c>
      <c r="I942" s="7" t="s">
        <v>43</v>
      </c>
      <c r="J942" s="7" t="s">
        <v>54</v>
      </c>
      <c r="K942" s="11" t="s">
        <v>50</v>
      </c>
    </row>
    <row r="943" spans="1:11" x14ac:dyDescent="0.3">
      <c r="A943" s="6" t="s">
        <v>70</v>
      </c>
      <c r="B943" s="7" t="s">
        <v>66</v>
      </c>
      <c r="C943" s="7" t="s">
        <v>60</v>
      </c>
      <c r="D943" s="7" t="s">
        <v>47</v>
      </c>
      <c r="E943" s="7">
        <v>44</v>
      </c>
      <c r="F943" s="8">
        <v>39335</v>
      </c>
      <c r="G943" s="9">
        <v>181247</v>
      </c>
      <c r="H943" s="10">
        <v>0.33</v>
      </c>
      <c r="I943" s="7" t="s">
        <v>73</v>
      </c>
      <c r="J943" s="7" t="s">
        <v>90</v>
      </c>
      <c r="K943" s="11" t="s">
        <v>50</v>
      </c>
    </row>
    <row r="944" spans="1:11" x14ac:dyDescent="0.3">
      <c r="A944" s="6" t="s">
        <v>39</v>
      </c>
      <c r="B944" s="7" t="s">
        <v>66</v>
      </c>
      <c r="C944" s="7" t="s">
        <v>41</v>
      </c>
      <c r="D944" s="7" t="s">
        <v>47</v>
      </c>
      <c r="E944" s="7">
        <v>42</v>
      </c>
      <c r="F944" s="8">
        <v>37914</v>
      </c>
      <c r="G944" s="9">
        <v>135558</v>
      </c>
      <c r="H944" s="10">
        <v>0.14000000000000001</v>
      </c>
      <c r="I944" s="7" t="s">
        <v>43</v>
      </c>
      <c r="J944" s="7" t="s">
        <v>57</v>
      </c>
      <c r="K944" s="11" t="s">
        <v>50</v>
      </c>
    </row>
    <row r="945" spans="1:11" x14ac:dyDescent="0.3">
      <c r="A945" s="6" t="s">
        <v>62</v>
      </c>
      <c r="B945" s="7" t="s">
        <v>64</v>
      </c>
      <c r="C945" s="7" t="s">
        <v>53</v>
      </c>
      <c r="D945" s="7" t="s">
        <v>47</v>
      </c>
      <c r="E945" s="7">
        <v>49</v>
      </c>
      <c r="F945" s="8">
        <v>40894</v>
      </c>
      <c r="G945" s="9">
        <v>56878</v>
      </c>
      <c r="H945" s="10">
        <v>0</v>
      </c>
      <c r="I945" s="7" t="s">
        <v>43</v>
      </c>
      <c r="J945" s="7" t="s">
        <v>44</v>
      </c>
      <c r="K945" s="11" t="s">
        <v>50</v>
      </c>
    </row>
    <row r="946" spans="1:11" x14ac:dyDescent="0.3">
      <c r="A946" s="6" t="s">
        <v>99</v>
      </c>
      <c r="B946" s="7" t="s">
        <v>40</v>
      </c>
      <c r="C946" s="7" t="s">
        <v>53</v>
      </c>
      <c r="D946" s="7" t="s">
        <v>47</v>
      </c>
      <c r="E946" s="7">
        <v>34</v>
      </c>
      <c r="F946" s="8">
        <v>43728</v>
      </c>
      <c r="G946" s="9">
        <v>94735</v>
      </c>
      <c r="H946" s="10">
        <v>0</v>
      </c>
      <c r="I946" s="7" t="s">
        <v>48</v>
      </c>
      <c r="J946" s="7" t="s">
        <v>78</v>
      </c>
      <c r="K946" s="11" t="s">
        <v>50</v>
      </c>
    </row>
    <row r="947" spans="1:11" x14ac:dyDescent="0.3">
      <c r="A947" s="6" t="s">
        <v>80</v>
      </c>
      <c r="B947" s="7" t="s">
        <v>59</v>
      </c>
      <c r="C947" s="7" t="s">
        <v>46</v>
      </c>
      <c r="D947" s="7" t="s">
        <v>47</v>
      </c>
      <c r="E947" s="7">
        <v>39</v>
      </c>
      <c r="F947" s="8">
        <v>39229</v>
      </c>
      <c r="G947" s="9">
        <v>51234</v>
      </c>
      <c r="H947" s="10">
        <v>0</v>
      </c>
      <c r="I947" s="7" t="s">
        <v>43</v>
      </c>
      <c r="J947" s="7" t="s">
        <v>44</v>
      </c>
      <c r="K947" s="11" t="s">
        <v>50</v>
      </c>
    </row>
    <row r="948" spans="1:11" x14ac:dyDescent="0.3">
      <c r="A948" s="6" t="s">
        <v>70</v>
      </c>
      <c r="B948" s="7" t="s">
        <v>66</v>
      </c>
      <c r="C948" s="7" t="s">
        <v>53</v>
      </c>
      <c r="D948" s="7" t="s">
        <v>47</v>
      </c>
      <c r="E948" s="7">
        <v>31</v>
      </c>
      <c r="F948" s="8">
        <v>42018</v>
      </c>
      <c r="G948" s="9">
        <v>230025</v>
      </c>
      <c r="H948" s="10">
        <v>0.34</v>
      </c>
      <c r="I948" s="7" t="s">
        <v>43</v>
      </c>
      <c r="J948" s="7" t="s">
        <v>57</v>
      </c>
      <c r="K948" s="11" t="s">
        <v>50</v>
      </c>
    </row>
    <row r="949" spans="1:11" x14ac:dyDescent="0.3">
      <c r="A949" s="6" t="s">
        <v>39</v>
      </c>
      <c r="B949" s="7" t="s">
        <v>66</v>
      </c>
      <c r="C949" s="7" t="s">
        <v>53</v>
      </c>
      <c r="D949" s="7" t="s">
        <v>42</v>
      </c>
      <c r="E949" s="7">
        <v>36</v>
      </c>
      <c r="F949" s="8">
        <v>40248</v>
      </c>
      <c r="G949" s="9">
        <v>134006</v>
      </c>
      <c r="H949" s="10">
        <v>0.13</v>
      </c>
      <c r="I949" s="7" t="s">
        <v>48</v>
      </c>
      <c r="J949" s="7" t="s">
        <v>78</v>
      </c>
      <c r="K949" s="11" t="s">
        <v>50</v>
      </c>
    </row>
    <row r="950" spans="1:11" x14ac:dyDescent="0.3">
      <c r="A950" s="6" t="s">
        <v>61</v>
      </c>
      <c r="B950" s="7" t="s">
        <v>52</v>
      </c>
      <c r="C950" s="7" t="s">
        <v>60</v>
      </c>
      <c r="D950" s="7" t="s">
        <v>42</v>
      </c>
      <c r="E950" s="7">
        <v>61</v>
      </c>
      <c r="F950" s="8">
        <v>40092</v>
      </c>
      <c r="G950" s="9">
        <v>103096</v>
      </c>
      <c r="H950" s="10">
        <v>7.0000000000000007E-2</v>
      </c>
      <c r="I950" s="7" t="s">
        <v>48</v>
      </c>
      <c r="J950" s="7" t="s">
        <v>78</v>
      </c>
      <c r="K950" s="11" t="s">
        <v>50</v>
      </c>
    </row>
    <row r="951" spans="1:11" x14ac:dyDescent="0.3">
      <c r="A951" s="6" t="s">
        <v>62</v>
      </c>
      <c r="B951" s="7" t="s">
        <v>64</v>
      </c>
      <c r="C951" s="7" t="s">
        <v>46</v>
      </c>
      <c r="D951" s="7" t="s">
        <v>47</v>
      </c>
      <c r="E951" s="7">
        <v>29</v>
      </c>
      <c r="F951" s="8">
        <v>42602</v>
      </c>
      <c r="G951" s="9">
        <v>58703</v>
      </c>
      <c r="H951" s="10">
        <v>0</v>
      </c>
      <c r="I951" s="7" t="s">
        <v>43</v>
      </c>
      <c r="J951" s="7" t="s">
        <v>72</v>
      </c>
      <c r="K951" s="11" t="s">
        <v>50</v>
      </c>
    </row>
    <row r="952" spans="1:11" x14ac:dyDescent="0.3">
      <c r="A952" s="6" t="s">
        <v>39</v>
      </c>
      <c r="B952" s="7" t="s">
        <v>40</v>
      </c>
      <c r="C952" s="7" t="s">
        <v>53</v>
      </c>
      <c r="D952" s="7" t="s">
        <v>47</v>
      </c>
      <c r="E952" s="7">
        <v>33</v>
      </c>
      <c r="F952" s="8">
        <v>41267</v>
      </c>
      <c r="G952" s="9">
        <v>132544</v>
      </c>
      <c r="H952" s="10">
        <v>0.1</v>
      </c>
      <c r="I952" s="7" t="s">
        <v>73</v>
      </c>
      <c r="J952" s="7" t="s">
        <v>75</v>
      </c>
      <c r="K952" s="11" t="s">
        <v>50</v>
      </c>
    </row>
    <row r="953" spans="1:11" x14ac:dyDescent="0.3">
      <c r="A953" s="6" t="s">
        <v>61</v>
      </c>
      <c r="B953" s="7" t="s">
        <v>52</v>
      </c>
      <c r="C953" s="7" t="s">
        <v>46</v>
      </c>
      <c r="D953" s="7" t="s">
        <v>47</v>
      </c>
      <c r="E953" s="7">
        <v>32</v>
      </c>
      <c r="F953" s="8">
        <v>43936</v>
      </c>
      <c r="G953" s="9">
        <v>126671</v>
      </c>
      <c r="H953" s="10">
        <v>0.09</v>
      </c>
      <c r="I953" s="7" t="s">
        <v>43</v>
      </c>
      <c r="J953" s="7" t="s">
        <v>63</v>
      </c>
      <c r="K953" s="11" t="s">
        <v>50</v>
      </c>
    </row>
    <row r="954" spans="1:11" x14ac:dyDescent="0.3">
      <c r="A954" s="6" t="s">
        <v>58</v>
      </c>
      <c r="B954" s="7" t="s">
        <v>59</v>
      </c>
      <c r="C954" s="7" t="s">
        <v>41</v>
      </c>
      <c r="D954" s="7" t="s">
        <v>42</v>
      </c>
      <c r="E954" s="7">
        <v>33</v>
      </c>
      <c r="F954" s="8">
        <v>44218</v>
      </c>
      <c r="G954" s="9">
        <v>56405</v>
      </c>
      <c r="H954" s="10">
        <v>0</v>
      </c>
      <c r="I954" s="7" t="s">
        <v>43</v>
      </c>
      <c r="J954" s="7" t="s">
        <v>54</v>
      </c>
      <c r="K954" s="11" t="s">
        <v>50</v>
      </c>
    </row>
    <row r="955" spans="1:11" x14ac:dyDescent="0.3">
      <c r="A955" s="6" t="s">
        <v>55</v>
      </c>
      <c r="B955" s="7" t="s">
        <v>40</v>
      </c>
      <c r="C955" s="7" t="s">
        <v>53</v>
      </c>
      <c r="D955" s="7" t="s">
        <v>42</v>
      </c>
      <c r="E955" s="7">
        <v>36</v>
      </c>
      <c r="F955" s="8">
        <v>41972</v>
      </c>
      <c r="G955" s="9">
        <v>88730</v>
      </c>
      <c r="H955" s="10">
        <v>0.08</v>
      </c>
      <c r="I955" s="7" t="s">
        <v>48</v>
      </c>
      <c r="J955" s="7" t="s">
        <v>49</v>
      </c>
      <c r="K955" s="11" t="s">
        <v>50</v>
      </c>
    </row>
    <row r="956" spans="1:11" x14ac:dyDescent="0.3">
      <c r="A956" s="6" t="s">
        <v>80</v>
      </c>
      <c r="B956" s="7" t="s">
        <v>52</v>
      </c>
      <c r="C956" s="7" t="s">
        <v>46</v>
      </c>
      <c r="D956" s="7" t="s">
        <v>47</v>
      </c>
      <c r="E956" s="7">
        <v>39</v>
      </c>
      <c r="F956" s="8">
        <v>39708</v>
      </c>
      <c r="G956" s="9">
        <v>62861</v>
      </c>
      <c r="H956" s="10">
        <v>0</v>
      </c>
      <c r="I956" s="7" t="s">
        <v>43</v>
      </c>
      <c r="J956" s="7" t="s">
        <v>44</v>
      </c>
      <c r="K956" s="11" t="s">
        <v>50</v>
      </c>
    </row>
    <row r="957" spans="1:11" x14ac:dyDescent="0.3">
      <c r="A957" s="6" t="s">
        <v>51</v>
      </c>
      <c r="B957" s="7" t="s">
        <v>66</v>
      </c>
      <c r="C957" s="7" t="s">
        <v>60</v>
      </c>
      <c r="D957" s="7" t="s">
        <v>42</v>
      </c>
      <c r="E957" s="7">
        <v>53</v>
      </c>
      <c r="F957" s="8">
        <v>38919</v>
      </c>
      <c r="G957" s="9">
        <v>151246</v>
      </c>
      <c r="H957" s="10">
        <v>0.21</v>
      </c>
      <c r="I957" s="7" t="s">
        <v>73</v>
      </c>
      <c r="J957" s="7" t="s">
        <v>90</v>
      </c>
      <c r="K957" s="11" t="s">
        <v>50</v>
      </c>
    </row>
    <row r="958" spans="1:11" x14ac:dyDescent="0.3">
      <c r="A958" s="6" t="s">
        <v>39</v>
      </c>
      <c r="B958" s="7" t="s">
        <v>40</v>
      </c>
      <c r="C958" s="7" t="s">
        <v>46</v>
      </c>
      <c r="D958" s="7" t="s">
        <v>42</v>
      </c>
      <c r="E958" s="7">
        <v>53</v>
      </c>
      <c r="F958" s="8">
        <v>35532</v>
      </c>
      <c r="G958" s="9">
        <v>154388</v>
      </c>
      <c r="H958" s="10">
        <v>0.1</v>
      </c>
      <c r="I958" s="7" t="s">
        <v>43</v>
      </c>
      <c r="J958" s="7" t="s">
        <v>44</v>
      </c>
      <c r="K958" s="11" t="s">
        <v>50</v>
      </c>
    </row>
    <row r="959" spans="1:11" x14ac:dyDescent="0.3">
      <c r="A959" s="6" t="s">
        <v>51</v>
      </c>
      <c r="B959" s="7" t="s">
        <v>66</v>
      </c>
      <c r="C959" s="7" t="s">
        <v>46</v>
      </c>
      <c r="D959" s="7" t="s">
        <v>42</v>
      </c>
      <c r="E959" s="7">
        <v>54</v>
      </c>
      <c r="F959" s="8">
        <v>34603</v>
      </c>
      <c r="G959" s="9">
        <v>162978</v>
      </c>
      <c r="H959" s="10">
        <v>0.17</v>
      </c>
      <c r="I959" s="7" t="s">
        <v>43</v>
      </c>
      <c r="J959" s="7" t="s">
        <v>63</v>
      </c>
      <c r="K959" s="11">
        <v>38131</v>
      </c>
    </row>
    <row r="960" spans="1:11" x14ac:dyDescent="0.3">
      <c r="A960" s="6" t="s">
        <v>98</v>
      </c>
      <c r="B960" s="7" t="s">
        <v>40</v>
      </c>
      <c r="C960" s="7" t="s">
        <v>53</v>
      </c>
      <c r="D960" s="7" t="s">
        <v>47</v>
      </c>
      <c r="E960" s="7">
        <v>55</v>
      </c>
      <c r="F960" s="8">
        <v>34290</v>
      </c>
      <c r="G960" s="9">
        <v>80170</v>
      </c>
      <c r="H960" s="10">
        <v>0</v>
      </c>
      <c r="I960" s="7" t="s">
        <v>43</v>
      </c>
      <c r="J960" s="7" t="s">
        <v>63</v>
      </c>
      <c r="K960" s="11" t="s">
        <v>50</v>
      </c>
    </row>
    <row r="961" spans="1:11" x14ac:dyDescent="0.3">
      <c r="A961" s="6" t="s">
        <v>56</v>
      </c>
      <c r="B961" s="7" t="s">
        <v>64</v>
      </c>
      <c r="C961" s="7" t="s">
        <v>46</v>
      </c>
      <c r="D961" s="7" t="s">
        <v>42</v>
      </c>
      <c r="E961" s="7">
        <v>44</v>
      </c>
      <c r="F961" s="8">
        <v>44314</v>
      </c>
      <c r="G961" s="9">
        <v>98520</v>
      </c>
      <c r="H961" s="10">
        <v>0</v>
      </c>
      <c r="I961" s="7" t="s">
        <v>43</v>
      </c>
      <c r="J961" s="7" t="s">
        <v>63</v>
      </c>
      <c r="K961" s="11" t="s">
        <v>50</v>
      </c>
    </row>
    <row r="962" spans="1:11" x14ac:dyDescent="0.3">
      <c r="A962" s="6" t="s">
        <v>61</v>
      </c>
      <c r="B962" s="7" t="s">
        <v>52</v>
      </c>
      <c r="C962" s="7" t="s">
        <v>46</v>
      </c>
      <c r="D962" s="7" t="s">
        <v>47</v>
      </c>
      <c r="E962" s="7">
        <v>52</v>
      </c>
      <c r="F962" s="8">
        <v>36523</v>
      </c>
      <c r="G962" s="9">
        <v>116527</v>
      </c>
      <c r="H962" s="10">
        <v>7.0000000000000007E-2</v>
      </c>
      <c r="I962" s="7" t="s">
        <v>43</v>
      </c>
      <c r="J962" s="7" t="s">
        <v>57</v>
      </c>
      <c r="K962" s="11" t="s">
        <v>50</v>
      </c>
    </row>
    <row r="963" spans="1:11" x14ac:dyDescent="0.3">
      <c r="A963" s="6" t="s">
        <v>51</v>
      </c>
      <c r="B963" s="7" t="s">
        <v>59</v>
      </c>
      <c r="C963" s="7" t="s">
        <v>41</v>
      </c>
      <c r="D963" s="7" t="s">
        <v>47</v>
      </c>
      <c r="E963" s="7">
        <v>27</v>
      </c>
      <c r="F963" s="8">
        <v>43776</v>
      </c>
      <c r="G963" s="9">
        <v>174607</v>
      </c>
      <c r="H963" s="10">
        <v>0.28999999999999998</v>
      </c>
      <c r="I963" s="7" t="s">
        <v>43</v>
      </c>
      <c r="J963" s="7" t="s">
        <v>72</v>
      </c>
      <c r="K963" s="11" t="s">
        <v>50</v>
      </c>
    </row>
    <row r="964" spans="1:11" x14ac:dyDescent="0.3">
      <c r="A964" s="6" t="s">
        <v>80</v>
      </c>
      <c r="B964" s="7" t="s">
        <v>64</v>
      </c>
      <c r="C964" s="7" t="s">
        <v>41</v>
      </c>
      <c r="D964" s="7" t="s">
        <v>47</v>
      </c>
      <c r="E964" s="7">
        <v>58</v>
      </c>
      <c r="F964" s="8">
        <v>38819</v>
      </c>
      <c r="G964" s="9">
        <v>64202</v>
      </c>
      <c r="H964" s="10">
        <v>0</v>
      </c>
      <c r="I964" s="7" t="s">
        <v>43</v>
      </c>
      <c r="J964" s="7" t="s">
        <v>72</v>
      </c>
      <c r="K964" s="11" t="s">
        <v>50</v>
      </c>
    </row>
    <row r="965" spans="1:11" x14ac:dyDescent="0.3">
      <c r="A965" s="6" t="s">
        <v>80</v>
      </c>
      <c r="B965" s="7" t="s">
        <v>64</v>
      </c>
      <c r="C965" s="7" t="s">
        <v>60</v>
      </c>
      <c r="D965" s="7" t="s">
        <v>47</v>
      </c>
      <c r="E965" s="7">
        <v>49</v>
      </c>
      <c r="F965" s="8">
        <v>43671</v>
      </c>
      <c r="G965" s="9">
        <v>50883</v>
      </c>
      <c r="H965" s="10">
        <v>0</v>
      </c>
      <c r="I965" s="7" t="s">
        <v>48</v>
      </c>
      <c r="J965" s="7" t="s">
        <v>49</v>
      </c>
      <c r="K965" s="11">
        <v>44257</v>
      </c>
    </row>
    <row r="966" spans="1:11" x14ac:dyDescent="0.3">
      <c r="A966" s="6" t="s">
        <v>92</v>
      </c>
      <c r="B966" s="7" t="s">
        <v>40</v>
      </c>
      <c r="C966" s="7" t="s">
        <v>53</v>
      </c>
      <c r="D966" s="7" t="s">
        <v>42</v>
      </c>
      <c r="E966" s="7">
        <v>36</v>
      </c>
      <c r="F966" s="8">
        <v>42677</v>
      </c>
      <c r="G966" s="9">
        <v>94618</v>
      </c>
      <c r="H966" s="10">
        <v>0</v>
      </c>
      <c r="I966" s="7" t="s">
        <v>43</v>
      </c>
      <c r="J966" s="7" t="s">
        <v>72</v>
      </c>
      <c r="K966" s="11" t="s">
        <v>50</v>
      </c>
    </row>
    <row r="967" spans="1:11" x14ac:dyDescent="0.3">
      <c r="A967" s="6" t="s">
        <v>51</v>
      </c>
      <c r="B967" s="7" t="s">
        <v>71</v>
      </c>
      <c r="C967" s="7" t="s">
        <v>41</v>
      </c>
      <c r="D967" s="7" t="s">
        <v>47</v>
      </c>
      <c r="E967" s="7">
        <v>26</v>
      </c>
      <c r="F967" s="8">
        <v>43753</v>
      </c>
      <c r="G967" s="9">
        <v>151556</v>
      </c>
      <c r="H967" s="10">
        <v>0.2</v>
      </c>
      <c r="I967" s="7" t="s">
        <v>43</v>
      </c>
      <c r="J967" s="7" t="s">
        <v>63</v>
      </c>
      <c r="K967" s="11" t="s">
        <v>50</v>
      </c>
    </row>
    <row r="968" spans="1:11" x14ac:dyDescent="0.3">
      <c r="A968" s="6" t="s">
        <v>94</v>
      </c>
      <c r="B968" s="7" t="s">
        <v>68</v>
      </c>
      <c r="C968" s="7" t="s">
        <v>41</v>
      </c>
      <c r="D968" s="7" t="s">
        <v>42</v>
      </c>
      <c r="E968" s="7">
        <v>37</v>
      </c>
      <c r="F968" s="8">
        <v>43898</v>
      </c>
      <c r="G968" s="9">
        <v>80659</v>
      </c>
      <c r="H968" s="10">
        <v>0</v>
      </c>
      <c r="I968" s="7" t="s">
        <v>43</v>
      </c>
      <c r="J968" s="7" t="s">
        <v>57</v>
      </c>
      <c r="K968" s="11" t="s">
        <v>50</v>
      </c>
    </row>
    <row r="969" spans="1:11" x14ac:dyDescent="0.3">
      <c r="A969" s="6" t="s">
        <v>51</v>
      </c>
      <c r="B969" s="7" t="s">
        <v>66</v>
      </c>
      <c r="C969" s="7" t="s">
        <v>53</v>
      </c>
      <c r="D969" s="7" t="s">
        <v>47</v>
      </c>
      <c r="E969" s="7">
        <v>47</v>
      </c>
      <c r="F969" s="8">
        <v>43772</v>
      </c>
      <c r="G969" s="9">
        <v>195385</v>
      </c>
      <c r="H969" s="10">
        <v>0.21</v>
      </c>
      <c r="I969" s="7" t="s">
        <v>48</v>
      </c>
      <c r="J969" s="7" t="s">
        <v>82</v>
      </c>
      <c r="K969" s="11" t="s">
        <v>50</v>
      </c>
    </row>
    <row r="970" spans="1:11" x14ac:dyDescent="0.3">
      <c r="A970" s="6" t="s">
        <v>97</v>
      </c>
      <c r="B970" s="7" t="s">
        <v>40</v>
      </c>
      <c r="C970" s="7" t="s">
        <v>53</v>
      </c>
      <c r="D970" s="7" t="s">
        <v>47</v>
      </c>
      <c r="E970" s="7">
        <v>29</v>
      </c>
      <c r="F970" s="8">
        <v>42509</v>
      </c>
      <c r="G970" s="9">
        <v>52693</v>
      </c>
      <c r="H970" s="10">
        <v>0</v>
      </c>
      <c r="I970" s="7" t="s">
        <v>73</v>
      </c>
      <c r="J970" s="7" t="s">
        <v>75</v>
      </c>
      <c r="K970" s="11" t="s">
        <v>50</v>
      </c>
    </row>
    <row r="971" spans="1:11" x14ac:dyDescent="0.3">
      <c r="A971" s="6" t="s">
        <v>101</v>
      </c>
      <c r="B971" s="7" t="s">
        <v>40</v>
      </c>
      <c r="C971" s="7" t="s">
        <v>41</v>
      </c>
      <c r="D971" s="7" t="s">
        <v>42</v>
      </c>
      <c r="E971" s="7">
        <v>58</v>
      </c>
      <c r="F971" s="8">
        <v>42486</v>
      </c>
      <c r="G971" s="9">
        <v>72045</v>
      </c>
      <c r="H971" s="10">
        <v>0</v>
      </c>
      <c r="I971" s="7" t="s">
        <v>43</v>
      </c>
      <c r="J971" s="7" t="s">
        <v>57</v>
      </c>
      <c r="K971" s="11" t="s">
        <v>50</v>
      </c>
    </row>
    <row r="972" spans="1:11" x14ac:dyDescent="0.3">
      <c r="A972" s="6" t="s">
        <v>80</v>
      </c>
      <c r="B972" s="7" t="s">
        <v>71</v>
      </c>
      <c r="C972" s="7" t="s">
        <v>46</v>
      </c>
      <c r="D972" s="7" t="s">
        <v>47</v>
      </c>
      <c r="E972" s="7">
        <v>47</v>
      </c>
      <c r="F972" s="8">
        <v>38684</v>
      </c>
      <c r="G972" s="9">
        <v>62749</v>
      </c>
      <c r="H972" s="10">
        <v>0</v>
      </c>
      <c r="I972" s="7" t="s">
        <v>73</v>
      </c>
      <c r="J972" s="7" t="s">
        <v>74</v>
      </c>
      <c r="K972" s="11" t="s">
        <v>50</v>
      </c>
    </row>
    <row r="973" spans="1:11" x14ac:dyDescent="0.3">
      <c r="A973" s="6" t="s">
        <v>39</v>
      </c>
      <c r="B973" s="7" t="s">
        <v>71</v>
      </c>
      <c r="C973" s="7" t="s">
        <v>53</v>
      </c>
      <c r="D973" s="7" t="s">
        <v>47</v>
      </c>
      <c r="E973" s="7">
        <v>52</v>
      </c>
      <c r="F973" s="8">
        <v>43255</v>
      </c>
      <c r="G973" s="9">
        <v>154884</v>
      </c>
      <c r="H973" s="10">
        <v>0.1</v>
      </c>
      <c r="I973" s="7" t="s">
        <v>48</v>
      </c>
      <c r="J973" s="7" t="s">
        <v>69</v>
      </c>
      <c r="K973" s="11" t="s">
        <v>50</v>
      </c>
    </row>
    <row r="974" spans="1:11" x14ac:dyDescent="0.3">
      <c r="A974" s="6" t="s">
        <v>92</v>
      </c>
      <c r="B974" s="7" t="s">
        <v>40</v>
      </c>
      <c r="C974" s="7" t="s">
        <v>41</v>
      </c>
      <c r="D974" s="7" t="s">
        <v>47</v>
      </c>
      <c r="E974" s="7">
        <v>61</v>
      </c>
      <c r="F974" s="8">
        <v>42437</v>
      </c>
      <c r="G974" s="9">
        <v>96566</v>
      </c>
      <c r="H974" s="10">
        <v>0</v>
      </c>
      <c r="I974" s="7" t="s">
        <v>43</v>
      </c>
      <c r="J974" s="7" t="s">
        <v>72</v>
      </c>
      <c r="K974" s="11" t="s">
        <v>50</v>
      </c>
    </row>
    <row r="975" spans="1:11" x14ac:dyDescent="0.3">
      <c r="A975" s="6" t="s">
        <v>97</v>
      </c>
      <c r="B975" s="7" t="s">
        <v>40</v>
      </c>
      <c r="C975" s="7" t="s">
        <v>41</v>
      </c>
      <c r="D975" s="7" t="s">
        <v>47</v>
      </c>
      <c r="E975" s="7">
        <v>45</v>
      </c>
      <c r="F975" s="8">
        <v>37126</v>
      </c>
      <c r="G975" s="9">
        <v>54994</v>
      </c>
      <c r="H975" s="10">
        <v>0</v>
      </c>
      <c r="I975" s="7" t="s">
        <v>43</v>
      </c>
      <c r="J975" s="7" t="s">
        <v>72</v>
      </c>
      <c r="K975" s="11" t="s">
        <v>50</v>
      </c>
    </row>
    <row r="976" spans="1:11" x14ac:dyDescent="0.3">
      <c r="A976" s="6" t="s">
        <v>101</v>
      </c>
      <c r="B976" s="7" t="s">
        <v>40</v>
      </c>
      <c r="C976" s="7" t="s">
        <v>60</v>
      </c>
      <c r="D976" s="7" t="s">
        <v>42</v>
      </c>
      <c r="E976" s="7">
        <v>40</v>
      </c>
      <c r="F976" s="8">
        <v>40944</v>
      </c>
      <c r="G976" s="9">
        <v>61523</v>
      </c>
      <c r="H976" s="10">
        <v>0</v>
      </c>
      <c r="I976" s="7" t="s">
        <v>43</v>
      </c>
      <c r="J976" s="7" t="s">
        <v>72</v>
      </c>
      <c r="K976" s="11" t="s">
        <v>50</v>
      </c>
    </row>
    <row r="977" spans="1:11" x14ac:dyDescent="0.3">
      <c r="A977" s="6" t="s">
        <v>70</v>
      </c>
      <c r="B977" s="7" t="s">
        <v>66</v>
      </c>
      <c r="C977" s="7" t="s">
        <v>60</v>
      </c>
      <c r="D977" s="7" t="s">
        <v>47</v>
      </c>
      <c r="E977" s="7">
        <v>45</v>
      </c>
      <c r="F977" s="8">
        <v>40524</v>
      </c>
      <c r="G977" s="9">
        <v>190512</v>
      </c>
      <c r="H977" s="10">
        <v>0.32</v>
      </c>
      <c r="I977" s="7" t="s">
        <v>43</v>
      </c>
      <c r="J977" s="7" t="s">
        <v>72</v>
      </c>
      <c r="K977" s="11" t="s">
        <v>50</v>
      </c>
    </row>
    <row r="978" spans="1:11" x14ac:dyDescent="0.3">
      <c r="A978" s="6" t="s">
        <v>67</v>
      </c>
      <c r="B978" s="7" t="s">
        <v>68</v>
      </c>
      <c r="C978" s="7" t="s">
        <v>53</v>
      </c>
      <c r="D978" s="7" t="s">
        <v>42</v>
      </c>
      <c r="E978" s="7">
        <v>37</v>
      </c>
      <c r="F978" s="8">
        <v>41318</v>
      </c>
      <c r="G978" s="9">
        <v>124827</v>
      </c>
      <c r="H978" s="10">
        <v>0</v>
      </c>
      <c r="I978" s="7" t="s">
        <v>48</v>
      </c>
      <c r="J978" s="7" t="s">
        <v>78</v>
      </c>
      <c r="K978" s="11" t="s">
        <v>50</v>
      </c>
    </row>
    <row r="979" spans="1:11" x14ac:dyDescent="0.3">
      <c r="A979" s="6" t="s">
        <v>61</v>
      </c>
      <c r="B979" s="7" t="s">
        <v>64</v>
      </c>
      <c r="C979" s="7" t="s">
        <v>46</v>
      </c>
      <c r="D979" s="7" t="s">
        <v>47</v>
      </c>
      <c r="E979" s="7">
        <v>57</v>
      </c>
      <c r="F979" s="8">
        <v>43484</v>
      </c>
      <c r="G979" s="9">
        <v>101577</v>
      </c>
      <c r="H979" s="10">
        <v>0.05</v>
      </c>
      <c r="I979" s="7" t="s">
        <v>43</v>
      </c>
      <c r="J979" s="7" t="s">
        <v>54</v>
      </c>
      <c r="K979" s="11" t="s">
        <v>50</v>
      </c>
    </row>
    <row r="980" spans="1:11" x14ac:dyDescent="0.3">
      <c r="A980" s="6" t="s">
        <v>61</v>
      </c>
      <c r="B980" s="7" t="s">
        <v>64</v>
      </c>
      <c r="C980" s="7" t="s">
        <v>46</v>
      </c>
      <c r="D980" s="7" t="s">
        <v>42</v>
      </c>
      <c r="E980" s="7">
        <v>44</v>
      </c>
      <c r="F980" s="8">
        <v>38642</v>
      </c>
      <c r="G980" s="9">
        <v>105223</v>
      </c>
      <c r="H980" s="10">
        <v>0.1</v>
      </c>
      <c r="I980" s="7" t="s">
        <v>43</v>
      </c>
      <c r="J980" s="7" t="s">
        <v>57</v>
      </c>
      <c r="K980" s="11" t="s">
        <v>50</v>
      </c>
    </row>
    <row r="981" spans="1:11" x14ac:dyDescent="0.3">
      <c r="A981" s="6" t="s">
        <v>99</v>
      </c>
      <c r="B981" s="7" t="s">
        <v>40</v>
      </c>
      <c r="C981" s="7" t="s">
        <v>60</v>
      </c>
      <c r="D981" s="7" t="s">
        <v>47</v>
      </c>
      <c r="E981" s="7">
        <v>48</v>
      </c>
      <c r="F981" s="8">
        <v>39635</v>
      </c>
      <c r="G981" s="9">
        <v>94815</v>
      </c>
      <c r="H981" s="10">
        <v>0</v>
      </c>
      <c r="I981" s="7" t="s">
        <v>43</v>
      </c>
      <c r="J981" s="7" t="s">
        <v>54</v>
      </c>
      <c r="K981" s="11" t="s">
        <v>50</v>
      </c>
    </row>
    <row r="982" spans="1:11" x14ac:dyDescent="0.3">
      <c r="A982" s="6" t="s">
        <v>61</v>
      </c>
      <c r="B982" s="7" t="s">
        <v>64</v>
      </c>
      <c r="C982" s="7" t="s">
        <v>53</v>
      </c>
      <c r="D982" s="7" t="s">
        <v>42</v>
      </c>
      <c r="E982" s="7">
        <v>25</v>
      </c>
      <c r="F982" s="8">
        <v>44545</v>
      </c>
      <c r="G982" s="9">
        <v>114893</v>
      </c>
      <c r="H982" s="10">
        <v>0.06</v>
      </c>
      <c r="I982" s="7" t="s">
        <v>48</v>
      </c>
      <c r="J982" s="7" t="s">
        <v>82</v>
      </c>
      <c r="K982" s="11" t="s">
        <v>50</v>
      </c>
    </row>
    <row r="983" spans="1:11" x14ac:dyDescent="0.3">
      <c r="A983" s="6" t="s">
        <v>56</v>
      </c>
      <c r="B983" s="7" t="s">
        <v>71</v>
      </c>
      <c r="C983" s="7" t="s">
        <v>53</v>
      </c>
      <c r="D983" s="7" t="s">
        <v>42</v>
      </c>
      <c r="E983" s="7">
        <v>35</v>
      </c>
      <c r="F983" s="8">
        <v>42745</v>
      </c>
      <c r="G983" s="9">
        <v>80622</v>
      </c>
      <c r="H983" s="10">
        <v>0</v>
      </c>
      <c r="I983" s="7" t="s">
        <v>43</v>
      </c>
      <c r="J983" s="7" t="s">
        <v>65</v>
      </c>
      <c r="K983" s="11" t="s">
        <v>50</v>
      </c>
    </row>
    <row r="984" spans="1:11" x14ac:dyDescent="0.3">
      <c r="A984" s="6" t="s">
        <v>70</v>
      </c>
      <c r="B984" s="7" t="s">
        <v>40</v>
      </c>
      <c r="C984" s="7" t="s">
        <v>53</v>
      </c>
      <c r="D984" s="7" t="s">
        <v>42</v>
      </c>
      <c r="E984" s="7">
        <v>57</v>
      </c>
      <c r="F984" s="8">
        <v>42685</v>
      </c>
      <c r="G984" s="9">
        <v>246589</v>
      </c>
      <c r="H984" s="10">
        <v>0.33</v>
      </c>
      <c r="I984" s="7" t="s">
        <v>43</v>
      </c>
      <c r="J984" s="7" t="s">
        <v>57</v>
      </c>
      <c r="K984" s="11">
        <v>42820</v>
      </c>
    </row>
    <row r="985" spans="1:11" x14ac:dyDescent="0.3">
      <c r="A985" s="6" t="s">
        <v>61</v>
      </c>
      <c r="B985" s="7" t="s">
        <v>71</v>
      </c>
      <c r="C985" s="7" t="s">
        <v>53</v>
      </c>
      <c r="D985" s="7" t="s">
        <v>47</v>
      </c>
      <c r="E985" s="7">
        <v>49</v>
      </c>
      <c r="F985" s="8">
        <v>43240</v>
      </c>
      <c r="G985" s="9">
        <v>119397</v>
      </c>
      <c r="H985" s="10">
        <v>0.09</v>
      </c>
      <c r="I985" s="7" t="s">
        <v>48</v>
      </c>
      <c r="J985" s="7" t="s">
        <v>78</v>
      </c>
      <c r="K985" s="11">
        <v>43538</v>
      </c>
    </row>
    <row r="986" spans="1:11" x14ac:dyDescent="0.3">
      <c r="A986" s="6" t="s">
        <v>51</v>
      </c>
      <c r="B986" s="7" t="s">
        <v>59</v>
      </c>
      <c r="C986" s="7" t="s">
        <v>60</v>
      </c>
      <c r="D986" s="7" t="s">
        <v>42</v>
      </c>
      <c r="E986" s="7">
        <v>25</v>
      </c>
      <c r="F986" s="8">
        <v>44549</v>
      </c>
      <c r="G986" s="9">
        <v>150666</v>
      </c>
      <c r="H986" s="10">
        <v>0.23</v>
      </c>
      <c r="I986" s="7" t="s">
        <v>48</v>
      </c>
      <c r="J986" s="7" t="s">
        <v>82</v>
      </c>
      <c r="K986" s="11" t="s">
        <v>50</v>
      </c>
    </row>
    <row r="987" spans="1:11" x14ac:dyDescent="0.3">
      <c r="A987" s="6" t="s">
        <v>39</v>
      </c>
      <c r="B987" s="7" t="s">
        <v>40</v>
      </c>
      <c r="C987" s="7" t="s">
        <v>41</v>
      </c>
      <c r="D987" s="7" t="s">
        <v>42</v>
      </c>
      <c r="E987" s="7">
        <v>46</v>
      </c>
      <c r="F987" s="8">
        <v>37265</v>
      </c>
      <c r="G987" s="9">
        <v>148035</v>
      </c>
      <c r="H987" s="10">
        <v>0.14000000000000001</v>
      </c>
      <c r="I987" s="7" t="s">
        <v>43</v>
      </c>
      <c r="J987" s="7" t="s">
        <v>57</v>
      </c>
      <c r="K987" s="11" t="s">
        <v>50</v>
      </c>
    </row>
    <row r="988" spans="1:11" x14ac:dyDescent="0.3">
      <c r="A988" s="6" t="s">
        <v>51</v>
      </c>
      <c r="B988" s="7" t="s">
        <v>52</v>
      </c>
      <c r="C988" s="7" t="s">
        <v>60</v>
      </c>
      <c r="D988" s="7" t="s">
        <v>47</v>
      </c>
      <c r="E988" s="7">
        <v>60</v>
      </c>
      <c r="F988" s="8">
        <v>42891</v>
      </c>
      <c r="G988" s="9">
        <v>158898</v>
      </c>
      <c r="H988" s="10">
        <v>0.18</v>
      </c>
      <c r="I988" s="7" t="s">
        <v>43</v>
      </c>
      <c r="J988" s="7" t="s">
        <v>63</v>
      </c>
      <c r="K988" s="11" t="s">
        <v>50</v>
      </c>
    </row>
    <row r="989" spans="1:11" x14ac:dyDescent="0.3">
      <c r="A989" s="6" t="s">
        <v>85</v>
      </c>
      <c r="B989" s="7" t="s">
        <v>68</v>
      </c>
      <c r="C989" s="7" t="s">
        <v>60</v>
      </c>
      <c r="D989" s="7" t="s">
        <v>42</v>
      </c>
      <c r="E989" s="7">
        <v>45</v>
      </c>
      <c r="F989" s="8">
        <v>40967</v>
      </c>
      <c r="G989" s="9">
        <v>89659</v>
      </c>
      <c r="H989" s="10">
        <v>0</v>
      </c>
      <c r="I989" s="7" t="s">
        <v>48</v>
      </c>
      <c r="J989" s="7" t="s">
        <v>78</v>
      </c>
      <c r="K989" s="11" t="s">
        <v>50</v>
      </c>
    </row>
    <row r="990" spans="1:11" x14ac:dyDescent="0.3">
      <c r="A990" s="6" t="s">
        <v>51</v>
      </c>
      <c r="B990" s="7" t="s">
        <v>59</v>
      </c>
      <c r="C990" s="7" t="s">
        <v>53</v>
      </c>
      <c r="D990" s="7" t="s">
        <v>42</v>
      </c>
      <c r="E990" s="7">
        <v>39</v>
      </c>
      <c r="F990" s="8">
        <v>39201</v>
      </c>
      <c r="G990" s="9">
        <v>171487</v>
      </c>
      <c r="H990" s="10">
        <v>0.23</v>
      </c>
      <c r="I990" s="7" t="s">
        <v>43</v>
      </c>
      <c r="J990" s="7" t="s">
        <v>57</v>
      </c>
      <c r="K990" s="11" t="s">
        <v>50</v>
      </c>
    </row>
    <row r="991" spans="1:11" x14ac:dyDescent="0.3">
      <c r="A991" s="6" t="s">
        <v>70</v>
      </c>
      <c r="B991" s="7" t="s">
        <v>59</v>
      </c>
      <c r="C991" s="7" t="s">
        <v>46</v>
      </c>
      <c r="D991" s="7" t="s">
        <v>42</v>
      </c>
      <c r="E991" s="7">
        <v>43</v>
      </c>
      <c r="F991" s="8">
        <v>42603</v>
      </c>
      <c r="G991" s="9">
        <v>258498</v>
      </c>
      <c r="H991" s="10">
        <v>0.35</v>
      </c>
      <c r="I991" s="7" t="s">
        <v>43</v>
      </c>
      <c r="J991" s="7" t="s">
        <v>72</v>
      </c>
      <c r="K991" s="11" t="s">
        <v>50</v>
      </c>
    </row>
    <row r="992" spans="1:11" x14ac:dyDescent="0.3">
      <c r="A992" s="6" t="s">
        <v>39</v>
      </c>
      <c r="B992" s="7" t="s">
        <v>40</v>
      </c>
      <c r="C992" s="7" t="s">
        <v>41</v>
      </c>
      <c r="D992" s="7" t="s">
        <v>47</v>
      </c>
      <c r="E992" s="7">
        <v>37</v>
      </c>
      <c r="F992" s="8">
        <v>40511</v>
      </c>
      <c r="G992" s="9">
        <v>146961</v>
      </c>
      <c r="H992" s="10">
        <v>0.11</v>
      </c>
      <c r="I992" s="7" t="s">
        <v>43</v>
      </c>
      <c r="J992" s="7" t="s">
        <v>72</v>
      </c>
      <c r="K992" s="11" t="s">
        <v>50</v>
      </c>
    </row>
    <row r="993" spans="1:11" x14ac:dyDescent="0.3">
      <c r="A993" s="6" t="s">
        <v>83</v>
      </c>
      <c r="B993" s="7" t="s">
        <v>66</v>
      </c>
      <c r="C993" s="7" t="s">
        <v>41</v>
      </c>
      <c r="D993" s="7" t="s">
        <v>47</v>
      </c>
      <c r="E993" s="7">
        <v>48</v>
      </c>
      <c r="F993" s="8">
        <v>35907</v>
      </c>
      <c r="G993" s="9">
        <v>85369</v>
      </c>
      <c r="H993" s="10">
        <v>0</v>
      </c>
      <c r="I993" s="7" t="s">
        <v>73</v>
      </c>
      <c r="J993" s="7" t="s">
        <v>74</v>
      </c>
      <c r="K993" s="11">
        <v>38318</v>
      </c>
    </row>
    <row r="994" spans="1:11" x14ac:dyDescent="0.3">
      <c r="A994" s="6" t="s">
        <v>45</v>
      </c>
      <c r="B994" s="7" t="s">
        <v>40</v>
      </c>
      <c r="C994" s="7" t="s">
        <v>46</v>
      </c>
      <c r="D994" s="7" t="s">
        <v>47</v>
      </c>
      <c r="E994" s="7">
        <v>30</v>
      </c>
      <c r="F994" s="8">
        <v>42169</v>
      </c>
      <c r="G994" s="9">
        <v>67489</v>
      </c>
      <c r="H994" s="10">
        <v>0</v>
      </c>
      <c r="I994" s="7" t="s">
        <v>43</v>
      </c>
      <c r="J994" s="7" t="s">
        <v>54</v>
      </c>
      <c r="K994" s="11" t="s">
        <v>50</v>
      </c>
    </row>
    <row r="995" spans="1:11" x14ac:dyDescent="0.3">
      <c r="A995" s="6" t="s">
        <v>51</v>
      </c>
      <c r="B995" s="7" t="s">
        <v>40</v>
      </c>
      <c r="C995" s="7" t="s">
        <v>46</v>
      </c>
      <c r="D995" s="7" t="s">
        <v>42</v>
      </c>
      <c r="E995" s="7">
        <v>46</v>
      </c>
      <c r="F995" s="8">
        <v>43379</v>
      </c>
      <c r="G995" s="9">
        <v>166259</v>
      </c>
      <c r="H995" s="10">
        <v>0.17</v>
      </c>
      <c r="I995" s="7" t="s">
        <v>43</v>
      </c>
      <c r="J995" s="7" t="s">
        <v>54</v>
      </c>
      <c r="K995" s="11" t="s">
        <v>50</v>
      </c>
    </row>
    <row r="996" spans="1:11" x14ac:dyDescent="0.3">
      <c r="A996" s="6" t="s">
        <v>97</v>
      </c>
      <c r="B996" s="7" t="s">
        <v>40</v>
      </c>
      <c r="C996" s="7" t="s">
        <v>60</v>
      </c>
      <c r="D996" s="7" t="s">
        <v>42</v>
      </c>
      <c r="E996" s="7">
        <v>55</v>
      </c>
      <c r="F996" s="8">
        <v>39820</v>
      </c>
      <c r="G996" s="9">
        <v>47032</v>
      </c>
      <c r="H996" s="10">
        <v>0</v>
      </c>
      <c r="I996" s="7" t="s">
        <v>43</v>
      </c>
      <c r="J996" s="7" t="s">
        <v>72</v>
      </c>
      <c r="K996" s="11" t="s">
        <v>50</v>
      </c>
    </row>
    <row r="997" spans="1:11" x14ac:dyDescent="0.3">
      <c r="A997" s="6" t="s">
        <v>56</v>
      </c>
      <c r="B997" s="7" t="s">
        <v>71</v>
      </c>
      <c r="C997" s="7" t="s">
        <v>53</v>
      </c>
      <c r="D997" s="7" t="s">
        <v>47</v>
      </c>
      <c r="E997" s="7">
        <v>33</v>
      </c>
      <c r="F997" s="8">
        <v>42631</v>
      </c>
      <c r="G997" s="9">
        <v>98427</v>
      </c>
      <c r="H997" s="10">
        <v>0</v>
      </c>
      <c r="I997" s="7" t="s">
        <v>43</v>
      </c>
      <c r="J997" s="7" t="s">
        <v>72</v>
      </c>
      <c r="K997" s="11" t="s">
        <v>50</v>
      </c>
    </row>
    <row r="998" spans="1:11" x14ac:dyDescent="0.3">
      <c r="A998" s="6" t="s">
        <v>62</v>
      </c>
      <c r="B998" s="7" t="s">
        <v>52</v>
      </c>
      <c r="C998" s="7" t="s">
        <v>53</v>
      </c>
      <c r="D998" s="7" t="s">
        <v>42</v>
      </c>
      <c r="E998" s="7">
        <v>44</v>
      </c>
      <c r="F998" s="8">
        <v>40329</v>
      </c>
      <c r="G998" s="9">
        <v>47387</v>
      </c>
      <c r="H998" s="10">
        <v>0</v>
      </c>
      <c r="I998" s="7" t="s">
        <v>48</v>
      </c>
      <c r="J998" s="7" t="s">
        <v>82</v>
      </c>
      <c r="K998" s="11">
        <v>43108</v>
      </c>
    </row>
    <row r="999" spans="1:11" x14ac:dyDescent="0.3">
      <c r="A999" s="6" t="s">
        <v>51</v>
      </c>
      <c r="B999" s="7" t="s">
        <v>71</v>
      </c>
      <c r="C999" s="7" t="s">
        <v>53</v>
      </c>
      <c r="D999" s="7" t="s">
        <v>47</v>
      </c>
      <c r="E999" s="7">
        <v>31</v>
      </c>
      <c r="F999" s="8">
        <v>43626</v>
      </c>
      <c r="G999" s="9">
        <v>176710</v>
      </c>
      <c r="H999" s="10">
        <v>0.15</v>
      </c>
      <c r="I999" s="7" t="s">
        <v>43</v>
      </c>
      <c r="J999" s="7" t="s">
        <v>63</v>
      </c>
      <c r="K999" s="11" t="s">
        <v>50</v>
      </c>
    </row>
    <row r="1000" spans="1:11" x14ac:dyDescent="0.3">
      <c r="A1000" s="6" t="s">
        <v>56</v>
      </c>
      <c r="B1000" s="7" t="s">
        <v>52</v>
      </c>
      <c r="C1000" s="7" t="s">
        <v>53</v>
      </c>
      <c r="D1000" s="7" t="s">
        <v>42</v>
      </c>
      <c r="E1000" s="7">
        <v>33</v>
      </c>
      <c r="F1000" s="8">
        <v>40936</v>
      </c>
      <c r="G1000" s="9">
        <v>95960</v>
      </c>
      <c r="H1000" s="10">
        <v>0</v>
      </c>
      <c r="I1000" s="7" t="s">
        <v>48</v>
      </c>
      <c r="J1000" s="7" t="s">
        <v>82</v>
      </c>
      <c r="K1000" s="11" t="s">
        <v>50</v>
      </c>
    </row>
    <row r="1001" spans="1:11" x14ac:dyDescent="0.3">
      <c r="A1001" s="12" t="s">
        <v>70</v>
      </c>
      <c r="B1001" s="13" t="s">
        <v>64</v>
      </c>
      <c r="C1001" s="13" t="s">
        <v>60</v>
      </c>
      <c r="D1001" s="13" t="s">
        <v>42</v>
      </c>
      <c r="E1001" s="13">
        <v>63</v>
      </c>
      <c r="F1001" s="14">
        <v>44038</v>
      </c>
      <c r="G1001" s="15">
        <v>216195</v>
      </c>
      <c r="H1001" s="16">
        <v>0.31</v>
      </c>
      <c r="I1001" s="13" t="s">
        <v>43</v>
      </c>
      <c r="J1001" s="13" t="s">
        <v>63</v>
      </c>
      <c r="K1001" s="17" t="s">
        <v>50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57DF88-D7DD-476E-9BCF-EF7EE71F7785}">
  <dimension ref="A1:O1001"/>
  <sheetViews>
    <sheetView topLeftCell="A77" workbookViewId="0">
      <selection activeCell="B19" sqref="B19"/>
    </sheetView>
  </sheetViews>
  <sheetFormatPr defaultRowHeight="14.4" x14ac:dyDescent="0.3"/>
  <cols>
    <col min="1" max="1" width="16.109375" bestFit="1" customWidth="1"/>
    <col min="2" max="2" width="25.5546875" bestFit="1" customWidth="1"/>
    <col min="3" max="3" width="15.6640625" bestFit="1" customWidth="1"/>
    <col min="4" max="4" width="21.88671875" bestFit="1" customWidth="1"/>
    <col min="5" max="5" width="9.33203125" bestFit="1" customWidth="1"/>
    <col min="6" max="6" width="6.44140625" bestFit="1" customWidth="1"/>
    <col min="7" max="7" width="12.109375" bestFit="1" customWidth="1"/>
    <col min="8" max="8" width="10.88671875" bestFit="1" customWidth="1"/>
    <col min="9" max="9" width="14.77734375" bestFit="1" customWidth="1"/>
    <col min="10" max="10" width="10.33203125" bestFit="1" customWidth="1"/>
    <col min="11" max="11" width="19.6640625" bestFit="1" customWidth="1"/>
    <col min="12" max="12" width="11.88671875" bestFit="1" customWidth="1"/>
    <col min="13" max="13" width="12.44140625" bestFit="1" customWidth="1"/>
    <col min="14" max="14" width="10.5546875" bestFit="1" customWidth="1"/>
    <col min="15" max="15" width="11.88671875" bestFit="1" customWidth="1"/>
  </cols>
  <sheetData>
    <row r="1" spans="1:15" x14ac:dyDescent="0.3">
      <c r="A1" t="s">
        <v>102</v>
      </c>
      <c r="B1" t="s">
        <v>29</v>
      </c>
      <c r="C1" t="s">
        <v>30</v>
      </c>
      <c r="D1" t="s">
        <v>31</v>
      </c>
      <c r="E1" t="s">
        <v>32</v>
      </c>
      <c r="F1" t="s">
        <v>33</v>
      </c>
      <c r="G1" t="s">
        <v>103</v>
      </c>
      <c r="H1" t="s">
        <v>34</v>
      </c>
      <c r="I1" t="s">
        <v>35</v>
      </c>
      <c r="J1" t="s">
        <v>36</v>
      </c>
      <c r="K1" t="s">
        <v>104</v>
      </c>
      <c r="L1" t="s">
        <v>37</v>
      </c>
      <c r="M1" t="s">
        <v>38</v>
      </c>
      <c r="N1" t="s">
        <v>11</v>
      </c>
      <c r="O1" t="s">
        <v>105</v>
      </c>
    </row>
    <row r="2" spans="1:15" x14ac:dyDescent="0.3">
      <c r="A2" t="s">
        <v>106</v>
      </c>
      <c r="B2" t="s">
        <v>39</v>
      </c>
      <c r="C2" t="s">
        <v>40</v>
      </c>
      <c r="D2" t="s">
        <v>41</v>
      </c>
      <c r="E2" t="s">
        <v>42</v>
      </c>
      <c r="F2">
        <v>55</v>
      </c>
      <c r="G2" t="s">
        <v>107</v>
      </c>
      <c r="H2" s="18">
        <v>42468</v>
      </c>
      <c r="I2">
        <v>100000</v>
      </c>
      <c r="J2">
        <v>0.15</v>
      </c>
      <c r="K2">
        <v>115000</v>
      </c>
      <c r="L2" t="s">
        <v>43</v>
      </c>
      <c r="M2" t="s">
        <v>44</v>
      </c>
      <c r="N2" s="18">
        <v>44485</v>
      </c>
      <c r="O2">
        <v>1</v>
      </c>
    </row>
    <row r="3" spans="1:15" x14ac:dyDescent="0.3">
      <c r="A3" t="s">
        <v>108</v>
      </c>
      <c r="B3" t="s">
        <v>45</v>
      </c>
      <c r="C3" t="s">
        <v>40</v>
      </c>
      <c r="D3" t="s">
        <v>46</v>
      </c>
      <c r="E3" t="s">
        <v>47</v>
      </c>
      <c r="F3">
        <v>59</v>
      </c>
      <c r="G3" t="s">
        <v>107</v>
      </c>
      <c r="H3" s="18">
        <v>35763</v>
      </c>
      <c r="I3">
        <v>99975</v>
      </c>
      <c r="J3">
        <v>0</v>
      </c>
      <c r="K3">
        <v>99975</v>
      </c>
      <c r="L3" t="s">
        <v>48</v>
      </c>
      <c r="M3" t="s">
        <v>49</v>
      </c>
      <c r="N3" s="18"/>
      <c r="O3">
        <v>0</v>
      </c>
    </row>
    <row r="4" spans="1:15" x14ac:dyDescent="0.3">
      <c r="A4" t="s">
        <v>109</v>
      </c>
      <c r="B4" t="s">
        <v>51</v>
      </c>
      <c r="C4" t="s">
        <v>52</v>
      </c>
      <c r="D4" t="s">
        <v>53</v>
      </c>
      <c r="E4" t="s">
        <v>42</v>
      </c>
      <c r="F4">
        <v>50</v>
      </c>
      <c r="G4" t="s">
        <v>110</v>
      </c>
      <c r="H4" s="18">
        <v>39016</v>
      </c>
      <c r="I4">
        <v>163099</v>
      </c>
      <c r="J4">
        <v>0.2</v>
      </c>
      <c r="K4">
        <v>195718.8</v>
      </c>
      <c r="L4" t="s">
        <v>43</v>
      </c>
      <c r="M4" t="s">
        <v>54</v>
      </c>
      <c r="N4" s="18"/>
      <c r="O4">
        <v>0</v>
      </c>
    </row>
    <row r="5" spans="1:15" x14ac:dyDescent="0.3">
      <c r="A5" t="s">
        <v>111</v>
      </c>
      <c r="B5" t="s">
        <v>55</v>
      </c>
      <c r="C5" t="s">
        <v>40</v>
      </c>
      <c r="D5" t="s">
        <v>46</v>
      </c>
      <c r="E5" t="s">
        <v>42</v>
      </c>
      <c r="F5">
        <v>26</v>
      </c>
      <c r="G5" t="s">
        <v>112</v>
      </c>
      <c r="H5" s="18">
        <v>43735</v>
      </c>
      <c r="I5">
        <v>84913</v>
      </c>
      <c r="J5">
        <v>7.0000000000000007E-2</v>
      </c>
      <c r="K5">
        <v>90856.91</v>
      </c>
      <c r="L5" t="s">
        <v>43</v>
      </c>
      <c r="M5" t="s">
        <v>54</v>
      </c>
      <c r="N5" s="18"/>
      <c r="O5">
        <v>0</v>
      </c>
    </row>
    <row r="6" spans="1:15" x14ac:dyDescent="0.3">
      <c r="A6" t="s">
        <v>113</v>
      </c>
      <c r="B6" t="s">
        <v>56</v>
      </c>
      <c r="C6" t="s">
        <v>52</v>
      </c>
      <c r="D6" t="s">
        <v>46</v>
      </c>
      <c r="E6" t="s">
        <v>47</v>
      </c>
      <c r="F6">
        <v>55</v>
      </c>
      <c r="G6" t="s">
        <v>107</v>
      </c>
      <c r="H6" s="18">
        <v>35023</v>
      </c>
      <c r="I6">
        <v>95409</v>
      </c>
      <c r="J6">
        <v>0</v>
      </c>
      <c r="K6">
        <v>95409</v>
      </c>
      <c r="L6" t="s">
        <v>43</v>
      </c>
      <c r="M6" t="s">
        <v>57</v>
      </c>
      <c r="N6" s="18"/>
      <c r="O6">
        <v>0</v>
      </c>
    </row>
    <row r="7" spans="1:15" x14ac:dyDescent="0.3">
      <c r="A7" t="s">
        <v>114</v>
      </c>
      <c r="B7" t="s">
        <v>58</v>
      </c>
      <c r="C7" t="s">
        <v>59</v>
      </c>
      <c r="D7" t="s">
        <v>60</v>
      </c>
      <c r="E7" t="s">
        <v>47</v>
      </c>
      <c r="F7">
        <v>57</v>
      </c>
      <c r="G7" t="s">
        <v>107</v>
      </c>
      <c r="H7" s="18">
        <v>42759</v>
      </c>
      <c r="I7">
        <v>50994</v>
      </c>
      <c r="J7">
        <v>0</v>
      </c>
      <c r="K7">
        <v>50994</v>
      </c>
      <c r="L7" t="s">
        <v>48</v>
      </c>
      <c r="M7" t="s">
        <v>49</v>
      </c>
      <c r="N7" s="18"/>
      <c r="O7">
        <v>0</v>
      </c>
    </row>
    <row r="8" spans="1:15" x14ac:dyDescent="0.3">
      <c r="A8" t="s">
        <v>115</v>
      </c>
      <c r="B8" t="s">
        <v>61</v>
      </c>
      <c r="C8" t="s">
        <v>40</v>
      </c>
      <c r="D8" t="s">
        <v>60</v>
      </c>
      <c r="E8" t="s">
        <v>42</v>
      </c>
      <c r="F8">
        <v>27</v>
      </c>
      <c r="G8" t="s">
        <v>112</v>
      </c>
      <c r="H8" s="18">
        <v>44013</v>
      </c>
      <c r="I8">
        <v>119746</v>
      </c>
      <c r="J8">
        <v>0.1</v>
      </c>
      <c r="K8">
        <v>131720.6</v>
      </c>
      <c r="L8" t="s">
        <v>43</v>
      </c>
      <c r="M8" t="s">
        <v>57</v>
      </c>
      <c r="N8" s="18"/>
      <c r="O8">
        <v>0</v>
      </c>
    </row>
    <row r="9" spans="1:15" x14ac:dyDescent="0.3">
      <c r="A9" t="s">
        <v>116</v>
      </c>
      <c r="B9" t="s">
        <v>62</v>
      </c>
      <c r="C9" t="s">
        <v>52</v>
      </c>
      <c r="D9" t="s">
        <v>46</v>
      </c>
      <c r="E9" t="s">
        <v>47</v>
      </c>
      <c r="F9">
        <v>25</v>
      </c>
      <c r="G9" t="s">
        <v>112</v>
      </c>
      <c r="H9" s="18">
        <v>43967</v>
      </c>
      <c r="I9">
        <v>41336</v>
      </c>
      <c r="J9">
        <v>0</v>
      </c>
      <c r="K9">
        <v>41336</v>
      </c>
      <c r="L9" t="s">
        <v>43</v>
      </c>
      <c r="M9" t="s">
        <v>63</v>
      </c>
      <c r="N9" s="18">
        <v>44336</v>
      </c>
      <c r="O9">
        <v>1</v>
      </c>
    </row>
    <row r="10" spans="1:15" x14ac:dyDescent="0.3">
      <c r="A10" t="s">
        <v>117</v>
      </c>
      <c r="B10" t="s">
        <v>61</v>
      </c>
      <c r="C10" t="s">
        <v>64</v>
      </c>
      <c r="D10" t="s">
        <v>46</v>
      </c>
      <c r="E10" t="s">
        <v>47</v>
      </c>
      <c r="F10">
        <v>29</v>
      </c>
      <c r="G10" t="s">
        <v>112</v>
      </c>
      <c r="H10" s="18">
        <v>43490</v>
      </c>
      <c r="I10">
        <v>113527</v>
      </c>
      <c r="J10">
        <v>0.06</v>
      </c>
      <c r="K10">
        <v>120338.62</v>
      </c>
      <c r="L10" t="s">
        <v>43</v>
      </c>
      <c r="M10" t="s">
        <v>65</v>
      </c>
      <c r="N10" s="18"/>
      <c r="O10">
        <v>0</v>
      </c>
    </row>
    <row r="11" spans="1:15" x14ac:dyDescent="0.3">
      <c r="A11" t="s">
        <v>118</v>
      </c>
      <c r="B11" t="s">
        <v>56</v>
      </c>
      <c r="C11" t="s">
        <v>52</v>
      </c>
      <c r="D11" t="s">
        <v>53</v>
      </c>
      <c r="E11" t="s">
        <v>42</v>
      </c>
      <c r="F11">
        <v>34</v>
      </c>
      <c r="G11" t="s">
        <v>112</v>
      </c>
      <c r="H11" s="18">
        <v>43264</v>
      </c>
      <c r="I11">
        <v>77203</v>
      </c>
      <c r="J11">
        <v>0</v>
      </c>
      <c r="K11">
        <v>77203</v>
      </c>
      <c r="L11" t="s">
        <v>43</v>
      </c>
      <c r="M11" t="s">
        <v>54</v>
      </c>
      <c r="N11" s="18"/>
      <c r="O11">
        <v>0</v>
      </c>
    </row>
    <row r="12" spans="1:15" x14ac:dyDescent="0.3">
      <c r="A12" t="s">
        <v>119</v>
      </c>
      <c r="B12" t="s">
        <v>39</v>
      </c>
      <c r="C12" t="s">
        <v>66</v>
      </c>
      <c r="D12" t="s">
        <v>46</v>
      </c>
      <c r="E12" t="s">
        <v>42</v>
      </c>
      <c r="F12">
        <v>36</v>
      </c>
      <c r="G12" t="s">
        <v>112</v>
      </c>
      <c r="H12" s="18">
        <v>39855</v>
      </c>
      <c r="I12">
        <v>157333</v>
      </c>
      <c r="J12">
        <v>0.15</v>
      </c>
      <c r="K12">
        <v>180932.95</v>
      </c>
      <c r="L12" t="s">
        <v>43</v>
      </c>
      <c r="M12" t="s">
        <v>63</v>
      </c>
      <c r="N12" s="18"/>
      <c r="O12">
        <v>0</v>
      </c>
    </row>
    <row r="13" spans="1:15" x14ac:dyDescent="0.3">
      <c r="A13" t="s">
        <v>120</v>
      </c>
      <c r="B13" t="s">
        <v>67</v>
      </c>
      <c r="C13" t="s">
        <v>68</v>
      </c>
      <c r="D13" t="s">
        <v>53</v>
      </c>
      <c r="E13" t="s">
        <v>42</v>
      </c>
      <c r="F13">
        <v>27</v>
      </c>
      <c r="G13" t="s">
        <v>112</v>
      </c>
      <c r="H13" s="18">
        <v>44490</v>
      </c>
      <c r="I13">
        <v>109851</v>
      </c>
      <c r="J13">
        <v>0</v>
      </c>
      <c r="K13">
        <v>109851</v>
      </c>
      <c r="L13" t="s">
        <v>43</v>
      </c>
      <c r="M13" t="s">
        <v>44</v>
      </c>
      <c r="N13" s="18"/>
      <c r="O13">
        <v>0</v>
      </c>
    </row>
    <row r="14" spans="1:15" x14ac:dyDescent="0.3">
      <c r="A14" t="s">
        <v>121</v>
      </c>
      <c r="B14" t="s">
        <v>61</v>
      </c>
      <c r="C14" t="s">
        <v>66</v>
      </c>
      <c r="D14" t="s">
        <v>46</v>
      </c>
      <c r="E14" t="s">
        <v>47</v>
      </c>
      <c r="F14">
        <v>59</v>
      </c>
      <c r="G14" t="s">
        <v>107</v>
      </c>
      <c r="H14" s="18">
        <v>36233</v>
      </c>
      <c r="I14">
        <v>105086</v>
      </c>
      <c r="J14">
        <v>0.09</v>
      </c>
      <c r="K14">
        <v>114543.74</v>
      </c>
      <c r="L14" t="s">
        <v>43</v>
      </c>
      <c r="M14" t="s">
        <v>65</v>
      </c>
      <c r="N14" s="18"/>
      <c r="O14">
        <v>0</v>
      </c>
    </row>
    <row r="15" spans="1:15" x14ac:dyDescent="0.3">
      <c r="A15" t="s">
        <v>122</v>
      </c>
      <c r="B15" t="s">
        <v>39</v>
      </c>
      <c r="C15" t="s">
        <v>52</v>
      </c>
      <c r="D15" t="s">
        <v>41</v>
      </c>
      <c r="E15" t="s">
        <v>42</v>
      </c>
      <c r="F15">
        <v>51</v>
      </c>
      <c r="G15" t="s">
        <v>110</v>
      </c>
      <c r="H15" s="18">
        <v>44357</v>
      </c>
      <c r="I15">
        <v>146742</v>
      </c>
      <c r="J15">
        <v>0.1</v>
      </c>
      <c r="K15">
        <v>161416.20000000001</v>
      </c>
      <c r="L15" t="s">
        <v>48</v>
      </c>
      <c r="M15" t="s">
        <v>69</v>
      </c>
      <c r="N15" s="18"/>
      <c r="O15">
        <v>0</v>
      </c>
    </row>
    <row r="16" spans="1:15" x14ac:dyDescent="0.3">
      <c r="A16" t="s">
        <v>123</v>
      </c>
      <c r="B16" t="s">
        <v>56</v>
      </c>
      <c r="C16" t="s">
        <v>64</v>
      </c>
      <c r="D16" t="s">
        <v>53</v>
      </c>
      <c r="E16" t="s">
        <v>47</v>
      </c>
      <c r="F16">
        <v>31</v>
      </c>
      <c r="G16" t="s">
        <v>112</v>
      </c>
      <c r="H16" s="18">
        <v>43043</v>
      </c>
      <c r="I16">
        <v>97078</v>
      </c>
      <c r="J16">
        <v>0</v>
      </c>
      <c r="K16">
        <v>97078</v>
      </c>
      <c r="L16" t="s">
        <v>43</v>
      </c>
      <c r="M16" t="s">
        <v>65</v>
      </c>
      <c r="N16" s="18">
        <v>43899</v>
      </c>
      <c r="O16">
        <v>1</v>
      </c>
    </row>
    <row r="17" spans="1:15" x14ac:dyDescent="0.3">
      <c r="A17" t="s">
        <v>124</v>
      </c>
      <c r="B17" t="s">
        <v>70</v>
      </c>
      <c r="C17" t="s">
        <v>71</v>
      </c>
      <c r="D17" t="s">
        <v>41</v>
      </c>
      <c r="E17" t="s">
        <v>42</v>
      </c>
      <c r="F17">
        <v>41</v>
      </c>
      <c r="G17" t="s">
        <v>112</v>
      </c>
      <c r="H17" s="18">
        <v>41346</v>
      </c>
      <c r="I17">
        <v>249270</v>
      </c>
      <c r="J17">
        <v>0.3</v>
      </c>
      <c r="K17">
        <v>324051</v>
      </c>
      <c r="L17" t="s">
        <v>43</v>
      </c>
      <c r="M17" t="s">
        <v>44</v>
      </c>
      <c r="N17" s="18"/>
      <c r="O17">
        <v>0</v>
      </c>
    </row>
    <row r="18" spans="1:15" x14ac:dyDescent="0.3">
      <c r="A18" t="s">
        <v>125</v>
      </c>
      <c r="B18" t="s">
        <v>51</v>
      </c>
      <c r="C18" t="s">
        <v>52</v>
      </c>
      <c r="D18" t="s">
        <v>41</v>
      </c>
      <c r="E18" t="s">
        <v>42</v>
      </c>
      <c r="F18">
        <v>65</v>
      </c>
      <c r="G18" t="s">
        <v>126</v>
      </c>
      <c r="H18" s="18">
        <v>37319</v>
      </c>
      <c r="I18">
        <v>175837</v>
      </c>
      <c r="J18">
        <v>0.2</v>
      </c>
      <c r="K18">
        <v>211004.4</v>
      </c>
      <c r="L18" t="s">
        <v>43</v>
      </c>
      <c r="M18" t="s">
        <v>57</v>
      </c>
      <c r="N18" s="18"/>
      <c r="O18">
        <v>0</v>
      </c>
    </row>
    <row r="19" spans="1:15" x14ac:dyDescent="0.3">
      <c r="A19" t="s">
        <v>127</v>
      </c>
      <c r="B19" t="s">
        <v>39</v>
      </c>
      <c r="C19" t="s">
        <v>71</v>
      </c>
      <c r="D19" t="s">
        <v>53</v>
      </c>
      <c r="E19" t="s">
        <v>42</v>
      </c>
      <c r="F19">
        <v>64</v>
      </c>
      <c r="G19" t="s">
        <v>107</v>
      </c>
      <c r="H19" s="18">
        <v>37956</v>
      </c>
      <c r="I19">
        <v>154828</v>
      </c>
      <c r="J19">
        <v>0.13</v>
      </c>
      <c r="K19">
        <v>174955.64</v>
      </c>
      <c r="L19" t="s">
        <v>43</v>
      </c>
      <c r="M19" t="s">
        <v>44</v>
      </c>
      <c r="N19" s="18"/>
      <c r="O19">
        <v>0</v>
      </c>
    </row>
    <row r="20" spans="1:15" x14ac:dyDescent="0.3">
      <c r="A20" t="s">
        <v>128</v>
      </c>
      <c r="B20" t="s">
        <v>51</v>
      </c>
      <c r="C20" t="s">
        <v>40</v>
      </c>
      <c r="D20" t="s">
        <v>60</v>
      </c>
      <c r="E20" t="s">
        <v>47</v>
      </c>
      <c r="F20">
        <v>64</v>
      </c>
      <c r="G20" t="s">
        <v>107</v>
      </c>
      <c r="H20" s="18">
        <v>41581</v>
      </c>
      <c r="I20">
        <v>186503</v>
      </c>
      <c r="J20">
        <v>0.24</v>
      </c>
      <c r="K20">
        <v>231263.72</v>
      </c>
      <c r="L20" t="s">
        <v>43</v>
      </c>
      <c r="M20" t="s">
        <v>72</v>
      </c>
      <c r="N20" s="18"/>
      <c r="O20">
        <v>0</v>
      </c>
    </row>
    <row r="21" spans="1:15" x14ac:dyDescent="0.3">
      <c r="A21" t="s">
        <v>129</v>
      </c>
      <c r="B21" t="s">
        <v>51</v>
      </c>
      <c r="C21" t="s">
        <v>59</v>
      </c>
      <c r="D21" t="s">
        <v>41</v>
      </c>
      <c r="E21" t="s">
        <v>47</v>
      </c>
      <c r="F21">
        <v>45</v>
      </c>
      <c r="G21" t="s">
        <v>110</v>
      </c>
      <c r="H21" s="18">
        <v>37446</v>
      </c>
      <c r="I21">
        <v>166331</v>
      </c>
      <c r="J21">
        <v>0.18</v>
      </c>
      <c r="K21">
        <v>196270.58</v>
      </c>
      <c r="L21" t="s">
        <v>48</v>
      </c>
      <c r="M21" t="s">
        <v>49</v>
      </c>
      <c r="N21" s="18"/>
      <c r="O21">
        <v>0</v>
      </c>
    </row>
    <row r="22" spans="1:15" x14ac:dyDescent="0.3">
      <c r="A22" t="s">
        <v>130</v>
      </c>
      <c r="B22" t="s">
        <v>39</v>
      </c>
      <c r="C22" t="s">
        <v>40</v>
      </c>
      <c r="D22" t="s">
        <v>46</v>
      </c>
      <c r="E22" t="s">
        <v>47</v>
      </c>
      <c r="F22">
        <v>56</v>
      </c>
      <c r="G22" t="s">
        <v>107</v>
      </c>
      <c r="H22" s="18">
        <v>40917</v>
      </c>
      <c r="I22">
        <v>146140</v>
      </c>
      <c r="J22">
        <v>0.1</v>
      </c>
      <c r="K22">
        <v>160754</v>
      </c>
      <c r="L22" t="s">
        <v>73</v>
      </c>
      <c r="M22" t="s">
        <v>74</v>
      </c>
      <c r="N22" s="18"/>
      <c r="O22">
        <v>0</v>
      </c>
    </row>
    <row r="23" spans="1:15" x14ac:dyDescent="0.3">
      <c r="A23" t="s">
        <v>131</v>
      </c>
      <c r="B23" t="s">
        <v>51</v>
      </c>
      <c r="C23" t="s">
        <v>59</v>
      </c>
      <c r="D23" t="s">
        <v>46</v>
      </c>
      <c r="E23" t="s">
        <v>42</v>
      </c>
      <c r="F23">
        <v>36</v>
      </c>
      <c r="G23" t="s">
        <v>112</v>
      </c>
      <c r="H23" s="18">
        <v>44288</v>
      </c>
      <c r="I23">
        <v>151703</v>
      </c>
      <c r="J23">
        <v>0.21</v>
      </c>
      <c r="K23">
        <v>183560.63</v>
      </c>
      <c r="L23" t="s">
        <v>43</v>
      </c>
      <c r="M23" t="s">
        <v>63</v>
      </c>
      <c r="N23" s="18"/>
      <c r="O23">
        <v>0</v>
      </c>
    </row>
    <row r="24" spans="1:15" x14ac:dyDescent="0.3">
      <c r="A24" t="s">
        <v>132</v>
      </c>
      <c r="B24" t="s">
        <v>51</v>
      </c>
      <c r="C24" t="s">
        <v>40</v>
      </c>
      <c r="D24" t="s">
        <v>41</v>
      </c>
      <c r="E24" t="s">
        <v>47</v>
      </c>
      <c r="F24">
        <v>59</v>
      </c>
      <c r="G24" t="s">
        <v>107</v>
      </c>
      <c r="H24" s="18">
        <v>37400</v>
      </c>
      <c r="I24">
        <v>172787</v>
      </c>
      <c r="J24">
        <v>0.28000000000000003</v>
      </c>
      <c r="K24">
        <v>221167.36000000002</v>
      </c>
      <c r="L24" t="s">
        <v>73</v>
      </c>
      <c r="M24" t="s">
        <v>75</v>
      </c>
      <c r="N24" s="18"/>
      <c r="O24">
        <v>0</v>
      </c>
    </row>
    <row r="25" spans="1:15" x14ac:dyDescent="0.3">
      <c r="A25" t="s">
        <v>133</v>
      </c>
      <c r="B25" t="s">
        <v>62</v>
      </c>
      <c r="C25" t="s">
        <v>59</v>
      </c>
      <c r="D25" t="s">
        <v>53</v>
      </c>
      <c r="E25" t="s">
        <v>47</v>
      </c>
      <c r="F25">
        <v>37</v>
      </c>
      <c r="G25" t="s">
        <v>112</v>
      </c>
      <c r="H25" s="18">
        <v>43713</v>
      </c>
      <c r="I25">
        <v>49998</v>
      </c>
      <c r="J25">
        <v>0</v>
      </c>
      <c r="K25">
        <v>49998</v>
      </c>
      <c r="L25" t="s">
        <v>43</v>
      </c>
      <c r="M25" t="s">
        <v>44</v>
      </c>
      <c r="N25" s="18"/>
      <c r="O25">
        <v>0</v>
      </c>
    </row>
    <row r="26" spans="1:15" x14ac:dyDescent="0.3">
      <c r="A26" t="s">
        <v>134</v>
      </c>
      <c r="B26" t="s">
        <v>70</v>
      </c>
      <c r="C26" t="s">
        <v>59</v>
      </c>
      <c r="D26" t="s">
        <v>53</v>
      </c>
      <c r="E26" t="s">
        <v>47</v>
      </c>
      <c r="F26">
        <v>44</v>
      </c>
      <c r="G26" t="s">
        <v>112</v>
      </c>
      <c r="H26" s="18">
        <v>41700</v>
      </c>
      <c r="I26">
        <v>207172</v>
      </c>
      <c r="J26">
        <v>0.31</v>
      </c>
      <c r="K26">
        <v>271395.32</v>
      </c>
      <c r="L26" t="s">
        <v>48</v>
      </c>
      <c r="M26" t="s">
        <v>49</v>
      </c>
      <c r="N26" s="18"/>
      <c r="O26">
        <v>0</v>
      </c>
    </row>
    <row r="27" spans="1:15" x14ac:dyDescent="0.3">
      <c r="A27" t="s">
        <v>135</v>
      </c>
      <c r="B27" t="s">
        <v>51</v>
      </c>
      <c r="C27" t="s">
        <v>66</v>
      </c>
      <c r="D27" t="s">
        <v>53</v>
      </c>
      <c r="E27" t="s">
        <v>47</v>
      </c>
      <c r="F27">
        <v>41</v>
      </c>
      <c r="G27" t="s">
        <v>112</v>
      </c>
      <c r="H27" s="18">
        <v>42111</v>
      </c>
      <c r="I27">
        <v>152239</v>
      </c>
      <c r="J27">
        <v>0.23</v>
      </c>
      <c r="K27">
        <v>187253.97</v>
      </c>
      <c r="L27" t="s">
        <v>43</v>
      </c>
      <c r="M27" t="s">
        <v>72</v>
      </c>
      <c r="N27" s="18"/>
      <c r="O27">
        <v>0</v>
      </c>
    </row>
    <row r="28" spans="1:15" x14ac:dyDescent="0.3">
      <c r="A28" t="s">
        <v>136</v>
      </c>
      <c r="B28" t="s">
        <v>76</v>
      </c>
      <c r="C28" t="s">
        <v>68</v>
      </c>
      <c r="D28" t="s">
        <v>60</v>
      </c>
      <c r="E28" t="s">
        <v>42</v>
      </c>
      <c r="F28">
        <v>56</v>
      </c>
      <c r="G28" t="s">
        <v>107</v>
      </c>
      <c r="H28" s="18">
        <v>38388</v>
      </c>
      <c r="I28">
        <v>98581</v>
      </c>
      <c r="J28">
        <v>0</v>
      </c>
      <c r="K28">
        <v>98581</v>
      </c>
      <c r="L28" t="s">
        <v>73</v>
      </c>
      <c r="M28" t="s">
        <v>75</v>
      </c>
      <c r="N28" s="18"/>
      <c r="O28">
        <v>0</v>
      </c>
    </row>
    <row r="29" spans="1:15" x14ac:dyDescent="0.3">
      <c r="A29" t="s">
        <v>137</v>
      </c>
      <c r="B29" t="s">
        <v>70</v>
      </c>
      <c r="C29" t="s">
        <v>68</v>
      </c>
      <c r="D29" t="s">
        <v>53</v>
      </c>
      <c r="E29" t="s">
        <v>47</v>
      </c>
      <c r="F29">
        <v>43</v>
      </c>
      <c r="G29" t="s">
        <v>112</v>
      </c>
      <c r="H29" s="18">
        <v>38145</v>
      </c>
      <c r="I29">
        <v>246231</v>
      </c>
      <c r="J29">
        <v>0.31</v>
      </c>
      <c r="K29">
        <v>322562.61</v>
      </c>
      <c r="L29" t="s">
        <v>43</v>
      </c>
      <c r="M29" t="s">
        <v>44</v>
      </c>
      <c r="N29" s="18"/>
      <c r="O29">
        <v>0</v>
      </c>
    </row>
    <row r="30" spans="1:15" x14ac:dyDescent="0.3">
      <c r="A30" t="s">
        <v>138</v>
      </c>
      <c r="B30" t="s">
        <v>77</v>
      </c>
      <c r="C30" t="s">
        <v>68</v>
      </c>
      <c r="D30" t="s">
        <v>53</v>
      </c>
      <c r="E30" t="s">
        <v>47</v>
      </c>
      <c r="F30">
        <v>64</v>
      </c>
      <c r="G30" t="s">
        <v>107</v>
      </c>
      <c r="H30" s="18">
        <v>35403</v>
      </c>
      <c r="I30">
        <v>99354</v>
      </c>
      <c r="J30">
        <v>0.12</v>
      </c>
      <c r="K30">
        <v>111276.48</v>
      </c>
      <c r="L30" t="s">
        <v>48</v>
      </c>
      <c r="M30" t="s">
        <v>78</v>
      </c>
      <c r="N30" s="18"/>
      <c r="O30">
        <v>0</v>
      </c>
    </row>
    <row r="31" spans="1:15" x14ac:dyDescent="0.3">
      <c r="A31" t="s">
        <v>139</v>
      </c>
      <c r="B31" t="s">
        <v>70</v>
      </c>
      <c r="C31" t="s">
        <v>40</v>
      </c>
      <c r="D31" t="s">
        <v>60</v>
      </c>
      <c r="E31" t="s">
        <v>47</v>
      </c>
      <c r="F31">
        <v>63</v>
      </c>
      <c r="G31" t="s">
        <v>107</v>
      </c>
      <c r="H31" s="18">
        <v>41040</v>
      </c>
      <c r="I31">
        <v>231141</v>
      </c>
      <c r="J31">
        <v>0.34</v>
      </c>
      <c r="K31">
        <v>309728.94</v>
      </c>
      <c r="L31" t="s">
        <v>48</v>
      </c>
      <c r="M31" t="s">
        <v>78</v>
      </c>
      <c r="N31" s="18"/>
      <c r="O31">
        <v>0</v>
      </c>
    </row>
    <row r="32" spans="1:15" x14ac:dyDescent="0.3">
      <c r="A32" t="s">
        <v>140</v>
      </c>
      <c r="B32" t="s">
        <v>79</v>
      </c>
      <c r="C32" t="s">
        <v>40</v>
      </c>
      <c r="D32" t="s">
        <v>41</v>
      </c>
      <c r="E32" t="s">
        <v>47</v>
      </c>
      <c r="F32">
        <v>28</v>
      </c>
      <c r="G32" t="s">
        <v>112</v>
      </c>
      <c r="H32" s="18">
        <v>42911</v>
      </c>
      <c r="I32">
        <v>54775</v>
      </c>
      <c r="J32">
        <v>0</v>
      </c>
      <c r="K32">
        <v>54775</v>
      </c>
      <c r="L32" t="s">
        <v>43</v>
      </c>
      <c r="M32" t="s">
        <v>72</v>
      </c>
      <c r="N32" s="18"/>
      <c r="O32">
        <v>0</v>
      </c>
    </row>
    <row r="33" spans="1:15" x14ac:dyDescent="0.3">
      <c r="A33" t="s">
        <v>141</v>
      </c>
      <c r="B33" t="s">
        <v>62</v>
      </c>
      <c r="C33" t="s">
        <v>52</v>
      </c>
      <c r="D33" t="s">
        <v>46</v>
      </c>
      <c r="E33" t="s">
        <v>47</v>
      </c>
      <c r="F33">
        <v>65</v>
      </c>
      <c r="G33" t="s">
        <v>126</v>
      </c>
      <c r="H33" s="18">
        <v>38123</v>
      </c>
      <c r="I33">
        <v>55499</v>
      </c>
      <c r="J33">
        <v>0</v>
      </c>
      <c r="K33">
        <v>55499</v>
      </c>
      <c r="L33" t="s">
        <v>73</v>
      </c>
      <c r="M33" t="s">
        <v>74</v>
      </c>
      <c r="N33" s="18"/>
      <c r="O33">
        <v>0</v>
      </c>
    </row>
    <row r="34" spans="1:15" x14ac:dyDescent="0.3">
      <c r="A34" t="s">
        <v>142</v>
      </c>
      <c r="B34" t="s">
        <v>80</v>
      </c>
      <c r="C34" t="s">
        <v>59</v>
      </c>
      <c r="D34" t="s">
        <v>41</v>
      </c>
      <c r="E34" t="s">
        <v>47</v>
      </c>
      <c r="F34">
        <v>61</v>
      </c>
      <c r="G34" t="s">
        <v>107</v>
      </c>
      <c r="H34" s="18">
        <v>39640</v>
      </c>
      <c r="I34">
        <v>66521</v>
      </c>
      <c r="J34">
        <v>0</v>
      </c>
      <c r="K34">
        <v>66521</v>
      </c>
      <c r="L34" t="s">
        <v>43</v>
      </c>
      <c r="M34" t="s">
        <v>44</v>
      </c>
      <c r="N34" s="18"/>
      <c r="O34">
        <v>0</v>
      </c>
    </row>
    <row r="35" spans="1:15" x14ac:dyDescent="0.3">
      <c r="A35" t="s">
        <v>143</v>
      </c>
      <c r="B35" t="s">
        <v>58</v>
      </c>
      <c r="C35" t="s">
        <v>59</v>
      </c>
      <c r="D35" t="s">
        <v>53</v>
      </c>
      <c r="E35" t="s">
        <v>47</v>
      </c>
      <c r="F35">
        <v>30</v>
      </c>
      <c r="G35" t="s">
        <v>112</v>
      </c>
      <c r="H35" s="18">
        <v>42642</v>
      </c>
      <c r="I35">
        <v>59100</v>
      </c>
      <c r="J35">
        <v>0</v>
      </c>
      <c r="K35">
        <v>59100</v>
      </c>
      <c r="L35" t="s">
        <v>48</v>
      </c>
      <c r="M35" t="s">
        <v>49</v>
      </c>
      <c r="N35" s="18"/>
      <c r="O35">
        <v>0</v>
      </c>
    </row>
    <row r="36" spans="1:15" x14ac:dyDescent="0.3">
      <c r="A36" t="s">
        <v>144</v>
      </c>
      <c r="B36" t="s">
        <v>62</v>
      </c>
      <c r="C36" t="s">
        <v>52</v>
      </c>
      <c r="D36" t="s">
        <v>41</v>
      </c>
      <c r="E36" t="s">
        <v>42</v>
      </c>
      <c r="F36">
        <v>27</v>
      </c>
      <c r="G36" t="s">
        <v>112</v>
      </c>
      <c r="H36" s="18">
        <v>43226</v>
      </c>
      <c r="I36">
        <v>49011</v>
      </c>
      <c r="J36">
        <v>0</v>
      </c>
      <c r="K36">
        <v>49011</v>
      </c>
      <c r="L36" t="s">
        <v>43</v>
      </c>
      <c r="M36" t="s">
        <v>54</v>
      </c>
      <c r="N36" s="18"/>
      <c r="O36">
        <v>0</v>
      </c>
    </row>
    <row r="37" spans="1:15" x14ac:dyDescent="0.3">
      <c r="A37" t="s">
        <v>145</v>
      </c>
      <c r="B37" t="s">
        <v>81</v>
      </c>
      <c r="C37" t="s">
        <v>40</v>
      </c>
      <c r="D37" t="s">
        <v>46</v>
      </c>
      <c r="E37" t="s">
        <v>42</v>
      </c>
      <c r="F37">
        <v>32</v>
      </c>
      <c r="G37" t="s">
        <v>112</v>
      </c>
      <c r="H37" s="18">
        <v>41681</v>
      </c>
      <c r="I37">
        <v>99575</v>
      </c>
      <c r="J37">
        <v>0</v>
      </c>
      <c r="K37">
        <v>99575</v>
      </c>
      <c r="L37" t="s">
        <v>43</v>
      </c>
      <c r="M37" t="s">
        <v>65</v>
      </c>
      <c r="N37" s="18"/>
      <c r="O37">
        <v>0</v>
      </c>
    </row>
    <row r="38" spans="1:15" x14ac:dyDescent="0.3">
      <c r="A38" t="s">
        <v>146</v>
      </c>
      <c r="B38" t="s">
        <v>67</v>
      </c>
      <c r="C38" t="s">
        <v>68</v>
      </c>
      <c r="D38" t="s">
        <v>46</v>
      </c>
      <c r="E38" t="s">
        <v>42</v>
      </c>
      <c r="F38">
        <v>34</v>
      </c>
      <c r="G38" t="s">
        <v>112</v>
      </c>
      <c r="H38" s="18">
        <v>43815</v>
      </c>
      <c r="I38">
        <v>99989</v>
      </c>
      <c r="J38">
        <v>0</v>
      </c>
      <c r="K38">
        <v>99989</v>
      </c>
      <c r="L38" t="s">
        <v>48</v>
      </c>
      <c r="M38" t="s">
        <v>82</v>
      </c>
      <c r="N38" s="18"/>
      <c r="O38">
        <v>0</v>
      </c>
    </row>
    <row r="39" spans="1:15" x14ac:dyDescent="0.3">
      <c r="A39" t="s">
        <v>147</v>
      </c>
      <c r="B39" t="s">
        <v>70</v>
      </c>
      <c r="C39" t="s">
        <v>71</v>
      </c>
      <c r="D39" t="s">
        <v>41</v>
      </c>
      <c r="E39" t="s">
        <v>47</v>
      </c>
      <c r="F39">
        <v>27</v>
      </c>
      <c r="G39" t="s">
        <v>112</v>
      </c>
      <c r="H39" s="18">
        <v>43758</v>
      </c>
      <c r="I39">
        <v>256420</v>
      </c>
      <c r="J39">
        <v>0.3</v>
      </c>
      <c r="K39">
        <v>333346</v>
      </c>
      <c r="L39" t="s">
        <v>43</v>
      </c>
      <c r="M39" t="s">
        <v>57</v>
      </c>
      <c r="N39" s="18"/>
      <c r="O39">
        <v>0</v>
      </c>
    </row>
    <row r="40" spans="1:15" x14ac:dyDescent="0.3">
      <c r="A40" t="s">
        <v>148</v>
      </c>
      <c r="B40" t="s">
        <v>45</v>
      </c>
      <c r="C40" t="s">
        <v>40</v>
      </c>
      <c r="D40" t="s">
        <v>46</v>
      </c>
      <c r="E40" t="s">
        <v>42</v>
      </c>
      <c r="F40">
        <v>35</v>
      </c>
      <c r="G40" t="s">
        <v>112</v>
      </c>
      <c r="H40" s="18">
        <v>41409</v>
      </c>
      <c r="I40">
        <v>78940</v>
      </c>
      <c r="J40">
        <v>0</v>
      </c>
      <c r="K40">
        <v>78940</v>
      </c>
      <c r="L40" t="s">
        <v>43</v>
      </c>
      <c r="M40" t="s">
        <v>63</v>
      </c>
      <c r="N40" s="18"/>
      <c r="O40">
        <v>0</v>
      </c>
    </row>
    <row r="41" spans="1:15" x14ac:dyDescent="0.3">
      <c r="A41" t="s">
        <v>149</v>
      </c>
      <c r="B41" t="s">
        <v>81</v>
      </c>
      <c r="C41" t="s">
        <v>40</v>
      </c>
      <c r="D41" t="s">
        <v>60</v>
      </c>
      <c r="E41" t="s">
        <v>42</v>
      </c>
      <c r="F41">
        <v>57</v>
      </c>
      <c r="G41" t="s">
        <v>107</v>
      </c>
      <c r="H41" s="18">
        <v>34337</v>
      </c>
      <c r="I41">
        <v>82872</v>
      </c>
      <c r="J41">
        <v>0</v>
      </c>
      <c r="K41">
        <v>82872</v>
      </c>
      <c r="L41" t="s">
        <v>73</v>
      </c>
      <c r="M41" t="s">
        <v>74</v>
      </c>
      <c r="N41" s="18"/>
      <c r="O41">
        <v>0</v>
      </c>
    </row>
    <row r="42" spans="1:15" x14ac:dyDescent="0.3">
      <c r="A42" t="s">
        <v>150</v>
      </c>
      <c r="B42" t="s">
        <v>83</v>
      </c>
      <c r="C42" t="s">
        <v>66</v>
      </c>
      <c r="D42" t="s">
        <v>53</v>
      </c>
      <c r="E42" t="s">
        <v>47</v>
      </c>
      <c r="F42">
        <v>30</v>
      </c>
      <c r="G42" t="s">
        <v>112</v>
      </c>
      <c r="H42" s="18">
        <v>42884</v>
      </c>
      <c r="I42">
        <v>86317</v>
      </c>
      <c r="J42">
        <v>0</v>
      </c>
      <c r="K42">
        <v>86317</v>
      </c>
      <c r="L42" t="s">
        <v>48</v>
      </c>
      <c r="M42" t="s">
        <v>82</v>
      </c>
      <c r="N42" s="18">
        <v>42932</v>
      </c>
      <c r="O42">
        <v>1</v>
      </c>
    </row>
    <row r="43" spans="1:15" x14ac:dyDescent="0.3">
      <c r="A43" t="s">
        <v>151</v>
      </c>
      <c r="B43" t="s">
        <v>61</v>
      </c>
      <c r="C43" t="s">
        <v>71</v>
      </c>
      <c r="D43" t="s">
        <v>53</v>
      </c>
      <c r="E43" t="s">
        <v>42</v>
      </c>
      <c r="F43">
        <v>53</v>
      </c>
      <c r="G43" t="s">
        <v>110</v>
      </c>
      <c r="H43" s="18">
        <v>41601</v>
      </c>
      <c r="I43">
        <v>113135</v>
      </c>
      <c r="J43">
        <v>0.05</v>
      </c>
      <c r="K43">
        <v>118791.75</v>
      </c>
      <c r="L43" t="s">
        <v>43</v>
      </c>
      <c r="M43" t="s">
        <v>65</v>
      </c>
      <c r="N43" s="18"/>
      <c r="O43">
        <v>0</v>
      </c>
    </row>
    <row r="44" spans="1:15" x14ac:dyDescent="0.3">
      <c r="A44" t="s">
        <v>152</v>
      </c>
      <c r="B44" t="s">
        <v>70</v>
      </c>
      <c r="C44" t="s">
        <v>40</v>
      </c>
      <c r="D44" t="s">
        <v>53</v>
      </c>
      <c r="E44" t="s">
        <v>47</v>
      </c>
      <c r="F44">
        <v>52</v>
      </c>
      <c r="G44" t="s">
        <v>110</v>
      </c>
      <c r="H44" s="18">
        <v>38664</v>
      </c>
      <c r="I44">
        <v>199808</v>
      </c>
      <c r="J44">
        <v>0.32</v>
      </c>
      <c r="K44">
        <v>263746.56</v>
      </c>
      <c r="L44" t="s">
        <v>43</v>
      </c>
      <c r="M44" t="s">
        <v>44</v>
      </c>
      <c r="N44" s="18"/>
      <c r="O44">
        <v>0</v>
      </c>
    </row>
    <row r="45" spans="1:15" x14ac:dyDescent="0.3">
      <c r="A45" t="s">
        <v>153</v>
      </c>
      <c r="B45" t="s">
        <v>58</v>
      </c>
      <c r="C45" t="s">
        <v>59</v>
      </c>
      <c r="D45" t="s">
        <v>53</v>
      </c>
      <c r="E45" t="s">
        <v>47</v>
      </c>
      <c r="F45">
        <v>37</v>
      </c>
      <c r="G45" t="s">
        <v>112</v>
      </c>
      <c r="H45" s="18">
        <v>41592</v>
      </c>
      <c r="I45">
        <v>56037</v>
      </c>
      <c r="J45">
        <v>0</v>
      </c>
      <c r="K45">
        <v>56037</v>
      </c>
      <c r="L45" t="s">
        <v>48</v>
      </c>
      <c r="M45" t="s">
        <v>69</v>
      </c>
      <c r="N45" s="18"/>
      <c r="O45">
        <v>0</v>
      </c>
    </row>
    <row r="46" spans="1:15" x14ac:dyDescent="0.3">
      <c r="A46" t="s">
        <v>154</v>
      </c>
      <c r="B46" t="s">
        <v>39</v>
      </c>
      <c r="C46" t="s">
        <v>71</v>
      </c>
      <c r="D46" t="s">
        <v>41</v>
      </c>
      <c r="E46" t="s">
        <v>42</v>
      </c>
      <c r="F46">
        <v>29</v>
      </c>
      <c r="G46" t="s">
        <v>112</v>
      </c>
      <c r="H46" s="18">
        <v>43609</v>
      </c>
      <c r="I46">
        <v>122350</v>
      </c>
      <c r="J46">
        <v>0.12</v>
      </c>
      <c r="K46">
        <v>137032</v>
      </c>
      <c r="L46" t="s">
        <v>43</v>
      </c>
      <c r="M46" t="s">
        <v>57</v>
      </c>
      <c r="N46" s="18"/>
      <c r="O46">
        <v>0</v>
      </c>
    </row>
    <row r="47" spans="1:15" x14ac:dyDescent="0.3">
      <c r="A47" t="s">
        <v>155</v>
      </c>
      <c r="B47" t="s">
        <v>81</v>
      </c>
      <c r="C47" t="s">
        <v>40</v>
      </c>
      <c r="D47" t="s">
        <v>41</v>
      </c>
      <c r="E47" t="s">
        <v>47</v>
      </c>
      <c r="F47">
        <v>40</v>
      </c>
      <c r="G47" t="s">
        <v>112</v>
      </c>
      <c r="H47" s="18">
        <v>40486</v>
      </c>
      <c r="I47">
        <v>92952</v>
      </c>
      <c r="J47">
        <v>0</v>
      </c>
      <c r="K47">
        <v>92952</v>
      </c>
      <c r="L47" t="s">
        <v>43</v>
      </c>
      <c r="M47" t="s">
        <v>44</v>
      </c>
      <c r="N47" s="18"/>
      <c r="O47">
        <v>0</v>
      </c>
    </row>
    <row r="48" spans="1:15" x14ac:dyDescent="0.3">
      <c r="A48" t="s">
        <v>156</v>
      </c>
      <c r="B48" t="s">
        <v>55</v>
      </c>
      <c r="C48" t="s">
        <v>40</v>
      </c>
      <c r="D48" t="s">
        <v>60</v>
      </c>
      <c r="E48" t="s">
        <v>47</v>
      </c>
      <c r="F48">
        <v>32</v>
      </c>
      <c r="G48" t="s">
        <v>112</v>
      </c>
      <c r="H48" s="18">
        <v>41353</v>
      </c>
      <c r="I48">
        <v>79921</v>
      </c>
      <c r="J48">
        <v>0.05</v>
      </c>
      <c r="K48">
        <v>83917.05</v>
      </c>
      <c r="L48" t="s">
        <v>43</v>
      </c>
      <c r="M48" t="s">
        <v>65</v>
      </c>
      <c r="N48" s="18"/>
      <c r="O48">
        <v>0</v>
      </c>
    </row>
    <row r="49" spans="1:15" x14ac:dyDescent="0.3">
      <c r="A49" t="s">
        <v>157</v>
      </c>
      <c r="B49" t="s">
        <v>51</v>
      </c>
      <c r="C49" t="s">
        <v>40</v>
      </c>
      <c r="D49" t="s">
        <v>41</v>
      </c>
      <c r="E49" t="s">
        <v>42</v>
      </c>
      <c r="F49">
        <v>37</v>
      </c>
      <c r="G49" t="s">
        <v>112</v>
      </c>
      <c r="H49" s="18">
        <v>40076</v>
      </c>
      <c r="I49">
        <v>167199</v>
      </c>
      <c r="J49">
        <v>0.2</v>
      </c>
      <c r="K49">
        <v>200638.8</v>
      </c>
      <c r="L49" t="s">
        <v>43</v>
      </c>
      <c r="M49" t="s">
        <v>44</v>
      </c>
      <c r="N49" s="18"/>
      <c r="O49">
        <v>0</v>
      </c>
    </row>
    <row r="50" spans="1:15" x14ac:dyDescent="0.3">
      <c r="A50" t="s">
        <v>158</v>
      </c>
      <c r="B50" t="s">
        <v>76</v>
      </c>
      <c r="C50" t="s">
        <v>68</v>
      </c>
      <c r="D50" t="s">
        <v>41</v>
      </c>
      <c r="E50" t="s">
        <v>47</v>
      </c>
      <c r="F50">
        <v>52</v>
      </c>
      <c r="G50" t="s">
        <v>110</v>
      </c>
      <c r="H50" s="18">
        <v>41199</v>
      </c>
      <c r="I50">
        <v>71476</v>
      </c>
      <c r="J50">
        <v>0</v>
      </c>
      <c r="K50">
        <v>71476</v>
      </c>
      <c r="L50" t="s">
        <v>43</v>
      </c>
      <c r="M50" t="s">
        <v>57</v>
      </c>
      <c r="N50" s="18"/>
      <c r="O50">
        <v>0</v>
      </c>
    </row>
    <row r="51" spans="1:15" x14ac:dyDescent="0.3">
      <c r="A51" t="s">
        <v>159</v>
      </c>
      <c r="B51" t="s">
        <v>51</v>
      </c>
      <c r="C51" t="s">
        <v>68</v>
      </c>
      <c r="D51" t="s">
        <v>46</v>
      </c>
      <c r="E51" t="s">
        <v>42</v>
      </c>
      <c r="F51">
        <v>45</v>
      </c>
      <c r="G51" t="s">
        <v>110</v>
      </c>
      <c r="H51" s="18">
        <v>41941</v>
      </c>
      <c r="I51">
        <v>189420</v>
      </c>
      <c r="J51">
        <v>0.2</v>
      </c>
      <c r="K51">
        <v>227304</v>
      </c>
      <c r="L51" t="s">
        <v>43</v>
      </c>
      <c r="M51" t="s">
        <v>44</v>
      </c>
      <c r="N51" s="18"/>
      <c r="O51">
        <v>0</v>
      </c>
    </row>
    <row r="52" spans="1:15" x14ac:dyDescent="0.3">
      <c r="A52" t="s">
        <v>160</v>
      </c>
      <c r="B52" t="s">
        <v>84</v>
      </c>
      <c r="C52" t="s">
        <v>66</v>
      </c>
      <c r="D52" t="s">
        <v>41</v>
      </c>
      <c r="E52" t="s">
        <v>42</v>
      </c>
      <c r="F52">
        <v>64</v>
      </c>
      <c r="G52" t="s">
        <v>107</v>
      </c>
      <c r="H52" s="18">
        <v>37184</v>
      </c>
      <c r="I52">
        <v>64057</v>
      </c>
      <c r="J52">
        <v>0</v>
      </c>
      <c r="K52">
        <v>64057</v>
      </c>
      <c r="L52" t="s">
        <v>43</v>
      </c>
      <c r="M52" t="s">
        <v>57</v>
      </c>
      <c r="N52" s="18"/>
      <c r="O52">
        <v>0</v>
      </c>
    </row>
    <row r="53" spans="1:15" x14ac:dyDescent="0.3">
      <c r="A53" t="s">
        <v>161</v>
      </c>
      <c r="B53" t="s">
        <v>80</v>
      </c>
      <c r="C53" t="s">
        <v>71</v>
      </c>
      <c r="D53" t="s">
        <v>46</v>
      </c>
      <c r="E53" t="s">
        <v>42</v>
      </c>
      <c r="F53">
        <v>27</v>
      </c>
      <c r="G53" t="s">
        <v>112</v>
      </c>
      <c r="H53" s="18">
        <v>44460</v>
      </c>
      <c r="I53">
        <v>68728</v>
      </c>
      <c r="J53">
        <v>0</v>
      </c>
      <c r="K53">
        <v>68728</v>
      </c>
      <c r="L53" t="s">
        <v>43</v>
      </c>
      <c r="M53" t="s">
        <v>57</v>
      </c>
      <c r="N53" s="18"/>
      <c r="O53">
        <v>0</v>
      </c>
    </row>
    <row r="54" spans="1:15" x14ac:dyDescent="0.3">
      <c r="A54" t="s">
        <v>162</v>
      </c>
      <c r="B54" t="s">
        <v>39</v>
      </c>
      <c r="C54" t="s">
        <v>40</v>
      </c>
      <c r="D54" t="s">
        <v>46</v>
      </c>
      <c r="E54" t="s">
        <v>42</v>
      </c>
      <c r="F54">
        <v>25</v>
      </c>
      <c r="G54" t="s">
        <v>112</v>
      </c>
      <c r="H54" s="18">
        <v>44379</v>
      </c>
      <c r="I54">
        <v>125633</v>
      </c>
      <c r="J54">
        <v>0.11</v>
      </c>
      <c r="K54">
        <v>139452.63</v>
      </c>
      <c r="L54" t="s">
        <v>48</v>
      </c>
      <c r="M54" t="s">
        <v>78</v>
      </c>
      <c r="N54" s="18"/>
      <c r="O54">
        <v>0</v>
      </c>
    </row>
    <row r="55" spans="1:15" x14ac:dyDescent="0.3">
      <c r="A55" t="s">
        <v>163</v>
      </c>
      <c r="B55" t="s">
        <v>80</v>
      </c>
      <c r="C55" t="s">
        <v>71</v>
      </c>
      <c r="D55" t="s">
        <v>46</v>
      </c>
      <c r="E55" t="s">
        <v>47</v>
      </c>
      <c r="F55">
        <v>35</v>
      </c>
      <c r="G55" t="s">
        <v>112</v>
      </c>
      <c r="H55" s="18">
        <v>40678</v>
      </c>
      <c r="I55">
        <v>66889</v>
      </c>
      <c r="J55">
        <v>0</v>
      </c>
      <c r="K55">
        <v>66889</v>
      </c>
      <c r="L55" t="s">
        <v>43</v>
      </c>
      <c r="M55" t="s">
        <v>72</v>
      </c>
      <c r="N55" s="18"/>
      <c r="O55">
        <v>0</v>
      </c>
    </row>
    <row r="56" spans="1:15" x14ac:dyDescent="0.3">
      <c r="A56" t="s">
        <v>164</v>
      </c>
      <c r="B56" t="s">
        <v>51</v>
      </c>
      <c r="C56" t="s">
        <v>64</v>
      </c>
      <c r="D56" t="s">
        <v>41</v>
      </c>
      <c r="E56" t="s">
        <v>42</v>
      </c>
      <c r="F56">
        <v>36</v>
      </c>
      <c r="G56" t="s">
        <v>112</v>
      </c>
      <c r="H56" s="18">
        <v>42276</v>
      </c>
      <c r="I56">
        <v>178700</v>
      </c>
      <c r="J56">
        <v>0.28999999999999998</v>
      </c>
      <c r="K56">
        <v>230523</v>
      </c>
      <c r="L56" t="s">
        <v>43</v>
      </c>
      <c r="M56" t="s">
        <v>44</v>
      </c>
      <c r="N56" s="18"/>
      <c r="O56">
        <v>0</v>
      </c>
    </row>
    <row r="57" spans="1:15" x14ac:dyDescent="0.3">
      <c r="A57" t="s">
        <v>165</v>
      </c>
      <c r="B57" t="s">
        <v>85</v>
      </c>
      <c r="C57" t="s">
        <v>68</v>
      </c>
      <c r="D57" t="s">
        <v>41</v>
      </c>
      <c r="E57" t="s">
        <v>42</v>
      </c>
      <c r="F57">
        <v>33</v>
      </c>
      <c r="G57" t="s">
        <v>112</v>
      </c>
      <c r="H57" s="18">
        <v>43456</v>
      </c>
      <c r="I57">
        <v>83990</v>
      </c>
      <c r="J57">
        <v>0</v>
      </c>
      <c r="K57">
        <v>83990</v>
      </c>
      <c r="L57" t="s">
        <v>43</v>
      </c>
      <c r="M57" t="s">
        <v>54</v>
      </c>
      <c r="N57" s="18"/>
      <c r="O57">
        <v>0</v>
      </c>
    </row>
    <row r="58" spans="1:15" x14ac:dyDescent="0.3">
      <c r="A58" t="s">
        <v>166</v>
      </c>
      <c r="B58" t="s">
        <v>86</v>
      </c>
      <c r="C58" t="s">
        <v>68</v>
      </c>
      <c r="D58" t="s">
        <v>60</v>
      </c>
      <c r="E58" t="s">
        <v>42</v>
      </c>
      <c r="F58">
        <v>52</v>
      </c>
      <c r="G58" t="s">
        <v>110</v>
      </c>
      <c r="H58" s="18">
        <v>38696</v>
      </c>
      <c r="I58">
        <v>102043</v>
      </c>
      <c r="J58">
        <v>0</v>
      </c>
      <c r="K58">
        <v>102043</v>
      </c>
      <c r="L58" t="s">
        <v>43</v>
      </c>
      <c r="M58" t="s">
        <v>54</v>
      </c>
      <c r="N58" s="18"/>
      <c r="O58">
        <v>0</v>
      </c>
    </row>
    <row r="59" spans="1:15" x14ac:dyDescent="0.3">
      <c r="A59" t="s">
        <v>167</v>
      </c>
      <c r="B59" t="s">
        <v>87</v>
      </c>
      <c r="C59" t="s">
        <v>68</v>
      </c>
      <c r="D59" t="s">
        <v>46</v>
      </c>
      <c r="E59" t="s">
        <v>42</v>
      </c>
      <c r="F59">
        <v>46</v>
      </c>
      <c r="G59" t="s">
        <v>110</v>
      </c>
      <c r="H59" s="18">
        <v>37041</v>
      </c>
      <c r="I59">
        <v>90678</v>
      </c>
      <c r="J59">
        <v>0</v>
      </c>
      <c r="K59">
        <v>90678</v>
      </c>
      <c r="L59" t="s">
        <v>43</v>
      </c>
      <c r="M59" t="s">
        <v>72</v>
      </c>
      <c r="N59" s="18"/>
      <c r="O59">
        <v>0</v>
      </c>
    </row>
    <row r="60" spans="1:15" x14ac:dyDescent="0.3">
      <c r="A60" t="s">
        <v>168</v>
      </c>
      <c r="B60" t="s">
        <v>88</v>
      </c>
      <c r="C60" t="s">
        <v>66</v>
      </c>
      <c r="D60" t="s">
        <v>46</v>
      </c>
      <c r="E60" t="s">
        <v>42</v>
      </c>
      <c r="F60">
        <v>46</v>
      </c>
      <c r="G60" t="s">
        <v>110</v>
      </c>
      <c r="H60" s="18">
        <v>39681</v>
      </c>
      <c r="I60">
        <v>59067</v>
      </c>
      <c r="J60">
        <v>0</v>
      </c>
      <c r="K60">
        <v>59067</v>
      </c>
      <c r="L60" t="s">
        <v>43</v>
      </c>
      <c r="M60" t="s">
        <v>63</v>
      </c>
      <c r="N60" s="18"/>
      <c r="O60">
        <v>0</v>
      </c>
    </row>
    <row r="61" spans="1:15" x14ac:dyDescent="0.3">
      <c r="A61" t="s">
        <v>169</v>
      </c>
      <c r="B61" t="s">
        <v>39</v>
      </c>
      <c r="C61" t="s">
        <v>71</v>
      </c>
      <c r="D61" t="s">
        <v>41</v>
      </c>
      <c r="E61" t="s">
        <v>47</v>
      </c>
      <c r="F61">
        <v>45</v>
      </c>
      <c r="G61" t="s">
        <v>110</v>
      </c>
      <c r="H61" s="18">
        <v>44266</v>
      </c>
      <c r="I61">
        <v>135062</v>
      </c>
      <c r="J61">
        <v>0.15</v>
      </c>
      <c r="K61">
        <v>155321.29999999999</v>
      </c>
      <c r="L61" t="s">
        <v>48</v>
      </c>
      <c r="M61" t="s">
        <v>82</v>
      </c>
      <c r="N61" s="18"/>
      <c r="O61">
        <v>0</v>
      </c>
    </row>
    <row r="62" spans="1:15" x14ac:dyDescent="0.3">
      <c r="A62" t="s">
        <v>170</v>
      </c>
      <c r="B62" t="s">
        <v>39</v>
      </c>
      <c r="C62" t="s">
        <v>40</v>
      </c>
      <c r="D62" t="s">
        <v>60</v>
      </c>
      <c r="E62" t="s">
        <v>42</v>
      </c>
      <c r="F62">
        <v>55</v>
      </c>
      <c r="G62" t="s">
        <v>107</v>
      </c>
      <c r="H62" s="18">
        <v>38945</v>
      </c>
      <c r="I62">
        <v>159044</v>
      </c>
      <c r="J62">
        <v>0.1</v>
      </c>
      <c r="K62">
        <v>174948.4</v>
      </c>
      <c r="L62" t="s">
        <v>73</v>
      </c>
      <c r="M62" t="s">
        <v>74</v>
      </c>
      <c r="N62" s="18"/>
      <c r="O62">
        <v>0</v>
      </c>
    </row>
    <row r="63" spans="1:15" x14ac:dyDescent="0.3">
      <c r="A63" t="s">
        <v>171</v>
      </c>
      <c r="B63" t="s">
        <v>56</v>
      </c>
      <c r="C63" t="s">
        <v>64</v>
      </c>
      <c r="D63" t="s">
        <v>46</v>
      </c>
      <c r="E63" t="s">
        <v>42</v>
      </c>
      <c r="F63">
        <v>44</v>
      </c>
      <c r="G63" t="s">
        <v>112</v>
      </c>
      <c r="H63" s="18">
        <v>43467</v>
      </c>
      <c r="I63">
        <v>74691</v>
      </c>
      <c r="J63">
        <v>0</v>
      </c>
      <c r="K63">
        <v>74691</v>
      </c>
      <c r="L63" t="s">
        <v>73</v>
      </c>
      <c r="M63" t="s">
        <v>74</v>
      </c>
      <c r="N63" s="18">
        <v>44020</v>
      </c>
      <c r="O63">
        <v>1</v>
      </c>
    </row>
    <row r="64" spans="1:15" x14ac:dyDescent="0.3">
      <c r="A64" t="s">
        <v>172</v>
      </c>
      <c r="B64" t="s">
        <v>77</v>
      </c>
      <c r="C64" t="s">
        <v>68</v>
      </c>
      <c r="D64" t="s">
        <v>60</v>
      </c>
      <c r="E64" t="s">
        <v>42</v>
      </c>
      <c r="F64">
        <v>44</v>
      </c>
      <c r="G64" t="s">
        <v>112</v>
      </c>
      <c r="H64" s="18">
        <v>39800</v>
      </c>
      <c r="I64">
        <v>92753</v>
      </c>
      <c r="J64">
        <v>0.13</v>
      </c>
      <c r="K64">
        <v>104810.89</v>
      </c>
      <c r="L64" t="s">
        <v>43</v>
      </c>
      <c r="M64" t="s">
        <v>65</v>
      </c>
      <c r="N64" s="18">
        <v>44371</v>
      </c>
      <c r="O64">
        <v>1</v>
      </c>
    </row>
    <row r="65" spans="1:15" x14ac:dyDescent="0.3">
      <c r="A65" t="s">
        <v>173</v>
      </c>
      <c r="B65" t="s">
        <v>70</v>
      </c>
      <c r="C65" t="s">
        <v>66</v>
      </c>
      <c r="D65" t="s">
        <v>53</v>
      </c>
      <c r="E65" t="s">
        <v>47</v>
      </c>
      <c r="F65">
        <v>45</v>
      </c>
      <c r="G65" t="s">
        <v>110</v>
      </c>
      <c r="H65" s="18">
        <v>41493</v>
      </c>
      <c r="I65">
        <v>236946</v>
      </c>
      <c r="J65">
        <v>0.37</v>
      </c>
      <c r="K65">
        <v>324616.02</v>
      </c>
      <c r="L65" t="s">
        <v>43</v>
      </c>
      <c r="M65" t="s">
        <v>44</v>
      </c>
      <c r="N65" s="18"/>
      <c r="O65">
        <v>0</v>
      </c>
    </row>
    <row r="66" spans="1:15" x14ac:dyDescent="0.3">
      <c r="A66" t="s">
        <v>174</v>
      </c>
      <c r="B66" t="s">
        <v>62</v>
      </c>
      <c r="C66" t="s">
        <v>52</v>
      </c>
      <c r="D66" t="s">
        <v>60</v>
      </c>
      <c r="E66" t="s">
        <v>42</v>
      </c>
      <c r="F66">
        <v>36</v>
      </c>
      <c r="G66" t="s">
        <v>112</v>
      </c>
      <c r="H66" s="18">
        <v>44435</v>
      </c>
      <c r="I66">
        <v>48906</v>
      </c>
      <c r="J66">
        <v>0</v>
      </c>
      <c r="K66">
        <v>48906</v>
      </c>
      <c r="L66" t="s">
        <v>43</v>
      </c>
      <c r="M66" t="s">
        <v>63</v>
      </c>
      <c r="N66" s="18"/>
      <c r="O66">
        <v>0</v>
      </c>
    </row>
    <row r="67" spans="1:15" x14ac:dyDescent="0.3">
      <c r="A67" t="s">
        <v>175</v>
      </c>
      <c r="B67" t="s">
        <v>56</v>
      </c>
      <c r="C67" t="s">
        <v>59</v>
      </c>
      <c r="D67" t="s">
        <v>60</v>
      </c>
      <c r="E67" t="s">
        <v>42</v>
      </c>
      <c r="F67">
        <v>38</v>
      </c>
      <c r="G67" t="s">
        <v>112</v>
      </c>
      <c r="H67" s="18">
        <v>39474</v>
      </c>
      <c r="I67">
        <v>80024</v>
      </c>
      <c r="J67">
        <v>0</v>
      </c>
      <c r="K67">
        <v>80024</v>
      </c>
      <c r="L67" t="s">
        <v>43</v>
      </c>
      <c r="M67" t="s">
        <v>72</v>
      </c>
      <c r="N67" s="18"/>
      <c r="O67">
        <v>0</v>
      </c>
    </row>
    <row r="68" spans="1:15" x14ac:dyDescent="0.3">
      <c r="A68" t="s">
        <v>176</v>
      </c>
      <c r="B68" t="s">
        <v>84</v>
      </c>
      <c r="C68" t="s">
        <v>66</v>
      </c>
      <c r="D68" t="s">
        <v>53</v>
      </c>
      <c r="E68" t="s">
        <v>42</v>
      </c>
      <c r="F68">
        <v>41</v>
      </c>
      <c r="G68" t="s">
        <v>112</v>
      </c>
      <c r="H68" s="18">
        <v>40109</v>
      </c>
      <c r="I68">
        <v>54415</v>
      </c>
      <c r="J68">
        <v>0</v>
      </c>
      <c r="K68">
        <v>54415</v>
      </c>
      <c r="L68" t="s">
        <v>43</v>
      </c>
      <c r="M68" t="s">
        <v>44</v>
      </c>
      <c r="N68" s="18">
        <v>41661</v>
      </c>
      <c r="O68">
        <v>1</v>
      </c>
    </row>
    <row r="69" spans="1:15" x14ac:dyDescent="0.3">
      <c r="A69" t="s">
        <v>177</v>
      </c>
      <c r="B69" t="s">
        <v>61</v>
      </c>
      <c r="C69" t="s">
        <v>71</v>
      </c>
      <c r="D69" t="s">
        <v>41</v>
      </c>
      <c r="E69" t="s">
        <v>42</v>
      </c>
      <c r="F69">
        <v>30</v>
      </c>
      <c r="G69" t="s">
        <v>112</v>
      </c>
      <c r="H69" s="18">
        <v>42484</v>
      </c>
      <c r="I69">
        <v>120341</v>
      </c>
      <c r="J69">
        <v>7.0000000000000007E-2</v>
      </c>
      <c r="K69">
        <v>128764.87</v>
      </c>
      <c r="L69" t="s">
        <v>43</v>
      </c>
      <c r="M69" t="s">
        <v>44</v>
      </c>
      <c r="N69" s="18"/>
      <c r="O69">
        <v>0</v>
      </c>
    </row>
    <row r="70" spans="1:15" x14ac:dyDescent="0.3">
      <c r="A70" t="s">
        <v>178</v>
      </c>
      <c r="B70" t="s">
        <v>70</v>
      </c>
      <c r="C70" t="s">
        <v>40</v>
      </c>
      <c r="D70" t="s">
        <v>53</v>
      </c>
      <c r="E70" t="s">
        <v>42</v>
      </c>
      <c r="F70">
        <v>43</v>
      </c>
      <c r="G70" t="s">
        <v>112</v>
      </c>
      <c r="H70" s="18">
        <v>40029</v>
      </c>
      <c r="I70">
        <v>208415</v>
      </c>
      <c r="J70">
        <v>0.35</v>
      </c>
      <c r="K70">
        <v>281360.25</v>
      </c>
      <c r="L70" t="s">
        <v>43</v>
      </c>
      <c r="M70" t="s">
        <v>44</v>
      </c>
      <c r="N70" s="18"/>
      <c r="O70">
        <v>0</v>
      </c>
    </row>
    <row r="71" spans="1:15" x14ac:dyDescent="0.3">
      <c r="A71" t="s">
        <v>179</v>
      </c>
      <c r="B71" t="s">
        <v>89</v>
      </c>
      <c r="C71" t="s">
        <v>40</v>
      </c>
      <c r="D71" t="s">
        <v>53</v>
      </c>
      <c r="E71" t="s">
        <v>42</v>
      </c>
      <c r="F71">
        <v>32</v>
      </c>
      <c r="G71" t="s">
        <v>112</v>
      </c>
      <c r="H71" s="18">
        <v>43835</v>
      </c>
      <c r="I71">
        <v>78844</v>
      </c>
      <c r="J71">
        <v>0</v>
      </c>
      <c r="K71">
        <v>78844</v>
      </c>
      <c r="L71" t="s">
        <v>43</v>
      </c>
      <c r="M71" t="s">
        <v>44</v>
      </c>
      <c r="N71" s="18"/>
      <c r="O71">
        <v>0</v>
      </c>
    </row>
    <row r="72" spans="1:15" x14ac:dyDescent="0.3">
      <c r="A72" t="s">
        <v>180</v>
      </c>
      <c r="B72" t="s">
        <v>85</v>
      </c>
      <c r="C72" t="s">
        <v>68</v>
      </c>
      <c r="D72" t="s">
        <v>46</v>
      </c>
      <c r="E72" t="s">
        <v>47</v>
      </c>
      <c r="F72">
        <v>58</v>
      </c>
      <c r="G72" t="s">
        <v>107</v>
      </c>
      <c r="H72" s="18">
        <v>37399</v>
      </c>
      <c r="I72">
        <v>76354</v>
      </c>
      <c r="J72">
        <v>0</v>
      </c>
      <c r="K72">
        <v>76354</v>
      </c>
      <c r="L72" t="s">
        <v>43</v>
      </c>
      <c r="M72" t="s">
        <v>57</v>
      </c>
      <c r="N72" s="18">
        <v>44465</v>
      </c>
      <c r="O72">
        <v>1</v>
      </c>
    </row>
    <row r="73" spans="1:15" x14ac:dyDescent="0.3">
      <c r="A73" t="s">
        <v>181</v>
      </c>
      <c r="B73" t="s">
        <v>51</v>
      </c>
      <c r="C73" t="s">
        <v>52</v>
      </c>
      <c r="D73" t="s">
        <v>53</v>
      </c>
      <c r="E73" t="s">
        <v>42</v>
      </c>
      <c r="F73">
        <v>37</v>
      </c>
      <c r="G73" t="s">
        <v>112</v>
      </c>
      <c r="H73" s="18">
        <v>43493</v>
      </c>
      <c r="I73">
        <v>165927</v>
      </c>
      <c r="J73">
        <v>0.2</v>
      </c>
      <c r="K73">
        <v>199112.4</v>
      </c>
      <c r="L73" t="s">
        <v>43</v>
      </c>
      <c r="M73" t="s">
        <v>57</v>
      </c>
      <c r="N73" s="18"/>
      <c r="O73">
        <v>0</v>
      </c>
    </row>
    <row r="74" spans="1:15" x14ac:dyDescent="0.3">
      <c r="A74" t="s">
        <v>182</v>
      </c>
      <c r="B74" t="s">
        <v>61</v>
      </c>
      <c r="C74" t="s">
        <v>64</v>
      </c>
      <c r="D74" t="s">
        <v>53</v>
      </c>
      <c r="E74" t="s">
        <v>42</v>
      </c>
      <c r="F74">
        <v>38</v>
      </c>
      <c r="G74" t="s">
        <v>112</v>
      </c>
      <c r="H74" s="18">
        <v>44516</v>
      </c>
      <c r="I74">
        <v>109812</v>
      </c>
      <c r="J74">
        <v>0.09</v>
      </c>
      <c r="K74">
        <v>119695.08</v>
      </c>
      <c r="L74" t="s">
        <v>73</v>
      </c>
      <c r="M74" t="s">
        <v>74</v>
      </c>
      <c r="N74" s="18"/>
      <c r="O74">
        <v>0</v>
      </c>
    </row>
    <row r="75" spans="1:15" x14ac:dyDescent="0.3">
      <c r="A75" t="s">
        <v>183</v>
      </c>
      <c r="B75" t="s">
        <v>67</v>
      </c>
      <c r="C75" t="s">
        <v>68</v>
      </c>
      <c r="D75" t="s">
        <v>60</v>
      </c>
      <c r="E75" t="s">
        <v>47</v>
      </c>
      <c r="F75">
        <v>55</v>
      </c>
      <c r="G75" t="s">
        <v>107</v>
      </c>
      <c r="H75" s="18">
        <v>36041</v>
      </c>
      <c r="I75">
        <v>86299</v>
      </c>
      <c r="J75">
        <v>0</v>
      </c>
      <c r="K75">
        <v>86299</v>
      </c>
      <c r="L75" t="s">
        <v>43</v>
      </c>
      <c r="M75" t="s">
        <v>44</v>
      </c>
      <c r="N75" s="18"/>
      <c r="O75">
        <v>0</v>
      </c>
    </row>
    <row r="76" spans="1:15" x14ac:dyDescent="0.3">
      <c r="A76" t="s">
        <v>184</v>
      </c>
      <c r="B76" t="s">
        <v>70</v>
      </c>
      <c r="C76" t="s">
        <v>71</v>
      </c>
      <c r="D76" t="s">
        <v>41</v>
      </c>
      <c r="E76" t="s">
        <v>47</v>
      </c>
      <c r="F76">
        <v>57</v>
      </c>
      <c r="G76" t="s">
        <v>107</v>
      </c>
      <c r="H76" s="18">
        <v>37828</v>
      </c>
      <c r="I76">
        <v>206624</v>
      </c>
      <c r="J76">
        <v>0.4</v>
      </c>
      <c r="K76">
        <v>289273.59999999998</v>
      </c>
      <c r="L76" t="s">
        <v>73</v>
      </c>
      <c r="M76" t="s">
        <v>90</v>
      </c>
      <c r="N76" s="18"/>
      <c r="O76">
        <v>0</v>
      </c>
    </row>
    <row r="77" spans="1:15" x14ac:dyDescent="0.3">
      <c r="A77" t="s">
        <v>185</v>
      </c>
      <c r="B77" t="s">
        <v>79</v>
      </c>
      <c r="C77" t="s">
        <v>40</v>
      </c>
      <c r="D77" t="s">
        <v>46</v>
      </c>
      <c r="E77" t="s">
        <v>47</v>
      </c>
      <c r="F77">
        <v>36</v>
      </c>
      <c r="G77" t="s">
        <v>112</v>
      </c>
      <c r="H77" s="18">
        <v>40535</v>
      </c>
      <c r="I77">
        <v>53215</v>
      </c>
      <c r="J77">
        <v>0</v>
      </c>
      <c r="K77">
        <v>53215</v>
      </c>
      <c r="L77" t="s">
        <v>73</v>
      </c>
      <c r="M77" t="s">
        <v>90</v>
      </c>
      <c r="N77" s="18">
        <v>41725</v>
      </c>
      <c r="O77">
        <v>1</v>
      </c>
    </row>
    <row r="78" spans="1:15" x14ac:dyDescent="0.3">
      <c r="A78" t="s">
        <v>186</v>
      </c>
      <c r="B78" t="s">
        <v>91</v>
      </c>
      <c r="C78" t="s">
        <v>68</v>
      </c>
      <c r="D78" t="s">
        <v>41</v>
      </c>
      <c r="E78" t="s">
        <v>42</v>
      </c>
      <c r="F78">
        <v>30</v>
      </c>
      <c r="G78" t="s">
        <v>112</v>
      </c>
      <c r="H78" s="18">
        <v>42877</v>
      </c>
      <c r="I78">
        <v>86858</v>
      </c>
      <c r="J78">
        <v>0</v>
      </c>
      <c r="K78">
        <v>86858</v>
      </c>
      <c r="L78" t="s">
        <v>48</v>
      </c>
      <c r="M78" t="s">
        <v>49</v>
      </c>
      <c r="N78" s="18">
        <v>43016</v>
      </c>
      <c r="O78">
        <v>1</v>
      </c>
    </row>
    <row r="79" spans="1:15" x14ac:dyDescent="0.3">
      <c r="A79" t="s">
        <v>187</v>
      </c>
      <c r="B79" t="s">
        <v>55</v>
      </c>
      <c r="C79" t="s">
        <v>40</v>
      </c>
      <c r="D79" t="s">
        <v>46</v>
      </c>
      <c r="E79" t="s">
        <v>47</v>
      </c>
      <c r="F79">
        <v>40</v>
      </c>
      <c r="G79" t="s">
        <v>112</v>
      </c>
      <c r="H79" s="18">
        <v>39265</v>
      </c>
      <c r="I79">
        <v>93971</v>
      </c>
      <c r="J79">
        <v>0.08</v>
      </c>
      <c r="K79">
        <v>101488.68</v>
      </c>
      <c r="L79" t="s">
        <v>48</v>
      </c>
      <c r="M79" t="s">
        <v>49</v>
      </c>
      <c r="N79" s="18"/>
      <c r="O79">
        <v>0</v>
      </c>
    </row>
    <row r="80" spans="1:15" x14ac:dyDescent="0.3">
      <c r="A80" t="s">
        <v>188</v>
      </c>
      <c r="B80" t="s">
        <v>80</v>
      </c>
      <c r="C80" t="s">
        <v>52</v>
      </c>
      <c r="D80" t="s">
        <v>60</v>
      </c>
      <c r="E80" t="s">
        <v>47</v>
      </c>
      <c r="F80">
        <v>34</v>
      </c>
      <c r="G80" t="s">
        <v>112</v>
      </c>
      <c r="H80" s="18">
        <v>42182</v>
      </c>
      <c r="I80">
        <v>57008</v>
      </c>
      <c r="J80">
        <v>0</v>
      </c>
      <c r="K80">
        <v>57008</v>
      </c>
      <c r="L80" t="s">
        <v>43</v>
      </c>
      <c r="M80" t="s">
        <v>57</v>
      </c>
      <c r="N80" s="18"/>
      <c r="O80">
        <v>0</v>
      </c>
    </row>
    <row r="81" spans="1:15" x14ac:dyDescent="0.3">
      <c r="A81" t="s">
        <v>189</v>
      </c>
      <c r="B81" t="s">
        <v>39</v>
      </c>
      <c r="C81" t="s">
        <v>52</v>
      </c>
      <c r="D81" t="s">
        <v>46</v>
      </c>
      <c r="E81" t="s">
        <v>47</v>
      </c>
      <c r="F81">
        <v>60</v>
      </c>
      <c r="G81" t="s">
        <v>107</v>
      </c>
      <c r="H81" s="18">
        <v>42270</v>
      </c>
      <c r="I81">
        <v>141899</v>
      </c>
      <c r="J81">
        <v>0.15</v>
      </c>
      <c r="K81">
        <v>163183.85</v>
      </c>
      <c r="L81" t="s">
        <v>43</v>
      </c>
      <c r="M81" t="s">
        <v>57</v>
      </c>
      <c r="N81" s="18"/>
      <c r="O81">
        <v>0</v>
      </c>
    </row>
    <row r="82" spans="1:15" x14ac:dyDescent="0.3">
      <c r="A82" t="s">
        <v>190</v>
      </c>
      <c r="B82" t="s">
        <v>80</v>
      </c>
      <c r="C82" t="s">
        <v>71</v>
      </c>
      <c r="D82" t="s">
        <v>60</v>
      </c>
      <c r="E82" t="s">
        <v>47</v>
      </c>
      <c r="F82">
        <v>41</v>
      </c>
      <c r="G82" t="s">
        <v>112</v>
      </c>
      <c r="H82" s="18">
        <v>42626</v>
      </c>
      <c r="I82">
        <v>64847</v>
      </c>
      <c r="J82">
        <v>0</v>
      </c>
      <c r="K82">
        <v>64847</v>
      </c>
      <c r="L82" t="s">
        <v>43</v>
      </c>
      <c r="M82" t="s">
        <v>63</v>
      </c>
      <c r="N82" s="18"/>
      <c r="O82">
        <v>0</v>
      </c>
    </row>
    <row r="83" spans="1:15" x14ac:dyDescent="0.3">
      <c r="A83" t="s">
        <v>191</v>
      </c>
      <c r="B83" t="s">
        <v>77</v>
      </c>
      <c r="C83" t="s">
        <v>68</v>
      </c>
      <c r="D83" t="s">
        <v>41</v>
      </c>
      <c r="E83" t="s">
        <v>47</v>
      </c>
      <c r="F83">
        <v>53</v>
      </c>
      <c r="G83" t="s">
        <v>110</v>
      </c>
      <c r="H83" s="18">
        <v>33702</v>
      </c>
      <c r="I83">
        <v>116878</v>
      </c>
      <c r="J83">
        <v>0.11</v>
      </c>
      <c r="K83">
        <v>129734.58</v>
      </c>
      <c r="L83" t="s">
        <v>43</v>
      </c>
      <c r="M83" t="s">
        <v>63</v>
      </c>
      <c r="N83" s="18"/>
      <c r="O83">
        <v>0</v>
      </c>
    </row>
    <row r="84" spans="1:15" x14ac:dyDescent="0.3">
      <c r="A84" t="s">
        <v>192</v>
      </c>
      <c r="B84" t="s">
        <v>76</v>
      </c>
      <c r="C84" t="s">
        <v>68</v>
      </c>
      <c r="D84" t="s">
        <v>53</v>
      </c>
      <c r="E84" t="s">
        <v>47</v>
      </c>
      <c r="F84">
        <v>45</v>
      </c>
      <c r="G84" t="s">
        <v>110</v>
      </c>
      <c r="H84" s="18">
        <v>38388</v>
      </c>
      <c r="I84">
        <v>70505</v>
      </c>
      <c r="J84">
        <v>0</v>
      </c>
      <c r="K84">
        <v>70505</v>
      </c>
      <c r="L84" t="s">
        <v>43</v>
      </c>
      <c r="M84" t="s">
        <v>65</v>
      </c>
      <c r="N84" s="18"/>
      <c r="O84">
        <v>0</v>
      </c>
    </row>
    <row r="85" spans="1:15" x14ac:dyDescent="0.3">
      <c r="A85" t="s">
        <v>193</v>
      </c>
      <c r="B85" t="s">
        <v>51</v>
      </c>
      <c r="C85" t="s">
        <v>68</v>
      </c>
      <c r="D85" t="s">
        <v>41</v>
      </c>
      <c r="E85" t="s">
        <v>42</v>
      </c>
      <c r="F85">
        <v>30</v>
      </c>
      <c r="G85" t="s">
        <v>112</v>
      </c>
      <c r="H85" s="18">
        <v>42512</v>
      </c>
      <c r="I85">
        <v>189702</v>
      </c>
      <c r="J85">
        <v>0.28000000000000003</v>
      </c>
      <c r="K85">
        <v>242818.56</v>
      </c>
      <c r="L85" t="s">
        <v>73</v>
      </c>
      <c r="M85" t="s">
        <v>74</v>
      </c>
      <c r="N85" s="18">
        <v>44186</v>
      </c>
      <c r="O85">
        <v>1</v>
      </c>
    </row>
    <row r="86" spans="1:15" x14ac:dyDescent="0.3">
      <c r="A86" t="s">
        <v>194</v>
      </c>
      <c r="B86" t="s">
        <v>51</v>
      </c>
      <c r="C86" t="s">
        <v>64</v>
      </c>
      <c r="D86" t="s">
        <v>53</v>
      </c>
      <c r="E86" t="s">
        <v>47</v>
      </c>
      <c r="F86">
        <v>26</v>
      </c>
      <c r="G86" t="s">
        <v>112</v>
      </c>
      <c r="H86" s="18">
        <v>44040</v>
      </c>
      <c r="I86">
        <v>180664</v>
      </c>
      <c r="J86">
        <v>0.27</v>
      </c>
      <c r="K86">
        <v>229443.28</v>
      </c>
      <c r="L86" t="s">
        <v>43</v>
      </c>
      <c r="M86" t="s">
        <v>54</v>
      </c>
      <c r="N86" s="18"/>
      <c r="O86">
        <v>0</v>
      </c>
    </row>
    <row r="87" spans="1:15" x14ac:dyDescent="0.3">
      <c r="A87" t="s">
        <v>195</v>
      </c>
      <c r="B87" t="s">
        <v>88</v>
      </c>
      <c r="C87" t="s">
        <v>66</v>
      </c>
      <c r="D87" t="s">
        <v>46</v>
      </c>
      <c r="E87" t="s">
        <v>42</v>
      </c>
      <c r="F87">
        <v>45</v>
      </c>
      <c r="G87" t="s">
        <v>110</v>
      </c>
      <c r="H87" s="18">
        <v>37972</v>
      </c>
      <c r="I87">
        <v>48345</v>
      </c>
      <c r="J87">
        <v>0</v>
      </c>
      <c r="K87">
        <v>48345</v>
      </c>
      <c r="L87" t="s">
        <v>48</v>
      </c>
      <c r="M87" t="s">
        <v>82</v>
      </c>
      <c r="N87" s="18"/>
      <c r="O87">
        <v>0</v>
      </c>
    </row>
    <row r="88" spans="1:15" x14ac:dyDescent="0.3">
      <c r="A88" t="s">
        <v>196</v>
      </c>
      <c r="B88" t="s">
        <v>51</v>
      </c>
      <c r="C88" t="s">
        <v>66</v>
      </c>
      <c r="D88" t="s">
        <v>46</v>
      </c>
      <c r="E88" t="s">
        <v>47</v>
      </c>
      <c r="F88">
        <v>42</v>
      </c>
      <c r="G88" t="s">
        <v>112</v>
      </c>
      <c r="H88" s="18">
        <v>41655</v>
      </c>
      <c r="I88">
        <v>152214</v>
      </c>
      <c r="J88">
        <v>0.3</v>
      </c>
      <c r="K88">
        <v>197878.2</v>
      </c>
      <c r="L88" t="s">
        <v>48</v>
      </c>
      <c r="M88" t="s">
        <v>78</v>
      </c>
      <c r="N88" s="18"/>
      <c r="O88">
        <v>0</v>
      </c>
    </row>
    <row r="89" spans="1:15" x14ac:dyDescent="0.3">
      <c r="A89" t="s">
        <v>197</v>
      </c>
      <c r="B89" t="s">
        <v>89</v>
      </c>
      <c r="C89" t="s">
        <v>40</v>
      </c>
      <c r="D89" t="s">
        <v>60</v>
      </c>
      <c r="E89" t="s">
        <v>42</v>
      </c>
      <c r="F89">
        <v>41</v>
      </c>
      <c r="G89" t="s">
        <v>112</v>
      </c>
      <c r="H89" s="18">
        <v>39931</v>
      </c>
      <c r="I89">
        <v>69803</v>
      </c>
      <c r="J89">
        <v>0</v>
      </c>
      <c r="K89">
        <v>69803</v>
      </c>
      <c r="L89" t="s">
        <v>73</v>
      </c>
      <c r="M89" t="s">
        <v>74</v>
      </c>
      <c r="N89" s="18"/>
      <c r="O89">
        <v>0</v>
      </c>
    </row>
    <row r="90" spans="1:15" x14ac:dyDescent="0.3">
      <c r="A90" t="s">
        <v>198</v>
      </c>
      <c r="B90" t="s">
        <v>92</v>
      </c>
      <c r="C90" t="s">
        <v>40</v>
      </c>
      <c r="D90" t="s">
        <v>60</v>
      </c>
      <c r="E90" t="s">
        <v>42</v>
      </c>
      <c r="F90">
        <v>48</v>
      </c>
      <c r="G90" t="s">
        <v>110</v>
      </c>
      <c r="H90" s="18">
        <v>43650</v>
      </c>
      <c r="I90">
        <v>76588</v>
      </c>
      <c r="J90">
        <v>0</v>
      </c>
      <c r="K90">
        <v>76588</v>
      </c>
      <c r="L90" t="s">
        <v>73</v>
      </c>
      <c r="M90" t="s">
        <v>75</v>
      </c>
      <c r="N90" s="18"/>
      <c r="O90">
        <v>0</v>
      </c>
    </row>
    <row r="91" spans="1:15" x14ac:dyDescent="0.3">
      <c r="A91" t="s">
        <v>199</v>
      </c>
      <c r="B91" t="s">
        <v>93</v>
      </c>
      <c r="C91" t="s">
        <v>40</v>
      </c>
      <c r="D91" t="s">
        <v>46</v>
      </c>
      <c r="E91" t="s">
        <v>47</v>
      </c>
      <c r="F91">
        <v>29</v>
      </c>
      <c r="G91" t="s">
        <v>112</v>
      </c>
      <c r="H91" s="18">
        <v>43444</v>
      </c>
      <c r="I91">
        <v>84596</v>
      </c>
      <c r="J91">
        <v>0</v>
      </c>
      <c r="K91">
        <v>84596</v>
      </c>
      <c r="L91" t="s">
        <v>43</v>
      </c>
      <c r="M91" t="s">
        <v>63</v>
      </c>
      <c r="N91" s="18"/>
      <c r="O91">
        <v>0</v>
      </c>
    </row>
    <row r="92" spans="1:15" x14ac:dyDescent="0.3">
      <c r="A92" t="s">
        <v>200</v>
      </c>
      <c r="B92" t="s">
        <v>61</v>
      </c>
      <c r="C92" t="s">
        <v>71</v>
      </c>
      <c r="D92" t="s">
        <v>41</v>
      </c>
      <c r="E92" t="s">
        <v>47</v>
      </c>
      <c r="F92">
        <v>27</v>
      </c>
      <c r="G92" t="s">
        <v>112</v>
      </c>
      <c r="H92" s="18">
        <v>43368</v>
      </c>
      <c r="I92">
        <v>114441</v>
      </c>
      <c r="J92">
        <v>0.1</v>
      </c>
      <c r="K92">
        <v>125885.1</v>
      </c>
      <c r="L92" t="s">
        <v>48</v>
      </c>
      <c r="M92" t="s">
        <v>49</v>
      </c>
      <c r="N92" s="18">
        <v>43821</v>
      </c>
      <c r="O92">
        <v>1</v>
      </c>
    </row>
    <row r="93" spans="1:15" x14ac:dyDescent="0.3">
      <c r="A93" t="s">
        <v>201</v>
      </c>
      <c r="B93" t="s">
        <v>39</v>
      </c>
      <c r="C93" t="s">
        <v>52</v>
      </c>
      <c r="D93" t="s">
        <v>53</v>
      </c>
      <c r="E93" t="s">
        <v>42</v>
      </c>
      <c r="F93">
        <v>33</v>
      </c>
      <c r="G93" t="s">
        <v>112</v>
      </c>
      <c r="H93" s="18">
        <v>43211</v>
      </c>
      <c r="I93">
        <v>140402</v>
      </c>
      <c r="J93">
        <v>0.15</v>
      </c>
      <c r="K93">
        <v>161462.29999999999</v>
      </c>
      <c r="L93" t="s">
        <v>48</v>
      </c>
      <c r="M93" t="s">
        <v>78</v>
      </c>
      <c r="N93" s="18"/>
      <c r="O93">
        <v>0</v>
      </c>
    </row>
    <row r="94" spans="1:15" x14ac:dyDescent="0.3">
      <c r="A94" t="s">
        <v>202</v>
      </c>
      <c r="B94" t="s">
        <v>80</v>
      </c>
      <c r="C94" t="s">
        <v>52</v>
      </c>
      <c r="D94" t="s">
        <v>60</v>
      </c>
      <c r="E94" t="s">
        <v>42</v>
      </c>
      <c r="F94">
        <v>26</v>
      </c>
      <c r="G94" t="s">
        <v>112</v>
      </c>
      <c r="H94" s="18">
        <v>43578</v>
      </c>
      <c r="I94">
        <v>59817</v>
      </c>
      <c r="J94">
        <v>0</v>
      </c>
      <c r="K94">
        <v>59817</v>
      </c>
      <c r="L94" t="s">
        <v>73</v>
      </c>
      <c r="M94" t="s">
        <v>90</v>
      </c>
      <c r="N94" s="18"/>
      <c r="O94">
        <v>0</v>
      </c>
    </row>
    <row r="95" spans="1:15" x14ac:dyDescent="0.3">
      <c r="A95" t="s">
        <v>203</v>
      </c>
      <c r="B95" t="s">
        <v>58</v>
      </c>
      <c r="C95" t="s">
        <v>59</v>
      </c>
      <c r="D95" t="s">
        <v>46</v>
      </c>
      <c r="E95" t="s">
        <v>47</v>
      </c>
      <c r="F95">
        <v>31</v>
      </c>
      <c r="G95" t="s">
        <v>112</v>
      </c>
      <c r="H95" s="18">
        <v>42938</v>
      </c>
      <c r="I95">
        <v>55854</v>
      </c>
      <c r="J95">
        <v>0</v>
      </c>
      <c r="K95">
        <v>55854</v>
      </c>
      <c r="L95" t="s">
        <v>43</v>
      </c>
      <c r="M95" t="s">
        <v>65</v>
      </c>
      <c r="N95" s="18"/>
      <c r="O95">
        <v>0</v>
      </c>
    </row>
    <row r="96" spans="1:15" x14ac:dyDescent="0.3">
      <c r="A96" t="s">
        <v>204</v>
      </c>
      <c r="B96" t="s">
        <v>83</v>
      </c>
      <c r="C96" t="s">
        <v>66</v>
      </c>
      <c r="D96" t="s">
        <v>41</v>
      </c>
      <c r="E96" t="s">
        <v>47</v>
      </c>
      <c r="F96">
        <v>53</v>
      </c>
      <c r="G96" t="s">
        <v>110</v>
      </c>
      <c r="H96" s="18">
        <v>37576</v>
      </c>
      <c r="I96">
        <v>95998</v>
      </c>
      <c r="J96">
        <v>0</v>
      </c>
      <c r="K96">
        <v>95998</v>
      </c>
      <c r="L96" t="s">
        <v>43</v>
      </c>
      <c r="M96" t="s">
        <v>44</v>
      </c>
      <c r="N96" s="18"/>
      <c r="O96">
        <v>0</v>
      </c>
    </row>
    <row r="97" spans="1:15" x14ac:dyDescent="0.3">
      <c r="A97" t="s">
        <v>205</v>
      </c>
      <c r="B97" t="s">
        <v>39</v>
      </c>
      <c r="C97" t="s">
        <v>59</v>
      </c>
      <c r="D97" t="s">
        <v>46</v>
      </c>
      <c r="E97" t="s">
        <v>42</v>
      </c>
      <c r="F97">
        <v>34</v>
      </c>
      <c r="G97" t="s">
        <v>112</v>
      </c>
      <c r="H97" s="18">
        <v>42116</v>
      </c>
      <c r="I97">
        <v>154941</v>
      </c>
      <c r="J97">
        <v>0.13</v>
      </c>
      <c r="K97">
        <v>175083.33000000002</v>
      </c>
      <c r="L97" t="s">
        <v>43</v>
      </c>
      <c r="M97" t="s">
        <v>57</v>
      </c>
      <c r="N97" s="18"/>
      <c r="O97">
        <v>0</v>
      </c>
    </row>
    <row r="98" spans="1:15" x14ac:dyDescent="0.3">
      <c r="A98" t="s">
        <v>206</v>
      </c>
      <c r="B98" t="s">
        <v>70</v>
      </c>
      <c r="C98" t="s">
        <v>52</v>
      </c>
      <c r="D98" t="s">
        <v>53</v>
      </c>
      <c r="E98" t="s">
        <v>42</v>
      </c>
      <c r="F98">
        <v>54</v>
      </c>
      <c r="G98" t="s">
        <v>110</v>
      </c>
      <c r="H98" s="18">
        <v>40734</v>
      </c>
      <c r="I98">
        <v>247022</v>
      </c>
      <c r="J98">
        <v>0.3</v>
      </c>
      <c r="K98">
        <v>321128.59999999998</v>
      </c>
      <c r="L98" t="s">
        <v>48</v>
      </c>
      <c r="M98" t="s">
        <v>78</v>
      </c>
      <c r="N98" s="18"/>
      <c r="O98">
        <v>0</v>
      </c>
    </row>
    <row r="99" spans="1:15" x14ac:dyDescent="0.3">
      <c r="A99" t="s">
        <v>207</v>
      </c>
      <c r="B99" t="s">
        <v>92</v>
      </c>
      <c r="C99" t="s">
        <v>40</v>
      </c>
      <c r="D99" t="s">
        <v>46</v>
      </c>
      <c r="E99" t="s">
        <v>42</v>
      </c>
      <c r="F99">
        <v>32</v>
      </c>
      <c r="G99" t="s">
        <v>112</v>
      </c>
      <c r="H99" s="18">
        <v>44474</v>
      </c>
      <c r="I99">
        <v>88072</v>
      </c>
      <c r="J99">
        <v>0</v>
      </c>
      <c r="K99">
        <v>88072</v>
      </c>
      <c r="L99" t="s">
        <v>73</v>
      </c>
      <c r="M99" t="s">
        <v>90</v>
      </c>
      <c r="N99" s="18"/>
      <c r="O99">
        <v>0</v>
      </c>
    </row>
    <row r="100" spans="1:15" x14ac:dyDescent="0.3">
      <c r="A100" t="s">
        <v>208</v>
      </c>
      <c r="B100" t="s">
        <v>55</v>
      </c>
      <c r="C100" t="s">
        <v>40</v>
      </c>
      <c r="D100" t="s">
        <v>41</v>
      </c>
      <c r="E100" t="s">
        <v>47</v>
      </c>
      <c r="F100">
        <v>28</v>
      </c>
      <c r="G100" t="s">
        <v>112</v>
      </c>
      <c r="H100" s="18">
        <v>43977</v>
      </c>
      <c r="I100">
        <v>67925</v>
      </c>
      <c r="J100">
        <v>0.08</v>
      </c>
      <c r="K100">
        <v>73359</v>
      </c>
      <c r="L100" t="s">
        <v>48</v>
      </c>
      <c r="M100" t="s">
        <v>69</v>
      </c>
      <c r="N100" s="18"/>
      <c r="O100">
        <v>0</v>
      </c>
    </row>
    <row r="101" spans="1:15" x14ac:dyDescent="0.3">
      <c r="A101" t="s">
        <v>209</v>
      </c>
      <c r="B101" t="s">
        <v>70</v>
      </c>
      <c r="C101" t="s">
        <v>59</v>
      </c>
      <c r="D101" t="s">
        <v>46</v>
      </c>
      <c r="E101" t="s">
        <v>42</v>
      </c>
      <c r="F101">
        <v>31</v>
      </c>
      <c r="G101" t="s">
        <v>112</v>
      </c>
      <c r="H101" s="18">
        <v>44063</v>
      </c>
      <c r="I101">
        <v>219693</v>
      </c>
      <c r="J101">
        <v>0.3</v>
      </c>
      <c r="K101">
        <v>285600.90000000002</v>
      </c>
      <c r="L101" t="s">
        <v>43</v>
      </c>
      <c r="M101" t="s">
        <v>65</v>
      </c>
      <c r="N101" s="18"/>
      <c r="O101">
        <v>0</v>
      </c>
    </row>
    <row r="102" spans="1:15" x14ac:dyDescent="0.3">
      <c r="A102" t="s">
        <v>210</v>
      </c>
      <c r="B102" t="s">
        <v>91</v>
      </c>
      <c r="C102" t="s">
        <v>68</v>
      </c>
      <c r="D102" t="s">
        <v>41</v>
      </c>
      <c r="E102" t="s">
        <v>42</v>
      </c>
      <c r="F102">
        <v>45</v>
      </c>
      <c r="G102" t="s">
        <v>110</v>
      </c>
      <c r="H102" s="18">
        <v>41386</v>
      </c>
      <c r="I102">
        <v>61773</v>
      </c>
      <c r="J102">
        <v>0</v>
      </c>
      <c r="K102">
        <v>61773</v>
      </c>
      <c r="L102" t="s">
        <v>43</v>
      </c>
      <c r="M102" t="s">
        <v>44</v>
      </c>
      <c r="N102" s="18"/>
      <c r="O102">
        <v>0</v>
      </c>
    </row>
    <row r="103" spans="1:15" x14ac:dyDescent="0.3">
      <c r="A103" t="s">
        <v>211</v>
      </c>
      <c r="B103" t="s">
        <v>55</v>
      </c>
      <c r="C103" t="s">
        <v>40</v>
      </c>
      <c r="D103" t="s">
        <v>53</v>
      </c>
      <c r="E103" t="s">
        <v>42</v>
      </c>
      <c r="F103">
        <v>48</v>
      </c>
      <c r="G103" t="s">
        <v>110</v>
      </c>
      <c r="H103" s="18">
        <v>39091</v>
      </c>
      <c r="I103">
        <v>74546</v>
      </c>
      <c r="J103">
        <v>0.09</v>
      </c>
      <c r="K103">
        <v>81255.14</v>
      </c>
      <c r="L103" t="s">
        <v>43</v>
      </c>
      <c r="M103" t="s">
        <v>44</v>
      </c>
      <c r="N103" s="18"/>
      <c r="O103">
        <v>0</v>
      </c>
    </row>
    <row r="104" spans="1:15" x14ac:dyDescent="0.3">
      <c r="A104" t="s">
        <v>212</v>
      </c>
      <c r="B104" t="s">
        <v>94</v>
      </c>
      <c r="C104" t="s">
        <v>68</v>
      </c>
      <c r="D104" t="s">
        <v>53</v>
      </c>
      <c r="E104" t="s">
        <v>47</v>
      </c>
      <c r="F104">
        <v>56</v>
      </c>
      <c r="G104" t="s">
        <v>107</v>
      </c>
      <c r="H104" s="18">
        <v>42031</v>
      </c>
      <c r="I104">
        <v>62575</v>
      </c>
      <c r="J104">
        <v>0</v>
      </c>
      <c r="K104">
        <v>62575</v>
      </c>
      <c r="L104" t="s">
        <v>43</v>
      </c>
      <c r="M104" t="s">
        <v>63</v>
      </c>
      <c r="N104" s="18"/>
      <c r="O104">
        <v>0</v>
      </c>
    </row>
    <row r="105" spans="1:15" x14ac:dyDescent="0.3">
      <c r="A105" t="s">
        <v>213</v>
      </c>
      <c r="B105" t="s">
        <v>51</v>
      </c>
      <c r="C105" t="s">
        <v>66</v>
      </c>
      <c r="D105" t="s">
        <v>60</v>
      </c>
      <c r="E105" t="s">
        <v>42</v>
      </c>
      <c r="F105">
        <v>27</v>
      </c>
      <c r="G105" t="s">
        <v>112</v>
      </c>
      <c r="H105" s="18">
        <v>44250</v>
      </c>
      <c r="I105">
        <v>199041</v>
      </c>
      <c r="J105">
        <v>0.16</v>
      </c>
      <c r="K105">
        <v>230887.56</v>
      </c>
      <c r="L105" t="s">
        <v>48</v>
      </c>
      <c r="M105" t="s">
        <v>78</v>
      </c>
      <c r="N105" s="18"/>
      <c r="O105">
        <v>0</v>
      </c>
    </row>
    <row r="106" spans="1:15" x14ac:dyDescent="0.3">
      <c r="A106" t="s">
        <v>214</v>
      </c>
      <c r="B106" t="s">
        <v>80</v>
      </c>
      <c r="C106" t="s">
        <v>64</v>
      </c>
      <c r="D106" t="s">
        <v>53</v>
      </c>
      <c r="E106" t="s">
        <v>47</v>
      </c>
      <c r="F106">
        <v>55</v>
      </c>
      <c r="G106" t="s">
        <v>107</v>
      </c>
      <c r="H106" s="18">
        <v>39177</v>
      </c>
      <c r="I106">
        <v>52310</v>
      </c>
      <c r="J106">
        <v>0</v>
      </c>
      <c r="K106">
        <v>52310</v>
      </c>
      <c r="L106" t="s">
        <v>43</v>
      </c>
      <c r="M106" t="s">
        <v>63</v>
      </c>
      <c r="N106" s="18">
        <v>43385</v>
      </c>
      <c r="O106">
        <v>1</v>
      </c>
    </row>
    <row r="107" spans="1:15" x14ac:dyDescent="0.3">
      <c r="A107" t="s">
        <v>215</v>
      </c>
      <c r="B107" t="s">
        <v>39</v>
      </c>
      <c r="C107" t="s">
        <v>52</v>
      </c>
      <c r="D107" t="s">
        <v>53</v>
      </c>
      <c r="E107" t="s">
        <v>47</v>
      </c>
      <c r="F107">
        <v>64</v>
      </c>
      <c r="G107" t="s">
        <v>107</v>
      </c>
      <c r="H107" s="18">
        <v>41454</v>
      </c>
      <c r="I107">
        <v>159571</v>
      </c>
      <c r="J107">
        <v>0.1</v>
      </c>
      <c r="K107">
        <v>175528.1</v>
      </c>
      <c r="L107" t="s">
        <v>43</v>
      </c>
      <c r="M107" t="s">
        <v>72</v>
      </c>
      <c r="N107" s="18"/>
      <c r="O107">
        <v>0</v>
      </c>
    </row>
    <row r="108" spans="1:15" x14ac:dyDescent="0.3">
      <c r="A108" t="s">
        <v>216</v>
      </c>
      <c r="B108" t="s">
        <v>85</v>
      </c>
      <c r="C108" t="s">
        <v>68</v>
      </c>
      <c r="D108" t="s">
        <v>41</v>
      </c>
      <c r="E108" t="s">
        <v>42</v>
      </c>
      <c r="F108">
        <v>50</v>
      </c>
      <c r="G108" t="s">
        <v>110</v>
      </c>
      <c r="H108" s="18">
        <v>35726</v>
      </c>
      <c r="I108">
        <v>91763</v>
      </c>
      <c r="J108">
        <v>0</v>
      </c>
      <c r="K108">
        <v>91763</v>
      </c>
      <c r="L108" t="s">
        <v>43</v>
      </c>
      <c r="M108" t="s">
        <v>65</v>
      </c>
      <c r="N108" s="18"/>
      <c r="O108">
        <v>0</v>
      </c>
    </row>
    <row r="109" spans="1:15" x14ac:dyDescent="0.3">
      <c r="A109" t="s">
        <v>217</v>
      </c>
      <c r="B109" t="s">
        <v>94</v>
      </c>
      <c r="C109" t="s">
        <v>68</v>
      </c>
      <c r="D109" t="s">
        <v>60</v>
      </c>
      <c r="E109" t="s">
        <v>42</v>
      </c>
      <c r="F109">
        <v>51</v>
      </c>
      <c r="G109" t="s">
        <v>110</v>
      </c>
      <c r="H109" s="18">
        <v>35055</v>
      </c>
      <c r="I109">
        <v>96475</v>
      </c>
      <c r="J109">
        <v>0</v>
      </c>
      <c r="K109">
        <v>96475</v>
      </c>
      <c r="L109" t="s">
        <v>43</v>
      </c>
      <c r="M109" t="s">
        <v>65</v>
      </c>
      <c r="N109" s="18"/>
      <c r="O109">
        <v>0</v>
      </c>
    </row>
    <row r="110" spans="1:15" x14ac:dyDescent="0.3">
      <c r="A110" t="s">
        <v>218</v>
      </c>
      <c r="B110" t="s">
        <v>67</v>
      </c>
      <c r="C110" t="s">
        <v>68</v>
      </c>
      <c r="D110" t="s">
        <v>46</v>
      </c>
      <c r="E110" t="s">
        <v>47</v>
      </c>
      <c r="F110">
        <v>36</v>
      </c>
      <c r="G110" t="s">
        <v>112</v>
      </c>
      <c r="H110" s="18">
        <v>42706</v>
      </c>
      <c r="I110">
        <v>113781</v>
      </c>
      <c r="J110">
        <v>0</v>
      </c>
      <c r="K110">
        <v>113781</v>
      </c>
      <c r="L110" t="s">
        <v>43</v>
      </c>
      <c r="M110" t="s">
        <v>72</v>
      </c>
      <c r="N110" s="18"/>
      <c r="O110">
        <v>0</v>
      </c>
    </row>
    <row r="111" spans="1:15" x14ac:dyDescent="0.3">
      <c r="A111" t="s">
        <v>219</v>
      </c>
      <c r="B111" t="s">
        <v>51</v>
      </c>
      <c r="C111" t="s">
        <v>52</v>
      </c>
      <c r="D111" t="s">
        <v>41</v>
      </c>
      <c r="E111" t="s">
        <v>47</v>
      </c>
      <c r="F111">
        <v>42</v>
      </c>
      <c r="G111" t="s">
        <v>112</v>
      </c>
      <c r="H111" s="18">
        <v>37636</v>
      </c>
      <c r="I111">
        <v>166599</v>
      </c>
      <c r="J111">
        <v>0.26</v>
      </c>
      <c r="K111">
        <v>209914.74</v>
      </c>
      <c r="L111" t="s">
        <v>43</v>
      </c>
      <c r="M111" t="s">
        <v>44</v>
      </c>
      <c r="N111" s="18"/>
      <c r="O111">
        <v>0</v>
      </c>
    </row>
    <row r="112" spans="1:15" x14ac:dyDescent="0.3">
      <c r="A112" t="s">
        <v>220</v>
      </c>
      <c r="B112" t="s">
        <v>95</v>
      </c>
      <c r="C112" t="s">
        <v>59</v>
      </c>
      <c r="D112" t="s">
        <v>60</v>
      </c>
      <c r="E112" t="s">
        <v>42</v>
      </c>
      <c r="F112">
        <v>41</v>
      </c>
      <c r="G112" t="s">
        <v>112</v>
      </c>
      <c r="H112" s="18">
        <v>38398</v>
      </c>
      <c r="I112">
        <v>95372</v>
      </c>
      <c r="J112">
        <v>0</v>
      </c>
      <c r="K112">
        <v>95372</v>
      </c>
      <c r="L112" t="s">
        <v>48</v>
      </c>
      <c r="M112" t="s">
        <v>69</v>
      </c>
      <c r="N112" s="18"/>
      <c r="O112">
        <v>0</v>
      </c>
    </row>
    <row r="113" spans="1:15" x14ac:dyDescent="0.3">
      <c r="A113" t="s">
        <v>221</v>
      </c>
      <c r="B113" t="s">
        <v>51</v>
      </c>
      <c r="C113" t="s">
        <v>40</v>
      </c>
      <c r="D113" t="s">
        <v>41</v>
      </c>
      <c r="E113" t="s">
        <v>42</v>
      </c>
      <c r="F113">
        <v>29</v>
      </c>
      <c r="G113" t="s">
        <v>112</v>
      </c>
      <c r="H113" s="18">
        <v>44052</v>
      </c>
      <c r="I113">
        <v>161203</v>
      </c>
      <c r="J113">
        <v>0.15</v>
      </c>
      <c r="K113">
        <v>185383.45</v>
      </c>
      <c r="L113" t="s">
        <v>48</v>
      </c>
      <c r="M113" t="s">
        <v>82</v>
      </c>
      <c r="N113" s="18"/>
      <c r="O113">
        <v>0</v>
      </c>
    </row>
    <row r="114" spans="1:15" x14ac:dyDescent="0.3">
      <c r="A114" t="s">
        <v>222</v>
      </c>
      <c r="B114" t="s">
        <v>96</v>
      </c>
      <c r="C114" t="s">
        <v>40</v>
      </c>
      <c r="D114" t="s">
        <v>46</v>
      </c>
      <c r="E114" t="s">
        <v>42</v>
      </c>
      <c r="F114">
        <v>44</v>
      </c>
      <c r="G114" t="s">
        <v>112</v>
      </c>
      <c r="H114" s="18">
        <v>39064</v>
      </c>
      <c r="I114">
        <v>74738</v>
      </c>
      <c r="J114">
        <v>0</v>
      </c>
      <c r="K114">
        <v>74738</v>
      </c>
      <c r="L114" t="s">
        <v>43</v>
      </c>
      <c r="M114" t="s">
        <v>63</v>
      </c>
      <c r="N114" s="18"/>
      <c r="O114">
        <v>0</v>
      </c>
    </row>
    <row r="115" spans="1:15" x14ac:dyDescent="0.3">
      <c r="A115" t="s">
        <v>223</v>
      </c>
      <c r="B115" t="s">
        <v>51</v>
      </c>
      <c r="C115" t="s">
        <v>59</v>
      </c>
      <c r="D115" t="s">
        <v>41</v>
      </c>
      <c r="E115" t="s">
        <v>42</v>
      </c>
      <c r="F115">
        <v>41</v>
      </c>
      <c r="G115" t="s">
        <v>112</v>
      </c>
      <c r="H115" s="18">
        <v>43322</v>
      </c>
      <c r="I115">
        <v>171173</v>
      </c>
      <c r="J115">
        <v>0.21</v>
      </c>
      <c r="K115">
        <v>207119.33000000002</v>
      </c>
      <c r="L115" t="s">
        <v>43</v>
      </c>
      <c r="M115" t="s">
        <v>72</v>
      </c>
      <c r="N115" s="18"/>
      <c r="O115">
        <v>0</v>
      </c>
    </row>
    <row r="116" spans="1:15" x14ac:dyDescent="0.3">
      <c r="A116" t="s">
        <v>224</v>
      </c>
      <c r="B116" t="s">
        <v>70</v>
      </c>
      <c r="C116" t="s">
        <v>59</v>
      </c>
      <c r="D116" t="s">
        <v>60</v>
      </c>
      <c r="E116" t="s">
        <v>47</v>
      </c>
      <c r="F116">
        <v>61</v>
      </c>
      <c r="G116" t="s">
        <v>107</v>
      </c>
      <c r="H116" s="18">
        <v>43732</v>
      </c>
      <c r="I116">
        <v>201464</v>
      </c>
      <c r="J116">
        <v>0.37</v>
      </c>
      <c r="K116">
        <v>276005.68</v>
      </c>
      <c r="L116" t="s">
        <v>43</v>
      </c>
      <c r="M116" t="s">
        <v>54</v>
      </c>
      <c r="N116" s="18"/>
      <c r="O116">
        <v>0</v>
      </c>
    </row>
    <row r="117" spans="1:15" x14ac:dyDescent="0.3">
      <c r="A117" t="s">
        <v>225</v>
      </c>
      <c r="B117" t="s">
        <v>51</v>
      </c>
      <c r="C117" t="s">
        <v>66</v>
      </c>
      <c r="D117" t="s">
        <v>60</v>
      </c>
      <c r="E117" t="s">
        <v>47</v>
      </c>
      <c r="F117">
        <v>50</v>
      </c>
      <c r="G117" t="s">
        <v>110</v>
      </c>
      <c r="H117" s="18">
        <v>35998</v>
      </c>
      <c r="I117">
        <v>174895</v>
      </c>
      <c r="J117">
        <v>0.15</v>
      </c>
      <c r="K117">
        <v>201129.25</v>
      </c>
      <c r="L117" t="s">
        <v>43</v>
      </c>
      <c r="M117" t="s">
        <v>54</v>
      </c>
      <c r="N117" s="18"/>
      <c r="O117">
        <v>0</v>
      </c>
    </row>
    <row r="118" spans="1:15" x14ac:dyDescent="0.3">
      <c r="A118" t="s">
        <v>226</v>
      </c>
      <c r="B118" t="s">
        <v>39</v>
      </c>
      <c r="C118" t="s">
        <v>40</v>
      </c>
      <c r="D118" t="s">
        <v>46</v>
      </c>
      <c r="E118" t="s">
        <v>42</v>
      </c>
      <c r="F118">
        <v>49</v>
      </c>
      <c r="G118" t="s">
        <v>110</v>
      </c>
      <c r="H118" s="18">
        <v>38825</v>
      </c>
      <c r="I118">
        <v>134486</v>
      </c>
      <c r="J118">
        <v>0.14000000000000001</v>
      </c>
      <c r="K118">
        <v>153314.04</v>
      </c>
      <c r="L118" t="s">
        <v>43</v>
      </c>
      <c r="M118" t="s">
        <v>65</v>
      </c>
      <c r="N118" s="18"/>
      <c r="O118">
        <v>0</v>
      </c>
    </row>
    <row r="119" spans="1:15" x14ac:dyDescent="0.3">
      <c r="A119" t="s">
        <v>227</v>
      </c>
      <c r="B119" t="s">
        <v>56</v>
      </c>
      <c r="C119" t="s">
        <v>52</v>
      </c>
      <c r="D119" t="s">
        <v>46</v>
      </c>
      <c r="E119" t="s">
        <v>42</v>
      </c>
      <c r="F119">
        <v>60</v>
      </c>
      <c r="G119" t="s">
        <v>107</v>
      </c>
      <c r="H119" s="18">
        <v>39137</v>
      </c>
      <c r="I119">
        <v>71699</v>
      </c>
      <c r="J119">
        <v>0</v>
      </c>
      <c r="K119">
        <v>71699</v>
      </c>
      <c r="L119" t="s">
        <v>73</v>
      </c>
      <c r="M119" t="s">
        <v>74</v>
      </c>
      <c r="N119" s="18"/>
      <c r="O119">
        <v>0</v>
      </c>
    </row>
    <row r="120" spans="1:15" x14ac:dyDescent="0.3">
      <c r="A120" t="s">
        <v>228</v>
      </c>
      <c r="B120" t="s">
        <v>56</v>
      </c>
      <c r="C120" t="s">
        <v>71</v>
      </c>
      <c r="D120" t="s">
        <v>60</v>
      </c>
      <c r="E120" t="s">
        <v>42</v>
      </c>
      <c r="F120">
        <v>42</v>
      </c>
      <c r="G120" t="s">
        <v>112</v>
      </c>
      <c r="H120" s="18">
        <v>44198</v>
      </c>
      <c r="I120">
        <v>94430</v>
      </c>
      <c r="J120">
        <v>0</v>
      </c>
      <c r="K120">
        <v>94430</v>
      </c>
      <c r="L120" t="s">
        <v>43</v>
      </c>
      <c r="M120" t="s">
        <v>44</v>
      </c>
      <c r="N120" s="18"/>
      <c r="O120">
        <v>0</v>
      </c>
    </row>
    <row r="121" spans="1:15" x14ac:dyDescent="0.3">
      <c r="A121" t="s">
        <v>229</v>
      </c>
      <c r="B121" t="s">
        <v>61</v>
      </c>
      <c r="C121" t="s">
        <v>52</v>
      </c>
      <c r="D121" t="s">
        <v>60</v>
      </c>
      <c r="E121" t="s">
        <v>47</v>
      </c>
      <c r="F121">
        <v>39</v>
      </c>
      <c r="G121" t="s">
        <v>112</v>
      </c>
      <c r="H121" s="18">
        <v>40192</v>
      </c>
      <c r="I121">
        <v>103504</v>
      </c>
      <c r="J121">
        <v>7.0000000000000007E-2</v>
      </c>
      <c r="K121">
        <v>110749.28</v>
      </c>
      <c r="L121" t="s">
        <v>48</v>
      </c>
      <c r="M121" t="s">
        <v>82</v>
      </c>
      <c r="N121" s="18"/>
      <c r="O121">
        <v>0</v>
      </c>
    </row>
    <row r="122" spans="1:15" x14ac:dyDescent="0.3">
      <c r="A122" t="s">
        <v>230</v>
      </c>
      <c r="B122" t="s">
        <v>81</v>
      </c>
      <c r="C122" t="s">
        <v>40</v>
      </c>
      <c r="D122" t="s">
        <v>46</v>
      </c>
      <c r="E122" t="s">
        <v>42</v>
      </c>
      <c r="F122">
        <v>55</v>
      </c>
      <c r="G122" t="s">
        <v>107</v>
      </c>
      <c r="H122" s="18">
        <v>38573</v>
      </c>
      <c r="I122">
        <v>92771</v>
      </c>
      <c r="J122">
        <v>0</v>
      </c>
      <c r="K122">
        <v>92771</v>
      </c>
      <c r="L122" t="s">
        <v>43</v>
      </c>
      <c r="M122" t="s">
        <v>63</v>
      </c>
      <c r="N122" s="18"/>
      <c r="O122">
        <v>0</v>
      </c>
    </row>
    <row r="123" spans="1:15" x14ac:dyDescent="0.3">
      <c r="A123" t="s">
        <v>231</v>
      </c>
      <c r="B123" t="s">
        <v>80</v>
      </c>
      <c r="C123" t="s">
        <v>52</v>
      </c>
      <c r="D123" t="s">
        <v>53</v>
      </c>
      <c r="E123" t="s">
        <v>42</v>
      </c>
      <c r="F123">
        <v>39</v>
      </c>
      <c r="G123" t="s">
        <v>112</v>
      </c>
      <c r="H123" s="18">
        <v>38813</v>
      </c>
      <c r="I123">
        <v>71531</v>
      </c>
      <c r="J123">
        <v>0</v>
      </c>
      <c r="K123">
        <v>71531</v>
      </c>
      <c r="L123" t="s">
        <v>43</v>
      </c>
      <c r="M123" t="s">
        <v>72</v>
      </c>
      <c r="N123" s="18"/>
      <c r="O123">
        <v>0</v>
      </c>
    </row>
    <row r="124" spans="1:15" x14ac:dyDescent="0.3">
      <c r="A124" t="s">
        <v>232</v>
      </c>
      <c r="B124" t="s">
        <v>89</v>
      </c>
      <c r="C124" t="s">
        <v>40</v>
      </c>
      <c r="D124" t="s">
        <v>53</v>
      </c>
      <c r="E124" t="s">
        <v>47</v>
      </c>
      <c r="F124">
        <v>28</v>
      </c>
      <c r="G124" t="s">
        <v>112</v>
      </c>
      <c r="H124" s="18">
        <v>43530</v>
      </c>
      <c r="I124">
        <v>90304</v>
      </c>
      <c r="J124">
        <v>0</v>
      </c>
      <c r="K124">
        <v>90304</v>
      </c>
      <c r="L124" t="s">
        <v>43</v>
      </c>
      <c r="M124" t="s">
        <v>54</v>
      </c>
      <c r="N124" s="18"/>
      <c r="O124">
        <v>0</v>
      </c>
    </row>
    <row r="125" spans="1:15" x14ac:dyDescent="0.3">
      <c r="A125" t="s">
        <v>233</v>
      </c>
      <c r="B125" t="s">
        <v>61</v>
      </c>
      <c r="C125" t="s">
        <v>71</v>
      </c>
      <c r="D125" t="s">
        <v>46</v>
      </c>
      <c r="E125" t="s">
        <v>42</v>
      </c>
      <c r="F125">
        <v>65</v>
      </c>
      <c r="G125" t="s">
        <v>126</v>
      </c>
      <c r="H125" s="18">
        <v>40793</v>
      </c>
      <c r="I125">
        <v>104903</v>
      </c>
      <c r="J125">
        <v>0.1</v>
      </c>
      <c r="K125">
        <v>115393.3</v>
      </c>
      <c r="L125" t="s">
        <v>43</v>
      </c>
      <c r="M125" t="s">
        <v>72</v>
      </c>
      <c r="N125" s="18"/>
      <c r="O125">
        <v>0</v>
      </c>
    </row>
    <row r="126" spans="1:15" x14ac:dyDescent="0.3">
      <c r="A126" t="s">
        <v>234</v>
      </c>
      <c r="B126" t="s">
        <v>62</v>
      </c>
      <c r="C126" t="s">
        <v>52</v>
      </c>
      <c r="D126" t="s">
        <v>60</v>
      </c>
      <c r="E126" t="s">
        <v>42</v>
      </c>
      <c r="F126">
        <v>52</v>
      </c>
      <c r="G126" t="s">
        <v>110</v>
      </c>
      <c r="H126" s="18">
        <v>43515</v>
      </c>
      <c r="I126">
        <v>55859</v>
      </c>
      <c r="J126">
        <v>0</v>
      </c>
      <c r="K126">
        <v>55859</v>
      </c>
      <c r="L126" t="s">
        <v>48</v>
      </c>
      <c r="M126" t="s">
        <v>78</v>
      </c>
      <c r="N126" s="18"/>
      <c r="O126">
        <v>0</v>
      </c>
    </row>
    <row r="127" spans="1:15" x14ac:dyDescent="0.3">
      <c r="A127" t="s">
        <v>235</v>
      </c>
      <c r="B127" t="s">
        <v>87</v>
      </c>
      <c r="C127" t="s">
        <v>68</v>
      </c>
      <c r="D127" t="s">
        <v>60</v>
      </c>
      <c r="E127" t="s">
        <v>42</v>
      </c>
      <c r="F127">
        <v>62</v>
      </c>
      <c r="G127" t="s">
        <v>107</v>
      </c>
      <c r="H127" s="18">
        <v>39002</v>
      </c>
      <c r="I127">
        <v>79785</v>
      </c>
      <c r="J127">
        <v>0</v>
      </c>
      <c r="K127">
        <v>79785</v>
      </c>
      <c r="L127" t="s">
        <v>43</v>
      </c>
      <c r="M127" t="s">
        <v>65</v>
      </c>
      <c r="N127" s="18"/>
      <c r="O127">
        <v>0</v>
      </c>
    </row>
    <row r="128" spans="1:15" x14ac:dyDescent="0.3">
      <c r="A128" t="s">
        <v>236</v>
      </c>
      <c r="B128" t="s">
        <v>56</v>
      </c>
      <c r="C128" t="s">
        <v>71</v>
      </c>
      <c r="D128" t="s">
        <v>60</v>
      </c>
      <c r="E128" t="s">
        <v>42</v>
      </c>
      <c r="F128">
        <v>39</v>
      </c>
      <c r="G128" t="s">
        <v>112</v>
      </c>
      <c r="H128" s="18">
        <v>39391</v>
      </c>
      <c r="I128">
        <v>99017</v>
      </c>
      <c r="J128">
        <v>0</v>
      </c>
      <c r="K128">
        <v>99017</v>
      </c>
      <c r="L128" t="s">
        <v>48</v>
      </c>
      <c r="M128" t="s">
        <v>78</v>
      </c>
      <c r="N128" s="18"/>
      <c r="O128">
        <v>0</v>
      </c>
    </row>
    <row r="129" spans="1:15" x14ac:dyDescent="0.3">
      <c r="A129" t="s">
        <v>237</v>
      </c>
      <c r="B129" t="s">
        <v>97</v>
      </c>
      <c r="C129" t="s">
        <v>40</v>
      </c>
      <c r="D129" t="s">
        <v>46</v>
      </c>
      <c r="E129" t="s">
        <v>42</v>
      </c>
      <c r="F129">
        <v>63</v>
      </c>
      <c r="G129" t="s">
        <v>107</v>
      </c>
      <c r="H129" s="18">
        <v>33695</v>
      </c>
      <c r="I129">
        <v>53809</v>
      </c>
      <c r="J129">
        <v>0</v>
      </c>
      <c r="K129">
        <v>53809</v>
      </c>
      <c r="L129" t="s">
        <v>43</v>
      </c>
      <c r="M129" t="s">
        <v>57</v>
      </c>
      <c r="N129" s="18"/>
      <c r="O129">
        <v>0</v>
      </c>
    </row>
    <row r="130" spans="1:15" x14ac:dyDescent="0.3">
      <c r="A130" t="s">
        <v>238</v>
      </c>
      <c r="B130" t="s">
        <v>85</v>
      </c>
      <c r="C130" t="s">
        <v>68</v>
      </c>
      <c r="D130" t="s">
        <v>53</v>
      </c>
      <c r="E130" t="s">
        <v>47</v>
      </c>
      <c r="F130">
        <v>27</v>
      </c>
      <c r="G130" t="s">
        <v>112</v>
      </c>
      <c r="H130" s="18">
        <v>43937</v>
      </c>
      <c r="I130">
        <v>71864</v>
      </c>
      <c r="J130">
        <v>0</v>
      </c>
      <c r="K130">
        <v>71864</v>
      </c>
      <c r="L130" t="s">
        <v>48</v>
      </c>
      <c r="M130" t="s">
        <v>82</v>
      </c>
      <c r="N130" s="18"/>
      <c r="O130">
        <v>0</v>
      </c>
    </row>
    <row r="131" spans="1:15" x14ac:dyDescent="0.3">
      <c r="A131" t="s">
        <v>239</v>
      </c>
      <c r="B131" t="s">
        <v>70</v>
      </c>
      <c r="C131" t="s">
        <v>52</v>
      </c>
      <c r="D131" t="s">
        <v>60</v>
      </c>
      <c r="E131" t="s">
        <v>42</v>
      </c>
      <c r="F131">
        <v>37</v>
      </c>
      <c r="G131" t="s">
        <v>112</v>
      </c>
      <c r="H131" s="18">
        <v>40883</v>
      </c>
      <c r="I131">
        <v>225558</v>
      </c>
      <c r="J131">
        <v>0.33</v>
      </c>
      <c r="K131">
        <v>299992.14</v>
      </c>
      <c r="L131" t="s">
        <v>48</v>
      </c>
      <c r="M131" t="s">
        <v>69</v>
      </c>
      <c r="N131" s="18"/>
      <c r="O131">
        <v>0</v>
      </c>
    </row>
    <row r="132" spans="1:15" x14ac:dyDescent="0.3">
      <c r="A132" t="s">
        <v>240</v>
      </c>
      <c r="B132" t="s">
        <v>39</v>
      </c>
      <c r="C132" t="s">
        <v>40</v>
      </c>
      <c r="D132" t="s">
        <v>46</v>
      </c>
      <c r="E132" t="s">
        <v>47</v>
      </c>
      <c r="F132">
        <v>37</v>
      </c>
      <c r="G132" t="s">
        <v>112</v>
      </c>
      <c r="H132" s="18">
        <v>41695</v>
      </c>
      <c r="I132">
        <v>128984</v>
      </c>
      <c r="J132">
        <v>0.12</v>
      </c>
      <c r="K132">
        <v>144462.07999999999</v>
      </c>
      <c r="L132" t="s">
        <v>43</v>
      </c>
      <c r="M132" t="s">
        <v>63</v>
      </c>
      <c r="N132" s="18">
        <v>44317</v>
      </c>
      <c r="O132">
        <v>1</v>
      </c>
    </row>
    <row r="133" spans="1:15" x14ac:dyDescent="0.3">
      <c r="A133" t="s">
        <v>241</v>
      </c>
      <c r="B133" t="s">
        <v>85</v>
      </c>
      <c r="C133" t="s">
        <v>68</v>
      </c>
      <c r="D133" t="s">
        <v>53</v>
      </c>
      <c r="E133" t="s">
        <v>47</v>
      </c>
      <c r="F133">
        <v>46</v>
      </c>
      <c r="G133" t="s">
        <v>110</v>
      </c>
      <c r="H133" s="18">
        <v>36331</v>
      </c>
      <c r="I133">
        <v>96997</v>
      </c>
      <c r="J133">
        <v>0</v>
      </c>
      <c r="K133">
        <v>96997</v>
      </c>
      <c r="L133" t="s">
        <v>73</v>
      </c>
      <c r="M133" t="s">
        <v>90</v>
      </c>
      <c r="N133" s="18"/>
      <c r="O133">
        <v>0</v>
      </c>
    </row>
    <row r="134" spans="1:15" x14ac:dyDescent="0.3">
      <c r="A134" t="s">
        <v>242</v>
      </c>
      <c r="B134" t="s">
        <v>51</v>
      </c>
      <c r="C134" t="s">
        <v>66</v>
      </c>
      <c r="D134" t="s">
        <v>46</v>
      </c>
      <c r="E134" t="s">
        <v>42</v>
      </c>
      <c r="F134">
        <v>54</v>
      </c>
      <c r="G134" t="s">
        <v>110</v>
      </c>
      <c r="H134" s="18">
        <v>43122</v>
      </c>
      <c r="I134">
        <v>176294</v>
      </c>
      <c r="J134">
        <v>0.28000000000000003</v>
      </c>
      <c r="K134">
        <v>225656.32000000001</v>
      </c>
      <c r="L134" t="s">
        <v>43</v>
      </c>
      <c r="M134" t="s">
        <v>65</v>
      </c>
      <c r="N134" s="18"/>
      <c r="O134">
        <v>0</v>
      </c>
    </row>
    <row r="135" spans="1:15" x14ac:dyDescent="0.3">
      <c r="A135" t="s">
        <v>243</v>
      </c>
      <c r="B135" t="s">
        <v>62</v>
      </c>
      <c r="C135" t="s">
        <v>59</v>
      </c>
      <c r="D135" t="s">
        <v>41</v>
      </c>
      <c r="E135" t="s">
        <v>42</v>
      </c>
      <c r="F135">
        <v>30</v>
      </c>
      <c r="G135" t="s">
        <v>112</v>
      </c>
      <c r="H135" s="18">
        <v>44241</v>
      </c>
      <c r="I135">
        <v>48340</v>
      </c>
      <c r="J135">
        <v>0</v>
      </c>
      <c r="K135">
        <v>48340</v>
      </c>
      <c r="L135" t="s">
        <v>48</v>
      </c>
      <c r="M135" t="s">
        <v>78</v>
      </c>
      <c r="N135" s="18"/>
      <c r="O135">
        <v>0</v>
      </c>
    </row>
    <row r="136" spans="1:15" x14ac:dyDescent="0.3">
      <c r="A136" t="s">
        <v>244</v>
      </c>
      <c r="B136" t="s">
        <v>70</v>
      </c>
      <c r="C136" t="s">
        <v>68</v>
      </c>
      <c r="D136" t="s">
        <v>60</v>
      </c>
      <c r="E136" t="s">
        <v>42</v>
      </c>
      <c r="F136">
        <v>28</v>
      </c>
      <c r="G136" t="s">
        <v>112</v>
      </c>
      <c r="H136" s="18">
        <v>42922</v>
      </c>
      <c r="I136">
        <v>240488</v>
      </c>
      <c r="J136">
        <v>0.4</v>
      </c>
      <c r="K136">
        <v>336683.2</v>
      </c>
      <c r="L136" t="s">
        <v>73</v>
      </c>
      <c r="M136" t="s">
        <v>75</v>
      </c>
      <c r="N136" s="18"/>
      <c r="O136">
        <v>0</v>
      </c>
    </row>
    <row r="137" spans="1:15" x14ac:dyDescent="0.3">
      <c r="A137" t="s">
        <v>245</v>
      </c>
      <c r="B137" t="s">
        <v>81</v>
      </c>
      <c r="C137" t="s">
        <v>40</v>
      </c>
      <c r="D137" t="s">
        <v>46</v>
      </c>
      <c r="E137" t="s">
        <v>47</v>
      </c>
      <c r="F137">
        <v>40</v>
      </c>
      <c r="G137" t="s">
        <v>112</v>
      </c>
      <c r="H137" s="18">
        <v>40565</v>
      </c>
      <c r="I137">
        <v>97339</v>
      </c>
      <c r="J137">
        <v>0</v>
      </c>
      <c r="K137">
        <v>97339</v>
      </c>
      <c r="L137" t="s">
        <v>43</v>
      </c>
      <c r="M137" t="s">
        <v>65</v>
      </c>
      <c r="N137" s="18"/>
      <c r="O137">
        <v>0</v>
      </c>
    </row>
    <row r="138" spans="1:15" x14ac:dyDescent="0.3">
      <c r="A138" t="s">
        <v>246</v>
      </c>
      <c r="B138" t="s">
        <v>70</v>
      </c>
      <c r="C138" t="s">
        <v>66</v>
      </c>
      <c r="D138" t="s">
        <v>46</v>
      </c>
      <c r="E138" t="s">
        <v>42</v>
      </c>
      <c r="F138">
        <v>49</v>
      </c>
      <c r="G138" t="s">
        <v>110</v>
      </c>
      <c r="H138" s="18">
        <v>37680</v>
      </c>
      <c r="I138">
        <v>211291</v>
      </c>
      <c r="J138">
        <v>0.37</v>
      </c>
      <c r="K138">
        <v>289468.67</v>
      </c>
      <c r="L138" t="s">
        <v>48</v>
      </c>
      <c r="M138" t="s">
        <v>49</v>
      </c>
      <c r="N138" s="18"/>
      <c r="O138">
        <v>0</v>
      </c>
    </row>
    <row r="139" spans="1:15" x14ac:dyDescent="0.3">
      <c r="A139" t="s">
        <v>247</v>
      </c>
      <c r="B139" t="s">
        <v>70</v>
      </c>
      <c r="C139" t="s">
        <v>59</v>
      </c>
      <c r="D139" t="s">
        <v>41</v>
      </c>
      <c r="E139" t="s">
        <v>47</v>
      </c>
      <c r="F139">
        <v>39</v>
      </c>
      <c r="G139" t="s">
        <v>112</v>
      </c>
      <c r="H139" s="18">
        <v>40778</v>
      </c>
      <c r="I139">
        <v>249506</v>
      </c>
      <c r="J139">
        <v>0.3</v>
      </c>
      <c r="K139">
        <v>324357.8</v>
      </c>
      <c r="L139" t="s">
        <v>73</v>
      </c>
      <c r="M139" t="s">
        <v>75</v>
      </c>
      <c r="N139" s="18"/>
      <c r="O139">
        <v>0</v>
      </c>
    </row>
    <row r="140" spans="1:15" x14ac:dyDescent="0.3">
      <c r="A140" t="s">
        <v>248</v>
      </c>
      <c r="B140" t="s">
        <v>76</v>
      </c>
      <c r="C140" t="s">
        <v>68</v>
      </c>
      <c r="D140" t="s">
        <v>53</v>
      </c>
      <c r="E140" t="s">
        <v>47</v>
      </c>
      <c r="F140">
        <v>61</v>
      </c>
      <c r="G140" t="s">
        <v>107</v>
      </c>
      <c r="H140" s="18">
        <v>37582</v>
      </c>
      <c r="I140">
        <v>80950</v>
      </c>
      <c r="J140">
        <v>0</v>
      </c>
      <c r="K140">
        <v>80950</v>
      </c>
      <c r="L140" t="s">
        <v>48</v>
      </c>
      <c r="M140" t="s">
        <v>49</v>
      </c>
      <c r="N140" s="18"/>
      <c r="O140">
        <v>0</v>
      </c>
    </row>
    <row r="141" spans="1:15" x14ac:dyDescent="0.3">
      <c r="A141" t="s">
        <v>249</v>
      </c>
      <c r="B141" t="s">
        <v>86</v>
      </c>
      <c r="C141" t="s">
        <v>68</v>
      </c>
      <c r="D141" t="s">
        <v>41</v>
      </c>
      <c r="E141" t="s">
        <v>42</v>
      </c>
      <c r="F141">
        <v>46</v>
      </c>
      <c r="G141" t="s">
        <v>110</v>
      </c>
      <c r="H141" s="18">
        <v>44206</v>
      </c>
      <c r="I141">
        <v>86538</v>
      </c>
      <c r="J141">
        <v>0</v>
      </c>
      <c r="K141">
        <v>86538</v>
      </c>
      <c r="L141" t="s">
        <v>48</v>
      </c>
      <c r="M141" t="s">
        <v>82</v>
      </c>
      <c r="N141" s="18"/>
      <c r="O141">
        <v>0</v>
      </c>
    </row>
    <row r="142" spans="1:15" x14ac:dyDescent="0.3">
      <c r="A142" t="s">
        <v>250</v>
      </c>
      <c r="B142" t="s">
        <v>56</v>
      </c>
      <c r="C142" t="s">
        <v>71</v>
      </c>
      <c r="D142" t="s">
        <v>53</v>
      </c>
      <c r="E142" t="s">
        <v>42</v>
      </c>
      <c r="F142">
        <v>35</v>
      </c>
      <c r="G142" t="s">
        <v>112</v>
      </c>
      <c r="H142" s="18">
        <v>43715</v>
      </c>
      <c r="I142">
        <v>70992</v>
      </c>
      <c r="J142">
        <v>0</v>
      </c>
      <c r="K142">
        <v>70992</v>
      </c>
      <c r="L142" t="s">
        <v>43</v>
      </c>
      <c r="M142" t="s">
        <v>65</v>
      </c>
      <c r="N142" s="18"/>
      <c r="O142">
        <v>0</v>
      </c>
    </row>
    <row r="143" spans="1:15" x14ac:dyDescent="0.3">
      <c r="A143" t="s">
        <v>251</v>
      </c>
      <c r="B143" t="s">
        <v>70</v>
      </c>
      <c r="C143" t="s">
        <v>68</v>
      </c>
      <c r="D143" t="s">
        <v>60</v>
      </c>
      <c r="E143" t="s">
        <v>47</v>
      </c>
      <c r="F143">
        <v>33</v>
      </c>
      <c r="G143" t="s">
        <v>112</v>
      </c>
      <c r="H143" s="18">
        <v>42173</v>
      </c>
      <c r="I143">
        <v>205314</v>
      </c>
      <c r="J143">
        <v>0.3</v>
      </c>
      <c r="K143">
        <v>266908.2</v>
      </c>
      <c r="L143" t="s">
        <v>43</v>
      </c>
      <c r="M143" t="s">
        <v>72</v>
      </c>
      <c r="N143" s="18"/>
      <c r="O143">
        <v>0</v>
      </c>
    </row>
    <row r="144" spans="1:15" x14ac:dyDescent="0.3">
      <c r="A144" t="s">
        <v>252</v>
      </c>
      <c r="B144" t="s">
        <v>70</v>
      </c>
      <c r="C144" t="s">
        <v>66</v>
      </c>
      <c r="D144" t="s">
        <v>60</v>
      </c>
      <c r="E144" t="s">
        <v>42</v>
      </c>
      <c r="F144">
        <v>61</v>
      </c>
      <c r="G144" t="s">
        <v>107</v>
      </c>
      <c r="H144" s="18">
        <v>42804</v>
      </c>
      <c r="I144">
        <v>196951</v>
      </c>
      <c r="J144">
        <v>0.33</v>
      </c>
      <c r="K144">
        <v>261944.83000000002</v>
      </c>
      <c r="L144" t="s">
        <v>48</v>
      </c>
      <c r="M144" t="s">
        <v>78</v>
      </c>
      <c r="N144" s="18"/>
      <c r="O144">
        <v>0</v>
      </c>
    </row>
    <row r="145" spans="1:15" x14ac:dyDescent="0.3">
      <c r="A145" t="s">
        <v>253</v>
      </c>
      <c r="B145" t="s">
        <v>93</v>
      </c>
      <c r="C145" t="s">
        <v>40</v>
      </c>
      <c r="D145" t="s">
        <v>53</v>
      </c>
      <c r="E145" t="s">
        <v>47</v>
      </c>
      <c r="F145">
        <v>45</v>
      </c>
      <c r="G145" t="s">
        <v>110</v>
      </c>
      <c r="H145" s="18">
        <v>38613</v>
      </c>
      <c r="I145">
        <v>67686</v>
      </c>
      <c r="J145">
        <v>0</v>
      </c>
      <c r="K145">
        <v>67686</v>
      </c>
      <c r="L145" t="s">
        <v>48</v>
      </c>
      <c r="M145" t="s">
        <v>78</v>
      </c>
      <c r="N145" s="18"/>
      <c r="O145">
        <v>0</v>
      </c>
    </row>
    <row r="146" spans="1:15" x14ac:dyDescent="0.3">
      <c r="A146" t="s">
        <v>254</v>
      </c>
      <c r="B146" t="s">
        <v>45</v>
      </c>
      <c r="C146" t="s">
        <v>40</v>
      </c>
      <c r="D146" t="s">
        <v>41</v>
      </c>
      <c r="E146" t="s">
        <v>47</v>
      </c>
      <c r="F146">
        <v>51</v>
      </c>
      <c r="G146" t="s">
        <v>110</v>
      </c>
      <c r="H146" s="18">
        <v>39553</v>
      </c>
      <c r="I146">
        <v>86431</v>
      </c>
      <c r="J146">
        <v>0</v>
      </c>
      <c r="K146">
        <v>86431</v>
      </c>
      <c r="L146" t="s">
        <v>43</v>
      </c>
      <c r="M146" t="s">
        <v>72</v>
      </c>
      <c r="N146" s="18"/>
      <c r="O146">
        <v>0</v>
      </c>
    </row>
    <row r="147" spans="1:15" x14ac:dyDescent="0.3">
      <c r="A147" t="s">
        <v>255</v>
      </c>
      <c r="B147" t="s">
        <v>61</v>
      </c>
      <c r="C147" t="s">
        <v>66</v>
      </c>
      <c r="D147" t="s">
        <v>46</v>
      </c>
      <c r="E147" t="s">
        <v>47</v>
      </c>
      <c r="F147">
        <v>55</v>
      </c>
      <c r="G147" t="s">
        <v>107</v>
      </c>
      <c r="H147" s="18">
        <v>35019</v>
      </c>
      <c r="I147">
        <v>125936</v>
      </c>
      <c r="J147">
        <v>0.08</v>
      </c>
      <c r="K147">
        <v>136010.88</v>
      </c>
      <c r="L147" t="s">
        <v>48</v>
      </c>
      <c r="M147" t="s">
        <v>49</v>
      </c>
      <c r="N147" s="18"/>
      <c r="O147">
        <v>0</v>
      </c>
    </row>
    <row r="148" spans="1:15" x14ac:dyDescent="0.3">
      <c r="A148" t="s">
        <v>256</v>
      </c>
      <c r="B148" t="s">
        <v>39</v>
      </c>
      <c r="C148" t="s">
        <v>59</v>
      </c>
      <c r="D148" t="s">
        <v>60</v>
      </c>
      <c r="E148" t="s">
        <v>42</v>
      </c>
      <c r="F148">
        <v>46</v>
      </c>
      <c r="G148" t="s">
        <v>110</v>
      </c>
      <c r="H148" s="18">
        <v>41473</v>
      </c>
      <c r="I148">
        <v>149712</v>
      </c>
      <c r="J148">
        <v>0.14000000000000001</v>
      </c>
      <c r="K148">
        <v>170671.68</v>
      </c>
      <c r="L148" t="s">
        <v>43</v>
      </c>
      <c r="M148" t="s">
        <v>72</v>
      </c>
      <c r="N148" s="18"/>
      <c r="O148">
        <v>0</v>
      </c>
    </row>
    <row r="149" spans="1:15" x14ac:dyDescent="0.3">
      <c r="A149" t="s">
        <v>257</v>
      </c>
      <c r="B149" t="s">
        <v>85</v>
      </c>
      <c r="C149" t="s">
        <v>68</v>
      </c>
      <c r="D149" t="s">
        <v>53</v>
      </c>
      <c r="E149" t="s">
        <v>47</v>
      </c>
      <c r="F149">
        <v>30</v>
      </c>
      <c r="G149" t="s">
        <v>112</v>
      </c>
      <c r="H149" s="18">
        <v>44471</v>
      </c>
      <c r="I149">
        <v>88758</v>
      </c>
      <c r="J149">
        <v>0</v>
      </c>
      <c r="K149">
        <v>88758</v>
      </c>
      <c r="L149" t="s">
        <v>43</v>
      </c>
      <c r="M149" t="s">
        <v>44</v>
      </c>
      <c r="N149" s="18"/>
      <c r="O149">
        <v>0</v>
      </c>
    </row>
    <row r="150" spans="1:15" x14ac:dyDescent="0.3">
      <c r="A150" t="s">
        <v>258</v>
      </c>
      <c r="B150" t="s">
        <v>98</v>
      </c>
      <c r="C150" t="s">
        <v>40</v>
      </c>
      <c r="D150" t="s">
        <v>41</v>
      </c>
      <c r="E150" t="s">
        <v>47</v>
      </c>
      <c r="F150">
        <v>54</v>
      </c>
      <c r="G150" t="s">
        <v>110</v>
      </c>
      <c r="H150" s="18">
        <v>41468</v>
      </c>
      <c r="I150">
        <v>83639</v>
      </c>
      <c r="J150">
        <v>0</v>
      </c>
      <c r="K150">
        <v>83639</v>
      </c>
      <c r="L150" t="s">
        <v>48</v>
      </c>
      <c r="M150" t="s">
        <v>78</v>
      </c>
      <c r="N150" s="18"/>
      <c r="O150">
        <v>0</v>
      </c>
    </row>
    <row r="151" spans="1:15" x14ac:dyDescent="0.3">
      <c r="A151" t="s">
        <v>259</v>
      </c>
      <c r="B151" t="s">
        <v>92</v>
      </c>
      <c r="C151" t="s">
        <v>40</v>
      </c>
      <c r="D151" t="s">
        <v>41</v>
      </c>
      <c r="E151" t="s">
        <v>42</v>
      </c>
      <c r="F151">
        <v>54</v>
      </c>
      <c r="G151" t="s">
        <v>110</v>
      </c>
      <c r="H151" s="18">
        <v>35933</v>
      </c>
      <c r="I151">
        <v>68268</v>
      </c>
      <c r="J151">
        <v>0</v>
      </c>
      <c r="K151">
        <v>68268</v>
      </c>
      <c r="L151" t="s">
        <v>43</v>
      </c>
      <c r="M151" t="s">
        <v>57</v>
      </c>
      <c r="N151" s="18"/>
      <c r="O151">
        <v>0</v>
      </c>
    </row>
    <row r="152" spans="1:15" x14ac:dyDescent="0.3">
      <c r="A152" t="s">
        <v>260</v>
      </c>
      <c r="B152" t="s">
        <v>85</v>
      </c>
      <c r="C152" t="s">
        <v>68</v>
      </c>
      <c r="D152" t="s">
        <v>46</v>
      </c>
      <c r="E152" t="s">
        <v>47</v>
      </c>
      <c r="F152">
        <v>45</v>
      </c>
      <c r="G152" t="s">
        <v>110</v>
      </c>
      <c r="H152" s="18">
        <v>37313</v>
      </c>
      <c r="I152">
        <v>75819</v>
      </c>
      <c r="J152">
        <v>0</v>
      </c>
      <c r="K152">
        <v>75819</v>
      </c>
      <c r="L152" t="s">
        <v>73</v>
      </c>
      <c r="M152" t="s">
        <v>90</v>
      </c>
      <c r="N152" s="18"/>
      <c r="O152">
        <v>0</v>
      </c>
    </row>
    <row r="153" spans="1:15" x14ac:dyDescent="0.3">
      <c r="A153" t="s">
        <v>261</v>
      </c>
      <c r="B153" t="s">
        <v>56</v>
      </c>
      <c r="C153" t="s">
        <v>59</v>
      </c>
      <c r="D153" t="s">
        <v>53</v>
      </c>
      <c r="E153" t="s">
        <v>42</v>
      </c>
      <c r="F153">
        <v>49</v>
      </c>
      <c r="G153" t="s">
        <v>110</v>
      </c>
      <c r="H153" s="18">
        <v>35200</v>
      </c>
      <c r="I153">
        <v>86658</v>
      </c>
      <c r="J153">
        <v>0</v>
      </c>
      <c r="K153">
        <v>86658</v>
      </c>
      <c r="L153" t="s">
        <v>43</v>
      </c>
      <c r="M153" t="s">
        <v>57</v>
      </c>
      <c r="N153" s="18"/>
      <c r="O153">
        <v>0</v>
      </c>
    </row>
    <row r="154" spans="1:15" x14ac:dyDescent="0.3">
      <c r="A154" t="s">
        <v>262</v>
      </c>
      <c r="B154" t="s">
        <v>80</v>
      </c>
      <c r="C154" t="s">
        <v>52</v>
      </c>
      <c r="D154" t="s">
        <v>41</v>
      </c>
      <c r="E154" t="s">
        <v>47</v>
      </c>
      <c r="F154">
        <v>55</v>
      </c>
      <c r="G154" t="s">
        <v>107</v>
      </c>
      <c r="H154" s="18">
        <v>41714</v>
      </c>
      <c r="I154">
        <v>74552</v>
      </c>
      <c r="J154">
        <v>0</v>
      </c>
      <c r="K154">
        <v>74552</v>
      </c>
      <c r="L154" t="s">
        <v>48</v>
      </c>
      <c r="M154" t="s">
        <v>82</v>
      </c>
      <c r="N154" s="18"/>
      <c r="O154">
        <v>0</v>
      </c>
    </row>
    <row r="155" spans="1:15" x14ac:dyDescent="0.3">
      <c r="A155" t="s">
        <v>263</v>
      </c>
      <c r="B155" t="s">
        <v>81</v>
      </c>
      <c r="C155" t="s">
        <v>40</v>
      </c>
      <c r="D155" t="s">
        <v>46</v>
      </c>
      <c r="E155" t="s">
        <v>42</v>
      </c>
      <c r="F155">
        <v>62</v>
      </c>
      <c r="G155" t="s">
        <v>107</v>
      </c>
      <c r="H155" s="18">
        <v>39887</v>
      </c>
      <c r="I155">
        <v>82839</v>
      </c>
      <c r="J155">
        <v>0</v>
      </c>
      <c r="K155">
        <v>82839</v>
      </c>
      <c r="L155" t="s">
        <v>43</v>
      </c>
      <c r="M155" t="s">
        <v>63</v>
      </c>
      <c r="N155" s="18"/>
      <c r="O155">
        <v>0</v>
      </c>
    </row>
    <row r="156" spans="1:15" x14ac:dyDescent="0.3">
      <c r="A156" t="s">
        <v>264</v>
      </c>
      <c r="B156" t="s">
        <v>92</v>
      </c>
      <c r="C156" t="s">
        <v>40</v>
      </c>
      <c r="D156" t="s">
        <v>53</v>
      </c>
      <c r="E156" t="s">
        <v>42</v>
      </c>
      <c r="F156">
        <v>28</v>
      </c>
      <c r="G156" t="s">
        <v>112</v>
      </c>
      <c r="H156" s="18">
        <v>44477</v>
      </c>
      <c r="I156">
        <v>64475</v>
      </c>
      <c r="J156">
        <v>0</v>
      </c>
      <c r="K156">
        <v>64475</v>
      </c>
      <c r="L156" t="s">
        <v>43</v>
      </c>
      <c r="M156" t="s">
        <v>57</v>
      </c>
      <c r="N156" s="18"/>
      <c r="O156">
        <v>0</v>
      </c>
    </row>
    <row r="157" spans="1:15" x14ac:dyDescent="0.3">
      <c r="A157" t="s">
        <v>265</v>
      </c>
      <c r="B157" t="s">
        <v>92</v>
      </c>
      <c r="C157" t="s">
        <v>40</v>
      </c>
      <c r="D157" t="s">
        <v>46</v>
      </c>
      <c r="E157" t="s">
        <v>47</v>
      </c>
      <c r="F157">
        <v>33</v>
      </c>
      <c r="G157" t="s">
        <v>112</v>
      </c>
      <c r="H157" s="18">
        <v>44036</v>
      </c>
      <c r="I157">
        <v>69453</v>
      </c>
      <c r="J157">
        <v>0</v>
      </c>
      <c r="K157">
        <v>69453</v>
      </c>
      <c r="L157" t="s">
        <v>48</v>
      </c>
      <c r="M157" t="s">
        <v>82</v>
      </c>
      <c r="N157" s="18"/>
      <c r="O157">
        <v>0</v>
      </c>
    </row>
    <row r="158" spans="1:15" x14ac:dyDescent="0.3">
      <c r="A158" t="s">
        <v>266</v>
      </c>
      <c r="B158" t="s">
        <v>61</v>
      </c>
      <c r="C158" t="s">
        <v>40</v>
      </c>
      <c r="D158" t="s">
        <v>60</v>
      </c>
      <c r="E158" t="s">
        <v>47</v>
      </c>
      <c r="F158">
        <v>32</v>
      </c>
      <c r="G158" t="s">
        <v>112</v>
      </c>
      <c r="H158" s="18">
        <v>41642</v>
      </c>
      <c r="I158">
        <v>127148</v>
      </c>
      <c r="J158">
        <v>0.1</v>
      </c>
      <c r="K158">
        <v>139862.79999999999</v>
      </c>
      <c r="L158" t="s">
        <v>43</v>
      </c>
      <c r="M158" t="s">
        <v>63</v>
      </c>
      <c r="N158" s="18"/>
      <c r="O158">
        <v>0</v>
      </c>
    </row>
    <row r="159" spans="1:15" x14ac:dyDescent="0.3">
      <c r="A159" t="s">
        <v>267</v>
      </c>
      <c r="B159" t="s">
        <v>70</v>
      </c>
      <c r="C159" t="s">
        <v>52</v>
      </c>
      <c r="D159" t="s">
        <v>53</v>
      </c>
      <c r="E159" t="s">
        <v>42</v>
      </c>
      <c r="F159">
        <v>32</v>
      </c>
      <c r="G159" t="s">
        <v>112</v>
      </c>
      <c r="H159" s="18">
        <v>43102</v>
      </c>
      <c r="I159">
        <v>190253</v>
      </c>
      <c r="J159">
        <v>0.33</v>
      </c>
      <c r="K159">
        <v>253036.49</v>
      </c>
      <c r="L159" t="s">
        <v>43</v>
      </c>
      <c r="M159" t="s">
        <v>65</v>
      </c>
      <c r="N159" s="18"/>
      <c r="O159">
        <v>0</v>
      </c>
    </row>
    <row r="160" spans="1:15" x14ac:dyDescent="0.3">
      <c r="A160" t="s">
        <v>268</v>
      </c>
      <c r="B160" t="s">
        <v>61</v>
      </c>
      <c r="C160" t="s">
        <v>64</v>
      </c>
      <c r="D160" t="s">
        <v>41</v>
      </c>
      <c r="E160" t="s">
        <v>47</v>
      </c>
      <c r="F160">
        <v>55</v>
      </c>
      <c r="G160" t="s">
        <v>107</v>
      </c>
      <c r="H160" s="18">
        <v>36644</v>
      </c>
      <c r="I160">
        <v>115798</v>
      </c>
      <c r="J160">
        <v>0.05</v>
      </c>
      <c r="K160">
        <v>121587.9</v>
      </c>
      <c r="L160" t="s">
        <v>43</v>
      </c>
      <c r="M160" t="s">
        <v>63</v>
      </c>
      <c r="N160" s="18"/>
      <c r="O160">
        <v>0</v>
      </c>
    </row>
    <row r="161" spans="1:15" x14ac:dyDescent="0.3">
      <c r="A161" t="s">
        <v>269</v>
      </c>
      <c r="B161" t="s">
        <v>83</v>
      </c>
      <c r="C161" t="s">
        <v>66</v>
      </c>
      <c r="D161" t="s">
        <v>41</v>
      </c>
      <c r="E161" t="s">
        <v>42</v>
      </c>
      <c r="F161">
        <v>58</v>
      </c>
      <c r="G161" t="s">
        <v>107</v>
      </c>
      <c r="H161" s="18">
        <v>34567</v>
      </c>
      <c r="I161">
        <v>93102</v>
      </c>
      <c r="J161">
        <v>0</v>
      </c>
      <c r="K161">
        <v>93102</v>
      </c>
      <c r="L161" t="s">
        <v>43</v>
      </c>
      <c r="M161" t="s">
        <v>44</v>
      </c>
      <c r="N161" s="18">
        <v>41621</v>
      </c>
      <c r="O161">
        <v>1</v>
      </c>
    </row>
    <row r="162" spans="1:15" x14ac:dyDescent="0.3">
      <c r="A162" t="s">
        <v>270</v>
      </c>
      <c r="B162" t="s">
        <v>77</v>
      </c>
      <c r="C162" t="s">
        <v>68</v>
      </c>
      <c r="D162" t="s">
        <v>53</v>
      </c>
      <c r="E162" t="s">
        <v>47</v>
      </c>
      <c r="F162">
        <v>34</v>
      </c>
      <c r="G162" t="s">
        <v>112</v>
      </c>
      <c r="H162" s="18">
        <v>43055</v>
      </c>
      <c r="I162">
        <v>110054</v>
      </c>
      <c r="J162">
        <v>0.15</v>
      </c>
      <c r="K162">
        <v>126562.1</v>
      </c>
      <c r="L162" t="s">
        <v>43</v>
      </c>
      <c r="M162" t="s">
        <v>63</v>
      </c>
      <c r="N162" s="18"/>
      <c r="O162">
        <v>0</v>
      </c>
    </row>
    <row r="163" spans="1:15" x14ac:dyDescent="0.3">
      <c r="A163" t="s">
        <v>271</v>
      </c>
      <c r="B163" t="s">
        <v>76</v>
      </c>
      <c r="C163" t="s">
        <v>68</v>
      </c>
      <c r="D163" t="s">
        <v>41</v>
      </c>
      <c r="E163" t="s">
        <v>42</v>
      </c>
      <c r="F163">
        <v>27</v>
      </c>
      <c r="G163" t="s">
        <v>112</v>
      </c>
      <c r="H163" s="18">
        <v>44224</v>
      </c>
      <c r="I163">
        <v>95786</v>
      </c>
      <c r="J163">
        <v>0</v>
      </c>
      <c r="K163">
        <v>95786</v>
      </c>
      <c r="L163" t="s">
        <v>43</v>
      </c>
      <c r="M163" t="s">
        <v>54</v>
      </c>
      <c r="N163" s="18"/>
      <c r="O163">
        <v>0</v>
      </c>
    </row>
    <row r="164" spans="1:15" x14ac:dyDescent="0.3">
      <c r="A164" t="s">
        <v>272</v>
      </c>
      <c r="B164" t="s">
        <v>56</v>
      </c>
      <c r="C164" t="s">
        <v>59</v>
      </c>
      <c r="D164" t="s">
        <v>53</v>
      </c>
      <c r="E164" t="s">
        <v>47</v>
      </c>
      <c r="F164">
        <v>61</v>
      </c>
      <c r="G164" t="s">
        <v>107</v>
      </c>
      <c r="H164" s="18">
        <v>42858</v>
      </c>
      <c r="I164">
        <v>90855</v>
      </c>
      <c r="J164">
        <v>0</v>
      </c>
      <c r="K164">
        <v>90855</v>
      </c>
      <c r="L164" t="s">
        <v>73</v>
      </c>
      <c r="M164" t="s">
        <v>90</v>
      </c>
      <c r="N164" s="18"/>
      <c r="O164">
        <v>0</v>
      </c>
    </row>
    <row r="165" spans="1:15" x14ac:dyDescent="0.3">
      <c r="A165" t="s">
        <v>273</v>
      </c>
      <c r="B165" t="s">
        <v>81</v>
      </c>
      <c r="C165" t="s">
        <v>40</v>
      </c>
      <c r="D165" t="s">
        <v>46</v>
      </c>
      <c r="E165" t="s">
        <v>47</v>
      </c>
      <c r="F165">
        <v>47</v>
      </c>
      <c r="G165" t="s">
        <v>110</v>
      </c>
      <c r="H165" s="18">
        <v>36233</v>
      </c>
      <c r="I165">
        <v>92897</v>
      </c>
      <c r="J165">
        <v>0</v>
      </c>
      <c r="K165">
        <v>92897</v>
      </c>
      <c r="L165" t="s">
        <v>73</v>
      </c>
      <c r="M165" t="s">
        <v>90</v>
      </c>
      <c r="N165" s="18"/>
      <c r="O165">
        <v>0</v>
      </c>
    </row>
    <row r="166" spans="1:15" x14ac:dyDescent="0.3">
      <c r="A166" t="s">
        <v>274</v>
      </c>
      <c r="B166" t="s">
        <v>70</v>
      </c>
      <c r="C166" t="s">
        <v>71</v>
      </c>
      <c r="D166" t="s">
        <v>53</v>
      </c>
      <c r="E166" t="s">
        <v>47</v>
      </c>
      <c r="F166">
        <v>40</v>
      </c>
      <c r="G166" t="s">
        <v>112</v>
      </c>
      <c r="H166" s="18">
        <v>39872</v>
      </c>
      <c r="I166">
        <v>242919</v>
      </c>
      <c r="J166">
        <v>0.31</v>
      </c>
      <c r="K166">
        <v>318223.89</v>
      </c>
      <c r="L166" t="s">
        <v>48</v>
      </c>
      <c r="M166" t="s">
        <v>49</v>
      </c>
      <c r="N166" s="18"/>
      <c r="O166">
        <v>0</v>
      </c>
    </row>
    <row r="167" spans="1:15" x14ac:dyDescent="0.3">
      <c r="A167" t="s">
        <v>275</v>
      </c>
      <c r="B167" t="s">
        <v>51</v>
      </c>
      <c r="C167" t="s">
        <v>68</v>
      </c>
      <c r="D167" t="s">
        <v>53</v>
      </c>
      <c r="E167" t="s">
        <v>47</v>
      </c>
      <c r="F167">
        <v>30</v>
      </c>
      <c r="G167" t="s">
        <v>112</v>
      </c>
      <c r="H167" s="18">
        <v>43240</v>
      </c>
      <c r="I167">
        <v>184368</v>
      </c>
      <c r="J167">
        <v>0.28999999999999998</v>
      </c>
      <c r="K167">
        <v>237834.72</v>
      </c>
      <c r="L167" t="s">
        <v>43</v>
      </c>
      <c r="M167" t="s">
        <v>65</v>
      </c>
      <c r="N167" s="18"/>
      <c r="O167">
        <v>0</v>
      </c>
    </row>
    <row r="168" spans="1:15" x14ac:dyDescent="0.3">
      <c r="A168" t="s">
        <v>276</v>
      </c>
      <c r="B168" t="s">
        <v>39</v>
      </c>
      <c r="C168" t="s">
        <v>52</v>
      </c>
      <c r="D168" t="s">
        <v>60</v>
      </c>
      <c r="E168" t="s">
        <v>47</v>
      </c>
      <c r="F168">
        <v>45</v>
      </c>
      <c r="G168" t="s">
        <v>110</v>
      </c>
      <c r="H168" s="18">
        <v>44554</v>
      </c>
      <c r="I168">
        <v>144754</v>
      </c>
      <c r="J168">
        <v>0.15</v>
      </c>
      <c r="K168">
        <v>166467.1</v>
      </c>
      <c r="L168" t="s">
        <v>43</v>
      </c>
      <c r="M168" t="s">
        <v>57</v>
      </c>
      <c r="N168" s="18"/>
      <c r="O168">
        <v>0</v>
      </c>
    </row>
    <row r="169" spans="1:15" x14ac:dyDescent="0.3">
      <c r="A169" t="s">
        <v>277</v>
      </c>
      <c r="B169" t="s">
        <v>95</v>
      </c>
      <c r="C169" t="s">
        <v>59</v>
      </c>
      <c r="D169" t="s">
        <v>41</v>
      </c>
      <c r="E169" t="s">
        <v>42</v>
      </c>
      <c r="F169">
        <v>30</v>
      </c>
      <c r="G169" t="s">
        <v>112</v>
      </c>
      <c r="H169" s="18">
        <v>42722</v>
      </c>
      <c r="I169">
        <v>89458</v>
      </c>
      <c r="J169">
        <v>0</v>
      </c>
      <c r="K169">
        <v>89458</v>
      </c>
      <c r="L169" t="s">
        <v>43</v>
      </c>
      <c r="M169" t="s">
        <v>65</v>
      </c>
      <c r="N169" s="18"/>
      <c r="O169">
        <v>0</v>
      </c>
    </row>
    <row r="170" spans="1:15" x14ac:dyDescent="0.3">
      <c r="A170" t="s">
        <v>278</v>
      </c>
      <c r="B170" t="s">
        <v>70</v>
      </c>
      <c r="C170" t="s">
        <v>64</v>
      </c>
      <c r="D170" t="s">
        <v>60</v>
      </c>
      <c r="E170" t="s">
        <v>42</v>
      </c>
      <c r="F170">
        <v>56</v>
      </c>
      <c r="G170" t="s">
        <v>107</v>
      </c>
      <c r="H170" s="18">
        <v>41714</v>
      </c>
      <c r="I170">
        <v>190815</v>
      </c>
      <c r="J170">
        <v>0.4</v>
      </c>
      <c r="K170">
        <v>267141</v>
      </c>
      <c r="L170" t="s">
        <v>43</v>
      </c>
      <c r="M170" t="s">
        <v>65</v>
      </c>
      <c r="N170" s="18"/>
      <c r="O170">
        <v>0</v>
      </c>
    </row>
    <row r="171" spans="1:15" x14ac:dyDescent="0.3">
      <c r="A171" t="s">
        <v>279</v>
      </c>
      <c r="B171" t="s">
        <v>39</v>
      </c>
      <c r="C171" t="s">
        <v>59</v>
      </c>
      <c r="D171" t="s">
        <v>41</v>
      </c>
      <c r="E171" t="s">
        <v>42</v>
      </c>
      <c r="F171">
        <v>62</v>
      </c>
      <c r="G171" t="s">
        <v>107</v>
      </c>
      <c r="H171" s="18">
        <v>36374</v>
      </c>
      <c r="I171">
        <v>137995</v>
      </c>
      <c r="J171">
        <v>0.14000000000000001</v>
      </c>
      <c r="K171">
        <v>157314.29999999999</v>
      </c>
      <c r="L171" t="s">
        <v>43</v>
      </c>
      <c r="M171" t="s">
        <v>65</v>
      </c>
      <c r="N171" s="18"/>
      <c r="O171">
        <v>0</v>
      </c>
    </row>
    <row r="172" spans="1:15" x14ac:dyDescent="0.3">
      <c r="A172" t="s">
        <v>280</v>
      </c>
      <c r="B172" t="s">
        <v>83</v>
      </c>
      <c r="C172" t="s">
        <v>66</v>
      </c>
      <c r="D172" t="s">
        <v>46</v>
      </c>
      <c r="E172" t="s">
        <v>42</v>
      </c>
      <c r="F172">
        <v>45</v>
      </c>
      <c r="G172" t="s">
        <v>110</v>
      </c>
      <c r="H172" s="18">
        <v>39437</v>
      </c>
      <c r="I172">
        <v>93840</v>
      </c>
      <c r="J172">
        <v>0</v>
      </c>
      <c r="K172">
        <v>93840</v>
      </c>
      <c r="L172" t="s">
        <v>73</v>
      </c>
      <c r="M172" t="s">
        <v>74</v>
      </c>
      <c r="N172" s="18"/>
      <c r="O172">
        <v>0</v>
      </c>
    </row>
    <row r="173" spans="1:15" x14ac:dyDescent="0.3">
      <c r="A173" t="s">
        <v>281</v>
      </c>
      <c r="B173" t="s">
        <v>45</v>
      </c>
      <c r="C173" t="s">
        <v>40</v>
      </c>
      <c r="D173" t="s">
        <v>41</v>
      </c>
      <c r="E173" t="s">
        <v>47</v>
      </c>
      <c r="F173">
        <v>46</v>
      </c>
      <c r="G173" t="s">
        <v>110</v>
      </c>
      <c r="H173" s="18">
        <v>44495</v>
      </c>
      <c r="I173">
        <v>94790</v>
      </c>
      <c r="J173">
        <v>0</v>
      </c>
      <c r="K173">
        <v>94790</v>
      </c>
      <c r="L173" t="s">
        <v>48</v>
      </c>
      <c r="M173" t="s">
        <v>49</v>
      </c>
      <c r="N173" s="18"/>
      <c r="O173">
        <v>0</v>
      </c>
    </row>
    <row r="174" spans="1:15" x14ac:dyDescent="0.3">
      <c r="A174" t="s">
        <v>282</v>
      </c>
      <c r="B174" t="s">
        <v>70</v>
      </c>
      <c r="C174" t="s">
        <v>66</v>
      </c>
      <c r="D174" t="s">
        <v>41</v>
      </c>
      <c r="E174" t="s">
        <v>47</v>
      </c>
      <c r="F174">
        <v>48</v>
      </c>
      <c r="G174" t="s">
        <v>110</v>
      </c>
      <c r="H174" s="18">
        <v>41706</v>
      </c>
      <c r="I174">
        <v>197367</v>
      </c>
      <c r="J174">
        <v>0.39</v>
      </c>
      <c r="K174">
        <v>274340.13</v>
      </c>
      <c r="L174" t="s">
        <v>43</v>
      </c>
      <c r="M174" t="s">
        <v>65</v>
      </c>
      <c r="N174" s="18"/>
      <c r="O174">
        <v>0</v>
      </c>
    </row>
    <row r="175" spans="1:15" x14ac:dyDescent="0.3">
      <c r="A175" t="s">
        <v>283</v>
      </c>
      <c r="B175" t="s">
        <v>51</v>
      </c>
      <c r="C175" t="s">
        <v>64</v>
      </c>
      <c r="D175" t="s">
        <v>46</v>
      </c>
      <c r="E175" t="s">
        <v>42</v>
      </c>
      <c r="F175">
        <v>27</v>
      </c>
      <c r="G175" t="s">
        <v>112</v>
      </c>
      <c r="H175" s="18">
        <v>43276</v>
      </c>
      <c r="I175">
        <v>174097</v>
      </c>
      <c r="J175">
        <v>0.21</v>
      </c>
      <c r="K175">
        <v>210657.37</v>
      </c>
      <c r="L175" t="s">
        <v>43</v>
      </c>
      <c r="M175" t="s">
        <v>57</v>
      </c>
      <c r="N175" s="18"/>
      <c r="O175">
        <v>0</v>
      </c>
    </row>
    <row r="176" spans="1:15" x14ac:dyDescent="0.3">
      <c r="A176" t="s">
        <v>284</v>
      </c>
      <c r="B176" t="s">
        <v>61</v>
      </c>
      <c r="C176" t="s">
        <v>40</v>
      </c>
      <c r="D176" t="s">
        <v>53</v>
      </c>
      <c r="E176" t="s">
        <v>47</v>
      </c>
      <c r="F176">
        <v>53</v>
      </c>
      <c r="G176" t="s">
        <v>110</v>
      </c>
      <c r="H176" s="18">
        <v>39021</v>
      </c>
      <c r="I176">
        <v>120128</v>
      </c>
      <c r="J176">
        <v>0.1</v>
      </c>
      <c r="K176">
        <v>132140.79999999999</v>
      </c>
      <c r="L176" t="s">
        <v>43</v>
      </c>
      <c r="M176" t="s">
        <v>65</v>
      </c>
      <c r="N176" s="18"/>
      <c r="O176">
        <v>0</v>
      </c>
    </row>
    <row r="177" spans="1:15" x14ac:dyDescent="0.3">
      <c r="A177" t="s">
        <v>285</v>
      </c>
      <c r="B177" t="s">
        <v>61</v>
      </c>
      <c r="C177" t="s">
        <v>71</v>
      </c>
      <c r="D177" t="s">
        <v>46</v>
      </c>
      <c r="E177" t="s">
        <v>42</v>
      </c>
      <c r="F177">
        <v>59</v>
      </c>
      <c r="G177" t="s">
        <v>107</v>
      </c>
      <c r="H177" s="18">
        <v>39197</v>
      </c>
      <c r="I177">
        <v>129708</v>
      </c>
      <c r="J177">
        <v>0.05</v>
      </c>
      <c r="K177">
        <v>136193.4</v>
      </c>
      <c r="L177" t="s">
        <v>43</v>
      </c>
      <c r="M177" t="s">
        <v>63</v>
      </c>
      <c r="N177" s="18"/>
      <c r="O177">
        <v>0</v>
      </c>
    </row>
    <row r="178" spans="1:15" x14ac:dyDescent="0.3">
      <c r="A178" t="s">
        <v>286</v>
      </c>
      <c r="B178" t="s">
        <v>61</v>
      </c>
      <c r="C178" t="s">
        <v>71</v>
      </c>
      <c r="D178" t="s">
        <v>41</v>
      </c>
      <c r="E178" t="s">
        <v>47</v>
      </c>
      <c r="F178">
        <v>55</v>
      </c>
      <c r="G178" t="s">
        <v>107</v>
      </c>
      <c r="H178" s="18">
        <v>34595</v>
      </c>
      <c r="I178">
        <v>102270</v>
      </c>
      <c r="J178">
        <v>0.1</v>
      </c>
      <c r="K178">
        <v>112497</v>
      </c>
      <c r="L178" t="s">
        <v>43</v>
      </c>
      <c r="M178" t="s">
        <v>54</v>
      </c>
      <c r="N178" s="18"/>
      <c r="O178">
        <v>0</v>
      </c>
    </row>
    <row r="179" spans="1:15" x14ac:dyDescent="0.3">
      <c r="A179" t="s">
        <v>287</v>
      </c>
      <c r="B179" t="s">
        <v>70</v>
      </c>
      <c r="C179" t="s">
        <v>52</v>
      </c>
      <c r="D179" t="s">
        <v>53</v>
      </c>
      <c r="E179" t="s">
        <v>42</v>
      </c>
      <c r="F179">
        <v>43</v>
      </c>
      <c r="G179" t="s">
        <v>112</v>
      </c>
      <c r="H179" s="18">
        <v>38564</v>
      </c>
      <c r="I179">
        <v>249686</v>
      </c>
      <c r="J179">
        <v>0.31</v>
      </c>
      <c r="K179">
        <v>327088.66000000003</v>
      </c>
      <c r="L179" t="s">
        <v>48</v>
      </c>
      <c r="M179" t="s">
        <v>49</v>
      </c>
      <c r="N179" s="18"/>
      <c r="O179">
        <v>0</v>
      </c>
    </row>
    <row r="180" spans="1:15" x14ac:dyDescent="0.3">
      <c r="A180" t="s">
        <v>288</v>
      </c>
      <c r="B180" t="s">
        <v>62</v>
      </c>
      <c r="C180" t="s">
        <v>52</v>
      </c>
      <c r="D180" t="s">
        <v>46</v>
      </c>
      <c r="E180" t="s">
        <v>42</v>
      </c>
      <c r="F180">
        <v>55</v>
      </c>
      <c r="G180" t="s">
        <v>107</v>
      </c>
      <c r="H180" s="18">
        <v>37343</v>
      </c>
      <c r="I180">
        <v>50475</v>
      </c>
      <c r="J180">
        <v>0</v>
      </c>
      <c r="K180">
        <v>50475</v>
      </c>
      <c r="L180" t="s">
        <v>43</v>
      </c>
      <c r="M180" t="s">
        <v>72</v>
      </c>
      <c r="N180" s="18"/>
      <c r="O180">
        <v>0</v>
      </c>
    </row>
    <row r="181" spans="1:15" x14ac:dyDescent="0.3">
      <c r="A181" t="s">
        <v>289</v>
      </c>
      <c r="B181" t="s">
        <v>61</v>
      </c>
      <c r="C181" t="s">
        <v>71</v>
      </c>
      <c r="D181" t="s">
        <v>41</v>
      </c>
      <c r="E181" t="s">
        <v>47</v>
      </c>
      <c r="F181">
        <v>51</v>
      </c>
      <c r="G181" t="s">
        <v>110</v>
      </c>
      <c r="H181" s="18">
        <v>44014</v>
      </c>
      <c r="I181">
        <v>100099</v>
      </c>
      <c r="J181">
        <v>0.08</v>
      </c>
      <c r="K181">
        <v>108106.92</v>
      </c>
      <c r="L181" t="s">
        <v>43</v>
      </c>
      <c r="M181" t="s">
        <v>63</v>
      </c>
      <c r="N181" s="18"/>
      <c r="O181">
        <v>0</v>
      </c>
    </row>
    <row r="182" spans="1:15" x14ac:dyDescent="0.3">
      <c r="A182" t="s">
        <v>290</v>
      </c>
      <c r="B182" t="s">
        <v>79</v>
      </c>
      <c r="C182" t="s">
        <v>40</v>
      </c>
      <c r="D182" t="s">
        <v>46</v>
      </c>
      <c r="E182" t="s">
        <v>42</v>
      </c>
      <c r="F182">
        <v>54</v>
      </c>
      <c r="G182" t="s">
        <v>110</v>
      </c>
      <c r="H182" s="18">
        <v>42731</v>
      </c>
      <c r="I182">
        <v>41673</v>
      </c>
      <c r="J182">
        <v>0</v>
      </c>
      <c r="K182">
        <v>41673</v>
      </c>
      <c r="L182" t="s">
        <v>43</v>
      </c>
      <c r="M182" t="s">
        <v>63</v>
      </c>
      <c r="N182" s="18"/>
      <c r="O182">
        <v>0</v>
      </c>
    </row>
    <row r="183" spans="1:15" x14ac:dyDescent="0.3">
      <c r="A183" t="s">
        <v>291</v>
      </c>
      <c r="B183" t="s">
        <v>56</v>
      </c>
      <c r="C183" t="s">
        <v>71</v>
      </c>
      <c r="D183" t="s">
        <v>53</v>
      </c>
      <c r="E183" t="s">
        <v>42</v>
      </c>
      <c r="F183">
        <v>47</v>
      </c>
      <c r="G183" t="s">
        <v>110</v>
      </c>
      <c r="H183" s="18">
        <v>42928</v>
      </c>
      <c r="I183">
        <v>70996</v>
      </c>
      <c r="J183">
        <v>0</v>
      </c>
      <c r="K183">
        <v>70996</v>
      </c>
      <c r="L183" t="s">
        <v>48</v>
      </c>
      <c r="M183" t="s">
        <v>82</v>
      </c>
      <c r="N183" s="18"/>
      <c r="O183">
        <v>0</v>
      </c>
    </row>
    <row r="184" spans="1:15" x14ac:dyDescent="0.3">
      <c r="A184" t="s">
        <v>292</v>
      </c>
      <c r="B184" t="s">
        <v>62</v>
      </c>
      <c r="C184" t="s">
        <v>71</v>
      </c>
      <c r="D184" t="s">
        <v>60</v>
      </c>
      <c r="E184" t="s">
        <v>47</v>
      </c>
      <c r="F184">
        <v>55</v>
      </c>
      <c r="G184" t="s">
        <v>107</v>
      </c>
      <c r="H184" s="18">
        <v>38328</v>
      </c>
      <c r="I184">
        <v>40752</v>
      </c>
      <c r="J184">
        <v>0</v>
      </c>
      <c r="K184">
        <v>40752</v>
      </c>
      <c r="L184" t="s">
        <v>43</v>
      </c>
      <c r="M184" t="s">
        <v>57</v>
      </c>
      <c r="N184" s="18"/>
      <c r="O184">
        <v>0</v>
      </c>
    </row>
    <row r="185" spans="1:15" x14ac:dyDescent="0.3">
      <c r="A185" t="s">
        <v>293</v>
      </c>
      <c r="B185" t="s">
        <v>93</v>
      </c>
      <c r="C185" t="s">
        <v>40</v>
      </c>
      <c r="D185" t="s">
        <v>46</v>
      </c>
      <c r="E185" t="s">
        <v>42</v>
      </c>
      <c r="F185">
        <v>50</v>
      </c>
      <c r="G185" t="s">
        <v>110</v>
      </c>
      <c r="H185" s="18">
        <v>36914</v>
      </c>
      <c r="I185">
        <v>97537</v>
      </c>
      <c r="J185">
        <v>0</v>
      </c>
      <c r="K185">
        <v>97537</v>
      </c>
      <c r="L185" t="s">
        <v>48</v>
      </c>
      <c r="M185" t="s">
        <v>82</v>
      </c>
      <c r="N185" s="18"/>
      <c r="O185">
        <v>0</v>
      </c>
    </row>
    <row r="186" spans="1:15" x14ac:dyDescent="0.3">
      <c r="A186" t="s">
        <v>294</v>
      </c>
      <c r="B186" t="s">
        <v>99</v>
      </c>
      <c r="C186" t="s">
        <v>40</v>
      </c>
      <c r="D186" t="s">
        <v>41</v>
      </c>
      <c r="E186" t="s">
        <v>47</v>
      </c>
      <c r="F186">
        <v>31</v>
      </c>
      <c r="G186" t="s">
        <v>112</v>
      </c>
      <c r="H186" s="18">
        <v>44086</v>
      </c>
      <c r="I186">
        <v>96567</v>
      </c>
      <c r="J186">
        <v>0</v>
      </c>
      <c r="K186">
        <v>96567</v>
      </c>
      <c r="L186" t="s">
        <v>48</v>
      </c>
      <c r="M186" t="s">
        <v>69</v>
      </c>
      <c r="N186" s="18"/>
      <c r="O186">
        <v>0</v>
      </c>
    </row>
    <row r="187" spans="1:15" x14ac:dyDescent="0.3">
      <c r="A187" t="s">
        <v>295</v>
      </c>
      <c r="B187" t="s">
        <v>97</v>
      </c>
      <c r="C187" t="s">
        <v>40</v>
      </c>
      <c r="D187" t="s">
        <v>53</v>
      </c>
      <c r="E187" t="s">
        <v>47</v>
      </c>
      <c r="F187">
        <v>47</v>
      </c>
      <c r="G187" t="s">
        <v>110</v>
      </c>
      <c r="H187" s="18">
        <v>36229</v>
      </c>
      <c r="I187">
        <v>49404</v>
      </c>
      <c r="J187">
        <v>0</v>
      </c>
      <c r="K187">
        <v>49404</v>
      </c>
      <c r="L187" t="s">
        <v>48</v>
      </c>
      <c r="M187" t="s">
        <v>78</v>
      </c>
      <c r="N187" s="18"/>
      <c r="O187">
        <v>0</v>
      </c>
    </row>
    <row r="188" spans="1:15" x14ac:dyDescent="0.3">
      <c r="A188" t="s">
        <v>296</v>
      </c>
      <c r="B188" t="s">
        <v>99</v>
      </c>
      <c r="C188" t="s">
        <v>40</v>
      </c>
      <c r="D188" t="s">
        <v>41</v>
      </c>
      <c r="E188" t="s">
        <v>47</v>
      </c>
      <c r="F188">
        <v>29</v>
      </c>
      <c r="G188" t="s">
        <v>112</v>
      </c>
      <c r="H188" s="18">
        <v>43753</v>
      </c>
      <c r="I188">
        <v>66819</v>
      </c>
      <c r="J188">
        <v>0</v>
      </c>
      <c r="K188">
        <v>66819</v>
      </c>
      <c r="L188" t="s">
        <v>73</v>
      </c>
      <c r="M188" t="s">
        <v>75</v>
      </c>
      <c r="N188" s="18"/>
      <c r="O188">
        <v>0</v>
      </c>
    </row>
    <row r="189" spans="1:15" x14ac:dyDescent="0.3">
      <c r="A189" t="s">
        <v>297</v>
      </c>
      <c r="B189" t="s">
        <v>62</v>
      </c>
      <c r="C189" t="s">
        <v>71</v>
      </c>
      <c r="D189" t="s">
        <v>53</v>
      </c>
      <c r="E189" t="s">
        <v>47</v>
      </c>
      <c r="F189">
        <v>38</v>
      </c>
      <c r="G189" t="s">
        <v>112</v>
      </c>
      <c r="H189" s="18">
        <v>42492</v>
      </c>
      <c r="I189">
        <v>50784</v>
      </c>
      <c r="J189">
        <v>0</v>
      </c>
      <c r="K189">
        <v>50784</v>
      </c>
      <c r="L189" t="s">
        <v>73</v>
      </c>
      <c r="M189" t="s">
        <v>75</v>
      </c>
      <c r="N189" s="18"/>
      <c r="O189">
        <v>0</v>
      </c>
    </row>
    <row r="190" spans="1:15" x14ac:dyDescent="0.3">
      <c r="A190" t="s">
        <v>298</v>
      </c>
      <c r="B190" t="s">
        <v>39</v>
      </c>
      <c r="C190" t="s">
        <v>66</v>
      </c>
      <c r="D190" t="s">
        <v>41</v>
      </c>
      <c r="E190" t="s">
        <v>47</v>
      </c>
      <c r="F190">
        <v>29</v>
      </c>
      <c r="G190" t="s">
        <v>112</v>
      </c>
      <c r="H190" s="18">
        <v>43594</v>
      </c>
      <c r="I190">
        <v>125828</v>
      </c>
      <c r="J190">
        <v>0.15</v>
      </c>
      <c r="K190">
        <v>144702.20000000001</v>
      </c>
      <c r="L190" t="s">
        <v>73</v>
      </c>
      <c r="M190" t="s">
        <v>90</v>
      </c>
      <c r="N190" s="18"/>
      <c r="O190">
        <v>0</v>
      </c>
    </row>
    <row r="191" spans="1:15" x14ac:dyDescent="0.3">
      <c r="A191" t="s">
        <v>299</v>
      </c>
      <c r="B191" t="s">
        <v>83</v>
      </c>
      <c r="C191" t="s">
        <v>66</v>
      </c>
      <c r="D191" t="s">
        <v>46</v>
      </c>
      <c r="E191" t="s">
        <v>47</v>
      </c>
      <c r="F191">
        <v>33</v>
      </c>
      <c r="G191" t="s">
        <v>112</v>
      </c>
      <c r="H191" s="18">
        <v>42951</v>
      </c>
      <c r="I191">
        <v>92610</v>
      </c>
      <c r="J191">
        <v>0</v>
      </c>
      <c r="K191">
        <v>92610</v>
      </c>
      <c r="L191" t="s">
        <v>43</v>
      </c>
      <c r="M191" t="s">
        <v>72</v>
      </c>
      <c r="N191" s="18"/>
      <c r="O191">
        <v>0</v>
      </c>
    </row>
    <row r="192" spans="1:15" x14ac:dyDescent="0.3">
      <c r="A192" t="s">
        <v>300</v>
      </c>
      <c r="B192" t="s">
        <v>39</v>
      </c>
      <c r="C192" t="s">
        <v>59</v>
      </c>
      <c r="D192" t="s">
        <v>53</v>
      </c>
      <c r="E192" t="s">
        <v>47</v>
      </c>
      <c r="F192">
        <v>50</v>
      </c>
      <c r="G192" t="s">
        <v>110</v>
      </c>
      <c r="H192" s="18">
        <v>37705</v>
      </c>
      <c r="I192">
        <v>123405</v>
      </c>
      <c r="J192">
        <v>0.13</v>
      </c>
      <c r="K192">
        <v>139447.65</v>
      </c>
      <c r="L192" t="s">
        <v>43</v>
      </c>
      <c r="M192" t="s">
        <v>72</v>
      </c>
      <c r="N192" s="18"/>
      <c r="O192">
        <v>0</v>
      </c>
    </row>
    <row r="193" spans="1:15" x14ac:dyDescent="0.3">
      <c r="A193" t="s">
        <v>301</v>
      </c>
      <c r="B193" t="s">
        <v>58</v>
      </c>
      <c r="C193" t="s">
        <v>59</v>
      </c>
      <c r="D193" t="s">
        <v>46</v>
      </c>
      <c r="E193" t="s">
        <v>42</v>
      </c>
      <c r="F193">
        <v>46</v>
      </c>
      <c r="G193" t="s">
        <v>110</v>
      </c>
      <c r="H193" s="18">
        <v>38066</v>
      </c>
      <c r="I193">
        <v>73004</v>
      </c>
      <c r="J193">
        <v>0</v>
      </c>
      <c r="K193">
        <v>73004</v>
      </c>
      <c r="L193" t="s">
        <v>48</v>
      </c>
      <c r="M193" t="s">
        <v>78</v>
      </c>
      <c r="N193" s="18"/>
      <c r="O193">
        <v>0</v>
      </c>
    </row>
    <row r="194" spans="1:15" x14ac:dyDescent="0.3">
      <c r="A194" t="s">
        <v>302</v>
      </c>
      <c r="B194" t="s">
        <v>77</v>
      </c>
      <c r="C194" t="s">
        <v>68</v>
      </c>
      <c r="D194" t="s">
        <v>60</v>
      </c>
      <c r="E194" t="s">
        <v>47</v>
      </c>
      <c r="F194">
        <v>57</v>
      </c>
      <c r="G194" t="s">
        <v>107</v>
      </c>
      <c r="H194" s="18">
        <v>36275</v>
      </c>
      <c r="I194">
        <v>95061</v>
      </c>
      <c r="J194">
        <v>0.1</v>
      </c>
      <c r="K194">
        <v>104567.1</v>
      </c>
      <c r="L194" t="s">
        <v>48</v>
      </c>
      <c r="M194" t="s">
        <v>69</v>
      </c>
      <c r="N194" s="18"/>
      <c r="O194">
        <v>0</v>
      </c>
    </row>
    <row r="195" spans="1:15" x14ac:dyDescent="0.3">
      <c r="A195" t="s">
        <v>303</v>
      </c>
      <c r="B195" t="s">
        <v>51</v>
      </c>
      <c r="C195" t="s">
        <v>59</v>
      </c>
      <c r="D195" t="s">
        <v>60</v>
      </c>
      <c r="E195" t="s">
        <v>42</v>
      </c>
      <c r="F195">
        <v>49</v>
      </c>
      <c r="G195" t="s">
        <v>110</v>
      </c>
      <c r="H195" s="18">
        <v>35887</v>
      </c>
      <c r="I195">
        <v>160832</v>
      </c>
      <c r="J195">
        <v>0.3</v>
      </c>
      <c r="K195">
        <v>209081.60000000001</v>
      </c>
      <c r="L195" t="s">
        <v>43</v>
      </c>
      <c r="M195" t="s">
        <v>57</v>
      </c>
      <c r="N195" s="18"/>
      <c r="O195">
        <v>0</v>
      </c>
    </row>
    <row r="196" spans="1:15" x14ac:dyDescent="0.3">
      <c r="A196" t="s">
        <v>304</v>
      </c>
      <c r="B196" t="s">
        <v>100</v>
      </c>
      <c r="C196" t="s">
        <v>40</v>
      </c>
      <c r="D196" t="s">
        <v>46</v>
      </c>
      <c r="E196" t="s">
        <v>47</v>
      </c>
      <c r="F196">
        <v>54</v>
      </c>
      <c r="G196" t="s">
        <v>110</v>
      </c>
      <c r="H196" s="18">
        <v>40540</v>
      </c>
      <c r="I196">
        <v>64417</v>
      </c>
      <c r="J196">
        <v>0</v>
      </c>
      <c r="K196">
        <v>64417</v>
      </c>
      <c r="L196" t="s">
        <v>43</v>
      </c>
      <c r="M196" t="s">
        <v>72</v>
      </c>
      <c r="N196" s="18"/>
      <c r="O196">
        <v>0</v>
      </c>
    </row>
    <row r="197" spans="1:15" x14ac:dyDescent="0.3">
      <c r="A197" t="s">
        <v>305</v>
      </c>
      <c r="B197" t="s">
        <v>61</v>
      </c>
      <c r="C197" t="s">
        <v>59</v>
      </c>
      <c r="D197" t="s">
        <v>60</v>
      </c>
      <c r="E197" t="s">
        <v>47</v>
      </c>
      <c r="F197">
        <v>28</v>
      </c>
      <c r="G197" t="s">
        <v>112</v>
      </c>
      <c r="H197" s="18">
        <v>44274</v>
      </c>
      <c r="I197">
        <v>127543</v>
      </c>
      <c r="J197">
        <v>0.06</v>
      </c>
      <c r="K197">
        <v>135195.57999999999</v>
      </c>
      <c r="L197" t="s">
        <v>48</v>
      </c>
      <c r="M197" t="s">
        <v>69</v>
      </c>
      <c r="N197" s="18"/>
      <c r="O197">
        <v>0</v>
      </c>
    </row>
    <row r="198" spans="1:15" x14ac:dyDescent="0.3">
      <c r="A198" t="s">
        <v>306</v>
      </c>
      <c r="B198" t="s">
        <v>62</v>
      </c>
      <c r="C198" t="s">
        <v>71</v>
      </c>
      <c r="D198" t="s">
        <v>46</v>
      </c>
      <c r="E198" t="s">
        <v>47</v>
      </c>
      <c r="F198">
        <v>30</v>
      </c>
      <c r="G198" t="s">
        <v>112</v>
      </c>
      <c r="H198" s="18">
        <v>43272</v>
      </c>
      <c r="I198">
        <v>56154</v>
      </c>
      <c r="J198">
        <v>0</v>
      </c>
      <c r="K198">
        <v>56154</v>
      </c>
      <c r="L198" t="s">
        <v>73</v>
      </c>
      <c r="M198" t="s">
        <v>90</v>
      </c>
      <c r="N198" s="18"/>
      <c r="O198">
        <v>0</v>
      </c>
    </row>
    <row r="199" spans="1:15" x14ac:dyDescent="0.3">
      <c r="A199" t="s">
        <v>307</v>
      </c>
      <c r="B199" t="s">
        <v>70</v>
      </c>
      <c r="C199" t="s">
        <v>59</v>
      </c>
      <c r="D199" t="s">
        <v>46</v>
      </c>
      <c r="E199" t="s">
        <v>42</v>
      </c>
      <c r="F199">
        <v>36</v>
      </c>
      <c r="G199" t="s">
        <v>112</v>
      </c>
      <c r="H199" s="18">
        <v>41692</v>
      </c>
      <c r="I199">
        <v>218530</v>
      </c>
      <c r="J199">
        <v>0.3</v>
      </c>
      <c r="K199">
        <v>284089</v>
      </c>
      <c r="L199" t="s">
        <v>48</v>
      </c>
      <c r="M199" t="s">
        <v>69</v>
      </c>
      <c r="N199" s="18"/>
      <c r="O199">
        <v>0</v>
      </c>
    </row>
    <row r="200" spans="1:15" x14ac:dyDescent="0.3">
      <c r="A200" t="s">
        <v>308</v>
      </c>
      <c r="B200" t="s">
        <v>100</v>
      </c>
      <c r="C200" t="s">
        <v>40</v>
      </c>
      <c r="D200" t="s">
        <v>46</v>
      </c>
      <c r="E200" t="s">
        <v>42</v>
      </c>
      <c r="F200">
        <v>36</v>
      </c>
      <c r="G200" t="s">
        <v>112</v>
      </c>
      <c r="H200" s="18">
        <v>43818</v>
      </c>
      <c r="I200">
        <v>91954</v>
      </c>
      <c r="J200">
        <v>0</v>
      </c>
      <c r="K200">
        <v>91954</v>
      </c>
      <c r="L200" t="s">
        <v>43</v>
      </c>
      <c r="M200" t="s">
        <v>72</v>
      </c>
      <c r="N200" s="18"/>
      <c r="O200">
        <v>0</v>
      </c>
    </row>
    <row r="201" spans="1:15" x14ac:dyDescent="0.3">
      <c r="A201" t="s">
        <v>309</v>
      </c>
      <c r="B201" t="s">
        <v>70</v>
      </c>
      <c r="C201" t="s">
        <v>71</v>
      </c>
      <c r="D201" t="s">
        <v>60</v>
      </c>
      <c r="E201" t="s">
        <v>42</v>
      </c>
      <c r="F201">
        <v>30</v>
      </c>
      <c r="G201" t="s">
        <v>112</v>
      </c>
      <c r="H201" s="18">
        <v>42634</v>
      </c>
      <c r="I201">
        <v>221217</v>
      </c>
      <c r="J201">
        <v>0.32</v>
      </c>
      <c r="K201">
        <v>292006.44</v>
      </c>
      <c r="L201" t="s">
        <v>43</v>
      </c>
      <c r="M201" t="s">
        <v>72</v>
      </c>
      <c r="N201" s="18">
        <v>43003</v>
      </c>
      <c r="O201">
        <v>1</v>
      </c>
    </row>
    <row r="202" spans="1:15" x14ac:dyDescent="0.3">
      <c r="A202" t="s">
        <v>310</v>
      </c>
      <c r="B202" t="s">
        <v>96</v>
      </c>
      <c r="C202" t="s">
        <v>40</v>
      </c>
      <c r="D202" t="s">
        <v>46</v>
      </c>
      <c r="E202" t="s">
        <v>47</v>
      </c>
      <c r="F202">
        <v>29</v>
      </c>
      <c r="G202" t="s">
        <v>112</v>
      </c>
      <c r="H202" s="18">
        <v>42866</v>
      </c>
      <c r="I202">
        <v>87536</v>
      </c>
      <c r="J202">
        <v>0</v>
      </c>
      <c r="K202">
        <v>87536</v>
      </c>
      <c r="L202" t="s">
        <v>43</v>
      </c>
      <c r="M202" t="s">
        <v>44</v>
      </c>
      <c r="N202" s="18"/>
      <c r="O202">
        <v>0</v>
      </c>
    </row>
    <row r="203" spans="1:15" x14ac:dyDescent="0.3">
      <c r="A203" t="s">
        <v>311</v>
      </c>
      <c r="B203" t="s">
        <v>62</v>
      </c>
      <c r="C203" t="s">
        <v>59</v>
      </c>
      <c r="D203" t="s">
        <v>60</v>
      </c>
      <c r="E203" t="s">
        <v>42</v>
      </c>
      <c r="F203">
        <v>47</v>
      </c>
      <c r="G203" t="s">
        <v>110</v>
      </c>
      <c r="H203" s="18">
        <v>42164</v>
      </c>
      <c r="I203">
        <v>41429</v>
      </c>
      <c r="J203">
        <v>0</v>
      </c>
      <c r="K203">
        <v>41429</v>
      </c>
      <c r="L203" t="s">
        <v>43</v>
      </c>
      <c r="M203" t="s">
        <v>44</v>
      </c>
      <c r="N203" s="18"/>
      <c r="O203">
        <v>0</v>
      </c>
    </row>
    <row r="204" spans="1:15" x14ac:dyDescent="0.3">
      <c r="A204" t="s">
        <v>312</v>
      </c>
      <c r="B204" t="s">
        <v>70</v>
      </c>
      <c r="C204" t="s">
        <v>68</v>
      </c>
      <c r="D204" t="s">
        <v>46</v>
      </c>
      <c r="E204" t="s">
        <v>47</v>
      </c>
      <c r="F204">
        <v>35</v>
      </c>
      <c r="G204" t="s">
        <v>112</v>
      </c>
      <c r="H204" s="18">
        <v>40826</v>
      </c>
      <c r="I204">
        <v>245482</v>
      </c>
      <c r="J204">
        <v>0.39</v>
      </c>
      <c r="K204">
        <v>341219.98</v>
      </c>
      <c r="L204" t="s">
        <v>43</v>
      </c>
      <c r="M204" t="s">
        <v>44</v>
      </c>
      <c r="N204" s="18"/>
      <c r="O204">
        <v>0</v>
      </c>
    </row>
    <row r="205" spans="1:15" x14ac:dyDescent="0.3">
      <c r="A205" t="s">
        <v>313</v>
      </c>
      <c r="B205" t="s">
        <v>94</v>
      </c>
      <c r="C205" t="s">
        <v>68</v>
      </c>
      <c r="D205" t="s">
        <v>46</v>
      </c>
      <c r="E205" t="s">
        <v>42</v>
      </c>
      <c r="F205">
        <v>25</v>
      </c>
      <c r="G205" t="s">
        <v>112</v>
      </c>
      <c r="H205" s="18">
        <v>43850</v>
      </c>
      <c r="I205">
        <v>71359</v>
      </c>
      <c r="J205">
        <v>0</v>
      </c>
      <c r="K205">
        <v>71359</v>
      </c>
      <c r="L205" t="s">
        <v>43</v>
      </c>
      <c r="M205" t="s">
        <v>57</v>
      </c>
      <c r="N205" s="18"/>
      <c r="O205">
        <v>0</v>
      </c>
    </row>
    <row r="206" spans="1:15" x14ac:dyDescent="0.3">
      <c r="A206" t="s">
        <v>314</v>
      </c>
      <c r="B206" t="s">
        <v>51</v>
      </c>
      <c r="C206" t="s">
        <v>68</v>
      </c>
      <c r="D206" t="s">
        <v>53</v>
      </c>
      <c r="E206" t="s">
        <v>47</v>
      </c>
      <c r="F206">
        <v>45</v>
      </c>
      <c r="G206" t="s">
        <v>110</v>
      </c>
      <c r="H206" s="18">
        <v>41879</v>
      </c>
      <c r="I206">
        <v>183161</v>
      </c>
      <c r="J206">
        <v>0.22</v>
      </c>
      <c r="K206">
        <v>223456.41999999998</v>
      </c>
      <c r="L206" t="s">
        <v>43</v>
      </c>
      <c r="M206" t="s">
        <v>63</v>
      </c>
      <c r="N206" s="18"/>
      <c r="O206">
        <v>0</v>
      </c>
    </row>
    <row r="207" spans="1:15" x14ac:dyDescent="0.3">
      <c r="A207" t="s">
        <v>315</v>
      </c>
      <c r="B207" t="s">
        <v>101</v>
      </c>
      <c r="C207" t="s">
        <v>40</v>
      </c>
      <c r="D207" t="s">
        <v>60</v>
      </c>
      <c r="E207" t="s">
        <v>47</v>
      </c>
      <c r="F207">
        <v>58</v>
      </c>
      <c r="G207" t="s">
        <v>107</v>
      </c>
      <c r="H207" s="18">
        <v>34176</v>
      </c>
      <c r="I207">
        <v>69260</v>
      </c>
      <c r="J207">
        <v>0</v>
      </c>
      <c r="K207">
        <v>69260</v>
      </c>
      <c r="L207" t="s">
        <v>43</v>
      </c>
      <c r="M207" t="s">
        <v>57</v>
      </c>
      <c r="N207" s="18"/>
      <c r="O207">
        <v>0</v>
      </c>
    </row>
    <row r="208" spans="1:15" x14ac:dyDescent="0.3">
      <c r="A208" t="s">
        <v>316</v>
      </c>
      <c r="B208" t="s">
        <v>87</v>
      </c>
      <c r="C208" t="s">
        <v>68</v>
      </c>
      <c r="D208" t="s">
        <v>53</v>
      </c>
      <c r="E208" t="s">
        <v>47</v>
      </c>
      <c r="F208">
        <v>51</v>
      </c>
      <c r="G208" t="s">
        <v>110</v>
      </c>
      <c r="H208" s="18">
        <v>36442</v>
      </c>
      <c r="I208">
        <v>95639</v>
      </c>
      <c r="J208">
        <v>0</v>
      </c>
      <c r="K208">
        <v>95639</v>
      </c>
      <c r="L208" t="s">
        <v>43</v>
      </c>
      <c r="M208" t="s">
        <v>65</v>
      </c>
      <c r="N208" s="18"/>
      <c r="O208">
        <v>0</v>
      </c>
    </row>
    <row r="209" spans="1:15" x14ac:dyDescent="0.3">
      <c r="A209" t="s">
        <v>317</v>
      </c>
      <c r="B209" t="s">
        <v>61</v>
      </c>
      <c r="C209" t="s">
        <v>66</v>
      </c>
      <c r="D209" t="s">
        <v>41</v>
      </c>
      <c r="E209" t="s">
        <v>47</v>
      </c>
      <c r="F209">
        <v>48</v>
      </c>
      <c r="G209" t="s">
        <v>110</v>
      </c>
      <c r="H209" s="18">
        <v>38168</v>
      </c>
      <c r="I209">
        <v>120660</v>
      </c>
      <c r="J209">
        <v>7.0000000000000007E-2</v>
      </c>
      <c r="K209">
        <v>129106.2</v>
      </c>
      <c r="L209" t="s">
        <v>48</v>
      </c>
      <c r="M209" t="s">
        <v>82</v>
      </c>
      <c r="N209" s="18"/>
      <c r="O209">
        <v>0</v>
      </c>
    </row>
    <row r="210" spans="1:15" x14ac:dyDescent="0.3">
      <c r="A210" t="s">
        <v>318</v>
      </c>
      <c r="B210" t="s">
        <v>56</v>
      </c>
      <c r="C210" t="s">
        <v>59</v>
      </c>
      <c r="D210" t="s">
        <v>60</v>
      </c>
      <c r="E210" t="s">
        <v>47</v>
      </c>
      <c r="F210">
        <v>36</v>
      </c>
      <c r="G210" t="s">
        <v>112</v>
      </c>
      <c r="H210" s="18">
        <v>44556</v>
      </c>
      <c r="I210">
        <v>75119</v>
      </c>
      <c r="J210">
        <v>0</v>
      </c>
      <c r="K210">
        <v>75119</v>
      </c>
      <c r="L210" t="s">
        <v>43</v>
      </c>
      <c r="M210" t="s">
        <v>54</v>
      </c>
      <c r="N210" s="18"/>
      <c r="O210">
        <v>0</v>
      </c>
    </row>
    <row r="211" spans="1:15" x14ac:dyDescent="0.3">
      <c r="A211" t="s">
        <v>319</v>
      </c>
      <c r="B211" t="s">
        <v>70</v>
      </c>
      <c r="C211" t="s">
        <v>64</v>
      </c>
      <c r="D211" t="s">
        <v>41</v>
      </c>
      <c r="E211" t="s">
        <v>47</v>
      </c>
      <c r="F211">
        <v>59</v>
      </c>
      <c r="G211" t="s">
        <v>107</v>
      </c>
      <c r="H211" s="18">
        <v>40681</v>
      </c>
      <c r="I211">
        <v>192213</v>
      </c>
      <c r="J211">
        <v>0.4</v>
      </c>
      <c r="K211">
        <v>269098.2</v>
      </c>
      <c r="L211" t="s">
        <v>43</v>
      </c>
      <c r="M211" t="s">
        <v>54</v>
      </c>
      <c r="N211" s="18"/>
      <c r="O211">
        <v>0</v>
      </c>
    </row>
    <row r="212" spans="1:15" x14ac:dyDescent="0.3">
      <c r="A212" t="s">
        <v>320</v>
      </c>
      <c r="B212" t="s">
        <v>58</v>
      </c>
      <c r="C212" t="s">
        <v>59</v>
      </c>
      <c r="D212" t="s">
        <v>53</v>
      </c>
      <c r="E212" t="s">
        <v>42</v>
      </c>
      <c r="F212">
        <v>45</v>
      </c>
      <c r="G212" t="s">
        <v>110</v>
      </c>
      <c r="H212" s="18">
        <v>41769</v>
      </c>
      <c r="I212">
        <v>65047</v>
      </c>
      <c r="J212">
        <v>0</v>
      </c>
      <c r="K212">
        <v>65047</v>
      </c>
      <c r="L212" t="s">
        <v>73</v>
      </c>
      <c r="M212" t="s">
        <v>90</v>
      </c>
      <c r="N212" s="18"/>
      <c r="O212">
        <v>0</v>
      </c>
    </row>
    <row r="213" spans="1:15" x14ac:dyDescent="0.3">
      <c r="A213" t="s">
        <v>321</v>
      </c>
      <c r="B213" t="s">
        <v>39</v>
      </c>
      <c r="C213" t="s">
        <v>59</v>
      </c>
      <c r="D213" t="s">
        <v>46</v>
      </c>
      <c r="E213" t="s">
        <v>47</v>
      </c>
      <c r="F213">
        <v>29</v>
      </c>
      <c r="G213" t="s">
        <v>112</v>
      </c>
      <c r="H213" s="18">
        <v>42810</v>
      </c>
      <c r="I213">
        <v>151413</v>
      </c>
      <c r="J213">
        <v>0.15</v>
      </c>
      <c r="K213">
        <v>174124.95</v>
      </c>
      <c r="L213" t="s">
        <v>43</v>
      </c>
      <c r="M213" t="s">
        <v>44</v>
      </c>
      <c r="N213" s="18"/>
      <c r="O213">
        <v>0</v>
      </c>
    </row>
    <row r="214" spans="1:15" x14ac:dyDescent="0.3">
      <c r="A214" t="s">
        <v>322</v>
      </c>
      <c r="B214" t="s">
        <v>56</v>
      </c>
      <c r="C214" t="s">
        <v>64</v>
      </c>
      <c r="D214" t="s">
        <v>53</v>
      </c>
      <c r="E214" t="s">
        <v>47</v>
      </c>
      <c r="F214">
        <v>62</v>
      </c>
      <c r="G214" t="s">
        <v>107</v>
      </c>
      <c r="H214" s="18">
        <v>37733</v>
      </c>
      <c r="I214">
        <v>76906</v>
      </c>
      <c r="J214">
        <v>0</v>
      </c>
      <c r="K214">
        <v>76906</v>
      </c>
      <c r="L214" t="s">
        <v>43</v>
      </c>
      <c r="M214" t="s">
        <v>44</v>
      </c>
      <c r="N214" s="18"/>
      <c r="O214">
        <v>0</v>
      </c>
    </row>
    <row r="215" spans="1:15" x14ac:dyDescent="0.3">
      <c r="A215" t="s">
        <v>323</v>
      </c>
      <c r="B215" t="s">
        <v>61</v>
      </c>
      <c r="C215" t="s">
        <v>40</v>
      </c>
      <c r="D215" t="s">
        <v>60</v>
      </c>
      <c r="E215" t="s">
        <v>47</v>
      </c>
      <c r="F215">
        <v>51</v>
      </c>
      <c r="G215" t="s">
        <v>110</v>
      </c>
      <c r="H215" s="18">
        <v>34388</v>
      </c>
      <c r="I215">
        <v>122802</v>
      </c>
      <c r="J215">
        <v>0.05</v>
      </c>
      <c r="K215">
        <v>128942.1</v>
      </c>
      <c r="L215" t="s">
        <v>48</v>
      </c>
      <c r="M215" t="s">
        <v>69</v>
      </c>
      <c r="N215" s="18"/>
      <c r="O215">
        <v>0</v>
      </c>
    </row>
    <row r="216" spans="1:15" x14ac:dyDescent="0.3">
      <c r="A216" t="s">
        <v>324</v>
      </c>
      <c r="B216" t="s">
        <v>94</v>
      </c>
      <c r="C216" t="s">
        <v>68</v>
      </c>
      <c r="D216" t="s">
        <v>41</v>
      </c>
      <c r="E216" t="s">
        <v>47</v>
      </c>
      <c r="F216">
        <v>47</v>
      </c>
      <c r="G216" t="s">
        <v>110</v>
      </c>
      <c r="H216" s="18">
        <v>35990</v>
      </c>
      <c r="I216">
        <v>99091</v>
      </c>
      <c r="J216">
        <v>0</v>
      </c>
      <c r="K216">
        <v>99091</v>
      </c>
      <c r="L216" t="s">
        <v>43</v>
      </c>
      <c r="M216" t="s">
        <v>65</v>
      </c>
      <c r="N216" s="18"/>
      <c r="O216">
        <v>0</v>
      </c>
    </row>
    <row r="217" spans="1:15" x14ac:dyDescent="0.3">
      <c r="A217" t="s">
        <v>325</v>
      </c>
      <c r="B217" t="s">
        <v>67</v>
      </c>
      <c r="C217" t="s">
        <v>68</v>
      </c>
      <c r="D217" t="s">
        <v>46</v>
      </c>
      <c r="E217" t="s">
        <v>47</v>
      </c>
      <c r="F217">
        <v>40</v>
      </c>
      <c r="G217" t="s">
        <v>112</v>
      </c>
      <c r="H217" s="18">
        <v>39506</v>
      </c>
      <c r="I217">
        <v>113987</v>
      </c>
      <c r="J217">
        <v>0</v>
      </c>
      <c r="K217">
        <v>113987</v>
      </c>
      <c r="L217" t="s">
        <v>73</v>
      </c>
      <c r="M217" t="s">
        <v>74</v>
      </c>
      <c r="N217" s="18"/>
      <c r="O217">
        <v>0</v>
      </c>
    </row>
    <row r="218" spans="1:15" x14ac:dyDescent="0.3">
      <c r="A218" t="s">
        <v>326</v>
      </c>
      <c r="B218" t="s">
        <v>56</v>
      </c>
      <c r="C218" t="s">
        <v>52</v>
      </c>
      <c r="D218" t="s">
        <v>60</v>
      </c>
      <c r="E218" t="s">
        <v>42</v>
      </c>
      <c r="F218">
        <v>28</v>
      </c>
      <c r="G218" t="s">
        <v>112</v>
      </c>
      <c r="H218" s="18">
        <v>44078</v>
      </c>
      <c r="I218">
        <v>95045</v>
      </c>
      <c r="J218">
        <v>0</v>
      </c>
      <c r="K218">
        <v>95045</v>
      </c>
      <c r="L218" t="s">
        <v>43</v>
      </c>
      <c r="M218" t="s">
        <v>54</v>
      </c>
      <c r="N218" s="18"/>
      <c r="O218">
        <v>0</v>
      </c>
    </row>
    <row r="219" spans="1:15" x14ac:dyDescent="0.3">
      <c r="A219" t="s">
        <v>327</v>
      </c>
      <c r="B219" t="s">
        <v>70</v>
      </c>
      <c r="C219" t="s">
        <v>71</v>
      </c>
      <c r="D219" t="s">
        <v>53</v>
      </c>
      <c r="E219" t="s">
        <v>42</v>
      </c>
      <c r="F219">
        <v>29</v>
      </c>
      <c r="G219" t="s">
        <v>112</v>
      </c>
      <c r="H219" s="18">
        <v>42740</v>
      </c>
      <c r="I219">
        <v>190401</v>
      </c>
      <c r="J219">
        <v>0.37</v>
      </c>
      <c r="K219">
        <v>260849.37</v>
      </c>
      <c r="L219" t="s">
        <v>43</v>
      </c>
      <c r="M219" t="s">
        <v>72</v>
      </c>
      <c r="N219" s="18"/>
      <c r="O219">
        <v>0</v>
      </c>
    </row>
    <row r="220" spans="1:15" x14ac:dyDescent="0.3">
      <c r="A220" t="s">
        <v>328</v>
      </c>
      <c r="B220" t="s">
        <v>56</v>
      </c>
      <c r="C220" t="s">
        <v>52</v>
      </c>
      <c r="D220" t="s">
        <v>60</v>
      </c>
      <c r="E220" t="s">
        <v>47</v>
      </c>
      <c r="F220">
        <v>46</v>
      </c>
      <c r="G220" t="s">
        <v>110</v>
      </c>
      <c r="H220" s="18">
        <v>41294</v>
      </c>
      <c r="I220">
        <v>86061</v>
      </c>
      <c r="J220">
        <v>0</v>
      </c>
      <c r="K220">
        <v>86061</v>
      </c>
      <c r="L220" t="s">
        <v>73</v>
      </c>
      <c r="M220" t="s">
        <v>75</v>
      </c>
      <c r="N220" s="18"/>
      <c r="O220">
        <v>0</v>
      </c>
    </row>
    <row r="221" spans="1:15" x14ac:dyDescent="0.3">
      <c r="A221" t="s">
        <v>329</v>
      </c>
      <c r="B221" t="s">
        <v>95</v>
      </c>
      <c r="C221" t="s">
        <v>59</v>
      </c>
      <c r="D221" t="s">
        <v>53</v>
      </c>
      <c r="E221" t="s">
        <v>47</v>
      </c>
      <c r="F221">
        <v>45</v>
      </c>
      <c r="G221" t="s">
        <v>110</v>
      </c>
      <c r="H221" s="18">
        <v>44237</v>
      </c>
      <c r="I221">
        <v>79882</v>
      </c>
      <c r="J221">
        <v>0</v>
      </c>
      <c r="K221">
        <v>79882</v>
      </c>
      <c r="L221" t="s">
        <v>43</v>
      </c>
      <c r="M221" t="s">
        <v>57</v>
      </c>
      <c r="N221" s="18"/>
      <c r="O221">
        <v>0</v>
      </c>
    </row>
    <row r="222" spans="1:15" x14ac:dyDescent="0.3">
      <c r="A222" t="s">
        <v>330</v>
      </c>
      <c r="B222" t="s">
        <v>70</v>
      </c>
      <c r="C222" t="s">
        <v>68</v>
      </c>
      <c r="D222" t="s">
        <v>46</v>
      </c>
      <c r="E222" t="s">
        <v>42</v>
      </c>
      <c r="F222">
        <v>30</v>
      </c>
      <c r="G222" t="s">
        <v>112</v>
      </c>
      <c r="H222" s="18">
        <v>43165</v>
      </c>
      <c r="I222">
        <v>255431</v>
      </c>
      <c r="J222">
        <v>0.36</v>
      </c>
      <c r="K222">
        <v>347386.16000000003</v>
      </c>
      <c r="L222" t="s">
        <v>43</v>
      </c>
      <c r="M222" t="s">
        <v>72</v>
      </c>
      <c r="N222" s="18"/>
      <c r="O222">
        <v>0</v>
      </c>
    </row>
    <row r="223" spans="1:15" x14ac:dyDescent="0.3">
      <c r="A223" t="s">
        <v>331</v>
      </c>
      <c r="B223" t="s">
        <v>100</v>
      </c>
      <c r="C223" t="s">
        <v>40</v>
      </c>
      <c r="D223" t="s">
        <v>46</v>
      </c>
      <c r="E223" t="s">
        <v>42</v>
      </c>
      <c r="F223">
        <v>48</v>
      </c>
      <c r="G223" t="s">
        <v>110</v>
      </c>
      <c r="H223" s="18">
        <v>37855</v>
      </c>
      <c r="I223">
        <v>82017</v>
      </c>
      <c r="J223">
        <v>0</v>
      </c>
      <c r="K223">
        <v>82017</v>
      </c>
      <c r="L223" t="s">
        <v>48</v>
      </c>
      <c r="M223" t="s">
        <v>78</v>
      </c>
      <c r="N223" s="18"/>
      <c r="O223">
        <v>0</v>
      </c>
    </row>
    <row r="224" spans="1:15" x14ac:dyDescent="0.3">
      <c r="A224" t="s">
        <v>332</v>
      </c>
      <c r="B224" t="s">
        <v>62</v>
      </c>
      <c r="C224" t="s">
        <v>52</v>
      </c>
      <c r="D224" t="s">
        <v>46</v>
      </c>
      <c r="E224" t="s">
        <v>42</v>
      </c>
      <c r="F224">
        <v>51</v>
      </c>
      <c r="G224" t="s">
        <v>110</v>
      </c>
      <c r="H224" s="18">
        <v>42753</v>
      </c>
      <c r="I224">
        <v>53799</v>
      </c>
      <c r="J224">
        <v>0</v>
      </c>
      <c r="K224">
        <v>53799</v>
      </c>
      <c r="L224" t="s">
        <v>43</v>
      </c>
      <c r="M224" t="s">
        <v>72</v>
      </c>
      <c r="N224" s="18"/>
      <c r="O224">
        <v>0</v>
      </c>
    </row>
    <row r="225" spans="1:15" x14ac:dyDescent="0.3">
      <c r="A225" t="s">
        <v>333</v>
      </c>
      <c r="B225" t="s">
        <v>56</v>
      </c>
      <c r="C225" t="s">
        <v>59</v>
      </c>
      <c r="D225" t="s">
        <v>60</v>
      </c>
      <c r="E225" t="s">
        <v>42</v>
      </c>
      <c r="F225">
        <v>28</v>
      </c>
      <c r="G225" t="s">
        <v>112</v>
      </c>
      <c r="H225" s="18">
        <v>44380</v>
      </c>
      <c r="I225">
        <v>82739</v>
      </c>
      <c r="J225">
        <v>0</v>
      </c>
      <c r="K225">
        <v>82739</v>
      </c>
      <c r="L225" t="s">
        <v>43</v>
      </c>
      <c r="M225" t="s">
        <v>57</v>
      </c>
      <c r="N225" s="18"/>
      <c r="O225">
        <v>0</v>
      </c>
    </row>
    <row r="226" spans="1:15" x14ac:dyDescent="0.3">
      <c r="A226" t="s">
        <v>334</v>
      </c>
      <c r="B226" t="s">
        <v>89</v>
      </c>
      <c r="C226" t="s">
        <v>40</v>
      </c>
      <c r="D226" t="s">
        <v>46</v>
      </c>
      <c r="E226" t="s">
        <v>42</v>
      </c>
      <c r="F226">
        <v>36</v>
      </c>
      <c r="G226" t="s">
        <v>112</v>
      </c>
      <c r="H226" s="18">
        <v>41789</v>
      </c>
      <c r="I226">
        <v>99080</v>
      </c>
      <c r="J226">
        <v>0</v>
      </c>
      <c r="K226">
        <v>99080</v>
      </c>
      <c r="L226" t="s">
        <v>43</v>
      </c>
      <c r="M226" t="s">
        <v>54</v>
      </c>
      <c r="N226" s="18"/>
      <c r="O226">
        <v>0</v>
      </c>
    </row>
    <row r="227" spans="1:15" x14ac:dyDescent="0.3">
      <c r="A227" t="s">
        <v>335</v>
      </c>
      <c r="B227" t="s">
        <v>95</v>
      </c>
      <c r="C227" t="s">
        <v>59</v>
      </c>
      <c r="D227" t="s">
        <v>60</v>
      </c>
      <c r="E227" t="s">
        <v>42</v>
      </c>
      <c r="F227">
        <v>40</v>
      </c>
      <c r="G227" t="s">
        <v>112</v>
      </c>
      <c r="H227" s="18">
        <v>40563</v>
      </c>
      <c r="I227">
        <v>96719</v>
      </c>
      <c r="J227">
        <v>0</v>
      </c>
      <c r="K227">
        <v>96719</v>
      </c>
      <c r="L227" t="s">
        <v>48</v>
      </c>
      <c r="M227" t="s">
        <v>82</v>
      </c>
      <c r="N227" s="18"/>
      <c r="O227">
        <v>0</v>
      </c>
    </row>
    <row r="228" spans="1:15" x14ac:dyDescent="0.3">
      <c r="A228" t="s">
        <v>336</v>
      </c>
      <c r="B228" t="s">
        <v>51</v>
      </c>
      <c r="C228" t="s">
        <v>66</v>
      </c>
      <c r="D228" t="s">
        <v>41</v>
      </c>
      <c r="E228" t="s">
        <v>42</v>
      </c>
      <c r="F228">
        <v>51</v>
      </c>
      <c r="G228" t="s">
        <v>110</v>
      </c>
      <c r="H228" s="18">
        <v>44283</v>
      </c>
      <c r="I228">
        <v>180687</v>
      </c>
      <c r="J228">
        <v>0.19</v>
      </c>
      <c r="K228">
        <v>215017.53</v>
      </c>
      <c r="L228" t="s">
        <v>43</v>
      </c>
      <c r="M228" t="s">
        <v>57</v>
      </c>
      <c r="N228" s="18"/>
      <c r="O228">
        <v>0</v>
      </c>
    </row>
    <row r="229" spans="1:15" x14ac:dyDescent="0.3">
      <c r="A229" t="s">
        <v>337</v>
      </c>
      <c r="B229" t="s">
        <v>77</v>
      </c>
      <c r="C229" t="s">
        <v>68</v>
      </c>
      <c r="D229" t="s">
        <v>60</v>
      </c>
      <c r="E229" t="s">
        <v>47</v>
      </c>
      <c r="F229">
        <v>45</v>
      </c>
      <c r="G229" t="s">
        <v>110</v>
      </c>
      <c r="H229" s="18">
        <v>36993</v>
      </c>
      <c r="I229">
        <v>95743</v>
      </c>
      <c r="J229">
        <v>0.15</v>
      </c>
      <c r="K229">
        <v>110104.45</v>
      </c>
      <c r="L229" t="s">
        <v>43</v>
      </c>
      <c r="M229" t="s">
        <v>65</v>
      </c>
      <c r="N229" s="18">
        <v>40193</v>
      </c>
      <c r="O229">
        <v>1</v>
      </c>
    </row>
    <row r="230" spans="1:15" x14ac:dyDescent="0.3">
      <c r="A230" t="s">
        <v>338</v>
      </c>
      <c r="B230" t="s">
        <v>94</v>
      </c>
      <c r="C230" t="s">
        <v>68</v>
      </c>
      <c r="D230" t="s">
        <v>41</v>
      </c>
      <c r="E230" t="s">
        <v>42</v>
      </c>
      <c r="F230">
        <v>44</v>
      </c>
      <c r="G230" t="s">
        <v>112</v>
      </c>
      <c r="H230" s="18">
        <v>40060</v>
      </c>
      <c r="I230">
        <v>89695</v>
      </c>
      <c r="J230">
        <v>0</v>
      </c>
      <c r="K230">
        <v>89695</v>
      </c>
      <c r="L230" t="s">
        <v>43</v>
      </c>
      <c r="M230" t="s">
        <v>65</v>
      </c>
      <c r="N230" s="18"/>
      <c r="O230">
        <v>0</v>
      </c>
    </row>
    <row r="231" spans="1:15" x14ac:dyDescent="0.3">
      <c r="A231" t="s">
        <v>339</v>
      </c>
      <c r="B231" t="s">
        <v>61</v>
      </c>
      <c r="C231" t="s">
        <v>52</v>
      </c>
      <c r="D231" t="s">
        <v>46</v>
      </c>
      <c r="E231" t="s">
        <v>47</v>
      </c>
      <c r="F231">
        <v>64</v>
      </c>
      <c r="G231" t="s">
        <v>107</v>
      </c>
      <c r="H231" s="18">
        <v>35996</v>
      </c>
      <c r="I231">
        <v>122753</v>
      </c>
      <c r="J231">
        <v>0.09</v>
      </c>
      <c r="K231">
        <v>133800.76999999999</v>
      </c>
      <c r="L231" t="s">
        <v>48</v>
      </c>
      <c r="M231" t="s">
        <v>49</v>
      </c>
      <c r="N231" s="18"/>
      <c r="O231">
        <v>0</v>
      </c>
    </row>
    <row r="232" spans="1:15" x14ac:dyDescent="0.3">
      <c r="A232" t="s">
        <v>340</v>
      </c>
      <c r="B232" t="s">
        <v>83</v>
      </c>
      <c r="C232" t="s">
        <v>66</v>
      </c>
      <c r="D232" t="s">
        <v>41</v>
      </c>
      <c r="E232" t="s">
        <v>47</v>
      </c>
      <c r="F232">
        <v>30</v>
      </c>
      <c r="G232" t="s">
        <v>112</v>
      </c>
      <c r="H232" s="18">
        <v>42078</v>
      </c>
      <c r="I232">
        <v>93734</v>
      </c>
      <c r="J232">
        <v>0</v>
      </c>
      <c r="K232">
        <v>93734</v>
      </c>
      <c r="L232" t="s">
        <v>43</v>
      </c>
      <c r="M232" t="s">
        <v>57</v>
      </c>
      <c r="N232" s="18"/>
      <c r="O232">
        <v>0</v>
      </c>
    </row>
    <row r="233" spans="1:15" x14ac:dyDescent="0.3">
      <c r="A233" t="s">
        <v>341</v>
      </c>
      <c r="B233" t="s">
        <v>62</v>
      </c>
      <c r="C233" t="s">
        <v>64</v>
      </c>
      <c r="D233" t="s">
        <v>60</v>
      </c>
      <c r="E233" t="s">
        <v>47</v>
      </c>
      <c r="F233">
        <v>28</v>
      </c>
      <c r="G233" t="s">
        <v>112</v>
      </c>
      <c r="H233" s="18">
        <v>42867</v>
      </c>
      <c r="I233">
        <v>52069</v>
      </c>
      <c r="J233">
        <v>0</v>
      </c>
      <c r="K233">
        <v>52069</v>
      </c>
      <c r="L233" t="s">
        <v>48</v>
      </c>
      <c r="M233" t="s">
        <v>49</v>
      </c>
      <c r="N233" s="18"/>
      <c r="O233">
        <v>0</v>
      </c>
    </row>
    <row r="234" spans="1:15" x14ac:dyDescent="0.3">
      <c r="A234" t="s">
        <v>342</v>
      </c>
      <c r="B234" t="s">
        <v>70</v>
      </c>
      <c r="C234" t="s">
        <v>64</v>
      </c>
      <c r="D234" t="s">
        <v>60</v>
      </c>
      <c r="E234" t="s">
        <v>42</v>
      </c>
      <c r="F234">
        <v>33</v>
      </c>
      <c r="G234" t="s">
        <v>112</v>
      </c>
      <c r="H234" s="18">
        <v>44181</v>
      </c>
      <c r="I234">
        <v>258426</v>
      </c>
      <c r="J234">
        <v>0.4</v>
      </c>
      <c r="K234">
        <v>361796.4</v>
      </c>
      <c r="L234" t="s">
        <v>73</v>
      </c>
      <c r="M234" t="s">
        <v>75</v>
      </c>
      <c r="N234" s="18"/>
      <c r="O234">
        <v>0</v>
      </c>
    </row>
    <row r="235" spans="1:15" x14ac:dyDescent="0.3">
      <c r="A235" t="s">
        <v>343</v>
      </c>
      <c r="B235" t="s">
        <v>61</v>
      </c>
      <c r="C235" t="s">
        <v>52</v>
      </c>
      <c r="D235" t="s">
        <v>53</v>
      </c>
      <c r="E235" t="s">
        <v>47</v>
      </c>
      <c r="F235">
        <v>51</v>
      </c>
      <c r="G235" t="s">
        <v>110</v>
      </c>
      <c r="H235" s="18">
        <v>34746</v>
      </c>
      <c r="I235">
        <v>125375</v>
      </c>
      <c r="J235">
        <v>0.09</v>
      </c>
      <c r="K235">
        <v>136658.75</v>
      </c>
      <c r="L235" t="s">
        <v>43</v>
      </c>
      <c r="M235" t="s">
        <v>54</v>
      </c>
      <c r="N235" s="18"/>
      <c r="O235">
        <v>0</v>
      </c>
    </row>
    <row r="236" spans="1:15" x14ac:dyDescent="0.3">
      <c r="A236" t="s">
        <v>344</v>
      </c>
      <c r="B236" t="s">
        <v>70</v>
      </c>
      <c r="C236" t="s">
        <v>64</v>
      </c>
      <c r="D236" t="s">
        <v>46</v>
      </c>
      <c r="E236" t="s">
        <v>47</v>
      </c>
      <c r="F236">
        <v>25</v>
      </c>
      <c r="G236" t="s">
        <v>112</v>
      </c>
      <c r="H236" s="18">
        <v>44235</v>
      </c>
      <c r="I236">
        <v>198243</v>
      </c>
      <c r="J236">
        <v>0.31</v>
      </c>
      <c r="K236">
        <v>259698.33000000002</v>
      </c>
      <c r="L236" t="s">
        <v>43</v>
      </c>
      <c r="M236" t="s">
        <v>63</v>
      </c>
      <c r="N236" s="18"/>
      <c r="O236">
        <v>0</v>
      </c>
    </row>
    <row r="237" spans="1:15" x14ac:dyDescent="0.3">
      <c r="A237" t="s">
        <v>345</v>
      </c>
      <c r="B237" t="s">
        <v>91</v>
      </c>
      <c r="C237" t="s">
        <v>68</v>
      </c>
      <c r="D237" t="s">
        <v>41</v>
      </c>
      <c r="E237" t="s">
        <v>42</v>
      </c>
      <c r="F237">
        <v>42</v>
      </c>
      <c r="G237" t="s">
        <v>112</v>
      </c>
      <c r="H237" s="18">
        <v>43062</v>
      </c>
      <c r="I237">
        <v>96023</v>
      </c>
      <c r="J237">
        <v>0</v>
      </c>
      <c r="K237">
        <v>96023</v>
      </c>
      <c r="L237" t="s">
        <v>43</v>
      </c>
      <c r="M237" t="s">
        <v>63</v>
      </c>
      <c r="N237" s="18"/>
      <c r="O237">
        <v>0</v>
      </c>
    </row>
    <row r="238" spans="1:15" x14ac:dyDescent="0.3">
      <c r="A238" t="s">
        <v>346</v>
      </c>
      <c r="B238" t="s">
        <v>56</v>
      </c>
      <c r="C238" t="s">
        <v>71</v>
      </c>
      <c r="D238" t="s">
        <v>41</v>
      </c>
      <c r="E238" t="s">
        <v>42</v>
      </c>
      <c r="F238">
        <v>34</v>
      </c>
      <c r="G238" t="s">
        <v>112</v>
      </c>
      <c r="H238" s="18">
        <v>41085</v>
      </c>
      <c r="I238">
        <v>83066</v>
      </c>
      <c r="J238">
        <v>0</v>
      </c>
      <c r="K238">
        <v>83066</v>
      </c>
      <c r="L238" t="s">
        <v>43</v>
      </c>
      <c r="M238" t="s">
        <v>54</v>
      </c>
      <c r="N238" s="18">
        <v>41430</v>
      </c>
      <c r="O238">
        <v>1</v>
      </c>
    </row>
    <row r="239" spans="1:15" x14ac:dyDescent="0.3">
      <c r="A239" t="s">
        <v>347</v>
      </c>
      <c r="B239" t="s">
        <v>80</v>
      </c>
      <c r="C239" t="s">
        <v>59</v>
      </c>
      <c r="D239" t="s">
        <v>41</v>
      </c>
      <c r="E239" t="s">
        <v>42</v>
      </c>
      <c r="F239">
        <v>48</v>
      </c>
      <c r="G239" t="s">
        <v>110</v>
      </c>
      <c r="H239" s="18">
        <v>41773</v>
      </c>
      <c r="I239">
        <v>61216</v>
      </c>
      <c r="J239">
        <v>0</v>
      </c>
      <c r="K239">
        <v>61216</v>
      </c>
      <c r="L239" t="s">
        <v>43</v>
      </c>
      <c r="M239" t="s">
        <v>44</v>
      </c>
      <c r="N239" s="18"/>
      <c r="O239">
        <v>0</v>
      </c>
    </row>
    <row r="240" spans="1:15" x14ac:dyDescent="0.3">
      <c r="A240" t="s">
        <v>348</v>
      </c>
      <c r="B240" t="s">
        <v>39</v>
      </c>
      <c r="C240" t="s">
        <v>64</v>
      </c>
      <c r="D240" t="s">
        <v>60</v>
      </c>
      <c r="E240" t="s">
        <v>47</v>
      </c>
      <c r="F240">
        <v>33</v>
      </c>
      <c r="G240" t="s">
        <v>112</v>
      </c>
      <c r="H240" s="18">
        <v>41315</v>
      </c>
      <c r="I240">
        <v>144231</v>
      </c>
      <c r="J240">
        <v>0.14000000000000001</v>
      </c>
      <c r="K240">
        <v>164423.34</v>
      </c>
      <c r="L240" t="s">
        <v>43</v>
      </c>
      <c r="M240" t="s">
        <v>72</v>
      </c>
      <c r="N240" s="18">
        <v>44029</v>
      </c>
      <c r="O240">
        <v>1</v>
      </c>
    </row>
    <row r="241" spans="1:15" x14ac:dyDescent="0.3">
      <c r="A241" t="s">
        <v>349</v>
      </c>
      <c r="B241" t="s">
        <v>84</v>
      </c>
      <c r="C241" t="s">
        <v>66</v>
      </c>
      <c r="D241" t="s">
        <v>41</v>
      </c>
      <c r="E241" t="s">
        <v>47</v>
      </c>
      <c r="F241">
        <v>41</v>
      </c>
      <c r="G241" t="s">
        <v>112</v>
      </c>
      <c r="H241" s="18">
        <v>39379</v>
      </c>
      <c r="I241">
        <v>51630</v>
      </c>
      <c r="J241">
        <v>0</v>
      </c>
      <c r="K241">
        <v>51630</v>
      </c>
      <c r="L241" t="s">
        <v>48</v>
      </c>
      <c r="M241" t="s">
        <v>78</v>
      </c>
      <c r="N241" s="18"/>
      <c r="O241">
        <v>0</v>
      </c>
    </row>
    <row r="242" spans="1:15" x14ac:dyDescent="0.3">
      <c r="A242" t="s">
        <v>350</v>
      </c>
      <c r="B242" t="s">
        <v>39</v>
      </c>
      <c r="C242" t="s">
        <v>59</v>
      </c>
      <c r="D242" t="s">
        <v>60</v>
      </c>
      <c r="E242" t="s">
        <v>47</v>
      </c>
      <c r="F242">
        <v>55</v>
      </c>
      <c r="G242" t="s">
        <v>107</v>
      </c>
      <c r="H242" s="18">
        <v>41594</v>
      </c>
      <c r="I242">
        <v>124129</v>
      </c>
      <c r="J242">
        <v>0.15</v>
      </c>
      <c r="K242">
        <v>142748.35</v>
      </c>
      <c r="L242" t="s">
        <v>73</v>
      </c>
      <c r="M242" t="s">
        <v>90</v>
      </c>
      <c r="N242" s="18"/>
      <c r="O242">
        <v>0</v>
      </c>
    </row>
    <row r="243" spans="1:15" x14ac:dyDescent="0.3">
      <c r="A243" t="s">
        <v>351</v>
      </c>
      <c r="B243" t="s">
        <v>91</v>
      </c>
      <c r="C243" t="s">
        <v>68</v>
      </c>
      <c r="D243" t="s">
        <v>46</v>
      </c>
      <c r="E243" t="s">
        <v>47</v>
      </c>
      <c r="F243">
        <v>36</v>
      </c>
      <c r="G243" t="s">
        <v>112</v>
      </c>
      <c r="H243" s="18">
        <v>39912</v>
      </c>
      <c r="I243">
        <v>60055</v>
      </c>
      <c r="J243">
        <v>0</v>
      </c>
      <c r="K243">
        <v>60055</v>
      </c>
      <c r="L243" t="s">
        <v>43</v>
      </c>
      <c r="M243" t="s">
        <v>44</v>
      </c>
      <c r="N243" s="18"/>
      <c r="O243">
        <v>0</v>
      </c>
    </row>
    <row r="244" spans="1:15" x14ac:dyDescent="0.3">
      <c r="A244" t="s">
        <v>352</v>
      </c>
      <c r="B244" t="s">
        <v>51</v>
      </c>
      <c r="C244" t="s">
        <v>68</v>
      </c>
      <c r="D244" t="s">
        <v>41</v>
      </c>
      <c r="E244" t="s">
        <v>47</v>
      </c>
      <c r="F244">
        <v>31</v>
      </c>
      <c r="G244" t="s">
        <v>112</v>
      </c>
      <c r="H244" s="18">
        <v>44069</v>
      </c>
      <c r="I244">
        <v>189290</v>
      </c>
      <c r="J244">
        <v>0.22</v>
      </c>
      <c r="K244">
        <v>230933.8</v>
      </c>
      <c r="L244" t="s">
        <v>73</v>
      </c>
      <c r="M244" t="s">
        <v>90</v>
      </c>
      <c r="N244" s="18">
        <v>44099</v>
      </c>
      <c r="O244">
        <v>1</v>
      </c>
    </row>
    <row r="245" spans="1:15" x14ac:dyDescent="0.3">
      <c r="A245" t="s">
        <v>353</v>
      </c>
      <c r="B245" t="s">
        <v>70</v>
      </c>
      <c r="C245" t="s">
        <v>40</v>
      </c>
      <c r="D245" t="s">
        <v>60</v>
      </c>
      <c r="E245" t="s">
        <v>42</v>
      </c>
      <c r="F245">
        <v>53</v>
      </c>
      <c r="G245" t="s">
        <v>110</v>
      </c>
      <c r="H245" s="18">
        <v>39568</v>
      </c>
      <c r="I245">
        <v>182202</v>
      </c>
      <c r="J245">
        <v>0.3</v>
      </c>
      <c r="K245">
        <v>236862.6</v>
      </c>
      <c r="L245" t="s">
        <v>43</v>
      </c>
      <c r="M245" t="s">
        <v>65</v>
      </c>
      <c r="N245" s="18"/>
      <c r="O245">
        <v>0</v>
      </c>
    </row>
    <row r="246" spans="1:15" x14ac:dyDescent="0.3">
      <c r="A246" t="s">
        <v>354</v>
      </c>
      <c r="B246" t="s">
        <v>61</v>
      </c>
      <c r="C246" t="s">
        <v>59</v>
      </c>
      <c r="D246" t="s">
        <v>53</v>
      </c>
      <c r="E246" t="s">
        <v>47</v>
      </c>
      <c r="F246">
        <v>43</v>
      </c>
      <c r="G246" t="s">
        <v>112</v>
      </c>
      <c r="H246" s="18">
        <v>38748</v>
      </c>
      <c r="I246">
        <v>117518</v>
      </c>
      <c r="J246">
        <v>7.0000000000000007E-2</v>
      </c>
      <c r="K246">
        <v>125744.26</v>
      </c>
      <c r="L246" t="s">
        <v>43</v>
      </c>
      <c r="M246" t="s">
        <v>44</v>
      </c>
      <c r="N246" s="18"/>
      <c r="O246">
        <v>0</v>
      </c>
    </row>
    <row r="247" spans="1:15" x14ac:dyDescent="0.3">
      <c r="A247" t="s">
        <v>355</v>
      </c>
      <c r="B247" t="s">
        <v>39</v>
      </c>
      <c r="C247" t="s">
        <v>52</v>
      </c>
      <c r="D247" t="s">
        <v>46</v>
      </c>
      <c r="E247" t="s">
        <v>42</v>
      </c>
      <c r="F247">
        <v>37</v>
      </c>
      <c r="G247" t="s">
        <v>112</v>
      </c>
      <c r="H247" s="18">
        <v>41329</v>
      </c>
      <c r="I247">
        <v>157474</v>
      </c>
      <c r="J247">
        <v>0.11</v>
      </c>
      <c r="K247">
        <v>174796.14</v>
      </c>
      <c r="L247" t="s">
        <v>73</v>
      </c>
      <c r="M247" t="s">
        <v>75</v>
      </c>
      <c r="N247" s="18"/>
      <c r="O247">
        <v>0</v>
      </c>
    </row>
    <row r="248" spans="1:15" x14ac:dyDescent="0.3">
      <c r="A248" t="s">
        <v>356</v>
      </c>
      <c r="B248" t="s">
        <v>61</v>
      </c>
      <c r="C248" t="s">
        <v>71</v>
      </c>
      <c r="D248" t="s">
        <v>46</v>
      </c>
      <c r="E248" t="s">
        <v>47</v>
      </c>
      <c r="F248">
        <v>38</v>
      </c>
      <c r="G248" t="s">
        <v>112</v>
      </c>
      <c r="H248" s="18">
        <v>39544</v>
      </c>
      <c r="I248">
        <v>126856</v>
      </c>
      <c r="J248">
        <v>0.06</v>
      </c>
      <c r="K248">
        <v>134467.35999999999</v>
      </c>
      <c r="L248" t="s">
        <v>43</v>
      </c>
      <c r="M248" t="s">
        <v>72</v>
      </c>
      <c r="N248" s="18"/>
      <c r="O248">
        <v>0</v>
      </c>
    </row>
    <row r="249" spans="1:15" x14ac:dyDescent="0.3">
      <c r="A249" t="s">
        <v>357</v>
      </c>
      <c r="B249" t="s">
        <v>39</v>
      </c>
      <c r="C249" t="s">
        <v>64</v>
      </c>
      <c r="D249" t="s">
        <v>46</v>
      </c>
      <c r="E249" t="s">
        <v>42</v>
      </c>
      <c r="F249">
        <v>49</v>
      </c>
      <c r="G249" t="s">
        <v>110</v>
      </c>
      <c r="H249" s="18">
        <v>36983</v>
      </c>
      <c r="I249">
        <v>129124</v>
      </c>
      <c r="J249">
        <v>0.12</v>
      </c>
      <c r="K249">
        <v>144618.88</v>
      </c>
      <c r="L249" t="s">
        <v>48</v>
      </c>
      <c r="M249" t="s">
        <v>69</v>
      </c>
      <c r="N249" s="18"/>
      <c r="O249">
        <v>0</v>
      </c>
    </row>
    <row r="250" spans="1:15" x14ac:dyDescent="0.3">
      <c r="A250" t="s">
        <v>358</v>
      </c>
      <c r="B250" t="s">
        <v>51</v>
      </c>
      <c r="C250" t="s">
        <v>59</v>
      </c>
      <c r="D250" t="s">
        <v>41</v>
      </c>
      <c r="E250" t="s">
        <v>42</v>
      </c>
      <c r="F250">
        <v>45</v>
      </c>
      <c r="G250" t="s">
        <v>110</v>
      </c>
      <c r="H250" s="18">
        <v>37316</v>
      </c>
      <c r="I250">
        <v>165181</v>
      </c>
      <c r="J250">
        <v>0.16</v>
      </c>
      <c r="K250">
        <v>191609.96</v>
      </c>
      <c r="L250" t="s">
        <v>43</v>
      </c>
      <c r="M250" t="s">
        <v>44</v>
      </c>
      <c r="N250" s="18"/>
      <c r="O250">
        <v>0</v>
      </c>
    </row>
    <row r="251" spans="1:15" x14ac:dyDescent="0.3">
      <c r="A251" t="s">
        <v>359</v>
      </c>
      <c r="B251" t="s">
        <v>70</v>
      </c>
      <c r="C251" t="s">
        <v>52</v>
      </c>
      <c r="D251" t="s">
        <v>60</v>
      </c>
      <c r="E251" t="s">
        <v>47</v>
      </c>
      <c r="F251">
        <v>50</v>
      </c>
      <c r="G251" t="s">
        <v>110</v>
      </c>
      <c r="H251" s="18">
        <v>38004</v>
      </c>
      <c r="I251">
        <v>247939</v>
      </c>
      <c r="J251">
        <v>0.35</v>
      </c>
      <c r="K251">
        <v>334717.65000000002</v>
      </c>
      <c r="L251" t="s">
        <v>73</v>
      </c>
      <c r="M251" t="s">
        <v>75</v>
      </c>
      <c r="N251" s="18"/>
      <c r="O251">
        <v>0</v>
      </c>
    </row>
    <row r="252" spans="1:15" x14ac:dyDescent="0.3">
      <c r="A252" t="s">
        <v>360</v>
      </c>
      <c r="B252" t="s">
        <v>51</v>
      </c>
      <c r="C252" t="s">
        <v>68</v>
      </c>
      <c r="D252" t="s">
        <v>53</v>
      </c>
      <c r="E252" t="s">
        <v>47</v>
      </c>
      <c r="F252">
        <v>64</v>
      </c>
      <c r="G252" t="s">
        <v>107</v>
      </c>
      <c r="H252" s="18">
        <v>42972</v>
      </c>
      <c r="I252">
        <v>169509</v>
      </c>
      <c r="J252">
        <v>0.18</v>
      </c>
      <c r="K252">
        <v>200020.62</v>
      </c>
      <c r="L252" t="s">
        <v>73</v>
      </c>
      <c r="M252" t="s">
        <v>74</v>
      </c>
      <c r="N252" s="18"/>
      <c r="O252">
        <v>0</v>
      </c>
    </row>
    <row r="253" spans="1:15" x14ac:dyDescent="0.3">
      <c r="A253" t="s">
        <v>361</v>
      </c>
      <c r="B253" t="s">
        <v>39</v>
      </c>
      <c r="C253" t="s">
        <v>64</v>
      </c>
      <c r="D253" t="s">
        <v>46</v>
      </c>
      <c r="E253" t="s">
        <v>42</v>
      </c>
      <c r="F253">
        <v>55</v>
      </c>
      <c r="G253" t="s">
        <v>107</v>
      </c>
      <c r="H253" s="18">
        <v>40552</v>
      </c>
      <c r="I253">
        <v>138521</v>
      </c>
      <c r="J253">
        <v>0.1</v>
      </c>
      <c r="K253">
        <v>152373.1</v>
      </c>
      <c r="L253" t="s">
        <v>43</v>
      </c>
      <c r="M253" t="s">
        <v>63</v>
      </c>
      <c r="N253" s="18"/>
      <c r="O253">
        <v>0</v>
      </c>
    </row>
    <row r="254" spans="1:15" x14ac:dyDescent="0.3">
      <c r="A254" t="s">
        <v>362</v>
      </c>
      <c r="B254" t="s">
        <v>77</v>
      </c>
      <c r="C254" t="s">
        <v>68</v>
      </c>
      <c r="D254" t="s">
        <v>53</v>
      </c>
      <c r="E254" t="s">
        <v>42</v>
      </c>
      <c r="F254">
        <v>45</v>
      </c>
      <c r="G254" t="s">
        <v>110</v>
      </c>
      <c r="H254" s="18">
        <v>41712</v>
      </c>
      <c r="I254">
        <v>113873</v>
      </c>
      <c r="J254">
        <v>0.11</v>
      </c>
      <c r="K254">
        <v>126399.03</v>
      </c>
      <c r="L254" t="s">
        <v>73</v>
      </c>
      <c r="M254" t="s">
        <v>75</v>
      </c>
      <c r="N254" s="18"/>
      <c r="O254">
        <v>0</v>
      </c>
    </row>
    <row r="255" spans="1:15" x14ac:dyDescent="0.3">
      <c r="A255" t="s">
        <v>363</v>
      </c>
      <c r="B255" t="s">
        <v>81</v>
      </c>
      <c r="C255" t="s">
        <v>40</v>
      </c>
      <c r="D255" t="s">
        <v>60</v>
      </c>
      <c r="E255" t="s">
        <v>42</v>
      </c>
      <c r="F255">
        <v>39</v>
      </c>
      <c r="G255" t="s">
        <v>112</v>
      </c>
      <c r="H255" s="18">
        <v>43229</v>
      </c>
      <c r="I255">
        <v>73317</v>
      </c>
      <c r="J255">
        <v>0</v>
      </c>
      <c r="K255">
        <v>73317</v>
      </c>
      <c r="L255" t="s">
        <v>43</v>
      </c>
      <c r="M255" t="s">
        <v>63</v>
      </c>
      <c r="N255" s="18"/>
      <c r="O255">
        <v>0</v>
      </c>
    </row>
    <row r="256" spans="1:15" x14ac:dyDescent="0.3">
      <c r="A256" t="s">
        <v>364</v>
      </c>
      <c r="B256" t="s">
        <v>100</v>
      </c>
      <c r="C256" t="s">
        <v>40</v>
      </c>
      <c r="D256" t="s">
        <v>53</v>
      </c>
      <c r="E256" t="s">
        <v>42</v>
      </c>
      <c r="F256">
        <v>40</v>
      </c>
      <c r="G256" t="s">
        <v>112</v>
      </c>
      <c r="H256" s="18">
        <v>41451</v>
      </c>
      <c r="I256">
        <v>69096</v>
      </c>
      <c r="J256">
        <v>0</v>
      </c>
      <c r="K256">
        <v>69096</v>
      </c>
      <c r="L256" t="s">
        <v>43</v>
      </c>
      <c r="M256" t="s">
        <v>44</v>
      </c>
      <c r="N256" s="18"/>
      <c r="O256">
        <v>0</v>
      </c>
    </row>
    <row r="257" spans="1:15" x14ac:dyDescent="0.3">
      <c r="A257" t="s">
        <v>365</v>
      </c>
      <c r="B257" t="s">
        <v>83</v>
      </c>
      <c r="C257" t="s">
        <v>66</v>
      </c>
      <c r="D257" t="s">
        <v>46</v>
      </c>
      <c r="E257" t="s">
        <v>47</v>
      </c>
      <c r="F257">
        <v>48</v>
      </c>
      <c r="G257" t="s">
        <v>110</v>
      </c>
      <c r="H257" s="18">
        <v>38454</v>
      </c>
      <c r="I257">
        <v>87158</v>
      </c>
      <c r="J257">
        <v>0</v>
      </c>
      <c r="K257">
        <v>87158</v>
      </c>
      <c r="L257" t="s">
        <v>73</v>
      </c>
      <c r="M257" t="s">
        <v>74</v>
      </c>
      <c r="N257" s="18"/>
      <c r="O257">
        <v>0</v>
      </c>
    </row>
    <row r="258" spans="1:15" x14ac:dyDescent="0.3">
      <c r="A258" t="s">
        <v>366</v>
      </c>
      <c r="B258" t="s">
        <v>91</v>
      </c>
      <c r="C258" t="s">
        <v>68</v>
      </c>
      <c r="D258" t="s">
        <v>60</v>
      </c>
      <c r="E258" t="s">
        <v>47</v>
      </c>
      <c r="F258">
        <v>64</v>
      </c>
      <c r="G258" t="s">
        <v>107</v>
      </c>
      <c r="H258" s="18">
        <v>33875</v>
      </c>
      <c r="I258">
        <v>70778</v>
      </c>
      <c r="J258">
        <v>0</v>
      </c>
      <c r="K258">
        <v>70778</v>
      </c>
      <c r="L258" t="s">
        <v>43</v>
      </c>
      <c r="M258" t="s">
        <v>65</v>
      </c>
      <c r="N258" s="18"/>
      <c r="O258">
        <v>0</v>
      </c>
    </row>
    <row r="259" spans="1:15" x14ac:dyDescent="0.3">
      <c r="A259" t="s">
        <v>367</v>
      </c>
      <c r="B259" t="s">
        <v>51</v>
      </c>
      <c r="C259" t="s">
        <v>66</v>
      </c>
      <c r="D259" t="s">
        <v>53</v>
      </c>
      <c r="E259" t="s">
        <v>42</v>
      </c>
      <c r="F259">
        <v>65</v>
      </c>
      <c r="G259" t="s">
        <v>126</v>
      </c>
      <c r="H259" s="18">
        <v>38130</v>
      </c>
      <c r="I259">
        <v>153938</v>
      </c>
      <c r="J259">
        <v>0.2</v>
      </c>
      <c r="K259">
        <v>184725.6</v>
      </c>
      <c r="L259" t="s">
        <v>43</v>
      </c>
      <c r="M259" t="s">
        <v>57</v>
      </c>
      <c r="N259" s="18"/>
      <c r="O259">
        <v>0</v>
      </c>
    </row>
    <row r="260" spans="1:15" x14ac:dyDescent="0.3">
      <c r="A260" t="s">
        <v>368</v>
      </c>
      <c r="B260" t="s">
        <v>97</v>
      </c>
      <c r="C260" t="s">
        <v>40</v>
      </c>
      <c r="D260" t="s">
        <v>41</v>
      </c>
      <c r="E260" t="s">
        <v>47</v>
      </c>
      <c r="F260">
        <v>43</v>
      </c>
      <c r="G260" t="s">
        <v>112</v>
      </c>
      <c r="H260" s="18">
        <v>43224</v>
      </c>
      <c r="I260">
        <v>59888</v>
      </c>
      <c r="J260">
        <v>0</v>
      </c>
      <c r="K260">
        <v>59888</v>
      </c>
      <c r="L260" t="s">
        <v>48</v>
      </c>
      <c r="M260" t="s">
        <v>78</v>
      </c>
      <c r="N260" s="18"/>
      <c r="O260">
        <v>0</v>
      </c>
    </row>
    <row r="261" spans="1:15" x14ac:dyDescent="0.3">
      <c r="A261" t="s">
        <v>369</v>
      </c>
      <c r="B261" t="s">
        <v>91</v>
      </c>
      <c r="C261" t="s">
        <v>68</v>
      </c>
      <c r="D261" t="s">
        <v>60</v>
      </c>
      <c r="E261" t="s">
        <v>47</v>
      </c>
      <c r="F261">
        <v>50</v>
      </c>
      <c r="G261" t="s">
        <v>110</v>
      </c>
      <c r="H261" s="18">
        <v>43447</v>
      </c>
      <c r="I261">
        <v>63098</v>
      </c>
      <c r="J261">
        <v>0</v>
      </c>
      <c r="K261">
        <v>63098</v>
      </c>
      <c r="L261" t="s">
        <v>43</v>
      </c>
      <c r="M261" t="s">
        <v>72</v>
      </c>
      <c r="N261" s="18"/>
      <c r="O261">
        <v>0</v>
      </c>
    </row>
    <row r="262" spans="1:15" x14ac:dyDescent="0.3">
      <c r="A262" t="s">
        <v>370</v>
      </c>
      <c r="B262" t="s">
        <v>70</v>
      </c>
      <c r="C262" t="s">
        <v>52</v>
      </c>
      <c r="D262" t="s">
        <v>60</v>
      </c>
      <c r="E262" t="s">
        <v>42</v>
      </c>
      <c r="F262">
        <v>27</v>
      </c>
      <c r="G262" t="s">
        <v>112</v>
      </c>
      <c r="H262" s="18">
        <v>44545</v>
      </c>
      <c r="I262">
        <v>255369</v>
      </c>
      <c r="J262">
        <v>0.33</v>
      </c>
      <c r="K262">
        <v>339640.77</v>
      </c>
      <c r="L262" t="s">
        <v>73</v>
      </c>
      <c r="M262" t="s">
        <v>90</v>
      </c>
      <c r="N262" s="18"/>
      <c r="O262">
        <v>0</v>
      </c>
    </row>
    <row r="263" spans="1:15" x14ac:dyDescent="0.3">
      <c r="A263" t="s">
        <v>371</v>
      </c>
      <c r="B263" t="s">
        <v>39</v>
      </c>
      <c r="C263" t="s">
        <v>66</v>
      </c>
      <c r="D263" t="s">
        <v>46</v>
      </c>
      <c r="E263" t="s">
        <v>42</v>
      </c>
      <c r="F263">
        <v>55</v>
      </c>
      <c r="G263" t="s">
        <v>107</v>
      </c>
      <c r="H263" s="18">
        <v>38301</v>
      </c>
      <c r="I263">
        <v>142318</v>
      </c>
      <c r="J263">
        <v>0.14000000000000001</v>
      </c>
      <c r="K263">
        <v>162242.51999999999</v>
      </c>
      <c r="L263" t="s">
        <v>43</v>
      </c>
      <c r="M263" t="s">
        <v>54</v>
      </c>
      <c r="N263" s="18"/>
      <c r="O263">
        <v>0</v>
      </c>
    </row>
    <row r="264" spans="1:15" x14ac:dyDescent="0.3">
      <c r="A264" t="s">
        <v>372</v>
      </c>
      <c r="B264" t="s">
        <v>88</v>
      </c>
      <c r="C264" t="s">
        <v>66</v>
      </c>
      <c r="D264" t="s">
        <v>46</v>
      </c>
      <c r="E264" t="s">
        <v>47</v>
      </c>
      <c r="F264">
        <v>41</v>
      </c>
      <c r="G264" t="s">
        <v>112</v>
      </c>
      <c r="H264" s="18">
        <v>38219</v>
      </c>
      <c r="I264">
        <v>49186</v>
      </c>
      <c r="J264">
        <v>0</v>
      </c>
      <c r="K264">
        <v>49186</v>
      </c>
      <c r="L264" t="s">
        <v>43</v>
      </c>
      <c r="M264" t="s">
        <v>65</v>
      </c>
      <c r="N264" s="18">
        <v>39616</v>
      </c>
      <c r="O264">
        <v>1</v>
      </c>
    </row>
    <row r="265" spans="1:15" x14ac:dyDescent="0.3">
      <c r="A265" t="s">
        <v>373</v>
      </c>
      <c r="B265" t="s">
        <v>70</v>
      </c>
      <c r="C265" t="s">
        <v>66</v>
      </c>
      <c r="D265" t="s">
        <v>41</v>
      </c>
      <c r="E265" t="s">
        <v>42</v>
      </c>
      <c r="F265">
        <v>34</v>
      </c>
      <c r="G265" t="s">
        <v>112</v>
      </c>
      <c r="H265" s="18">
        <v>43673</v>
      </c>
      <c r="I265">
        <v>220937</v>
      </c>
      <c r="J265">
        <v>0.38</v>
      </c>
      <c r="K265">
        <v>304893.06</v>
      </c>
      <c r="L265" t="s">
        <v>43</v>
      </c>
      <c r="M265" t="s">
        <v>65</v>
      </c>
      <c r="N265" s="18"/>
      <c r="O265">
        <v>0</v>
      </c>
    </row>
    <row r="266" spans="1:15" x14ac:dyDescent="0.3">
      <c r="A266" t="s">
        <v>374</v>
      </c>
      <c r="B266" t="s">
        <v>51</v>
      </c>
      <c r="C266" t="s">
        <v>40</v>
      </c>
      <c r="D266" t="s">
        <v>53</v>
      </c>
      <c r="E266" t="s">
        <v>42</v>
      </c>
      <c r="F266">
        <v>47</v>
      </c>
      <c r="G266" t="s">
        <v>110</v>
      </c>
      <c r="H266" s="18">
        <v>41208</v>
      </c>
      <c r="I266">
        <v>183156</v>
      </c>
      <c r="J266">
        <v>0.3</v>
      </c>
      <c r="K266">
        <v>238102.8</v>
      </c>
      <c r="L266" t="s">
        <v>43</v>
      </c>
      <c r="M266" t="s">
        <v>44</v>
      </c>
      <c r="N266" s="18"/>
      <c r="O266">
        <v>0</v>
      </c>
    </row>
    <row r="267" spans="1:15" x14ac:dyDescent="0.3">
      <c r="A267" t="s">
        <v>375</v>
      </c>
      <c r="B267" t="s">
        <v>70</v>
      </c>
      <c r="C267" t="s">
        <v>40</v>
      </c>
      <c r="D267" t="s">
        <v>53</v>
      </c>
      <c r="E267" t="s">
        <v>42</v>
      </c>
      <c r="F267">
        <v>32</v>
      </c>
      <c r="G267" t="s">
        <v>112</v>
      </c>
      <c r="H267" s="18">
        <v>44034</v>
      </c>
      <c r="I267">
        <v>192749</v>
      </c>
      <c r="J267">
        <v>0.31</v>
      </c>
      <c r="K267">
        <v>252501.19</v>
      </c>
      <c r="L267" t="s">
        <v>43</v>
      </c>
      <c r="M267" t="s">
        <v>54</v>
      </c>
      <c r="N267" s="18"/>
      <c r="O267">
        <v>0</v>
      </c>
    </row>
    <row r="268" spans="1:15" x14ac:dyDescent="0.3">
      <c r="A268" t="s">
        <v>376</v>
      </c>
      <c r="B268" t="s">
        <v>39</v>
      </c>
      <c r="C268" t="s">
        <v>40</v>
      </c>
      <c r="D268" t="s">
        <v>46</v>
      </c>
      <c r="E268" t="s">
        <v>42</v>
      </c>
      <c r="F268">
        <v>39</v>
      </c>
      <c r="G268" t="s">
        <v>112</v>
      </c>
      <c r="H268" s="18">
        <v>42819</v>
      </c>
      <c r="I268">
        <v>135325</v>
      </c>
      <c r="J268">
        <v>0.14000000000000001</v>
      </c>
      <c r="K268">
        <v>154270.5</v>
      </c>
      <c r="L268" t="s">
        <v>43</v>
      </c>
      <c r="M268" t="s">
        <v>57</v>
      </c>
      <c r="N268" s="18"/>
      <c r="O268">
        <v>0</v>
      </c>
    </row>
    <row r="269" spans="1:15" x14ac:dyDescent="0.3">
      <c r="A269" t="s">
        <v>377</v>
      </c>
      <c r="B269" t="s">
        <v>56</v>
      </c>
      <c r="C269" t="s">
        <v>59</v>
      </c>
      <c r="D269" t="s">
        <v>53</v>
      </c>
      <c r="E269" t="s">
        <v>42</v>
      </c>
      <c r="F269">
        <v>26</v>
      </c>
      <c r="G269" t="s">
        <v>112</v>
      </c>
      <c r="H269" s="18">
        <v>43752</v>
      </c>
      <c r="I269">
        <v>79356</v>
      </c>
      <c r="J269">
        <v>0</v>
      </c>
      <c r="K269">
        <v>79356</v>
      </c>
      <c r="L269" t="s">
        <v>43</v>
      </c>
      <c r="M269" t="s">
        <v>57</v>
      </c>
      <c r="N269" s="18"/>
      <c r="O269">
        <v>0</v>
      </c>
    </row>
    <row r="270" spans="1:15" x14ac:dyDescent="0.3">
      <c r="A270" t="s">
        <v>378</v>
      </c>
      <c r="B270" t="s">
        <v>94</v>
      </c>
      <c r="C270" t="s">
        <v>68</v>
      </c>
      <c r="D270" t="s">
        <v>46</v>
      </c>
      <c r="E270" t="s">
        <v>47</v>
      </c>
      <c r="F270">
        <v>40</v>
      </c>
      <c r="G270" t="s">
        <v>112</v>
      </c>
      <c r="H270" s="18">
        <v>38540</v>
      </c>
      <c r="I270">
        <v>74412</v>
      </c>
      <c r="J270">
        <v>0</v>
      </c>
      <c r="K270">
        <v>74412</v>
      </c>
      <c r="L270" t="s">
        <v>43</v>
      </c>
      <c r="M270" t="s">
        <v>44</v>
      </c>
      <c r="N270" s="18"/>
      <c r="O270">
        <v>0</v>
      </c>
    </row>
    <row r="271" spans="1:15" x14ac:dyDescent="0.3">
      <c r="A271" t="s">
        <v>379</v>
      </c>
      <c r="B271" t="s">
        <v>55</v>
      </c>
      <c r="C271" t="s">
        <v>40</v>
      </c>
      <c r="D271" t="s">
        <v>46</v>
      </c>
      <c r="E271" t="s">
        <v>42</v>
      </c>
      <c r="F271">
        <v>32</v>
      </c>
      <c r="G271" t="s">
        <v>112</v>
      </c>
      <c r="H271" s="18">
        <v>43010</v>
      </c>
      <c r="I271">
        <v>61886</v>
      </c>
      <c r="J271">
        <v>0.09</v>
      </c>
      <c r="K271">
        <v>67455.740000000005</v>
      </c>
      <c r="L271" t="s">
        <v>73</v>
      </c>
      <c r="M271" t="s">
        <v>75</v>
      </c>
      <c r="N271" s="18"/>
      <c r="O271">
        <v>0</v>
      </c>
    </row>
    <row r="272" spans="1:15" x14ac:dyDescent="0.3">
      <c r="A272" t="s">
        <v>380</v>
      </c>
      <c r="B272" t="s">
        <v>51</v>
      </c>
      <c r="C272" t="s">
        <v>64</v>
      </c>
      <c r="D272" t="s">
        <v>41</v>
      </c>
      <c r="E272" t="s">
        <v>42</v>
      </c>
      <c r="F272">
        <v>58</v>
      </c>
      <c r="G272" t="s">
        <v>107</v>
      </c>
      <c r="H272" s="18">
        <v>37755</v>
      </c>
      <c r="I272">
        <v>173071</v>
      </c>
      <c r="J272">
        <v>0.28999999999999998</v>
      </c>
      <c r="K272">
        <v>223261.59</v>
      </c>
      <c r="L272" t="s">
        <v>43</v>
      </c>
      <c r="M272" t="s">
        <v>72</v>
      </c>
      <c r="N272" s="18"/>
      <c r="O272">
        <v>0</v>
      </c>
    </row>
    <row r="273" spans="1:15" x14ac:dyDescent="0.3">
      <c r="A273" t="s">
        <v>381</v>
      </c>
      <c r="B273" t="s">
        <v>85</v>
      </c>
      <c r="C273" t="s">
        <v>68</v>
      </c>
      <c r="D273" t="s">
        <v>41</v>
      </c>
      <c r="E273" t="s">
        <v>42</v>
      </c>
      <c r="F273">
        <v>58</v>
      </c>
      <c r="G273" t="s">
        <v>107</v>
      </c>
      <c r="H273" s="18">
        <v>34999</v>
      </c>
      <c r="I273">
        <v>70189</v>
      </c>
      <c r="J273">
        <v>0</v>
      </c>
      <c r="K273">
        <v>70189</v>
      </c>
      <c r="L273" t="s">
        <v>43</v>
      </c>
      <c r="M273" t="s">
        <v>72</v>
      </c>
      <c r="N273" s="18"/>
      <c r="O273">
        <v>0</v>
      </c>
    </row>
    <row r="274" spans="1:15" x14ac:dyDescent="0.3">
      <c r="A274" t="s">
        <v>382</v>
      </c>
      <c r="B274" t="s">
        <v>70</v>
      </c>
      <c r="C274" t="s">
        <v>59</v>
      </c>
      <c r="D274" t="s">
        <v>41</v>
      </c>
      <c r="E274" t="s">
        <v>42</v>
      </c>
      <c r="F274">
        <v>42</v>
      </c>
      <c r="G274" t="s">
        <v>112</v>
      </c>
      <c r="H274" s="18">
        <v>41528</v>
      </c>
      <c r="I274">
        <v>181452</v>
      </c>
      <c r="J274">
        <v>0.3</v>
      </c>
      <c r="K274">
        <v>235887.6</v>
      </c>
      <c r="L274" t="s">
        <v>43</v>
      </c>
      <c r="M274" t="s">
        <v>72</v>
      </c>
      <c r="N274" s="18"/>
      <c r="O274">
        <v>0</v>
      </c>
    </row>
    <row r="275" spans="1:15" x14ac:dyDescent="0.3">
      <c r="A275" t="s">
        <v>383</v>
      </c>
      <c r="B275" t="s">
        <v>84</v>
      </c>
      <c r="C275" t="s">
        <v>66</v>
      </c>
      <c r="D275" t="s">
        <v>53</v>
      </c>
      <c r="E275" t="s">
        <v>47</v>
      </c>
      <c r="F275">
        <v>26</v>
      </c>
      <c r="G275" t="s">
        <v>112</v>
      </c>
      <c r="H275" s="18">
        <v>44267</v>
      </c>
      <c r="I275">
        <v>70369</v>
      </c>
      <c r="J275">
        <v>0</v>
      </c>
      <c r="K275">
        <v>70369</v>
      </c>
      <c r="L275" t="s">
        <v>43</v>
      </c>
      <c r="M275" t="s">
        <v>44</v>
      </c>
      <c r="N275" s="18"/>
      <c r="O275">
        <v>0</v>
      </c>
    </row>
    <row r="276" spans="1:15" x14ac:dyDescent="0.3">
      <c r="A276" t="s">
        <v>384</v>
      </c>
      <c r="B276" t="s">
        <v>56</v>
      </c>
      <c r="C276" t="s">
        <v>64</v>
      </c>
      <c r="D276" t="s">
        <v>46</v>
      </c>
      <c r="E276" t="s">
        <v>47</v>
      </c>
      <c r="F276">
        <v>38</v>
      </c>
      <c r="G276" t="s">
        <v>112</v>
      </c>
      <c r="H276" s="18">
        <v>39634</v>
      </c>
      <c r="I276">
        <v>78056</v>
      </c>
      <c r="J276">
        <v>0</v>
      </c>
      <c r="K276">
        <v>78056</v>
      </c>
      <c r="L276" t="s">
        <v>73</v>
      </c>
      <c r="M276" t="s">
        <v>90</v>
      </c>
      <c r="N276" s="18"/>
      <c r="O276">
        <v>0</v>
      </c>
    </row>
    <row r="277" spans="1:15" x14ac:dyDescent="0.3">
      <c r="A277" t="s">
        <v>385</v>
      </c>
      <c r="B277" t="s">
        <v>51</v>
      </c>
      <c r="C277" t="s">
        <v>52</v>
      </c>
      <c r="D277" t="s">
        <v>41</v>
      </c>
      <c r="E277" t="s">
        <v>47</v>
      </c>
      <c r="F277">
        <v>64</v>
      </c>
      <c r="G277" t="s">
        <v>107</v>
      </c>
      <c r="H277" s="18">
        <v>35187</v>
      </c>
      <c r="I277">
        <v>189933</v>
      </c>
      <c r="J277">
        <v>0.23</v>
      </c>
      <c r="K277">
        <v>233617.59</v>
      </c>
      <c r="L277" t="s">
        <v>43</v>
      </c>
      <c r="M277" t="s">
        <v>63</v>
      </c>
      <c r="N277" s="18"/>
      <c r="O277">
        <v>0</v>
      </c>
    </row>
    <row r="278" spans="1:15" x14ac:dyDescent="0.3">
      <c r="A278" t="s">
        <v>386</v>
      </c>
      <c r="B278" t="s">
        <v>86</v>
      </c>
      <c r="C278" t="s">
        <v>68</v>
      </c>
      <c r="D278" t="s">
        <v>53</v>
      </c>
      <c r="E278" t="s">
        <v>47</v>
      </c>
      <c r="F278">
        <v>38</v>
      </c>
      <c r="G278" t="s">
        <v>112</v>
      </c>
      <c r="H278" s="18">
        <v>40360</v>
      </c>
      <c r="I278">
        <v>78237</v>
      </c>
      <c r="J278">
        <v>0</v>
      </c>
      <c r="K278">
        <v>78237</v>
      </c>
      <c r="L278" t="s">
        <v>43</v>
      </c>
      <c r="M278" t="s">
        <v>57</v>
      </c>
      <c r="N278" s="18"/>
      <c r="O278">
        <v>0</v>
      </c>
    </row>
    <row r="279" spans="1:15" x14ac:dyDescent="0.3">
      <c r="A279" t="s">
        <v>387</v>
      </c>
      <c r="B279" t="s">
        <v>62</v>
      </c>
      <c r="C279" t="s">
        <v>64</v>
      </c>
      <c r="D279" t="s">
        <v>41</v>
      </c>
      <c r="E279" t="s">
        <v>42</v>
      </c>
      <c r="F279">
        <v>55</v>
      </c>
      <c r="G279" t="s">
        <v>107</v>
      </c>
      <c r="H279" s="18">
        <v>35242</v>
      </c>
      <c r="I279">
        <v>48687</v>
      </c>
      <c r="J279">
        <v>0</v>
      </c>
      <c r="K279">
        <v>48687</v>
      </c>
      <c r="L279" t="s">
        <v>73</v>
      </c>
      <c r="M279" t="s">
        <v>75</v>
      </c>
      <c r="N279" s="18"/>
      <c r="O279">
        <v>0</v>
      </c>
    </row>
    <row r="280" spans="1:15" x14ac:dyDescent="0.3">
      <c r="A280" t="s">
        <v>388</v>
      </c>
      <c r="B280" t="s">
        <v>39</v>
      </c>
      <c r="C280" t="s">
        <v>71</v>
      </c>
      <c r="D280" t="s">
        <v>46</v>
      </c>
      <c r="E280" t="s">
        <v>42</v>
      </c>
      <c r="F280">
        <v>45</v>
      </c>
      <c r="G280" t="s">
        <v>110</v>
      </c>
      <c r="H280" s="18">
        <v>38218</v>
      </c>
      <c r="I280">
        <v>121065</v>
      </c>
      <c r="J280">
        <v>0.15</v>
      </c>
      <c r="K280">
        <v>139224.75</v>
      </c>
      <c r="L280" t="s">
        <v>73</v>
      </c>
      <c r="M280" t="s">
        <v>75</v>
      </c>
      <c r="N280" s="18"/>
      <c r="O280">
        <v>0</v>
      </c>
    </row>
    <row r="281" spans="1:15" x14ac:dyDescent="0.3">
      <c r="A281" t="s">
        <v>389</v>
      </c>
      <c r="B281" t="s">
        <v>56</v>
      </c>
      <c r="C281" t="s">
        <v>59</v>
      </c>
      <c r="D281" t="s">
        <v>60</v>
      </c>
      <c r="E281" t="s">
        <v>47</v>
      </c>
      <c r="F281">
        <v>43</v>
      </c>
      <c r="G281" t="s">
        <v>112</v>
      </c>
      <c r="H281" s="18">
        <v>38093</v>
      </c>
      <c r="I281">
        <v>94246</v>
      </c>
      <c r="J281">
        <v>0</v>
      </c>
      <c r="K281">
        <v>94246</v>
      </c>
      <c r="L281" t="s">
        <v>43</v>
      </c>
      <c r="M281" t="s">
        <v>65</v>
      </c>
      <c r="N281" s="18"/>
      <c r="O281">
        <v>0</v>
      </c>
    </row>
    <row r="282" spans="1:15" x14ac:dyDescent="0.3">
      <c r="A282" t="s">
        <v>390</v>
      </c>
      <c r="B282" t="s">
        <v>97</v>
      </c>
      <c r="C282" t="s">
        <v>40</v>
      </c>
      <c r="D282" t="s">
        <v>46</v>
      </c>
      <c r="E282" t="s">
        <v>42</v>
      </c>
      <c r="F282">
        <v>34</v>
      </c>
      <c r="G282" t="s">
        <v>112</v>
      </c>
      <c r="H282" s="18">
        <v>42512</v>
      </c>
      <c r="I282">
        <v>44614</v>
      </c>
      <c r="J282">
        <v>0</v>
      </c>
      <c r="K282">
        <v>44614</v>
      </c>
      <c r="L282" t="s">
        <v>43</v>
      </c>
      <c r="M282" t="s">
        <v>63</v>
      </c>
      <c r="N282" s="18"/>
      <c r="O282">
        <v>0</v>
      </c>
    </row>
    <row r="283" spans="1:15" x14ac:dyDescent="0.3">
      <c r="A283" t="s">
        <v>391</v>
      </c>
      <c r="B283" t="s">
        <v>70</v>
      </c>
      <c r="C283" t="s">
        <v>40</v>
      </c>
      <c r="D283" t="s">
        <v>41</v>
      </c>
      <c r="E283" t="s">
        <v>47</v>
      </c>
      <c r="F283">
        <v>40</v>
      </c>
      <c r="G283" t="s">
        <v>112</v>
      </c>
      <c r="H283" s="18">
        <v>44143</v>
      </c>
      <c r="I283">
        <v>234469</v>
      </c>
      <c r="J283">
        <v>0.31</v>
      </c>
      <c r="K283">
        <v>307154.39</v>
      </c>
      <c r="L283" t="s">
        <v>48</v>
      </c>
      <c r="M283" t="s">
        <v>82</v>
      </c>
      <c r="N283" s="18"/>
      <c r="O283">
        <v>0</v>
      </c>
    </row>
    <row r="284" spans="1:15" x14ac:dyDescent="0.3">
      <c r="A284" t="s">
        <v>392</v>
      </c>
      <c r="B284" t="s">
        <v>86</v>
      </c>
      <c r="C284" t="s">
        <v>68</v>
      </c>
      <c r="D284" t="s">
        <v>41</v>
      </c>
      <c r="E284" t="s">
        <v>47</v>
      </c>
      <c r="F284">
        <v>52</v>
      </c>
      <c r="G284" t="s">
        <v>110</v>
      </c>
      <c r="H284" s="18">
        <v>44022</v>
      </c>
      <c r="I284">
        <v>88272</v>
      </c>
      <c r="J284">
        <v>0</v>
      </c>
      <c r="K284">
        <v>88272</v>
      </c>
      <c r="L284" t="s">
        <v>73</v>
      </c>
      <c r="M284" t="s">
        <v>90</v>
      </c>
      <c r="N284" s="18"/>
      <c r="O284">
        <v>0</v>
      </c>
    </row>
    <row r="285" spans="1:15" x14ac:dyDescent="0.3">
      <c r="A285" t="s">
        <v>393</v>
      </c>
      <c r="B285" t="s">
        <v>80</v>
      </c>
      <c r="C285" t="s">
        <v>52</v>
      </c>
      <c r="D285" t="s">
        <v>60</v>
      </c>
      <c r="E285" t="s">
        <v>47</v>
      </c>
      <c r="F285">
        <v>52</v>
      </c>
      <c r="G285" t="s">
        <v>110</v>
      </c>
      <c r="H285" s="18">
        <v>42992</v>
      </c>
      <c r="I285">
        <v>74449</v>
      </c>
      <c r="J285">
        <v>0</v>
      </c>
      <c r="K285">
        <v>74449</v>
      </c>
      <c r="L285" t="s">
        <v>48</v>
      </c>
      <c r="M285" t="s">
        <v>78</v>
      </c>
      <c r="N285" s="18"/>
      <c r="O285">
        <v>0</v>
      </c>
    </row>
    <row r="286" spans="1:15" x14ac:dyDescent="0.3">
      <c r="A286" t="s">
        <v>394</v>
      </c>
      <c r="B286" t="s">
        <v>70</v>
      </c>
      <c r="C286" t="s">
        <v>68</v>
      </c>
      <c r="D286" t="s">
        <v>53</v>
      </c>
      <c r="E286" t="s">
        <v>47</v>
      </c>
      <c r="F286">
        <v>47</v>
      </c>
      <c r="G286" t="s">
        <v>110</v>
      </c>
      <c r="H286" s="18">
        <v>41071</v>
      </c>
      <c r="I286">
        <v>222941</v>
      </c>
      <c r="J286">
        <v>0.39</v>
      </c>
      <c r="K286">
        <v>309887.99</v>
      </c>
      <c r="L286" t="s">
        <v>48</v>
      </c>
      <c r="M286" t="s">
        <v>78</v>
      </c>
      <c r="N286" s="18"/>
      <c r="O286">
        <v>0</v>
      </c>
    </row>
    <row r="287" spans="1:15" x14ac:dyDescent="0.3">
      <c r="A287" t="s">
        <v>395</v>
      </c>
      <c r="B287" t="s">
        <v>62</v>
      </c>
      <c r="C287" t="s">
        <v>71</v>
      </c>
      <c r="D287" t="s">
        <v>46</v>
      </c>
      <c r="E287" t="s">
        <v>42</v>
      </c>
      <c r="F287">
        <v>65</v>
      </c>
      <c r="G287" t="s">
        <v>126</v>
      </c>
      <c r="H287" s="18">
        <v>41543</v>
      </c>
      <c r="I287">
        <v>50341</v>
      </c>
      <c r="J287">
        <v>0</v>
      </c>
      <c r="K287">
        <v>50341</v>
      </c>
      <c r="L287" t="s">
        <v>48</v>
      </c>
      <c r="M287" t="s">
        <v>78</v>
      </c>
      <c r="N287" s="18"/>
      <c r="O287">
        <v>0</v>
      </c>
    </row>
    <row r="288" spans="1:15" x14ac:dyDescent="0.3">
      <c r="A288" t="s">
        <v>396</v>
      </c>
      <c r="B288" t="s">
        <v>84</v>
      </c>
      <c r="C288" t="s">
        <v>66</v>
      </c>
      <c r="D288" t="s">
        <v>60</v>
      </c>
      <c r="E288" t="s">
        <v>42</v>
      </c>
      <c r="F288">
        <v>31</v>
      </c>
      <c r="G288" t="s">
        <v>112</v>
      </c>
      <c r="H288" s="18">
        <v>44297</v>
      </c>
      <c r="I288">
        <v>72235</v>
      </c>
      <c r="J288">
        <v>0</v>
      </c>
      <c r="K288">
        <v>72235</v>
      </c>
      <c r="L288" t="s">
        <v>73</v>
      </c>
      <c r="M288" t="s">
        <v>74</v>
      </c>
      <c r="N288" s="18"/>
      <c r="O288">
        <v>0</v>
      </c>
    </row>
    <row r="289" spans="1:15" x14ac:dyDescent="0.3">
      <c r="A289" t="s">
        <v>397</v>
      </c>
      <c r="B289" t="s">
        <v>56</v>
      </c>
      <c r="C289" t="s">
        <v>64</v>
      </c>
      <c r="D289" t="s">
        <v>60</v>
      </c>
      <c r="E289" t="s">
        <v>42</v>
      </c>
      <c r="F289">
        <v>41</v>
      </c>
      <c r="G289" t="s">
        <v>112</v>
      </c>
      <c r="H289" s="18">
        <v>42533</v>
      </c>
      <c r="I289">
        <v>70165</v>
      </c>
      <c r="J289">
        <v>0</v>
      </c>
      <c r="K289">
        <v>70165</v>
      </c>
      <c r="L289" t="s">
        <v>43</v>
      </c>
      <c r="M289" t="s">
        <v>72</v>
      </c>
      <c r="N289" s="18"/>
      <c r="O289">
        <v>0</v>
      </c>
    </row>
    <row r="290" spans="1:15" x14ac:dyDescent="0.3">
      <c r="A290" t="s">
        <v>398</v>
      </c>
      <c r="B290" t="s">
        <v>39</v>
      </c>
      <c r="C290" t="s">
        <v>71</v>
      </c>
      <c r="D290" t="s">
        <v>53</v>
      </c>
      <c r="E290" t="s">
        <v>47</v>
      </c>
      <c r="F290">
        <v>30</v>
      </c>
      <c r="G290" t="s">
        <v>112</v>
      </c>
      <c r="H290" s="18">
        <v>44030</v>
      </c>
      <c r="I290">
        <v>148485</v>
      </c>
      <c r="J290">
        <v>0.15</v>
      </c>
      <c r="K290">
        <v>170757.75</v>
      </c>
      <c r="L290" t="s">
        <v>43</v>
      </c>
      <c r="M290" t="s">
        <v>63</v>
      </c>
      <c r="N290" s="18"/>
      <c r="O290">
        <v>0</v>
      </c>
    </row>
    <row r="291" spans="1:15" x14ac:dyDescent="0.3">
      <c r="A291" t="s">
        <v>399</v>
      </c>
      <c r="B291" t="s">
        <v>45</v>
      </c>
      <c r="C291" t="s">
        <v>40</v>
      </c>
      <c r="D291" t="s">
        <v>46</v>
      </c>
      <c r="E291" t="s">
        <v>42</v>
      </c>
      <c r="F291">
        <v>58</v>
      </c>
      <c r="G291" t="s">
        <v>107</v>
      </c>
      <c r="H291" s="18">
        <v>38521</v>
      </c>
      <c r="I291">
        <v>86089</v>
      </c>
      <c r="J291">
        <v>0</v>
      </c>
      <c r="K291">
        <v>86089</v>
      </c>
      <c r="L291" t="s">
        <v>43</v>
      </c>
      <c r="M291" t="s">
        <v>54</v>
      </c>
      <c r="N291" s="18"/>
      <c r="O291">
        <v>0</v>
      </c>
    </row>
    <row r="292" spans="1:15" x14ac:dyDescent="0.3">
      <c r="A292" t="s">
        <v>400</v>
      </c>
      <c r="B292" t="s">
        <v>77</v>
      </c>
      <c r="C292" t="s">
        <v>68</v>
      </c>
      <c r="D292" t="s">
        <v>41</v>
      </c>
      <c r="E292" t="s">
        <v>47</v>
      </c>
      <c r="F292">
        <v>54</v>
      </c>
      <c r="G292" t="s">
        <v>110</v>
      </c>
      <c r="H292" s="18">
        <v>39382</v>
      </c>
      <c r="I292">
        <v>106313</v>
      </c>
      <c r="J292">
        <v>0.15</v>
      </c>
      <c r="K292">
        <v>122259.95</v>
      </c>
      <c r="L292" t="s">
        <v>43</v>
      </c>
      <c r="M292" t="s">
        <v>54</v>
      </c>
      <c r="N292" s="18"/>
      <c r="O292">
        <v>0</v>
      </c>
    </row>
    <row r="293" spans="1:15" x14ac:dyDescent="0.3">
      <c r="A293" t="s">
        <v>401</v>
      </c>
      <c r="B293" t="s">
        <v>62</v>
      </c>
      <c r="C293" t="s">
        <v>71</v>
      </c>
      <c r="D293" t="s">
        <v>41</v>
      </c>
      <c r="E293" t="s">
        <v>42</v>
      </c>
      <c r="F293">
        <v>40</v>
      </c>
      <c r="G293" t="s">
        <v>112</v>
      </c>
      <c r="H293" s="18">
        <v>44251</v>
      </c>
      <c r="I293">
        <v>46833</v>
      </c>
      <c r="J293">
        <v>0</v>
      </c>
      <c r="K293">
        <v>46833</v>
      </c>
      <c r="L293" t="s">
        <v>48</v>
      </c>
      <c r="M293" t="s">
        <v>82</v>
      </c>
      <c r="N293" s="18">
        <v>44510</v>
      </c>
      <c r="O293">
        <v>1</v>
      </c>
    </row>
    <row r="294" spans="1:15" x14ac:dyDescent="0.3">
      <c r="A294" t="s">
        <v>402</v>
      </c>
      <c r="B294" t="s">
        <v>51</v>
      </c>
      <c r="C294" t="s">
        <v>52</v>
      </c>
      <c r="D294" t="s">
        <v>41</v>
      </c>
      <c r="E294" t="s">
        <v>42</v>
      </c>
      <c r="F294">
        <v>63</v>
      </c>
      <c r="G294" t="s">
        <v>107</v>
      </c>
      <c r="H294" s="18">
        <v>36826</v>
      </c>
      <c r="I294">
        <v>155320</v>
      </c>
      <c r="J294">
        <v>0.17</v>
      </c>
      <c r="K294">
        <v>181724.4</v>
      </c>
      <c r="L294" t="s">
        <v>48</v>
      </c>
      <c r="M294" t="s">
        <v>49</v>
      </c>
      <c r="N294" s="18"/>
      <c r="O294">
        <v>0</v>
      </c>
    </row>
    <row r="295" spans="1:15" x14ac:dyDescent="0.3">
      <c r="A295" t="s">
        <v>403</v>
      </c>
      <c r="B295" t="s">
        <v>56</v>
      </c>
      <c r="C295" t="s">
        <v>64</v>
      </c>
      <c r="D295" t="s">
        <v>46</v>
      </c>
      <c r="E295" t="s">
        <v>47</v>
      </c>
      <c r="F295">
        <v>40</v>
      </c>
      <c r="G295" t="s">
        <v>112</v>
      </c>
      <c r="H295" s="18">
        <v>42384</v>
      </c>
      <c r="I295">
        <v>89984</v>
      </c>
      <c r="J295">
        <v>0</v>
      </c>
      <c r="K295">
        <v>89984</v>
      </c>
      <c r="L295" t="s">
        <v>48</v>
      </c>
      <c r="M295" t="s">
        <v>82</v>
      </c>
      <c r="N295" s="18"/>
      <c r="O295">
        <v>0</v>
      </c>
    </row>
    <row r="296" spans="1:15" x14ac:dyDescent="0.3">
      <c r="A296" t="s">
        <v>404</v>
      </c>
      <c r="B296" t="s">
        <v>77</v>
      </c>
      <c r="C296" t="s">
        <v>68</v>
      </c>
      <c r="D296" t="s">
        <v>53</v>
      </c>
      <c r="E296" t="s">
        <v>42</v>
      </c>
      <c r="F296">
        <v>65</v>
      </c>
      <c r="G296" t="s">
        <v>126</v>
      </c>
      <c r="H296" s="18">
        <v>38792</v>
      </c>
      <c r="I296">
        <v>83756</v>
      </c>
      <c r="J296">
        <v>0.14000000000000001</v>
      </c>
      <c r="K296">
        <v>95481.84</v>
      </c>
      <c r="L296" t="s">
        <v>48</v>
      </c>
      <c r="M296" t="s">
        <v>69</v>
      </c>
      <c r="N296" s="18"/>
      <c r="O296">
        <v>0</v>
      </c>
    </row>
    <row r="297" spans="1:15" x14ac:dyDescent="0.3">
      <c r="A297" t="s">
        <v>405</v>
      </c>
      <c r="B297" t="s">
        <v>51</v>
      </c>
      <c r="C297" t="s">
        <v>66</v>
      </c>
      <c r="D297" t="s">
        <v>60</v>
      </c>
      <c r="E297" t="s">
        <v>42</v>
      </c>
      <c r="F297">
        <v>57</v>
      </c>
      <c r="G297" t="s">
        <v>107</v>
      </c>
      <c r="H297" s="18">
        <v>42667</v>
      </c>
      <c r="I297">
        <v>176324</v>
      </c>
      <c r="J297">
        <v>0.23</v>
      </c>
      <c r="K297">
        <v>216878.52000000002</v>
      </c>
      <c r="L297" t="s">
        <v>48</v>
      </c>
      <c r="M297" t="s">
        <v>69</v>
      </c>
      <c r="N297" s="18"/>
      <c r="O297">
        <v>0</v>
      </c>
    </row>
    <row r="298" spans="1:15" x14ac:dyDescent="0.3">
      <c r="A298" t="s">
        <v>406</v>
      </c>
      <c r="B298" t="s">
        <v>56</v>
      </c>
      <c r="C298" t="s">
        <v>64</v>
      </c>
      <c r="D298" t="s">
        <v>53</v>
      </c>
      <c r="E298" t="s">
        <v>47</v>
      </c>
      <c r="F298">
        <v>27</v>
      </c>
      <c r="G298" t="s">
        <v>112</v>
      </c>
      <c r="H298" s="18">
        <v>44482</v>
      </c>
      <c r="I298">
        <v>74077</v>
      </c>
      <c r="J298">
        <v>0</v>
      </c>
      <c r="K298">
        <v>74077</v>
      </c>
      <c r="L298" t="s">
        <v>43</v>
      </c>
      <c r="M298" t="s">
        <v>44</v>
      </c>
      <c r="N298" s="18"/>
      <c r="O298">
        <v>0</v>
      </c>
    </row>
    <row r="299" spans="1:15" x14ac:dyDescent="0.3">
      <c r="A299" t="s">
        <v>407</v>
      </c>
      <c r="B299" t="s">
        <v>61</v>
      </c>
      <c r="C299" t="s">
        <v>66</v>
      </c>
      <c r="D299" t="s">
        <v>46</v>
      </c>
      <c r="E299" t="s">
        <v>42</v>
      </c>
      <c r="F299">
        <v>31</v>
      </c>
      <c r="G299" t="s">
        <v>112</v>
      </c>
      <c r="H299" s="18">
        <v>44214</v>
      </c>
      <c r="I299">
        <v>104162</v>
      </c>
      <c r="J299">
        <v>7.0000000000000007E-2</v>
      </c>
      <c r="K299">
        <v>111453.34</v>
      </c>
      <c r="L299" t="s">
        <v>43</v>
      </c>
      <c r="M299" t="s">
        <v>65</v>
      </c>
      <c r="N299" s="18"/>
      <c r="O299">
        <v>0</v>
      </c>
    </row>
    <row r="300" spans="1:15" x14ac:dyDescent="0.3">
      <c r="A300" t="s">
        <v>408</v>
      </c>
      <c r="B300" t="s">
        <v>99</v>
      </c>
      <c r="C300" t="s">
        <v>40</v>
      </c>
      <c r="D300" t="s">
        <v>60</v>
      </c>
      <c r="E300" t="s">
        <v>42</v>
      </c>
      <c r="F300">
        <v>45</v>
      </c>
      <c r="G300" t="s">
        <v>110</v>
      </c>
      <c r="H300" s="18">
        <v>40418</v>
      </c>
      <c r="I300">
        <v>82162</v>
      </c>
      <c r="J300">
        <v>0</v>
      </c>
      <c r="K300">
        <v>82162</v>
      </c>
      <c r="L300" t="s">
        <v>48</v>
      </c>
      <c r="M300" t="s">
        <v>78</v>
      </c>
      <c r="N300" s="18">
        <v>44107</v>
      </c>
      <c r="O300">
        <v>1</v>
      </c>
    </row>
    <row r="301" spans="1:15" x14ac:dyDescent="0.3">
      <c r="A301" t="s">
        <v>409</v>
      </c>
      <c r="B301" t="s">
        <v>58</v>
      </c>
      <c r="C301" t="s">
        <v>59</v>
      </c>
      <c r="D301" t="s">
        <v>53</v>
      </c>
      <c r="E301" t="s">
        <v>42</v>
      </c>
      <c r="F301">
        <v>47</v>
      </c>
      <c r="G301" t="s">
        <v>110</v>
      </c>
      <c r="H301" s="18">
        <v>42195</v>
      </c>
      <c r="I301">
        <v>63880</v>
      </c>
      <c r="J301">
        <v>0</v>
      </c>
      <c r="K301">
        <v>63880</v>
      </c>
      <c r="L301" t="s">
        <v>48</v>
      </c>
      <c r="M301" t="s">
        <v>49</v>
      </c>
      <c r="N301" s="18"/>
      <c r="O301">
        <v>0</v>
      </c>
    </row>
    <row r="302" spans="1:15" x14ac:dyDescent="0.3">
      <c r="A302" t="s">
        <v>410</v>
      </c>
      <c r="B302" t="s">
        <v>91</v>
      </c>
      <c r="C302" t="s">
        <v>68</v>
      </c>
      <c r="D302" t="s">
        <v>41</v>
      </c>
      <c r="E302" t="s">
        <v>42</v>
      </c>
      <c r="F302">
        <v>55</v>
      </c>
      <c r="G302" t="s">
        <v>107</v>
      </c>
      <c r="H302" s="18">
        <v>41525</v>
      </c>
      <c r="I302">
        <v>73248</v>
      </c>
      <c r="J302">
        <v>0</v>
      </c>
      <c r="K302">
        <v>73248</v>
      </c>
      <c r="L302" t="s">
        <v>43</v>
      </c>
      <c r="M302" t="s">
        <v>72</v>
      </c>
      <c r="N302" s="18"/>
      <c r="O302">
        <v>0</v>
      </c>
    </row>
    <row r="303" spans="1:15" x14ac:dyDescent="0.3">
      <c r="A303" t="s">
        <v>411</v>
      </c>
      <c r="B303" t="s">
        <v>56</v>
      </c>
      <c r="C303" t="s">
        <v>64</v>
      </c>
      <c r="D303" t="s">
        <v>46</v>
      </c>
      <c r="E303" t="s">
        <v>47</v>
      </c>
      <c r="F303">
        <v>51</v>
      </c>
      <c r="G303" t="s">
        <v>110</v>
      </c>
      <c r="H303" s="18">
        <v>44113</v>
      </c>
      <c r="I303">
        <v>91853</v>
      </c>
      <c r="J303">
        <v>0</v>
      </c>
      <c r="K303">
        <v>91853</v>
      </c>
      <c r="L303" t="s">
        <v>43</v>
      </c>
      <c r="M303" t="s">
        <v>54</v>
      </c>
      <c r="N303" s="18"/>
      <c r="O303">
        <v>0</v>
      </c>
    </row>
    <row r="304" spans="1:15" x14ac:dyDescent="0.3">
      <c r="A304" t="s">
        <v>412</v>
      </c>
      <c r="B304" t="s">
        <v>51</v>
      </c>
      <c r="C304" t="s">
        <v>52</v>
      </c>
      <c r="D304" t="s">
        <v>53</v>
      </c>
      <c r="E304" t="s">
        <v>47</v>
      </c>
      <c r="F304">
        <v>25</v>
      </c>
      <c r="G304" t="s">
        <v>112</v>
      </c>
      <c r="H304" s="18">
        <v>43844</v>
      </c>
      <c r="I304">
        <v>168014</v>
      </c>
      <c r="J304">
        <v>0.27</v>
      </c>
      <c r="K304">
        <v>213377.78</v>
      </c>
      <c r="L304" t="s">
        <v>43</v>
      </c>
      <c r="M304" t="s">
        <v>54</v>
      </c>
      <c r="N304" s="18">
        <v>44404</v>
      </c>
      <c r="O304">
        <v>1</v>
      </c>
    </row>
    <row r="305" spans="1:15" x14ac:dyDescent="0.3">
      <c r="A305" t="s">
        <v>413</v>
      </c>
      <c r="B305" t="s">
        <v>94</v>
      </c>
      <c r="C305" t="s">
        <v>68</v>
      </c>
      <c r="D305" t="s">
        <v>60</v>
      </c>
      <c r="E305" t="s">
        <v>42</v>
      </c>
      <c r="F305">
        <v>37</v>
      </c>
      <c r="G305" t="s">
        <v>112</v>
      </c>
      <c r="H305" s="18">
        <v>42995</v>
      </c>
      <c r="I305">
        <v>70770</v>
      </c>
      <c r="J305">
        <v>0</v>
      </c>
      <c r="K305">
        <v>70770</v>
      </c>
      <c r="L305" t="s">
        <v>43</v>
      </c>
      <c r="M305" t="s">
        <v>63</v>
      </c>
      <c r="N305" s="18"/>
      <c r="O305">
        <v>0</v>
      </c>
    </row>
    <row r="306" spans="1:15" x14ac:dyDescent="0.3">
      <c r="A306" t="s">
        <v>414</v>
      </c>
      <c r="B306" t="s">
        <v>84</v>
      </c>
      <c r="C306" t="s">
        <v>66</v>
      </c>
      <c r="D306" t="s">
        <v>60</v>
      </c>
      <c r="E306" t="s">
        <v>47</v>
      </c>
      <c r="F306">
        <v>62</v>
      </c>
      <c r="G306" t="s">
        <v>107</v>
      </c>
      <c r="H306" s="18">
        <v>38271</v>
      </c>
      <c r="I306">
        <v>50825</v>
      </c>
      <c r="J306">
        <v>0</v>
      </c>
      <c r="K306">
        <v>50825</v>
      </c>
      <c r="L306" t="s">
        <v>43</v>
      </c>
      <c r="M306" t="s">
        <v>44</v>
      </c>
      <c r="N306" s="18"/>
      <c r="O306">
        <v>0</v>
      </c>
    </row>
    <row r="307" spans="1:15" x14ac:dyDescent="0.3">
      <c r="A307" t="s">
        <v>415</v>
      </c>
      <c r="B307" t="s">
        <v>39</v>
      </c>
      <c r="C307" t="s">
        <v>52</v>
      </c>
      <c r="D307" t="s">
        <v>41</v>
      </c>
      <c r="E307" t="s">
        <v>47</v>
      </c>
      <c r="F307">
        <v>31</v>
      </c>
      <c r="G307" t="s">
        <v>112</v>
      </c>
      <c r="H307" s="18">
        <v>42266</v>
      </c>
      <c r="I307">
        <v>145846</v>
      </c>
      <c r="J307">
        <v>0.15</v>
      </c>
      <c r="K307">
        <v>167722.9</v>
      </c>
      <c r="L307" t="s">
        <v>73</v>
      </c>
      <c r="M307" t="s">
        <v>74</v>
      </c>
      <c r="N307" s="18"/>
      <c r="O307">
        <v>0</v>
      </c>
    </row>
    <row r="308" spans="1:15" x14ac:dyDescent="0.3">
      <c r="A308" t="s">
        <v>416</v>
      </c>
      <c r="B308" t="s">
        <v>39</v>
      </c>
      <c r="C308" t="s">
        <v>66</v>
      </c>
      <c r="D308" t="s">
        <v>41</v>
      </c>
      <c r="E308" t="s">
        <v>42</v>
      </c>
      <c r="F308">
        <v>64</v>
      </c>
      <c r="G308" t="s">
        <v>107</v>
      </c>
      <c r="H308" s="18">
        <v>37962</v>
      </c>
      <c r="I308">
        <v>125807</v>
      </c>
      <c r="J308">
        <v>0.15</v>
      </c>
      <c r="K308">
        <v>144678.04999999999</v>
      </c>
      <c r="L308" t="s">
        <v>43</v>
      </c>
      <c r="M308" t="s">
        <v>54</v>
      </c>
      <c r="N308" s="18"/>
      <c r="O308">
        <v>0</v>
      </c>
    </row>
    <row r="309" spans="1:15" x14ac:dyDescent="0.3">
      <c r="A309" t="s">
        <v>417</v>
      </c>
      <c r="B309" t="s">
        <v>62</v>
      </c>
      <c r="C309" t="s">
        <v>59</v>
      </c>
      <c r="D309" t="s">
        <v>53</v>
      </c>
      <c r="E309" t="s">
        <v>47</v>
      </c>
      <c r="F309">
        <v>25</v>
      </c>
      <c r="G309" t="s">
        <v>112</v>
      </c>
      <c r="H309" s="18">
        <v>44405</v>
      </c>
      <c r="I309">
        <v>46845</v>
      </c>
      <c r="J309">
        <v>0</v>
      </c>
      <c r="K309">
        <v>46845</v>
      </c>
      <c r="L309" t="s">
        <v>43</v>
      </c>
      <c r="M309" t="s">
        <v>63</v>
      </c>
      <c r="N309" s="18"/>
      <c r="O309">
        <v>0</v>
      </c>
    </row>
    <row r="310" spans="1:15" x14ac:dyDescent="0.3">
      <c r="A310" t="s">
        <v>418</v>
      </c>
      <c r="B310" t="s">
        <v>39</v>
      </c>
      <c r="C310" t="s">
        <v>71</v>
      </c>
      <c r="D310" t="s">
        <v>60</v>
      </c>
      <c r="E310" t="s">
        <v>42</v>
      </c>
      <c r="F310">
        <v>59</v>
      </c>
      <c r="G310" t="s">
        <v>107</v>
      </c>
      <c r="H310" s="18">
        <v>39689</v>
      </c>
      <c r="I310">
        <v>157969</v>
      </c>
      <c r="J310">
        <v>0.1</v>
      </c>
      <c r="K310">
        <v>173765.9</v>
      </c>
      <c r="L310" t="s">
        <v>48</v>
      </c>
      <c r="M310" t="s">
        <v>49</v>
      </c>
      <c r="N310" s="18"/>
      <c r="O310">
        <v>0</v>
      </c>
    </row>
    <row r="311" spans="1:15" x14ac:dyDescent="0.3">
      <c r="A311" t="s">
        <v>419</v>
      </c>
      <c r="B311" t="s">
        <v>98</v>
      </c>
      <c r="C311" t="s">
        <v>40</v>
      </c>
      <c r="D311" t="s">
        <v>60</v>
      </c>
      <c r="E311" t="s">
        <v>42</v>
      </c>
      <c r="F311">
        <v>40</v>
      </c>
      <c r="G311" t="s">
        <v>112</v>
      </c>
      <c r="H311" s="18">
        <v>40522</v>
      </c>
      <c r="I311">
        <v>97807</v>
      </c>
      <c r="J311">
        <v>0</v>
      </c>
      <c r="K311">
        <v>97807</v>
      </c>
      <c r="L311" t="s">
        <v>43</v>
      </c>
      <c r="M311" t="s">
        <v>54</v>
      </c>
      <c r="N311" s="18"/>
      <c r="O311">
        <v>0</v>
      </c>
    </row>
    <row r="312" spans="1:15" x14ac:dyDescent="0.3">
      <c r="A312" t="s">
        <v>420</v>
      </c>
      <c r="B312" t="s">
        <v>84</v>
      </c>
      <c r="C312" t="s">
        <v>66</v>
      </c>
      <c r="D312" t="s">
        <v>46</v>
      </c>
      <c r="E312" t="s">
        <v>47</v>
      </c>
      <c r="F312">
        <v>31</v>
      </c>
      <c r="G312" t="s">
        <v>112</v>
      </c>
      <c r="H312" s="18">
        <v>42347</v>
      </c>
      <c r="I312">
        <v>73854</v>
      </c>
      <c r="J312">
        <v>0</v>
      </c>
      <c r="K312">
        <v>73854</v>
      </c>
      <c r="L312" t="s">
        <v>43</v>
      </c>
      <c r="M312" t="s">
        <v>44</v>
      </c>
      <c r="N312" s="18"/>
      <c r="O312">
        <v>0</v>
      </c>
    </row>
    <row r="313" spans="1:15" x14ac:dyDescent="0.3">
      <c r="A313" t="s">
        <v>421</v>
      </c>
      <c r="B313" t="s">
        <v>39</v>
      </c>
      <c r="C313" t="s">
        <v>64</v>
      </c>
      <c r="D313" t="s">
        <v>46</v>
      </c>
      <c r="E313" t="s">
        <v>47</v>
      </c>
      <c r="F313">
        <v>45</v>
      </c>
      <c r="G313" t="s">
        <v>110</v>
      </c>
      <c r="H313" s="18">
        <v>39063</v>
      </c>
      <c r="I313">
        <v>149537</v>
      </c>
      <c r="J313">
        <v>0.14000000000000001</v>
      </c>
      <c r="K313">
        <v>170472.18</v>
      </c>
      <c r="L313" t="s">
        <v>43</v>
      </c>
      <c r="M313" t="s">
        <v>44</v>
      </c>
      <c r="N313" s="18"/>
      <c r="O313">
        <v>0</v>
      </c>
    </row>
    <row r="314" spans="1:15" x14ac:dyDescent="0.3">
      <c r="A314" t="s">
        <v>422</v>
      </c>
      <c r="B314" t="s">
        <v>39</v>
      </c>
      <c r="C314" t="s">
        <v>59</v>
      </c>
      <c r="D314" t="s">
        <v>46</v>
      </c>
      <c r="E314" t="s">
        <v>42</v>
      </c>
      <c r="F314">
        <v>49</v>
      </c>
      <c r="G314" t="s">
        <v>110</v>
      </c>
      <c r="H314" s="18">
        <v>41379</v>
      </c>
      <c r="I314">
        <v>128303</v>
      </c>
      <c r="J314">
        <v>0.15</v>
      </c>
      <c r="K314">
        <v>147548.45000000001</v>
      </c>
      <c r="L314" t="s">
        <v>43</v>
      </c>
      <c r="M314" t="s">
        <v>57</v>
      </c>
      <c r="N314" s="18"/>
      <c r="O314">
        <v>0</v>
      </c>
    </row>
    <row r="315" spans="1:15" x14ac:dyDescent="0.3">
      <c r="A315" t="s">
        <v>423</v>
      </c>
      <c r="B315" t="s">
        <v>92</v>
      </c>
      <c r="C315" t="s">
        <v>40</v>
      </c>
      <c r="D315" t="s">
        <v>53</v>
      </c>
      <c r="E315" t="s">
        <v>47</v>
      </c>
      <c r="F315">
        <v>46</v>
      </c>
      <c r="G315" t="s">
        <v>110</v>
      </c>
      <c r="H315" s="18">
        <v>38513</v>
      </c>
      <c r="I315">
        <v>67374</v>
      </c>
      <c r="J315">
        <v>0</v>
      </c>
      <c r="K315">
        <v>67374</v>
      </c>
      <c r="L315" t="s">
        <v>43</v>
      </c>
      <c r="M315" t="s">
        <v>65</v>
      </c>
      <c r="N315" s="18"/>
      <c r="O315">
        <v>0</v>
      </c>
    </row>
    <row r="316" spans="1:15" x14ac:dyDescent="0.3">
      <c r="A316" t="s">
        <v>424</v>
      </c>
      <c r="B316" t="s">
        <v>61</v>
      </c>
      <c r="C316" t="s">
        <v>66</v>
      </c>
      <c r="D316" t="s">
        <v>60</v>
      </c>
      <c r="E316" t="s">
        <v>47</v>
      </c>
      <c r="F316">
        <v>46</v>
      </c>
      <c r="G316" t="s">
        <v>110</v>
      </c>
      <c r="H316" s="18">
        <v>40810</v>
      </c>
      <c r="I316">
        <v>102167</v>
      </c>
      <c r="J316">
        <v>0.06</v>
      </c>
      <c r="K316">
        <v>108297.02</v>
      </c>
      <c r="L316" t="s">
        <v>73</v>
      </c>
      <c r="M316" t="s">
        <v>75</v>
      </c>
      <c r="N316" s="18"/>
      <c r="O316">
        <v>0</v>
      </c>
    </row>
    <row r="317" spans="1:15" x14ac:dyDescent="0.3">
      <c r="A317" t="s">
        <v>425</v>
      </c>
      <c r="B317" t="s">
        <v>39</v>
      </c>
      <c r="C317" t="s">
        <v>59</v>
      </c>
      <c r="D317" t="s">
        <v>46</v>
      </c>
      <c r="E317" t="s">
        <v>47</v>
      </c>
      <c r="F317">
        <v>45</v>
      </c>
      <c r="G317" t="s">
        <v>110</v>
      </c>
      <c r="H317" s="18">
        <v>39332</v>
      </c>
      <c r="I317">
        <v>151027</v>
      </c>
      <c r="J317">
        <v>0.1</v>
      </c>
      <c r="K317">
        <v>166129.70000000001</v>
      </c>
      <c r="L317" t="s">
        <v>48</v>
      </c>
      <c r="M317" t="s">
        <v>69</v>
      </c>
      <c r="N317" s="18"/>
      <c r="O317">
        <v>0</v>
      </c>
    </row>
    <row r="318" spans="1:15" x14ac:dyDescent="0.3">
      <c r="A318" t="s">
        <v>426</v>
      </c>
      <c r="B318" t="s">
        <v>61</v>
      </c>
      <c r="C318" t="s">
        <v>64</v>
      </c>
      <c r="D318" t="s">
        <v>53</v>
      </c>
      <c r="E318" t="s">
        <v>47</v>
      </c>
      <c r="F318">
        <v>40</v>
      </c>
      <c r="G318" t="s">
        <v>112</v>
      </c>
      <c r="H318" s="18">
        <v>43147</v>
      </c>
      <c r="I318">
        <v>120905</v>
      </c>
      <c r="J318">
        <v>0.05</v>
      </c>
      <c r="K318">
        <v>126950.25</v>
      </c>
      <c r="L318" t="s">
        <v>43</v>
      </c>
      <c r="M318" t="s">
        <v>44</v>
      </c>
      <c r="N318" s="18"/>
      <c r="O318">
        <v>0</v>
      </c>
    </row>
    <row r="319" spans="1:15" x14ac:dyDescent="0.3">
      <c r="A319" t="s">
        <v>427</v>
      </c>
      <c r="B319" t="s">
        <v>70</v>
      </c>
      <c r="C319" t="s">
        <v>52</v>
      </c>
      <c r="D319" t="s">
        <v>46</v>
      </c>
      <c r="E319" t="s">
        <v>42</v>
      </c>
      <c r="F319">
        <v>48</v>
      </c>
      <c r="G319" t="s">
        <v>110</v>
      </c>
      <c r="H319" s="18">
        <v>43253</v>
      </c>
      <c r="I319">
        <v>231567</v>
      </c>
      <c r="J319">
        <v>0.36</v>
      </c>
      <c r="K319">
        <v>314931.12</v>
      </c>
      <c r="L319" t="s">
        <v>43</v>
      </c>
      <c r="M319" t="s">
        <v>44</v>
      </c>
      <c r="N319" s="18"/>
      <c r="O319">
        <v>0</v>
      </c>
    </row>
    <row r="320" spans="1:15" x14ac:dyDescent="0.3">
      <c r="A320" t="s">
        <v>428</v>
      </c>
      <c r="B320" t="s">
        <v>70</v>
      </c>
      <c r="C320" t="s">
        <v>40</v>
      </c>
      <c r="D320" t="s">
        <v>41</v>
      </c>
      <c r="E320" t="s">
        <v>47</v>
      </c>
      <c r="F320">
        <v>31</v>
      </c>
      <c r="G320" t="s">
        <v>112</v>
      </c>
      <c r="H320" s="18">
        <v>42197</v>
      </c>
      <c r="I320">
        <v>215388</v>
      </c>
      <c r="J320">
        <v>0.33</v>
      </c>
      <c r="K320">
        <v>286466.04000000004</v>
      </c>
      <c r="L320" t="s">
        <v>43</v>
      </c>
      <c r="M320" t="s">
        <v>63</v>
      </c>
      <c r="N320" s="18"/>
      <c r="O320">
        <v>0</v>
      </c>
    </row>
    <row r="321" spans="1:15" x14ac:dyDescent="0.3">
      <c r="A321" t="s">
        <v>429</v>
      </c>
      <c r="B321" t="s">
        <v>39</v>
      </c>
      <c r="C321" t="s">
        <v>59</v>
      </c>
      <c r="D321" t="s">
        <v>53</v>
      </c>
      <c r="E321" t="s">
        <v>42</v>
      </c>
      <c r="F321">
        <v>30</v>
      </c>
      <c r="G321" t="s">
        <v>112</v>
      </c>
      <c r="H321" s="18">
        <v>42168</v>
      </c>
      <c r="I321">
        <v>127972</v>
      </c>
      <c r="J321">
        <v>0.11</v>
      </c>
      <c r="K321">
        <v>142048.92000000001</v>
      </c>
      <c r="L321" t="s">
        <v>43</v>
      </c>
      <c r="M321" t="s">
        <v>44</v>
      </c>
      <c r="N321" s="18"/>
      <c r="O321">
        <v>0</v>
      </c>
    </row>
    <row r="322" spans="1:15" x14ac:dyDescent="0.3">
      <c r="A322" t="s">
        <v>430</v>
      </c>
      <c r="B322" t="s">
        <v>87</v>
      </c>
      <c r="C322" t="s">
        <v>68</v>
      </c>
      <c r="D322" t="s">
        <v>60</v>
      </c>
      <c r="E322" t="s">
        <v>42</v>
      </c>
      <c r="F322">
        <v>55</v>
      </c>
      <c r="G322" t="s">
        <v>107</v>
      </c>
      <c r="H322" s="18">
        <v>34915</v>
      </c>
      <c r="I322">
        <v>80701</v>
      </c>
      <c r="J322">
        <v>0</v>
      </c>
      <c r="K322">
        <v>80701</v>
      </c>
      <c r="L322" t="s">
        <v>43</v>
      </c>
      <c r="M322" t="s">
        <v>54</v>
      </c>
      <c r="N322" s="18">
        <v>38456</v>
      </c>
      <c r="O322">
        <v>1</v>
      </c>
    </row>
    <row r="323" spans="1:15" x14ac:dyDescent="0.3">
      <c r="A323" t="s">
        <v>431</v>
      </c>
      <c r="B323" t="s">
        <v>61</v>
      </c>
      <c r="C323" t="s">
        <v>71</v>
      </c>
      <c r="D323" t="s">
        <v>60</v>
      </c>
      <c r="E323" t="s">
        <v>47</v>
      </c>
      <c r="F323">
        <v>28</v>
      </c>
      <c r="G323" t="s">
        <v>112</v>
      </c>
      <c r="H323" s="18">
        <v>43863</v>
      </c>
      <c r="I323">
        <v>115417</v>
      </c>
      <c r="J323">
        <v>0.06</v>
      </c>
      <c r="K323">
        <v>122342.02</v>
      </c>
      <c r="L323" t="s">
        <v>48</v>
      </c>
      <c r="M323" t="s">
        <v>69</v>
      </c>
      <c r="N323" s="18"/>
      <c r="O323">
        <v>0</v>
      </c>
    </row>
    <row r="324" spans="1:15" x14ac:dyDescent="0.3">
      <c r="A324" t="s">
        <v>432</v>
      </c>
      <c r="B324" t="s">
        <v>76</v>
      </c>
      <c r="C324" t="s">
        <v>68</v>
      </c>
      <c r="D324" t="s">
        <v>60</v>
      </c>
      <c r="E324" t="s">
        <v>42</v>
      </c>
      <c r="F324">
        <v>45</v>
      </c>
      <c r="G324" t="s">
        <v>110</v>
      </c>
      <c r="H324" s="18">
        <v>43635</v>
      </c>
      <c r="I324">
        <v>88045</v>
      </c>
      <c r="J324">
        <v>0</v>
      </c>
      <c r="K324">
        <v>88045</v>
      </c>
      <c r="L324" t="s">
        <v>43</v>
      </c>
      <c r="M324" t="s">
        <v>54</v>
      </c>
      <c r="N324" s="18"/>
      <c r="O324">
        <v>0</v>
      </c>
    </row>
    <row r="325" spans="1:15" x14ac:dyDescent="0.3">
      <c r="A325" t="s">
        <v>433</v>
      </c>
      <c r="B325" t="s">
        <v>55</v>
      </c>
      <c r="C325" t="s">
        <v>40</v>
      </c>
      <c r="D325" t="s">
        <v>53</v>
      </c>
      <c r="E325" t="s">
        <v>42</v>
      </c>
      <c r="F325">
        <v>45</v>
      </c>
      <c r="G325" t="s">
        <v>110</v>
      </c>
      <c r="H325" s="18">
        <v>43185</v>
      </c>
      <c r="I325">
        <v>86478</v>
      </c>
      <c r="J325">
        <v>0.06</v>
      </c>
      <c r="K325">
        <v>91666.68</v>
      </c>
      <c r="L325" t="s">
        <v>43</v>
      </c>
      <c r="M325" t="s">
        <v>65</v>
      </c>
      <c r="N325" s="18"/>
      <c r="O325">
        <v>0</v>
      </c>
    </row>
    <row r="326" spans="1:15" x14ac:dyDescent="0.3">
      <c r="A326" t="s">
        <v>434</v>
      </c>
      <c r="B326" t="s">
        <v>70</v>
      </c>
      <c r="C326" t="s">
        <v>68</v>
      </c>
      <c r="D326" t="s">
        <v>46</v>
      </c>
      <c r="E326" t="s">
        <v>47</v>
      </c>
      <c r="F326">
        <v>63</v>
      </c>
      <c r="G326" t="s">
        <v>107</v>
      </c>
      <c r="H326" s="18">
        <v>42387</v>
      </c>
      <c r="I326">
        <v>180994</v>
      </c>
      <c r="J326">
        <v>0.39</v>
      </c>
      <c r="K326">
        <v>251581.66</v>
      </c>
      <c r="L326" t="s">
        <v>43</v>
      </c>
      <c r="M326" t="s">
        <v>44</v>
      </c>
      <c r="N326" s="18"/>
      <c r="O326">
        <v>0</v>
      </c>
    </row>
    <row r="327" spans="1:15" x14ac:dyDescent="0.3">
      <c r="A327" t="s">
        <v>435</v>
      </c>
      <c r="B327" t="s">
        <v>80</v>
      </c>
      <c r="C327" t="s">
        <v>52</v>
      </c>
      <c r="D327" t="s">
        <v>41</v>
      </c>
      <c r="E327" t="s">
        <v>42</v>
      </c>
      <c r="F327">
        <v>55</v>
      </c>
      <c r="G327" t="s">
        <v>107</v>
      </c>
      <c r="H327" s="18">
        <v>39418</v>
      </c>
      <c r="I327">
        <v>64494</v>
      </c>
      <c r="J327">
        <v>0</v>
      </c>
      <c r="K327">
        <v>64494</v>
      </c>
      <c r="L327" t="s">
        <v>43</v>
      </c>
      <c r="M327" t="s">
        <v>72</v>
      </c>
      <c r="N327" s="18"/>
      <c r="O327">
        <v>0</v>
      </c>
    </row>
    <row r="328" spans="1:15" x14ac:dyDescent="0.3">
      <c r="A328" t="s">
        <v>436</v>
      </c>
      <c r="B328" t="s">
        <v>58</v>
      </c>
      <c r="C328" t="s">
        <v>59</v>
      </c>
      <c r="D328" t="s">
        <v>46</v>
      </c>
      <c r="E328" t="s">
        <v>47</v>
      </c>
      <c r="F328">
        <v>47</v>
      </c>
      <c r="G328" t="s">
        <v>110</v>
      </c>
      <c r="H328" s="18">
        <v>37550</v>
      </c>
      <c r="I328">
        <v>70122</v>
      </c>
      <c r="J328">
        <v>0</v>
      </c>
      <c r="K328">
        <v>70122</v>
      </c>
      <c r="L328" t="s">
        <v>43</v>
      </c>
      <c r="M328" t="s">
        <v>72</v>
      </c>
      <c r="N328" s="18"/>
      <c r="O328">
        <v>0</v>
      </c>
    </row>
    <row r="329" spans="1:15" x14ac:dyDescent="0.3">
      <c r="A329" t="s">
        <v>437</v>
      </c>
      <c r="B329" t="s">
        <v>51</v>
      </c>
      <c r="C329" t="s">
        <v>64</v>
      </c>
      <c r="D329" t="s">
        <v>46</v>
      </c>
      <c r="E329" t="s">
        <v>47</v>
      </c>
      <c r="F329">
        <v>29</v>
      </c>
      <c r="G329" t="s">
        <v>112</v>
      </c>
      <c r="H329" s="18">
        <v>42785</v>
      </c>
      <c r="I329">
        <v>181854</v>
      </c>
      <c r="J329">
        <v>0.28999999999999998</v>
      </c>
      <c r="K329">
        <v>234591.66</v>
      </c>
      <c r="L329" t="s">
        <v>43</v>
      </c>
      <c r="M329" t="s">
        <v>44</v>
      </c>
      <c r="N329" s="18">
        <v>43945</v>
      </c>
      <c r="O329">
        <v>1</v>
      </c>
    </row>
    <row r="330" spans="1:15" x14ac:dyDescent="0.3">
      <c r="A330" t="s">
        <v>438</v>
      </c>
      <c r="B330" t="s">
        <v>88</v>
      </c>
      <c r="C330" t="s">
        <v>66</v>
      </c>
      <c r="D330" t="s">
        <v>53</v>
      </c>
      <c r="E330" t="s">
        <v>42</v>
      </c>
      <c r="F330">
        <v>34</v>
      </c>
      <c r="G330" t="s">
        <v>112</v>
      </c>
      <c r="H330" s="18">
        <v>42664</v>
      </c>
      <c r="I330">
        <v>52811</v>
      </c>
      <c r="J330">
        <v>0</v>
      </c>
      <c r="K330">
        <v>52811</v>
      </c>
      <c r="L330" t="s">
        <v>43</v>
      </c>
      <c r="M330" t="s">
        <v>63</v>
      </c>
      <c r="N330" s="18"/>
      <c r="O330">
        <v>0</v>
      </c>
    </row>
    <row r="331" spans="1:15" x14ac:dyDescent="0.3">
      <c r="A331" t="s">
        <v>439</v>
      </c>
      <c r="B331" t="s">
        <v>97</v>
      </c>
      <c r="C331" t="s">
        <v>40</v>
      </c>
      <c r="D331" t="s">
        <v>41</v>
      </c>
      <c r="E331" t="s">
        <v>42</v>
      </c>
      <c r="F331">
        <v>28</v>
      </c>
      <c r="G331" t="s">
        <v>112</v>
      </c>
      <c r="H331" s="18">
        <v>43763</v>
      </c>
      <c r="I331">
        <v>50111</v>
      </c>
      <c r="J331">
        <v>0</v>
      </c>
      <c r="K331">
        <v>50111</v>
      </c>
      <c r="L331" t="s">
        <v>48</v>
      </c>
      <c r="M331" t="s">
        <v>82</v>
      </c>
      <c r="N331" s="18"/>
      <c r="O331">
        <v>0</v>
      </c>
    </row>
    <row r="332" spans="1:15" x14ac:dyDescent="0.3">
      <c r="A332" t="s">
        <v>440</v>
      </c>
      <c r="B332" t="s">
        <v>101</v>
      </c>
      <c r="C332" t="s">
        <v>40</v>
      </c>
      <c r="D332" t="s">
        <v>46</v>
      </c>
      <c r="E332" t="s">
        <v>47</v>
      </c>
      <c r="F332">
        <v>31</v>
      </c>
      <c r="G332" t="s">
        <v>112</v>
      </c>
      <c r="H332" s="18">
        <v>42497</v>
      </c>
      <c r="I332">
        <v>71192</v>
      </c>
      <c r="J332">
        <v>0</v>
      </c>
      <c r="K332">
        <v>71192</v>
      </c>
      <c r="L332" t="s">
        <v>43</v>
      </c>
      <c r="M332" t="s">
        <v>65</v>
      </c>
      <c r="N332" s="18"/>
      <c r="O332">
        <v>0</v>
      </c>
    </row>
    <row r="333" spans="1:15" x14ac:dyDescent="0.3">
      <c r="A333" t="s">
        <v>441</v>
      </c>
      <c r="B333" t="s">
        <v>51</v>
      </c>
      <c r="C333" t="s">
        <v>59</v>
      </c>
      <c r="D333" t="s">
        <v>46</v>
      </c>
      <c r="E333" t="s">
        <v>42</v>
      </c>
      <c r="F333">
        <v>50</v>
      </c>
      <c r="G333" t="s">
        <v>110</v>
      </c>
      <c r="H333" s="18">
        <v>43452</v>
      </c>
      <c r="I333">
        <v>155351</v>
      </c>
      <c r="J333">
        <v>0.2</v>
      </c>
      <c r="K333">
        <v>186421.2</v>
      </c>
      <c r="L333" t="s">
        <v>43</v>
      </c>
      <c r="M333" t="s">
        <v>44</v>
      </c>
      <c r="N333" s="18"/>
      <c r="O333">
        <v>0</v>
      </c>
    </row>
    <row r="334" spans="1:15" x14ac:dyDescent="0.3">
      <c r="A334" t="s">
        <v>442</v>
      </c>
      <c r="B334" t="s">
        <v>51</v>
      </c>
      <c r="C334" t="s">
        <v>66</v>
      </c>
      <c r="D334" t="s">
        <v>53</v>
      </c>
      <c r="E334" t="s">
        <v>47</v>
      </c>
      <c r="F334">
        <v>39</v>
      </c>
      <c r="G334" t="s">
        <v>112</v>
      </c>
      <c r="H334" s="18">
        <v>39049</v>
      </c>
      <c r="I334">
        <v>161690</v>
      </c>
      <c r="J334">
        <v>0.28999999999999998</v>
      </c>
      <c r="K334">
        <v>208580.1</v>
      </c>
      <c r="L334" t="s">
        <v>48</v>
      </c>
      <c r="M334" t="s">
        <v>78</v>
      </c>
      <c r="N334" s="18"/>
      <c r="O334">
        <v>0</v>
      </c>
    </row>
    <row r="335" spans="1:15" x14ac:dyDescent="0.3">
      <c r="A335" t="s">
        <v>443</v>
      </c>
      <c r="B335" t="s">
        <v>94</v>
      </c>
      <c r="C335" t="s">
        <v>68</v>
      </c>
      <c r="D335" t="s">
        <v>53</v>
      </c>
      <c r="E335" t="s">
        <v>42</v>
      </c>
      <c r="F335">
        <v>35</v>
      </c>
      <c r="G335" t="s">
        <v>112</v>
      </c>
      <c r="H335" s="18">
        <v>42776</v>
      </c>
      <c r="I335">
        <v>60132</v>
      </c>
      <c r="J335">
        <v>0</v>
      </c>
      <c r="K335">
        <v>60132</v>
      </c>
      <c r="L335" t="s">
        <v>48</v>
      </c>
      <c r="M335" t="s">
        <v>49</v>
      </c>
      <c r="N335" s="18"/>
      <c r="O335">
        <v>0</v>
      </c>
    </row>
    <row r="336" spans="1:15" x14ac:dyDescent="0.3">
      <c r="A336" t="s">
        <v>444</v>
      </c>
      <c r="B336" t="s">
        <v>92</v>
      </c>
      <c r="C336" t="s">
        <v>40</v>
      </c>
      <c r="D336" t="s">
        <v>46</v>
      </c>
      <c r="E336" t="s">
        <v>47</v>
      </c>
      <c r="F336">
        <v>54</v>
      </c>
      <c r="G336" t="s">
        <v>110</v>
      </c>
      <c r="H336" s="18">
        <v>34631</v>
      </c>
      <c r="I336">
        <v>87216</v>
      </c>
      <c r="J336">
        <v>0</v>
      </c>
      <c r="K336">
        <v>87216</v>
      </c>
      <c r="L336" t="s">
        <v>43</v>
      </c>
      <c r="M336" t="s">
        <v>63</v>
      </c>
      <c r="N336" s="18"/>
      <c r="O336">
        <v>0</v>
      </c>
    </row>
    <row r="337" spans="1:15" x14ac:dyDescent="0.3">
      <c r="A337" t="s">
        <v>445</v>
      </c>
      <c r="B337" t="s">
        <v>97</v>
      </c>
      <c r="C337" t="s">
        <v>40</v>
      </c>
      <c r="D337" t="s">
        <v>60</v>
      </c>
      <c r="E337" t="s">
        <v>47</v>
      </c>
      <c r="F337">
        <v>47</v>
      </c>
      <c r="G337" t="s">
        <v>110</v>
      </c>
      <c r="H337" s="18">
        <v>43944</v>
      </c>
      <c r="I337">
        <v>50069</v>
      </c>
      <c r="J337">
        <v>0</v>
      </c>
      <c r="K337">
        <v>50069</v>
      </c>
      <c r="L337" t="s">
        <v>43</v>
      </c>
      <c r="M337" t="s">
        <v>44</v>
      </c>
      <c r="N337" s="18"/>
      <c r="O337">
        <v>0</v>
      </c>
    </row>
    <row r="338" spans="1:15" x14ac:dyDescent="0.3">
      <c r="A338" t="s">
        <v>446</v>
      </c>
      <c r="B338" t="s">
        <v>51</v>
      </c>
      <c r="C338" t="s">
        <v>40</v>
      </c>
      <c r="D338" t="s">
        <v>53</v>
      </c>
      <c r="E338" t="s">
        <v>42</v>
      </c>
      <c r="F338">
        <v>26</v>
      </c>
      <c r="G338" t="s">
        <v>112</v>
      </c>
      <c r="H338" s="18">
        <v>44403</v>
      </c>
      <c r="I338">
        <v>151108</v>
      </c>
      <c r="J338">
        <v>0.22</v>
      </c>
      <c r="K338">
        <v>184351.76</v>
      </c>
      <c r="L338" t="s">
        <v>43</v>
      </c>
      <c r="M338" t="s">
        <v>57</v>
      </c>
      <c r="N338" s="18"/>
      <c r="O338">
        <v>0</v>
      </c>
    </row>
    <row r="339" spans="1:15" x14ac:dyDescent="0.3">
      <c r="A339" t="s">
        <v>447</v>
      </c>
      <c r="B339" t="s">
        <v>55</v>
      </c>
      <c r="C339" t="s">
        <v>40</v>
      </c>
      <c r="D339" t="s">
        <v>46</v>
      </c>
      <c r="E339" t="s">
        <v>42</v>
      </c>
      <c r="F339">
        <v>42</v>
      </c>
      <c r="G339" t="s">
        <v>112</v>
      </c>
      <c r="H339" s="18">
        <v>38640</v>
      </c>
      <c r="I339">
        <v>67398</v>
      </c>
      <c r="J339">
        <v>7.0000000000000007E-2</v>
      </c>
      <c r="K339">
        <v>72115.86</v>
      </c>
      <c r="L339" t="s">
        <v>43</v>
      </c>
      <c r="M339" t="s">
        <v>57</v>
      </c>
      <c r="N339" s="18"/>
      <c r="O339">
        <v>0</v>
      </c>
    </row>
    <row r="340" spans="1:15" x14ac:dyDescent="0.3">
      <c r="A340" t="s">
        <v>448</v>
      </c>
      <c r="B340" t="s">
        <v>94</v>
      </c>
      <c r="C340" t="s">
        <v>68</v>
      </c>
      <c r="D340" t="s">
        <v>41</v>
      </c>
      <c r="E340" t="s">
        <v>42</v>
      </c>
      <c r="F340">
        <v>47</v>
      </c>
      <c r="G340" t="s">
        <v>110</v>
      </c>
      <c r="H340" s="18">
        <v>42245</v>
      </c>
      <c r="I340">
        <v>68488</v>
      </c>
      <c r="J340">
        <v>0</v>
      </c>
      <c r="K340">
        <v>68488</v>
      </c>
      <c r="L340" t="s">
        <v>43</v>
      </c>
      <c r="M340" t="s">
        <v>44</v>
      </c>
      <c r="N340" s="18"/>
      <c r="O340">
        <v>0</v>
      </c>
    </row>
    <row r="341" spans="1:15" x14ac:dyDescent="0.3">
      <c r="A341" t="s">
        <v>449</v>
      </c>
      <c r="B341" t="s">
        <v>76</v>
      </c>
      <c r="C341" t="s">
        <v>68</v>
      </c>
      <c r="D341" t="s">
        <v>46</v>
      </c>
      <c r="E341" t="s">
        <v>42</v>
      </c>
      <c r="F341">
        <v>60</v>
      </c>
      <c r="G341" t="s">
        <v>107</v>
      </c>
      <c r="H341" s="18">
        <v>35992</v>
      </c>
      <c r="I341">
        <v>92932</v>
      </c>
      <c r="J341">
        <v>0</v>
      </c>
      <c r="K341">
        <v>92932</v>
      </c>
      <c r="L341" t="s">
        <v>43</v>
      </c>
      <c r="M341" t="s">
        <v>72</v>
      </c>
      <c r="N341" s="18"/>
      <c r="O341">
        <v>0</v>
      </c>
    </row>
    <row r="342" spans="1:15" x14ac:dyDescent="0.3">
      <c r="A342" t="s">
        <v>450</v>
      </c>
      <c r="B342" t="s">
        <v>62</v>
      </c>
      <c r="C342" t="s">
        <v>52</v>
      </c>
      <c r="D342" t="s">
        <v>60</v>
      </c>
      <c r="E342" t="s">
        <v>42</v>
      </c>
      <c r="F342">
        <v>36</v>
      </c>
      <c r="G342" t="s">
        <v>112</v>
      </c>
      <c r="H342" s="18">
        <v>39994</v>
      </c>
      <c r="I342">
        <v>43363</v>
      </c>
      <c r="J342">
        <v>0</v>
      </c>
      <c r="K342">
        <v>43363</v>
      </c>
      <c r="L342" t="s">
        <v>43</v>
      </c>
      <c r="M342" t="s">
        <v>65</v>
      </c>
      <c r="N342" s="18"/>
      <c r="O342">
        <v>0</v>
      </c>
    </row>
    <row r="343" spans="1:15" x14ac:dyDescent="0.3">
      <c r="A343" t="s">
        <v>451</v>
      </c>
      <c r="B343" t="s">
        <v>100</v>
      </c>
      <c r="C343" t="s">
        <v>40</v>
      </c>
      <c r="D343" t="s">
        <v>53</v>
      </c>
      <c r="E343" t="s">
        <v>47</v>
      </c>
      <c r="F343">
        <v>31</v>
      </c>
      <c r="G343" t="s">
        <v>112</v>
      </c>
      <c r="H343" s="18">
        <v>42780</v>
      </c>
      <c r="I343">
        <v>95963</v>
      </c>
      <c r="J343">
        <v>0</v>
      </c>
      <c r="K343">
        <v>95963</v>
      </c>
      <c r="L343" t="s">
        <v>48</v>
      </c>
      <c r="M343" t="s">
        <v>82</v>
      </c>
      <c r="N343" s="18"/>
      <c r="O343">
        <v>0</v>
      </c>
    </row>
    <row r="344" spans="1:15" x14ac:dyDescent="0.3">
      <c r="A344" t="s">
        <v>452</v>
      </c>
      <c r="B344" t="s">
        <v>61</v>
      </c>
      <c r="C344" t="s">
        <v>52</v>
      </c>
      <c r="D344" t="s">
        <v>53</v>
      </c>
      <c r="E344" t="s">
        <v>42</v>
      </c>
      <c r="F344">
        <v>55</v>
      </c>
      <c r="G344" t="s">
        <v>107</v>
      </c>
      <c r="H344" s="18">
        <v>40297</v>
      </c>
      <c r="I344">
        <v>111038</v>
      </c>
      <c r="J344">
        <v>0.05</v>
      </c>
      <c r="K344">
        <v>116589.9</v>
      </c>
      <c r="L344" t="s">
        <v>73</v>
      </c>
      <c r="M344" t="s">
        <v>90</v>
      </c>
      <c r="N344" s="18"/>
      <c r="O344">
        <v>0</v>
      </c>
    </row>
    <row r="345" spans="1:15" x14ac:dyDescent="0.3">
      <c r="A345" t="s">
        <v>453</v>
      </c>
      <c r="B345" t="s">
        <v>70</v>
      </c>
      <c r="C345" t="s">
        <v>68</v>
      </c>
      <c r="D345" t="s">
        <v>41</v>
      </c>
      <c r="E345" t="s">
        <v>42</v>
      </c>
      <c r="F345">
        <v>51</v>
      </c>
      <c r="G345" t="s">
        <v>110</v>
      </c>
      <c r="H345" s="18">
        <v>35230</v>
      </c>
      <c r="I345">
        <v>200246</v>
      </c>
      <c r="J345">
        <v>0.34</v>
      </c>
      <c r="K345">
        <v>268329.64</v>
      </c>
      <c r="L345" t="s">
        <v>43</v>
      </c>
      <c r="M345" t="s">
        <v>72</v>
      </c>
      <c r="N345" s="18"/>
      <c r="O345">
        <v>0</v>
      </c>
    </row>
    <row r="346" spans="1:15" x14ac:dyDescent="0.3">
      <c r="A346" t="s">
        <v>454</v>
      </c>
      <c r="B346" t="s">
        <v>70</v>
      </c>
      <c r="C346" t="s">
        <v>40</v>
      </c>
      <c r="D346" t="s">
        <v>60</v>
      </c>
      <c r="E346" t="s">
        <v>42</v>
      </c>
      <c r="F346">
        <v>48</v>
      </c>
      <c r="G346" t="s">
        <v>110</v>
      </c>
      <c r="H346" s="18">
        <v>42053</v>
      </c>
      <c r="I346">
        <v>194871</v>
      </c>
      <c r="J346">
        <v>0.35</v>
      </c>
      <c r="K346">
        <v>263075.84999999998</v>
      </c>
      <c r="L346" t="s">
        <v>43</v>
      </c>
      <c r="M346" t="s">
        <v>72</v>
      </c>
      <c r="N346" s="18"/>
      <c r="O346">
        <v>0</v>
      </c>
    </row>
    <row r="347" spans="1:15" x14ac:dyDescent="0.3">
      <c r="A347" t="s">
        <v>455</v>
      </c>
      <c r="B347" t="s">
        <v>56</v>
      </c>
      <c r="C347" t="s">
        <v>64</v>
      </c>
      <c r="D347" t="s">
        <v>41</v>
      </c>
      <c r="E347" t="s">
        <v>47</v>
      </c>
      <c r="F347">
        <v>58</v>
      </c>
      <c r="G347" t="s">
        <v>107</v>
      </c>
      <c r="H347" s="18">
        <v>34592</v>
      </c>
      <c r="I347">
        <v>98769</v>
      </c>
      <c r="J347">
        <v>0</v>
      </c>
      <c r="K347">
        <v>98769</v>
      </c>
      <c r="L347" t="s">
        <v>73</v>
      </c>
      <c r="M347" t="s">
        <v>75</v>
      </c>
      <c r="N347" s="18">
        <v>42646</v>
      </c>
      <c r="O347">
        <v>1</v>
      </c>
    </row>
    <row r="348" spans="1:15" x14ac:dyDescent="0.3">
      <c r="A348" t="s">
        <v>456</v>
      </c>
      <c r="B348" t="s">
        <v>58</v>
      </c>
      <c r="C348" t="s">
        <v>59</v>
      </c>
      <c r="D348" t="s">
        <v>41</v>
      </c>
      <c r="E348" t="s">
        <v>42</v>
      </c>
      <c r="F348">
        <v>29</v>
      </c>
      <c r="G348" t="s">
        <v>112</v>
      </c>
      <c r="H348" s="18">
        <v>43239</v>
      </c>
      <c r="I348">
        <v>65334</v>
      </c>
      <c r="J348">
        <v>0</v>
      </c>
      <c r="K348">
        <v>65334</v>
      </c>
      <c r="L348" t="s">
        <v>73</v>
      </c>
      <c r="M348" t="s">
        <v>75</v>
      </c>
      <c r="N348" s="18"/>
      <c r="O348">
        <v>0</v>
      </c>
    </row>
    <row r="349" spans="1:15" x14ac:dyDescent="0.3">
      <c r="A349" t="s">
        <v>457</v>
      </c>
      <c r="B349" t="s">
        <v>45</v>
      </c>
      <c r="C349" t="s">
        <v>40</v>
      </c>
      <c r="D349" t="s">
        <v>46</v>
      </c>
      <c r="E349" t="s">
        <v>42</v>
      </c>
      <c r="F349">
        <v>25</v>
      </c>
      <c r="G349" t="s">
        <v>112</v>
      </c>
      <c r="H349" s="18">
        <v>44327</v>
      </c>
      <c r="I349">
        <v>83934</v>
      </c>
      <c r="J349">
        <v>0</v>
      </c>
      <c r="K349">
        <v>83934</v>
      </c>
      <c r="L349" t="s">
        <v>43</v>
      </c>
      <c r="M349" t="s">
        <v>63</v>
      </c>
      <c r="N349" s="18"/>
      <c r="O349">
        <v>0</v>
      </c>
    </row>
    <row r="350" spans="1:15" x14ac:dyDescent="0.3">
      <c r="A350" t="s">
        <v>458</v>
      </c>
      <c r="B350" t="s">
        <v>51</v>
      </c>
      <c r="C350" t="s">
        <v>64</v>
      </c>
      <c r="D350" t="s">
        <v>41</v>
      </c>
      <c r="E350" t="s">
        <v>47</v>
      </c>
      <c r="F350">
        <v>36</v>
      </c>
      <c r="G350" t="s">
        <v>112</v>
      </c>
      <c r="H350" s="18">
        <v>42616</v>
      </c>
      <c r="I350">
        <v>150399</v>
      </c>
      <c r="J350">
        <v>0.28000000000000003</v>
      </c>
      <c r="K350">
        <v>192510.72</v>
      </c>
      <c r="L350" t="s">
        <v>43</v>
      </c>
      <c r="M350" t="s">
        <v>54</v>
      </c>
      <c r="N350" s="18"/>
      <c r="O350">
        <v>0</v>
      </c>
    </row>
    <row r="351" spans="1:15" x14ac:dyDescent="0.3">
      <c r="A351" t="s">
        <v>459</v>
      </c>
      <c r="B351" t="s">
        <v>51</v>
      </c>
      <c r="C351" t="s">
        <v>66</v>
      </c>
      <c r="D351" t="s">
        <v>41</v>
      </c>
      <c r="E351" t="s">
        <v>47</v>
      </c>
      <c r="F351">
        <v>37</v>
      </c>
      <c r="G351" t="s">
        <v>112</v>
      </c>
      <c r="H351" s="18">
        <v>41048</v>
      </c>
      <c r="I351">
        <v>160280</v>
      </c>
      <c r="J351">
        <v>0.19</v>
      </c>
      <c r="K351">
        <v>190733.2</v>
      </c>
      <c r="L351" t="s">
        <v>48</v>
      </c>
      <c r="M351" t="s">
        <v>78</v>
      </c>
      <c r="N351" s="18"/>
      <c r="O351">
        <v>0</v>
      </c>
    </row>
    <row r="352" spans="1:15" x14ac:dyDescent="0.3">
      <c r="A352" t="s">
        <v>460</v>
      </c>
      <c r="B352" t="s">
        <v>88</v>
      </c>
      <c r="C352" t="s">
        <v>66</v>
      </c>
      <c r="D352" t="s">
        <v>53</v>
      </c>
      <c r="E352" t="s">
        <v>47</v>
      </c>
      <c r="F352">
        <v>57</v>
      </c>
      <c r="G352" t="s">
        <v>107</v>
      </c>
      <c r="H352" s="18">
        <v>35548</v>
      </c>
      <c r="I352">
        <v>54051</v>
      </c>
      <c r="J352">
        <v>0</v>
      </c>
      <c r="K352">
        <v>54051</v>
      </c>
      <c r="L352" t="s">
        <v>43</v>
      </c>
      <c r="M352" t="s">
        <v>63</v>
      </c>
      <c r="N352" s="18">
        <v>36079</v>
      </c>
      <c r="O352">
        <v>1</v>
      </c>
    </row>
    <row r="353" spans="1:15" x14ac:dyDescent="0.3">
      <c r="A353" t="s">
        <v>461</v>
      </c>
      <c r="B353" t="s">
        <v>51</v>
      </c>
      <c r="C353" t="s">
        <v>68</v>
      </c>
      <c r="D353" t="s">
        <v>41</v>
      </c>
      <c r="E353" t="s">
        <v>42</v>
      </c>
      <c r="F353">
        <v>59</v>
      </c>
      <c r="G353" t="s">
        <v>107</v>
      </c>
      <c r="H353" s="18">
        <v>37726</v>
      </c>
      <c r="I353">
        <v>150699</v>
      </c>
      <c r="J353">
        <v>0.28999999999999998</v>
      </c>
      <c r="K353">
        <v>194401.71</v>
      </c>
      <c r="L353" t="s">
        <v>73</v>
      </c>
      <c r="M353" t="s">
        <v>90</v>
      </c>
      <c r="N353" s="18"/>
      <c r="O353">
        <v>0</v>
      </c>
    </row>
    <row r="354" spans="1:15" x14ac:dyDescent="0.3">
      <c r="A354" t="s">
        <v>462</v>
      </c>
      <c r="B354" t="s">
        <v>80</v>
      </c>
      <c r="C354" t="s">
        <v>71</v>
      </c>
      <c r="D354" t="s">
        <v>53</v>
      </c>
      <c r="E354" t="s">
        <v>47</v>
      </c>
      <c r="F354">
        <v>37</v>
      </c>
      <c r="G354" t="s">
        <v>112</v>
      </c>
      <c r="H354" s="18">
        <v>41363</v>
      </c>
      <c r="I354">
        <v>69570</v>
      </c>
      <c r="J354">
        <v>0</v>
      </c>
      <c r="K354">
        <v>69570</v>
      </c>
      <c r="L354" t="s">
        <v>43</v>
      </c>
      <c r="M354" t="s">
        <v>63</v>
      </c>
      <c r="N354" s="18"/>
      <c r="O354">
        <v>0</v>
      </c>
    </row>
    <row r="355" spans="1:15" x14ac:dyDescent="0.3">
      <c r="A355" t="s">
        <v>463</v>
      </c>
      <c r="B355" t="s">
        <v>100</v>
      </c>
      <c r="C355" t="s">
        <v>40</v>
      </c>
      <c r="D355" t="s">
        <v>46</v>
      </c>
      <c r="E355" t="s">
        <v>42</v>
      </c>
      <c r="F355">
        <v>30</v>
      </c>
      <c r="G355" t="s">
        <v>112</v>
      </c>
      <c r="H355" s="18">
        <v>43553</v>
      </c>
      <c r="I355">
        <v>86774</v>
      </c>
      <c r="J355">
        <v>0</v>
      </c>
      <c r="K355">
        <v>86774</v>
      </c>
      <c r="L355" t="s">
        <v>48</v>
      </c>
      <c r="M355" t="s">
        <v>82</v>
      </c>
      <c r="N355" s="18"/>
      <c r="O355">
        <v>0</v>
      </c>
    </row>
    <row r="356" spans="1:15" x14ac:dyDescent="0.3">
      <c r="A356" t="s">
        <v>464</v>
      </c>
      <c r="B356" t="s">
        <v>84</v>
      </c>
      <c r="C356" t="s">
        <v>66</v>
      </c>
      <c r="D356" t="s">
        <v>46</v>
      </c>
      <c r="E356" t="s">
        <v>47</v>
      </c>
      <c r="F356">
        <v>49</v>
      </c>
      <c r="G356" t="s">
        <v>110</v>
      </c>
      <c r="H356" s="18">
        <v>36979</v>
      </c>
      <c r="I356">
        <v>57606</v>
      </c>
      <c r="J356">
        <v>0</v>
      </c>
      <c r="K356">
        <v>57606</v>
      </c>
      <c r="L356" t="s">
        <v>43</v>
      </c>
      <c r="M356" t="s">
        <v>63</v>
      </c>
      <c r="N356" s="18"/>
      <c r="O356">
        <v>0</v>
      </c>
    </row>
    <row r="357" spans="1:15" x14ac:dyDescent="0.3">
      <c r="A357" t="s">
        <v>465</v>
      </c>
      <c r="B357" t="s">
        <v>39</v>
      </c>
      <c r="C357" t="s">
        <v>52</v>
      </c>
      <c r="D357" t="s">
        <v>60</v>
      </c>
      <c r="E357" t="s">
        <v>42</v>
      </c>
      <c r="F357">
        <v>48</v>
      </c>
      <c r="G357" t="s">
        <v>110</v>
      </c>
      <c r="H357" s="18">
        <v>37144</v>
      </c>
      <c r="I357">
        <v>125730</v>
      </c>
      <c r="J357">
        <v>0.11</v>
      </c>
      <c r="K357">
        <v>139560.29999999999</v>
      </c>
      <c r="L357" t="s">
        <v>48</v>
      </c>
      <c r="M357" t="s">
        <v>49</v>
      </c>
      <c r="N357" s="18"/>
      <c r="O357">
        <v>0</v>
      </c>
    </row>
    <row r="358" spans="1:15" x14ac:dyDescent="0.3">
      <c r="A358" t="s">
        <v>466</v>
      </c>
      <c r="B358" t="s">
        <v>96</v>
      </c>
      <c r="C358" t="s">
        <v>40</v>
      </c>
      <c r="D358" t="s">
        <v>41</v>
      </c>
      <c r="E358" t="s">
        <v>42</v>
      </c>
      <c r="F358">
        <v>51</v>
      </c>
      <c r="G358" t="s">
        <v>110</v>
      </c>
      <c r="H358" s="18">
        <v>40964</v>
      </c>
      <c r="I358">
        <v>64170</v>
      </c>
      <c r="J358">
        <v>0</v>
      </c>
      <c r="K358">
        <v>64170</v>
      </c>
      <c r="L358" t="s">
        <v>43</v>
      </c>
      <c r="M358" t="s">
        <v>72</v>
      </c>
      <c r="N358" s="18"/>
      <c r="O358">
        <v>0</v>
      </c>
    </row>
    <row r="359" spans="1:15" x14ac:dyDescent="0.3">
      <c r="A359" t="s">
        <v>467</v>
      </c>
      <c r="B359" t="s">
        <v>83</v>
      </c>
      <c r="C359" t="s">
        <v>66</v>
      </c>
      <c r="D359" t="s">
        <v>53</v>
      </c>
      <c r="E359" t="s">
        <v>47</v>
      </c>
      <c r="F359">
        <v>56</v>
      </c>
      <c r="G359" t="s">
        <v>107</v>
      </c>
      <c r="H359" s="18">
        <v>35816</v>
      </c>
      <c r="I359">
        <v>72303</v>
      </c>
      <c r="J359">
        <v>0</v>
      </c>
      <c r="K359">
        <v>72303</v>
      </c>
      <c r="L359" t="s">
        <v>43</v>
      </c>
      <c r="M359" t="s">
        <v>57</v>
      </c>
      <c r="N359" s="18"/>
      <c r="O359">
        <v>0</v>
      </c>
    </row>
    <row r="360" spans="1:15" x14ac:dyDescent="0.3">
      <c r="A360" t="s">
        <v>468</v>
      </c>
      <c r="B360" t="s">
        <v>61</v>
      </c>
      <c r="C360" t="s">
        <v>59</v>
      </c>
      <c r="D360" t="s">
        <v>41</v>
      </c>
      <c r="E360" t="s">
        <v>47</v>
      </c>
      <c r="F360">
        <v>36</v>
      </c>
      <c r="G360" t="s">
        <v>112</v>
      </c>
      <c r="H360" s="18">
        <v>41116</v>
      </c>
      <c r="I360">
        <v>105891</v>
      </c>
      <c r="J360">
        <v>7.0000000000000007E-2</v>
      </c>
      <c r="K360">
        <v>113303.37</v>
      </c>
      <c r="L360" t="s">
        <v>43</v>
      </c>
      <c r="M360" t="s">
        <v>44</v>
      </c>
      <c r="N360" s="18"/>
      <c r="O360">
        <v>0</v>
      </c>
    </row>
    <row r="361" spans="1:15" x14ac:dyDescent="0.3">
      <c r="A361" t="s">
        <v>469</v>
      </c>
      <c r="B361" t="s">
        <v>70</v>
      </c>
      <c r="C361" t="s">
        <v>71</v>
      </c>
      <c r="D361" t="s">
        <v>53</v>
      </c>
      <c r="E361" t="s">
        <v>47</v>
      </c>
      <c r="F361">
        <v>38</v>
      </c>
      <c r="G361" t="s">
        <v>112</v>
      </c>
      <c r="H361" s="18">
        <v>44433</v>
      </c>
      <c r="I361">
        <v>255230</v>
      </c>
      <c r="J361">
        <v>0.36</v>
      </c>
      <c r="K361">
        <v>347112.8</v>
      </c>
      <c r="L361" t="s">
        <v>43</v>
      </c>
      <c r="M361" t="s">
        <v>65</v>
      </c>
      <c r="N361" s="18"/>
      <c r="O361">
        <v>0</v>
      </c>
    </row>
    <row r="362" spans="1:15" x14ac:dyDescent="0.3">
      <c r="A362" t="s">
        <v>470</v>
      </c>
      <c r="B362" t="s">
        <v>80</v>
      </c>
      <c r="C362" t="s">
        <v>59</v>
      </c>
      <c r="D362" t="s">
        <v>46</v>
      </c>
      <c r="E362" t="s">
        <v>42</v>
      </c>
      <c r="F362">
        <v>56</v>
      </c>
      <c r="G362" t="s">
        <v>107</v>
      </c>
      <c r="H362" s="18">
        <v>33770</v>
      </c>
      <c r="I362">
        <v>59591</v>
      </c>
      <c r="J362">
        <v>0</v>
      </c>
      <c r="K362">
        <v>59591</v>
      </c>
      <c r="L362" t="s">
        <v>73</v>
      </c>
      <c r="M362" t="s">
        <v>90</v>
      </c>
      <c r="N362" s="18"/>
      <c r="O362">
        <v>0</v>
      </c>
    </row>
    <row r="363" spans="1:15" x14ac:dyDescent="0.3">
      <c r="A363" t="s">
        <v>471</v>
      </c>
      <c r="B363" t="s">
        <v>70</v>
      </c>
      <c r="C363" t="s">
        <v>66</v>
      </c>
      <c r="D363" t="s">
        <v>46</v>
      </c>
      <c r="E363" t="s">
        <v>42</v>
      </c>
      <c r="F363">
        <v>52</v>
      </c>
      <c r="G363" t="s">
        <v>110</v>
      </c>
      <c r="H363" s="18">
        <v>41113</v>
      </c>
      <c r="I363">
        <v>187048</v>
      </c>
      <c r="J363">
        <v>0.32</v>
      </c>
      <c r="K363">
        <v>246903.36</v>
      </c>
      <c r="L363" t="s">
        <v>48</v>
      </c>
      <c r="M363" t="s">
        <v>82</v>
      </c>
      <c r="N363" s="18"/>
      <c r="O363">
        <v>0</v>
      </c>
    </row>
    <row r="364" spans="1:15" x14ac:dyDescent="0.3">
      <c r="A364" t="s">
        <v>472</v>
      </c>
      <c r="B364" t="s">
        <v>80</v>
      </c>
      <c r="C364" t="s">
        <v>52</v>
      </c>
      <c r="D364" t="s">
        <v>53</v>
      </c>
      <c r="E364" t="s">
        <v>42</v>
      </c>
      <c r="F364">
        <v>53</v>
      </c>
      <c r="G364" t="s">
        <v>110</v>
      </c>
      <c r="H364" s="18">
        <v>37296</v>
      </c>
      <c r="I364">
        <v>58605</v>
      </c>
      <c r="J364">
        <v>0</v>
      </c>
      <c r="K364">
        <v>58605</v>
      </c>
      <c r="L364" t="s">
        <v>43</v>
      </c>
      <c r="M364" t="s">
        <v>57</v>
      </c>
      <c r="N364" s="18"/>
      <c r="O364">
        <v>0</v>
      </c>
    </row>
    <row r="365" spans="1:15" x14ac:dyDescent="0.3">
      <c r="A365" t="s">
        <v>473</v>
      </c>
      <c r="B365" t="s">
        <v>51</v>
      </c>
      <c r="C365" t="s">
        <v>68</v>
      </c>
      <c r="D365" t="s">
        <v>60</v>
      </c>
      <c r="E365" t="s">
        <v>42</v>
      </c>
      <c r="F365">
        <v>60</v>
      </c>
      <c r="G365" t="s">
        <v>107</v>
      </c>
      <c r="H365" s="18">
        <v>42739</v>
      </c>
      <c r="I365">
        <v>178502</v>
      </c>
      <c r="J365">
        <v>0.2</v>
      </c>
      <c r="K365">
        <v>214202.4</v>
      </c>
      <c r="L365" t="s">
        <v>43</v>
      </c>
      <c r="M365" t="s">
        <v>65</v>
      </c>
      <c r="N365" s="18"/>
      <c r="O365">
        <v>0</v>
      </c>
    </row>
    <row r="366" spans="1:15" x14ac:dyDescent="0.3">
      <c r="A366" t="s">
        <v>474</v>
      </c>
      <c r="B366" t="s">
        <v>61</v>
      </c>
      <c r="C366" t="s">
        <v>64</v>
      </c>
      <c r="D366" t="s">
        <v>53</v>
      </c>
      <c r="E366" t="s">
        <v>47</v>
      </c>
      <c r="F366">
        <v>63</v>
      </c>
      <c r="G366" t="s">
        <v>107</v>
      </c>
      <c r="H366" s="18">
        <v>42214</v>
      </c>
      <c r="I366">
        <v>103724</v>
      </c>
      <c r="J366">
        <v>0.05</v>
      </c>
      <c r="K366">
        <v>108910.2</v>
      </c>
      <c r="L366" t="s">
        <v>48</v>
      </c>
      <c r="M366" t="s">
        <v>69</v>
      </c>
      <c r="N366" s="18"/>
      <c r="O366">
        <v>0</v>
      </c>
    </row>
    <row r="367" spans="1:15" x14ac:dyDescent="0.3">
      <c r="A367" t="s">
        <v>475</v>
      </c>
      <c r="B367" t="s">
        <v>51</v>
      </c>
      <c r="C367" t="s">
        <v>68</v>
      </c>
      <c r="D367" t="s">
        <v>41</v>
      </c>
      <c r="E367" t="s">
        <v>42</v>
      </c>
      <c r="F367">
        <v>37</v>
      </c>
      <c r="G367" t="s">
        <v>112</v>
      </c>
      <c r="H367" s="18">
        <v>39528</v>
      </c>
      <c r="I367">
        <v>156277</v>
      </c>
      <c r="J367">
        <v>0.22</v>
      </c>
      <c r="K367">
        <v>190657.94</v>
      </c>
      <c r="L367" t="s">
        <v>73</v>
      </c>
      <c r="M367" t="s">
        <v>74</v>
      </c>
      <c r="N367" s="18"/>
      <c r="O367">
        <v>0</v>
      </c>
    </row>
    <row r="368" spans="1:15" x14ac:dyDescent="0.3">
      <c r="A368" t="s">
        <v>476</v>
      </c>
      <c r="B368" t="s">
        <v>85</v>
      </c>
      <c r="C368" t="s">
        <v>68</v>
      </c>
      <c r="D368" t="s">
        <v>41</v>
      </c>
      <c r="E368" t="s">
        <v>42</v>
      </c>
      <c r="F368">
        <v>30</v>
      </c>
      <c r="G368" t="s">
        <v>112</v>
      </c>
      <c r="H368" s="18">
        <v>43086</v>
      </c>
      <c r="I368">
        <v>87744</v>
      </c>
      <c r="J368">
        <v>0</v>
      </c>
      <c r="K368">
        <v>87744</v>
      </c>
      <c r="L368" t="s">
        <v>73</v>
      </c>
      <c r="M368" t="s">
        <v>90</v>
      </c>
      <c r="N368" s="18"/>
      <c r="O368">
        <v>0</v>
      </c>
    </row>
    <row r="369" spans="1:15" x14ac:dyDescent="0.3">
      <c r="A369" t="s">
        <v>477</v>
      </c>
      <c r="B369" t="s">
        <v>80</v>
      </c>
      <c r="C369" t="s">
        <v>52</v>
      </c>
      <c r="D369" t="s">
        <v>46</v>
      </c>
      <c r="E369" t="s">
        <v>47</v>
      </c>
      <c r="F369">
        <v>30</v>
      </c>
      <c r="G369" t="s">
        <v>112</v>
      </c>
      <c r="H369" s="18">
        <v>43542</v>
      </c>
      <c r="I369">
        <v>54714</v>
      </c>
      <c r="J369">
        <v>0</v>
      </c>
      <c r="K369">
        <v>54714</v>
      </c>
      <c r="L369" t="s">
        <v>43</v>
      </c>
      <c r="M369" t="s">
        <v>72</v>
      </c>
      <c r="N369" s="18"/>
      <c r="O369">
        <v>0</v>
      </c>
    </row>
    <row r="370" spans="1:15" x14ac:dyDescent="0.3">
      <c r="A370" t="s">
        <v>478</v>
      </c>
      <c r="B370" t="s">
        <v>81</v>
      </c>
      <c r="C370" t="s">
        <v>40</v>
      </c>
      <c r="D370" t="s">
        <v>60</v>
      </c>
      <c r="E370" t="s">
        <v>42</v>
      </c>
      <c r="F370">
        <v>45</v>
      </c>
      <c r="G370" t="s">
        <v>110</v>
      </c>
      <c r="H370" s="18">
        <v>41511</v>
      </c>
      <c r="I370">
        <v>99169</v>
      </c>
      <c r="J370">
        <v>0</v>
      </c>
      <c r="K370">
        <v>99169</v>
      </c>
      <c r="L370" t="s">
        <v>48</v>
      </c>
      <c r="M370" t="s">
        <v>78</v>
      </c>
      <c r="N370" s="18"/>
      <c r="O370">
        <v>0</v>
      </c>
    </row>
    <row r="371" spans="1:15" x14ac:dyDescent="0.3">
      <c r="A371" t="s">
        <v>479</v>
      </c>
      <c r="B371" t="s">
        <v>39</v>
      </c>
      <c r="C371" t="s">
        <v>64</v>
      </c>
      <c r="D371" t="s">
        <v>41</v>
      </c>
      <c r="E371" t="s">
        <v>42</v>
      </c>
      <c r="F371">
        <v>55</v>
      </c>
      <c r="G371" t="s">
        <v>107</v>
      </c>
      <c r="H371" s="18">
        <v>38888</v>
      </c>
      <c r="I371">
        <v>142628</v>
      </c>
      <c r="J371">
        <v>0.12</v>
      </c>
      <c r="K371">
        <v>159743.35999999999</v>
      </c>
      <c r="L371" t="s">
        <v>48</v>
      </c>
      <c r="M371" t="s">
        <v>49</v>
      </c>
      <c r="N371" s="18"/>
      <c r="O371">
        <v>0</v>
      </c>
    </row>
    <row r="372" spans="1:15" x14ac:dyDescent="0.3">
      <c r="A372" t="s">
        <v>480</v>
      </c>
      <c r="B372" t="s">
        <v>56</v>
      </c>
      <c r="C372" t="s">
        <v>71</v>
      </c>
      <c r="D372" t="s">
        <v>46</v>
      </c>
      <c r="E372" t="s">
        <v>42</v>
      </c>
      <c r="F372">
        <v>33</v>
      </c>
      <c r="G372" t="s">
        <v>112</v>
      </c>
      <c r="H372" s="18">
        <v>41756</v>
      </c>
      <c r="I372">
        <v>75869</v>
      </c>
      <c r="J372">
        <v>0</v>
      </c>
      <c r="K372">
        <v>75869</v>
      </c>
      <c r="L372" t="s">
        <v>73</v>
      </c>
      <c r="M372" t="s">
        <v>90</v>
      </c>
      <c r="N372" s="18"/>
      <c r="O372">
        <v>0</v>
      </c>
    </row>
    <row r="373" spans="1:15" x14ac:dyDescent="0.3">
      <c r="A373" t="s">
        <v>481</v>
      </c>
      <c r="B373" t="s">
        <v>92</v>
      </c>
      <c r="C373" t="s">
        <v>40</v>
      </c>
      <c r="D373" t="s">
        <v>46</v>
      </c>
      <c r="E373" t="s">
        <v>42</v>
      </c>
      <c r="F373">
        <v>65</v>
      </c>
      <c r="G373" t="s">
        <v>126</v>
      </c>
      <c r="H373" s="18">
        <v>43234</v>
      </c>
      <c r="I373">
        <v>60985</v>
      </c>
      <c r="J373">
        <v>0</v>
      </c>
      <c r="K373">
        <v>60985</v>
      </c>
      <c r="L373" t="s">
        <v>43</v>
      </c>
      <c r="M373" t="s">
        <v>44</v>
      </c>
      <c r="N373" s="18"/>
      <c r="O373">
        <v>0</v>
      </c>
    </row>
    <row r="374" spans="1:15" x14ac:dyDescent="0.3">
      <c r="A374" t="s">
        <v>482</v>
      </c>
      <c r="B374" t="s">
        <v>39</v>
      </c>
      <c r="C374" t="s">
        <v>40</v>
      </c>
      <c r="D374" t="s">
        <v>41</v>
      </c>
      <c r="E374" t="s">
        <v>42</v>
      </c>
      <c r="F374">
        <v>60</v>
      </c>
      <c r="G374" t="s">
        <v>107</v>
      </c>
      <c r="H374" s="18">
        <v>40383</v>
      </c>
      <c r="I374">
        <v>126911</v>
      </c>
      <c r="J374">
        <v>0.1</v>
      </c>
      <c r="K374">
        <v>139602.1</v>
      </c>
      <c r="L374" t="s">
        <v>48</v>
      </c>
      <c r="M374" t="s">
        <v>69</v>
      </c>
      <c r="N374" s="18"/>
      <c r="O374">
        <v>0</v>
      </c>
    </row>
    <row r="375" spans="1:15" x14ac:dyDescent="0.3">
      <c r="A375" t="s">
        <v>483</v>
      </c>
      <c r="B375" t="s">
        <v>70</v>
      </c>
      <c r="C375" t="s">
        <v>59</v>
      </c>
      <c r="D375" t="s">
        <v>41</v>
      </c>
      <c r="E375" t="s">
        <v>47</v>
      </c>
      <c r="F375">
        <v>56</v>
      </c>
      <c r="G375" t="s">
        <v>107</v>
      </c>
      <c r="H375" s="18">
        <v>38042</v>
      </c>
      <c r="I375">
        <v>216949</v>
      </c>
      <c r="J375">
        <v>0.32</v>
      </c>
      <c r="K375">
        <v>286372.68</v>
      </c>
      <c r="L375" t="s">
        <v>48</v>
      </c>
      <c r="M375" t="s">
        <v>69</v>
      </c>
      <c r="N375" s="18"/>
      <c r="O375">
        <v>0</v>
      </c>
    </row>
    <row r="376" spans="1:15" x14ac:dyDescent="0.3">
      <c r="A376" t="s">
        <v>484</v>
      </c>
      <c r="B376" t="s">
        <v>51</v>
      </c>
      <c r="C376" t="s">
        <v>68</v>
      </c>
      <c r="D376" t="s">
        <v>46</v>
      </c>
      <c r="E376" t="s">
        <v>47</v>
      </c>
      <c r="F376">
        <v>53</v>
      </c>
      <c r="G376" t="s">
        <v>110</v>
      </c>
      <c r="H376" s="18">
        <v>41204</v>
      </c>
      <c r="I376">
        <v>168510</v>
      </c>
      <c r="J376">
        <v>0.28999999999999998</v>
      </c>
      <c r="K376">
        <v>217377.9</v>
      </c>
      <c r="L376" t="s">
        <v>43</v>
      </c>
      <c r="M376" t="s">
        <v>44</v>
      </c>
      <c r="N376" s="18"/>
      <c r="O376">
        <v>0</v>
      </c>
    </row>
    <row r="377" spans="1:15" x14ac:dyDescent="0.3">
      <c r="A377" t="s">
        <v>485</v>
      </c>
      <c r="B377" t="s">
        <v>85</v>
      </c>
      <c r="C377" t="s">
        <v>68</v>
      </c>
      <c r="D377" t="s">
        <v>53</v>
      </c>
      <c r="E377" t="s">
        <v>42</v>
      </c>
      <c r="F377">
        <v>36</v>
      </c>
      <c r="G377" t="s">
        <v>112</v>
      </c>
      <c r="H377" s="18">
        <v>42443</v>
      </c>
      <c r="I377">
        <v>85870</v>
      </c>
      <c r="J377">
        <v>0</v>
      </c>
      <c r="K377">
        <v>85870</v>
      </c>
      <c r="L377" t="s">
        <v>73</v>
      </c>
      <c r="M377" t="s">
        <v>90</v>
      </c>
      <c r="N377" s="18"/>
      <c r="O377">
        <v>0</v>
      </c>
    </row>
    <row r="378" spans="1:15" x14ac:dyDescent="0.3">
      <c r="A378" t="s">
        <v>486</v>
      </c>
      <c r="B378" t="s">
        <v>56</v>
      </c>
      <c r="C378" t="s">
        <v>71</v>
      </c>
      <c r="D378" t="s">
        <v>60</v>
      </c>
      <c r="E378" t="s">
        <v>42</v>
      </c>
      <c r="F378">
        <v>46</v>
      </c>
      <c r="G378" t="s">
        <v>110</v>
      </c>
      <c r="H378" s="18">
        <v>37271</v>
      </c>
      <c r="I378">
        <v>86510</v>
      </c>
      <c r="J378">
        <v>0</v>
      </c>
      <c r="K378">
        <v>86510</v>
      </c>
      <c r="L378" t="s">
        <v>48</v>
      </c>
      <c r="M378" t="s">
        <v>78</v>
      </c>
      <c r="N378" s="18">
        <v>37623</v>
      </c>
      <c r="O378">
        <v>1</v>
      </c>
    </row>
    <row r="379" spans="1:15" x14ac:dyDescent="0.3">
      <c r="A379" t="s">
        <v>487</v>
      </c>
      <c r="B379" t="s">
        <v>61</v>
      </c>
      <c r="C379" t="s">
        <v>59</v>
      </c>
      <c r="D379" t="s">
        <v>53</v>
      </c>
      <c r="E379" t="s">
        <v>42</v>
      </c>
      <c r="F379">
        <v>38</v>
      </c>
      <c r="G379" t="s">
        <v>112</v>
      </c>
      <c r="H379" s="18">
        <v>42999</v>
      </c>
      <c r="I379">
        <v>119647</v>
      </c>
      <c r="J379">
        <v>0.09</v>
      </c>
      <c r="K379">
        <v>130415.23</v>
      </c>
      <c r="L379" t="s">
        <v>73</v>
      </c>
      <c r="M379" t="s">
        <v>90</v>
      </c>
      <c r="N379" s="18"/>
      <c r="O379">
        <v>0</v>
      </c>
    </row>
    <row r="380" spans="1:15" x14ac:dyDescent="0.3">
      <c r="A380" t="s">
        <v>488</v>
      </c>
      <c r="B380" t="s">
        <v>81</v>
      </c>
      <c r="C380" t="s">
        <v>40</v>
      </c>
      <c r="D380" t="s">
        <v>41</v>
      </c>
      <c r="E380" t="s">
        <v>47</v>
      </c>
      <c r="F380">
        <v>62</v>
      </c>
      <c r="G380" t="s">
        <v>107</v>
      </c>
      <c r="H380" s="18">
        <v>36996</v>
      </c>
      <c r="I380">
        <v>80921</v>
      </c>
      <c r="J380">
        <v>0</v>
      </c>
      <c r="K380">
        <v>80921</v>
      </c>
      <c r="L380" t="s">
        <v>43</v>
      </c>
      <c r="M380" t="s">
        <v>72</v>
      </c>
      <c r="N380" s="18"/>
      <c r="O380">
        <v>0</v>
      </c>
    </row>
    <row r="381" spans="1:15" x14ac:dyDescent="0.3">
      <c r="A381" t="s">
        <v>489</v>
      </c>
      <c r="B381" t="s">
        <v>77</v>
      </c>
      <c r="C381" t="s">
        <v>68</v>
      </c>
      <c r="D381" t="s">
        <v>41</v>
      </c>
      <c r="E381" t="s">
        <v>42</v>
      </c>
      <c r="F381">
        <v>61</v>
      </c>
      <c r="G381" t="s">
        <v>107</v>
      </c>
      <c r="H381" s="18">
        <v>40193</v>
      </c>
      <c r="I381">
        <v>98110</v>
      </c>
      <c r="J381">
        <v>0.13</v>
      </c>
      <c r="K381">
        <v>110864.3</v>
      </c>
      <c r="L381" t="s">
        <v>43</v>
      </c>
      <c r="M381" t="s">
        <v>54</v>
      </c>
      <c r="N381" s="18"/>
      <c r="O381">
        <v>0</v>
      </c>
    </row>
    <row r="382" spans="1:15" x14ac:dyDescent="0.3">
      <c r="A382" t="s">
        <v>490</v>
      </c>
      <c r="B382" t="s">
        <v>92</v>
      </c>
      <c r="C382" t="s">
        <v>40</v>
      </c>
      <c r="D382" t="s">
        <v>53</v>
      </c>
      <c r="E382" t="s">
        <v>42</v>
      </c>
      <c r="F382">
        <v>59</v>
      </c>
      <c r="G382" t="s">
        <v>107</v>
      </c>
      <c r="H382" s="18">
        <v>43028</v>
      </c>
      <c r="I382">
        <v>86831</v>
      </c>
      <c r="J382">
        <v>0</v>
      </c>
      <c r="K382">
        <v>86831</v>
      </c>
      <c r="L382" t="s">
        <v>43</v>
      </c>
      <c r="M382" t="s">
        <v>57</v>
      </c>
      <c r="N382" s="18"/>
      <c r="O382">
        <v>0</v>
      </c>
    </row>
    <row r="383" spans="1:15" x14ac:dyDescent="0.3">
      <c r="A383" t="s">
        <v>491</v>
      </c>
      <c r="B383" t="s">
        <v>45</v>
      </c>
      <c r="C383" t="s">
        <v>40</v>
      </c>
      <c r="D383" t="s">
        <v>53</v>
      </c>
      <c r="E383" t="s">
        <v>42</v>
      </c>
      <c r="F383">
        <v>49</v>
      </c>
      <c r="G383" t="s">
        <v>110</v>
      </c>
      <c r="H383" s="18">
        <v>40431</v>
      </c>
      <c r="I383">
        <v>72826</v>
      </c>
      <c r="J383">
        <v>0</v>
      </c>
      <c r="K383">
        <v>72826</v>
      </c>
      <c r="L383" t="s">
        <v>48</v>
      </c>
      <c r="M383" t="s">
        <v>78</v>
      </c>
      <c r="N383" s="18"/>
      <c r="O383">
        <v>0</v>
      </c>
    </row>
    <row r="384" spans="1:15" x14ac:dyDescent="0.3">
      <c r="A384" t="s">
        <v>492</v>
      </c>
      <c r="B384" t="s">
        <v>51</v>
      </c>
      <c r="C384" t="s">
        <v>71</v>
      </c>
      <c r="D384" t="s">
        <v>46</v>
      </c>
      <c r="E384" t="s">
        <v>42</v>
      </c>
      <c r="F384">
        <v>64</v>
      </c>
      <c r="G384" t="s">
        <v>107</v>
      </c>
      <c r="H384" s="18">
        <v>40588</v>
      </c>
      <c r="I384">
        <v>171217</v>
      </c>
      <c r="J384">
        <v>0.19</v>
      </c>
      <c r="K384">
        <v>203748.23</v>
      </c>
      <c r="L384" t="s">
        <v>43</v>
      </c>
      <c r="M384" t="s">
        <v>44</v>
      </c>
      <c r="N384" s="18"/>
      <c r="O384">
        <v>0</v>
      </c>
    </row>
    <row r="385" spans="1:15" x14ac:dyDescent="0.3">
      <c r="A385" t="s">
        <v>493</v>
      </c>
      <c r="B385" t="s">
        <v>61</v>
      </c>
      <c r="C385" t="s">
        <v>40</v>
      </c>
      <c r="D385" t="s">
        <v>41</v>
      </c>
      <c r="E385" t="s">
        <v>42</v>
      </c>
      <c r="F385">
        <v>57</v>
      </c>
      <c r="G385" t="s">
        <v>107</v>
      </c>
      <c r="H385" s="18">
        <v>43948</v>
      </c>
      <c r="I385">
        <v>103058</v>
      </c>
      <c r="J385">
        <v>7.0000000000000007E-2</v>
      </c>
      <c r="K385">
        <v>110272.06</v>
      </c>
      <c r="L385" t="s">
        <v>43</v>
      </c>
      <c r="M385" t="s">
        <v>72</v>
      </c>
      <c r="N385" s="18"/>
      <c r="O385">
        <v>0</v>
      </c>
    </row>
    <row r="386" spans="1:15" x14ac:dyDescent="0.3">
      <c r="A386" t="s">
        <v>494</v>
      </c>
      <c r="B386" t="s">
        <v>61</v>
      </c>
      <c r="C386" t="s">
        <v>59</v>
      </c>
      <c r="D386" t="s">
        <v>53</v>
      </c>
      <c r="E386" t="s">
        <v>47</v>
      </c>
      <c r="F386">
        <v>52</v>
      </c>
      <c r="G386" t="s">
        <v>110</v>
      </c>
      <c r="H386" s="18">
        <v>41858</v>
      </c>
      <c r="I386">
        <v>117062</v>
      </c>
      <c r="J386">
        <v>7.0000000000000007E-2</v>
      </c>
      <c r="K386">
        <v>125256.34</v>
      </c>
      <c r="L386" t="s">
        <v>43</v>
      </c>
      <c r="M386" t="s">
        <v>57</v>
      </c>
      <c r="N386" s="18"/>
      <c r="O386">
        <v>0</v>
      </c>
    </row>
    <row r="387" spans="1:15" x14ac:dyDescent="0.3">
      <c r="A387" t="s">
        <v>495</v>
      </c>
      <c r="B387" t="s">
        <v>39</v>
      </c>
      <c r="C387" t="s">
        <v>64</v>
      </c>
      <c r="D387" t="s">
        <v>53</v>
      </c>
      <c r="E387" t="s">
        <v>47</v>
      </c>
      <c r="F387">
        <v>40</v>
      </c>
      <c r="G387" t="s">
        <v>112</v>
      </c>
      <c r="H387" s="18">
        <v>43488</v>
      </c>
      <c r="I387">
        <v>159031</v>
      </c>
      <c r="J387">
        <v>0.1</v>
      </c>
      <c r="K387">
        <v>174934.1</v>
      </c>
      <c r="L387" t="s">
        <v>43</v>
      </c>
      <c r="M387" t="s">
        <v>63</v>
      </c>
      <c r="N387" s="18"/>
      <c r="O387">
        <v>0</v>
      </c>
    </row>
    <row r="388" spans="1:15" x14ac:dyDescent="0.3">
      <c r="A388" t="s">
        <v>496</v>
      </c>
      <c r="B388" t="s">
        <v>39</v>
      </c>
      <c r="C388" t="s">
        <v>40</v>
      </c>
      <c r="D388" t="s">
        <v>41</v>
      </c>
      <c r="E388" t="s">
        <v>42</v>
      </c>
      <c r="F388">
        <v>49</v>
      </c>
      <c r="G388" t="s">
        <v>110</v>
      </c>
      <c r="H388" s="18">
        <v>38000</v>
      </c>
      <c r="I388">
        <v>125086</v>
      </c>
      <c r="J388">
        <v>0.1</v>
      </c>
      <c r="K388">
        <v>137594.6</v>
      </c>
      <c r="L388" t="s">
        <v>73</v>
      </c>
      <c r="M388" t="s">
        <v>90</v>
      </c>
      <c r="N388" s="18"/>
      <c r="O388">
        <v>0</v>
      </c>
    </row>
    <row r="389" spans="1:15" x14ac:dyDescent="0.3">
      <c r="A389" t="s">
        <v>497</v>
      </c>
      <c r="B389" t="s">
        <v>96</v>
      </c>
      <c r="C389" t="s">
        <v>40</v>
      </c>
      <c r="D389" t="s">
        <v>53</v>
      </c>
      <c r="E389" t="s">
        <v>47</v>
      </c>
      <c r="F389">
        <v>43</v>
      </c>
      <c r="G389" t="s">
        <v>112</v>
      </c>
      <c r="H389" s="18">
        <v>42467</v>
      </c>
      <c r="I389">
        <v>67976</v>
      </c>
      <c r="J389">
        <v>0</v>
      </c>
      <c r="K389">
        <v>67976</v>
      </c>
      <c r="L389" t="s">
        <v>43</v>
      </c>
      <c r="M389" t="s">
        <v>44</v>
      </c>
      <c r="N389" s="18"/>
      <c r="O389">
        <v>0</v>
      </c>
    </row>
    <row r="390" spans="1:15" x14ac:dyDescent="0.3">
      <c r="A390" t="s">
        <v>498</v>
      </c>
      <c r="B390" t="s">
        <v>80</v>
      </c>
      <c r="C390" t="s">
        <v>52</v>
      </c>
      <c r="D390" t="s">
        <v>53</v>
      </c>
      <c r="E390" t="s">
        <v>47</v>
      </c>
      <c r="F390">
        <v>31</v>
      </c>
      <c r="G390" t="s">
        <v>112</v>
      </c>
      <c r="H390" s="18">
        <v>44308</v>
      </c>
      <c r="I390">
        <v>74215</v>
      </c>
      <c r="J390">
        <v>0</v>
      </c>
      <c r="K390">
        <v>74215</v>
      </c>
      <c r="L390" t="s">
        <v>43</v>
      </c>
      <c r="M390" t="s">
        <v>57</v>
      </c>
      <c r="N390" s="18"/>
      <c r="O390">
        <v>0</v>
      </c>
    </row>
    <row r="391" spans="1:15" x14ac:dyDescent="0.3">
      <c r="A391" t="s">
        <v>499</v>
      </c>
      <c r="B391" t="s">
        <v>51</v>
      </c>
      <c r="C391" t="s">
        <v>64</v>
      </c>
      <c r="D391" t="s">
        <v>46</v>
      </c>
      <c r="E391" t="s">
        <v>47</v>
      </c>
      <c r="F391">
        <v>55</v>
      </c>
      <c r="G391" t="s">
        <v>107</v>
      </c>
      <c r="H391" s="18">
        <v>40340</v>
      </c>
      <c r="I391">
        <v>187389</v>
      </c>
      <c r="J391">
        <v>0.25</v>
      </c>
      <c r="K391">
        <v>234236.25</v>
      </c>
      <c r="L391" t="s">
        <v>48</v>
      </c>
      <c r="M391" t="s">
        <v>82</v>
      </c>
      <c r="N391" s="18"/>
      <c r="O391">
        <v>0</v>
      </c>
    </row>
    <row r="392" spans="1:15" x14ac:dyDescent="0.3">
      <c r="A392" t="s">
        <v>500</v>
      </c>
      <c r="B392" t="s">
        <v>39</v>
      </c>
      <c r="C392" t="s">
        <v>66</v>
      </c>
      <c r="D392" t="s">
        <v>53</v>
      </c>
      <c r="E392" t="s">
        <v>42</v>
      </c>
      <c r="F392">
        <v>41</v>
      </c>
      <c r="G392" t="s">
        <v>112</v>
      </c>
      <c r="H392" s="18">
        <v>39747</v>
      </c>
      <c r="I392">
        <v>131841</v>
      </c>
      <c r="J392">
        <v>0.13</v>
      </c>
      <c r="K392">
        <v>148980.33000000002</v>
      </c>
      <c r="L392" t="s">
        <v>43</v>
      </c>
      <c r="M392" t="s">
        <v>72</v>
      </c>
      <c r="N392" s="18"/>
      <c r="O392">
        <v>0</v>
      </c>
    </row>
    <row r="393" spans="1:15" x14ac:dyDescent="0.3">
      <c r="A393" t="s">
        <v>501</v>
      </c>
      <c r="B393" t="s">
        <v>56</v>
      </c>
      <c r="C393" t="s">
        <v>64</v>
      </c>
      <c r="D393" t="s">
        <v>41</v>
      </c>
      <c r="E393" t="s">
        <v>47</v>
      </c>
      <c r="F393">
        <v>34</v>
      </c>
      <c r="G393" t="s">
        <v>112</v>
      </c>
      <c r="H393" s="18">
        <v>40750</v>
      </c>
      <c r="I393">
        <v>97231</v>
      </c>
      <c r="J393">
        <v>0</v>
      </c>
      <c r="K393">
        <v>97231</v>
      </c>
      <c r="L393" t="s">
        <v>48</v>
      </c>
      <c r="M393" t="s">
        <v>78</v>
      </c>
      <c r="N393" s="18"/>
      <c r="O393">
        <v>0</v>
      </c>
    </row>
    <row r="394" spans="1:15" x14ac:dyDescent="0.3">
      <c r="A394" t="s">
        <v>502</v>
      </c>
      <c r="B394" t="s">
        <v>39</v>
      </c>
      <c r="C394" t="s">
        <v>52</v>
      </c>
      <c r="D394" t="s">
        <v>60</v>
      </c>
      <c r="E394" t="s">
        <v>42</v>
      </c>
      <c r="F394">
        <v>41</v>
      </c>
      <c r="G394" t="s">
        <v>112</v>
      </c>
      <c r="H394" s="18">
        <v>38060</v>
      </c>
      <c r="I394">
        <v>155004</v>
      </c>
      <c r="J394">
        <v>0.12</v>
      </c>
      <c r="K394">
        <v>173604.48000000001</v>
      </c>
      <c r="L394" t="s">
        <v>43</v>
      </c>
      <c r="M394" t="s">
        <v>65</v>
      </c>
      <c r="N394" s="18"/>
      <c r="O394">
        <v>0</v>
      </c>
    </row>
    <row r="395" spans="1:15" x14ac:dyDescent="0.3">
      <c r="A395" t="s">
        <v>503</v>
      </c>
      <c r="B395" t="s">
        <v>97</v>
      </c>
      <c r="C395" t="s">
        <v>40</v>
      </c>
      <c r="D395" t="s">
        <v>46</v>
      </c>
      <c r="E395" t="s">
        <v>47</v>
      </c>
      <c r="F395">
        <v>40</v>
      </c>
      <c r="G395" t="s">
        <v>112</v>
      </c>
      <c r="H395" s="18">
        <v>39293</v>
      </c>
      <c r="I395">
        <v>41859</v>
      </c>
      <c r="J395">
        <v>0</v>
      </c>
      <c r="K395">
        <v>41859</v>
      </c>
      <c r="L395" t="s">
        <v>43</v>
      </c>
      <c r="M395" t="s">
        <v>44</v>
      </c>
      <c r="N395" s="18"/>
      <c r="O395">
        <v>0</v>
      </c>
    </row>
    <row r="396" spans="1:15" x14ac:dyDescent="0.3">
      <c r="A396" t="s">
        <v>504</v>
      </c>
      <c r="B396" t="s">
        <v>79</v>
      </c>
      <c r="C396" t="s">
        <v>40</v>
      </c>
      <c r="D396" t="s">
        <v>46</v>
      </c>
      <c r="E396" t="s">
        <v>47</v>
      </c>
      <c r="F396">
        <v>42</v>
      </c>
      <c r="G396" t="s">
        <v>112</v>
      </c>
      <c r="H396" s="18">
        <v>38984</v>
      </c>
      <c r="I396">
        <v>52733</v>
      </c>
      <c r="J396">
        <v>0</v>
      </c>
      <c r="K396">
        <v>52733</v>
      </c>
      <c r="L396" t="s">
        <v>43</v>
      </c>
      <c r="M396" t="s">
        <v>54</v>
      </c>
      <c r="N396" s="18"/>
      <c r="O396">
        <v>0</v>
      </c>
    </row>
    <row r="397" spans="1:15" x14ac:dyDescent="0.3">
      <c r="A397" t="s">
        <v>505</v>
      </c>
      <c r="B397" t="s">
        <v>70</v>
      </c>
      <c r="C397" t="s">
        <v>66</v>
      </c>
      <c r="D397" t="s">
        <v>60</v>
      </c>
      <c r="E397" t="s">
        <v>47</v>
      </c>
      <c r="F397">
        <v>31</v>
      </c>
      <c r="G397" t="s">
        <v>112</v>
      </c>
      <c r="H397" s="18">
        <v>42250</v>
      </c>
      <c r="I397">
        <v>250953</v>
      </c>
      <c r="J397">
        <v>0.34</v>
      </c>
      <c r="K397">
        <v>336277.02</v>
      </c>
      <c r="L397" t="s">
        <v>43</v>
      </c>
      <c r="M397" t="s">
        <v>72</v>
      </c>
      <c r="N397" s="18"/>
      <c r="O397">
        <v>0</v>
      </c>
    </row>
    <row r="398" spans="1:15" x14ac:dyDescent="0.3">
      <c r="A398" t="s">
        <v>506</v>
      </c>
      <c r="B398" t="s">
        <v>51</v>
      </c>
      <c r="C398" t="s">
        <v>71</v>
      </c>
      <c r="D398" t="s">
        <v>41</v>
      </c>
      <c r="E398" t="s">
        <v>47</v>
      </c>
      <c r="F398">
        <v>49</v>
      </c>
      <c r="G398" t="s">
        <v>110</v>
      </c>
      <c r="H398" s="18">
        <v>36210</v>
      </c>
      <c r="I398">
        <v>191807</v>
      </c>
      <c r="J398">
        <v>0.21</v>
      </c>
      <c r="K398">
        <v>232086.47</v>
      </c>
      <c r="L398" t="s">
        <v>48</v>
      </c>
      <c r="M398" t="s">
        <v>49</v>
      </c>
      <c r="N398" s="18"/>
      <c r="O398">
        <v>0</v>
      </c>
    </row>
    <row r="399" spans="1:15" x14ac:dyDescent="0.3">
      <c r="A399" t="s">
        <v>507</v>
      </c>
      <c r="B399" t="s">
        <v>45</v>
      </c>
      <c r="C399" t="s">
        <v>40</v>
      </c>
      <c r="D399" t="s">
        <v>53</v>
      </c>
      <c r="E399" t="s">
        <v>47</v>
      </c>
      <c r="F399">
        <v>42</v>
      </c>
      <c r="G399" t="s">
        <v>112</v>
      </c>
      <c r="H399" s="18">
        <v>41813</v>
      </c>
      <c r="I399">
        <v>64677</v>
      </c>
      <c r="J399">
        <v>0</v>
      </c>
      <c r="K399">
        <v>64677</v>
      </c>
      <c r="L399" t="s">
        <v>48</v>
      </c>
      <c r="M399" t="s">
        <v>49</v>
      </c>
      <c r="N399" s="18"/>
      <c r="O399">
        <v>0</v>
      </c>
    </row>
    <row r="400" spans="1:15" x14ac:dyDescent="0.3">
      <c r="A400" t="s">
        <v>508</v>
      </c>
      <c r="B400" t="s">
        <v>39</v>
      </c>
      <c r="C400" t="s">
        <v>40</v>
      </c>
      <c r="D400" t="s">
        <v>60</v>
      </c>
      <c r="E400" t="s">
        <v>47</v>
      </c>
      <c r="F400">
        <v>46</v>
      </c>
      <c r="G400" t="s">
        <v>110</v>
      </c>
      <c r="H400" s="18">
        <v>38244</v>
      </c>
      <c r="I400">
        <v>130274</v>
      </c>
      <c r="J400">
        <v>0.11</v>
      </c>
      <c r="K400">
        <v>144604.14000000001</v>
      </c>
      <c r="L400" t="s">
        <v>43</v>
      </c>
      <c r="M400" t="s">
        <v>54</v>
      </c>
      <c r="N400" s="18"/>
      <c r="O400">
        <v>0</v>
      </c>
    </row>
    <row r="401" spans="1:15" x14ac:dyDescent="0.3">
      <c r="A401" t="s">
        <v>509</v>
      </c>
      <c r="B401" t="s">
        <v>92</v>
      </c>
      <c r="C401" t="s">
        <v>40</v>
      </c>
      <c r="D401" t="s">
        <v>41</v>
      </c>
      <c r="E401" t="s">
        <v>47</v>
      </c>
      <c r="F401">
        <v>37</v>
      </c>
      <c r="G401" t="s">
        <v>112</v>
      </c>
      <c r="H401" s="18">
        <v>42922</v>
      </c>
      <c r="I401">
        <v>96331</v>
      </c>
      <c r="J401">
        <v>0</v>
      </c>
      <c r="K401">
        <v>96331</v>
      </c>
      <c r="L401" t="s">
        <v>48</v>
      </c>
      <c r="M401" t="s">
        <v>69</v>
      </c>
      <c r="N401" s="18"/>
      <c r="O401">
        <v>0</v>
      </c>
    </row>
    <row r="402" spans="1:15" x14ac:dyDescent="0.3">
      <c r="A402" t="s">
        <v>510</v>
      </c>
      <c r="B402" t="s">
        <v>39</v>
      </c>
      <c r="C402" t="s">
        <v>52</v>
      </c>
      <c r="D402" t="s">
        <v>41</v>
      </c>
      <c r="E402" t="s">
        <v>42</v>
      </c>
      <c r="F402">
        <v>51</v>
      </c>
      <c r="G402" t="s">
        <v>110</v>
      </c>
      <c r="H402" s="18">
        <v>38835</v>
      </c>
      <c r="I402">
        <v>150758</v>
      </c>
      <c r="J402">
        <v>0.13</v>
      </c>
      <c r="K402">
        <v>170356.54</v>
      </c>
      <c r="L402" t="s">
        <v>43</v>
      </c>
      <c r="M402" t="s">
        <v>54</v>
      </c>
      <c r="N402" s="18">
        <v>39310</v>
      </c>
      <c r="O402">
        <v>1</v>
      </c>
    </row>
    <row r="403" spans="1:15" x14ac:dyDescent="0.3">
      <c r="A403" t="s">
        <v>511</v>
      </c>
      <c r="B403" t="s">
        <v>51</v>
      </c>
      <c r="C403" t="s">
        <v>68</v>
      </c>
      <c r="D403" t="s">
        <v>60</v>
      </c>
      <c r="E403" t="s">
        <v>47</v>
      </c>
      <c r="F403">
        <v>46</v>
      </c>
      <c r="G403" t="s">
        <v>110</v>
      </c>
      <c r="H403" s="18">
        <v>41839</v>
      </c>
      <c r="I403">
        <v>173629</v>
      </c>
      <c r="J403">
        <v>0.21</v>
      </c>
      <c r="K403">
        <v>210091.09</v>
      </c>
      <c r="L403" t="s">
        <v>73</v>
      </c>
      <c r="M403" t="s">
        <v>90</v>
      </c>
      <c r="N403" s="18"/>
      <c r="O403">
        <v>0</v>
      </c>
    </row>
    <row r="404" spans="1:15" x14ac:dyDescent="0.3">
      <c r="A404" t="s">
        <v>512</v>
      </c>
      <c r="B404" t="s">
        <v>98</v>
      </c>
      <c r="C404" t="s">
        <v>40</v>
      </c>
      <c r="D404" t="s">
        <v>60</v>
      </c>
      <c r="E404" t="s">
        <v>47</v>
      </c>
      <c r="F404">
        <v>55</v>
      </c>
      <c r="G404" t="s">
        <v>107</v>
      </c>
      <c r="H404" s="18">
        <v>35919</v>
      </c>
      <c r="I404">
        <v>62174</v>
      </c>
      <c r="J404">
        <v>0</v>
      </c>
      <c r="K404">
        <v>62174</v>
      </c>
      <c r="L404" t="s">
        <v>43</v>
      </c>
      <c r="M404" t="s">
        <v>54</v>
      </c>
      <c r="N404" s="18"/>
      <c r="O404">
        <v>0</v>
      </c>
    </row>
    <row r="405" spans="1:15" x14ac:dyDescent="0.3">
      <c r="A405" t="s">
        <v>513</v>
      </c>
      <c r="B405" t="s">
        <v>80</v>
      </c>
      <c r="C405" t="s">
        <v>64</v>
      </c>
      <c r="D405" t="s">
        <v>46</v>
      </c>
      <c r="E405" t="s">
        <v>47</v>
      </c>
      <c r="F405">
        <v>43</v>
      </c>
      <c r="G405" t="s">
        <v>112</v>
      </c>
      <c r="H405" s="18">
        <v>43028</v>
      </c>
      <c r="I405">
        <v>56555</v>
      </c>
      <c r="J405">
        <v>0</v>
      </c>
      <c r="K405">
        <v>56555</v>
      </c>
      <c r="L405" t="s">
        <v>43</v>
      </c>
      <c r="M405" t="s">
        <v>57</v>
      </c>
      <c r="N405" s="18"/>
      <c r="O405">
        <v>0</v>
      </c>
    </row>
    <row r="406" spans="1:15" x14ac:dyDescent="0.3">
      <c r="A406" t="s">
        <v>514</v>
      </c>
      <c r="B406" t="s">
        <v>80</v>
      </c>
      <c r="C406" t="s">
        <v>71</v>
      </c>
      <c r="D406" t="s">
        <v>46</v>
      </c>
      <c r="E406" t="s">
        <v>47</v>
      </c>
      <c r="F406">
        <v>48</v>
      </c>
      <c r="G406" t="s">
        <v>110</v>
      </c>
      <c r="H406" s="18">
        <v>38623</v>
      </c>
      <c r="I406">
        <v>74655</v>
      </c>
      <c r="J406">
        <v>0</v>
      </c>
      <c r="K406">
        <v>74655</v>
      </c>
      <c r="L406" t="s">
        <v>43</v>
      </c>
      <c r="M406" t="s">
        <v>65</v>
      </c>
      <c r="N406" s="18"/>
      <c r="O406">
        <v>0</v>
      </c>
    </row>
    <row r="407" spans="1:15" x14ac:dyDescent="0.3">
      <c r="A407" t="s">
        <v>515</v>
      </c>
      <c r="B407" t="s">
        <v>96</v>
      </c>
      <c r="C407" t="s">
        <v>40</v>
      </c>
      <c r="D407" t="s">
        <v>60</v>
      </c>
      <c r="E407" t="s">
        <v>47</v>
      </c>
      <c r="F407">
        <v>48</v>
      </c>
      <c r="G407" t="s">
        <v>110</v>
      </c>
      <c r="H407" s="18">
        <v>37844</v>
      </c>
      <c r="I407">
        <v>93017</v>
      </c>
      <c r="J407">
        <v>0</v>
      </c>
      <c r="K407">
        <v>93017</v>
      </c>
      <c r="L407" t="s">
        <v>43</v>
      </c>
      <c r="M407" t="s">
        <v>44</v>
      </c>
      <c r="N407" s="18"/>
      <c r="O407">
        <v>0</v>
      </c>
    </row>
    <row r="408" spans="1:15" x14ac:dyDescent="0.3">
      <c r="A408" t="s">
        <v>516</v>
      </c>
      <c r="B408" t="s">
        <v>56</v>
      </c>
      <c r="C408" t="s">
        <v>71</v>
      </c>
      <c r="D408" t="s">
        <v>46</v>
      </c>
      <c r="E408" t="s">
        <v>47</v>
      </c>
      <c r="F408">
        <v>51</v>
      </c>
      <c r="G408" t="s">
        <v>110</v>
      </c>
      <c r="H408" s="18">
        <v>41013</v>
      </c>
      <c r="I408">
        <v>82300</v>
      </c>
      <c r="J408">
        <v>0</v>
      </c>
      <c r="K408">
        <v>82300</v>
      </c>
      <c r="L408" t="s">
        <v>48</v>
      </c>
      <c r="M408" t="s">
        <v>82</v>
      </c>
      <c r="N408" s="18"/>
      <c r="O408">
        <v>0</v>
      </c>
    </row>
    <row r="409" spans="1:15" x14ac:dyDescent="0.3">
      <c r="A409" t="s">
        <v>517</v>
      </c>
      <c r="B409" t="s">
        <v>86</v>
      </c>
      <c r="C409" t="s">
        <v>68</v>
      </c>
      <c r="D409" t="s">
        <v>41</v>
      </c>
      <c r="E409" t="s">
        <v>42</v>
      </c>
      <c r="F409">
        <v>46</v>
      </c>
      <c r="G409" t="s">
        <v>110</v>
      </c>
      <c r="H409" s="18">
        <v>39471</v>
      </c>
      <c r="I409">
        <v>91621</v>
      </c>
      <c r="J409">
        <v>0</v>
      </c>
      <c r="K409">
        <v>91621</v>
      </c>
      <c r="L409" t="s">
        <v>43</v>
      </c>
      <c r="M409" t="s">
        <v>54</v>
      </c>
      <c r="N409" s="18"/>
      <c r="O409">
        <v>0</v>
      </c>
    </row>
    <row r="410" spans="1:15" x14ac:dyDescent="0.3">
      <c r="A410" t="s">
        <v>518</v>
      </c>
      <c r="B410" t="s">
        <v>56</v>
      </c>
      <c r="C410" t="s">
        <v>71</v>
      </c>
      <c r="D410" t="s">
        <v>41</v>
      </c>
      <c r="E410" t="s">
        <v>47</v>
      </c>
      <c r="F410">
        <v>33</v>
      </c>
      <c r="G410" t="s">
        <v>112</v>
      </c>
      <c r="H410" s="18">
        <v>41973</v>
      </c>
      <c r="I410">
        <v>91280</v>
      </c>
      <c r="J410">
        <v>0</v>
      </c>
      <c r="K410">
        <v>91280</v>
      </c>
      <c r="L410" t="s">
        <v>43</v>
      </c>
      <c r="M410" t="s">
        <v>63</v>
      </c>
      <c r="N410" s="18"/>
      <c r="O410">
        <v>0</v>
      </c>
    </row>
    <row r="411" spans="1:15" x14ac:dyDescent="0.3">
      <c r="A411" t="s">
        <v>519</v>
      </c>
      <c r="B411" t="s">
        <v>88</v>
      </c>
      <c r="C411" t="s">
        <v>66</v>
      </c>
      <c r="D411" t="s">
        <v>46</v>
      </c>
      <c r="E411" t="s">
        <v>42</v>
      </c>
      <c r="F411">
        <v>42</v>
      </c>
      <c r="G411" t="s">
        <v>112</v>
      </c>
      <c r="H411" s="18">
        <v>44092</v>
      </c>
      <c r="I411">
        <v>47071</v>
      </c>
      <c r="J411">
        <v>0</v>
      </c>
      <c r="K411">
        <v>47071</v>
      </c>
      <c r="L411" t="s">
        <v>43</v>
      </c>
      <c r="M411" t="s">
        <v>72</v>
      </c>
      <c r="N411" s="18"/>
      <c r="O411">
        <v>0</v>
      </c>
    </row>
    <row r="412" spans="1:15" x14ac:dyDescent="0.3">
      <c r="A412" t="s">
        <v>520</v>
      </c>
      <c r="B412" t="s">
        <v>99</v>
      </c>
      <c r="C412" t="s">
        <v>40</v>
      </c>
      <c r="D412" t="s">
        <v>46</v>
      </c>
      <c r="E412" t="s">
        <v>42</v>
      </c>
      <c r="F412">
        <v>55</v>
      </c>
      <c r="G412" t="s">
        <v>107</v>
      </c>
      <c r="H412" s="18">
        <v>40868</v>
      </c>
      <c r="I412">
        <v>81218</v>
      </c>
      <c r="J412">
        <v>0</v>
      </c>
      <c r="K412">
        <v>81218</v>
      </c>
      <c r="L412" t="s">
        <v>43</v>
      </c>
      <c r="M412" t="s">
        <v>54</v>
      </c>
      <c r="N412" s="18"/>
      <c r="O412">
        <v>0</v>
      </c>
    </row>
    <row r="413" spans="1:15" x14ac:dyDescent="0.3">
      <c r="A413" t="s">
        <v>521</v>
      </c>
      <c r="B413" t="s">
        <v>70</v>
      </c>
      <c r="C413" t="s">
        <v>68</v>
      </c>
      <c r="D413" t="s">
        <v>46</v>
      </c>
      <c r="E413" t="s">
        <v>42</v>
      </c>
      <c r="F413">
        <v>50</v>
      </c>
      <c r="G413" t="s">
        <v>110</v>
      </c>
      <c r="H413" s="18">
        <v>39734</v>
      </c>
      <c r="I413">
        <v>181801</v>
      </c>
      <c r="J413">
        <v>0.4</v>
      </c>
      <c r="K413">
        <v>254521.40000000002</v>
      </c>
      <c r="L413" t="s">
        <v>48</v>
      </c>
      <c r="M413" t="s">
        <v>49</v>
      </c>
      <c r="N413" s="18">
        <v>43810</v>
      </c>
      <c r="O413">
        <v>1</v>
      </c>
    </row>
    <row r="414" spans="1:15" x14ac:dyDescent="0.3">
      <c r="A414" t="s">
        <v>522</v>
      </c>
      <c r="B414" t="s">
        <v>58</v>
      </c>
      <c r="C414" t="s">
        <v>59</v>
      </c>
      <c r="D414" t="s">
        <v>46</v>
      </c>
      <c r="E414" t="s">
        <v>42</v>
      </c>
      <c r="F414">
        <v>26</v>
      </c>
      <c r="G414" t="s">
        <v>112</v>
      </c>
      <c r="H414" s="18">
        <v>44521</v>
      </c>
      <c r="I414">
        <v>63137</v>
      </c>
      <c r="J414">
        <v>0</v>
      </c>
      <c r="K414">
        <v>63137</v>
      </c>
      <c r="L414" t="s">
        <v>43</v>
      </c>
      <c r="M414" t="s">
        <v>54</v>
      </c>
      <c r="N414" s="18"/>
      <c r="O414">
        <v>0</v>
      </c>
    </row>
    <row r="415" spans="1:15" x14ac:dyDescent="0.3">
      <c r="A415" t="s">
        <v>523</v>
      </c>
      <c r="B415" t="s">
        <v>70</v>
      </c>
      <c r="C415" t="s">
        <v>68</v>
      </c>
      <c r="D415" t="s">
        <v>46</v>
      </c>
      <c r="E415" t="s">
        <v>42</v>
      </c>
      <c r="F415">
        <v>55</v>
      </c>
      <c r="G415" t="s">
        <v>107</v>
      </c>
      <c r="H415" s="18">
        <v>43345</v>
      </c>
      <c r="I415">
        <v>221465</v>
      </c>
      <c r="J415">
        <v>0.34</v>
      </c>
      <c r="K415">
        <v>296763.09999999998</v>
      </c>
      <c r="L415" t="s">
        <v>48</v>
      </c>
      <c r="M415" t="s">
        <v>82</v>
      </c>
      <c r="N415" s="18"/>
      <c r="O415">
        <v>0</v>
      </c>
    </row>
    <row r="416" spans="1:15" x14ac:dyDescent="0.3">
      <c r="A416" t="s">
        <v>524</v>
      </c>
      <c r="B416" t="s">
        <v>76</v>
      </c>
      <c r="C416" t="s">
        <v>68</v>
      </c>
      <c r="D416" t="s">
        <v>41</v>
      </c>
      <c r="E416" t="s">
        <v>42</v>
      </c>
      <c r="F416">
        <v>50</v>
      </c>
      <c r="G416" t="s">
        <v>110</v>
      </c>
      <c r="H416" s="18">
        <v>41404</v>
      </c>
      <c r="I416">
        <v>79388</v>
      </c>
      <c r="J416">
        <v>0</v>
      </c>
      <c r="K416">
        <v>79388</v>
      </c>
      <c r="L416" t="s">
        <v>43</v>
      </c>
      <c r="M416" t="s">
        <v>65</v>
      </c>
      <c r="N416" s="18">
        <v>43681</v>
      </c>
      <c r="O416">
        <v>1</v>
      </c>
    </row>
    <row r="417" spans="1:15" x14ac:dyDescent="0.3">
      <c r="A417" t="s">
        <v>525</v>
      </c>
      <c r="B417" t="s">
        <v>98</v>
      </c>
      <c r="C417" t="s">
        <v>40</v>
      </c>
      <c r="D417" t="s">
        <v>46</v>
      </c>
      <c r="E417" t="s">
        <v>42</v>
      </c>
      <c r="F417">
        <v>28</v>
      </c>
      <c r="G417" t="s">
        <v>112</v>
      </c>
      <c r="H417" s="18">
        <v>43122</v>
      </c>
      <c r="I417">
        <v>68176</v>
      </c>
      <c r="J417">
        <v>0</v>
      </c>
      <c r="K417">
        <v>68176</v>
      </c>
      <c r="L417" t="s">
        <v>43</v>
      </c>
      <c r="M417" t="s">
        <v>44</v>
      </c>
      <c r="N417" s="18"/>
      <c r="O417">
        <v>0</v>
      </c>
    </row>
    <row r="418" spans="1:15" x14ac:dyDescent="0.3">
      <c r="A418" t="s">
        <v>526</v>
      </c>
      <c r="B418" t="s">
        <v>39</v>
      </c>
      <c r="C418" t="s">
        <v>52</v>
      </c>
      <c r="D418" t="s">
        <v>41</v>
      </c>
      <c r="E418" t="s">
        <v>42</v>
      </c>
      <c r="F418">
        <v>39</v>
      </c>
      <c r="G418" t="s">
        <v>112</v>
      </c>
      <c r="H418" s="18">
        <v>43756</v>
      </c>
      <c r="I418">
        <v>122829</v>
      </c>
      <c r="J418">
        <v>0.11</v>
      </c>
      <c r="K418">
        <v>136340.19</v>
      </c>
      <c r="L418" t="s">
        <v>43</v>
      </c>
      <c r="M418" t="s">
        <v>54</v>
      </c>
      <c r="N418" s="18"/>
      <c r="O418">
        <v>0</v>
      </c>
    </row>
    <row r="419" spans="1:15" x14ac:dyDescent="0.3">
      <c r="A419" t="s">
        <v>527</v>
      </c>
      <c r="B419" t="s">
        <v>39</v>
      </c>
      <c r="C419" t="s">
        <v>71</v>
      </c>
      <c r="D419" t="s">
        <v>53</v>
      </c>
      <c r="E419" t="s">
        <v>42</v>
      </c>
      <c r="F419">
        <v>31</v>
      </c>
      <c r="G419" t="s">
        <v>112</v>
      </c>
      <c r="H419" s="18">
        <v>43695</v>
      </c>
      <c r="I419">
        <v>126353</v>
      </c>
      <c r="J419">
        <v>0.12</v>
      </c>
      <c r="K419">
        <v>141515.35999999999</v>
      </c>
      <c r="L419" t="s">
        <v>48</v>
      </c>
      <c r="M419" t="s">
        <v>69</v>
      </c>
      <c r="N419" s="18"/>
      <c r="O419">
        <v>0</v>
      </c>
    </row>
    <row r="420" spans="1:15" x14ac:dyDescent="0.3">
      <c r="A420" t="s">
        <v>528</v>
      </c>
      <c r="B420" t="s">
        <v>51</v>
      </c>
      <c r="C420" t="s">
        <v>64</v>
      </c>
      <c r="D420" t="s">
        <v>53</v>
      </c>
      <c r="E420" t="s">
        <v>42</v>
      </c>
      <c r="F420">
        <v>55</v>
      </c>
      <c r="G420" t="s">
        <v>107</v>
      </c>
      <c r="H420" s="18">
        <v>40468</v>
      </c>
      <c r="I420">
        <v>188727</v>
      </c>
      <c r="J420">
        <v>0.23</v>
      </c>
      <c r="K420">
        <v>232134.21</v>
      </c>
      <c r="L420" t="s">
        <v>48</v>
      </c>
      <c r="M420" t="s">
        <v>82</v>
      </c>
      <c r="N420" s="18"/>
      <c r="O420">
        <v>0</v>
      </c>
    </row>
    <row r="421" spans="1:15" x14ac:dyDescent="0.3">
      <c r="A421" t="s">
        <v>529</v>
      </c>
      <c r="B421" t="s">
        <v>56</v>
      </c>
      <c r="C421" t="s">
        <v>59</v>
      </c>
      <c r="D421" t="s">
        <v>41</v>
      </c>
      <c r="E421" t="s">
        <v>47</v>
      </c>
      <c r="F421">
        <v>52</v>
      </c>
      <c r="G421" t="s">
        <v>110</v>
      </c>
      <c r="H421" s="18">
        <v>34383</v>
      </c>
      <c r="I421">
        <v>99624</v>
      </c>
      <c r="J421">
        <v>0</v>
      </c>
      <c r="K421">
        <v>99624</v>
      </c>
      <c r="L421" t="s">
        <v>43</v>
      </c>
      <c r="M421" t="s">
        <v>44</v>
      </c>
      <c r="N421" s="18"/>
      <c r="O421">
        <v>0</v>
      </c>
    </row>
    <row r="422" spans="1:15" x14ac:dyDescent="0.3">
      <c r="A422" t="s">
        <v>530</v>
      </c>
      <c r="B422" t="s">
        <v>61</v>
      </c>
      <c r="C422" t="s">
        <v>59</v>
      </c>
      <c r="D422" t="s">
        <v>53</v>
      </c>
      <c r="E422" t="s">
        <v>42</v>
      </c>
      <c r="F422">
        <v>55</v>
      </c>
      <c r="G422" t="s">
        <v>107</v>
      </c>
      <c r="H422" s="18">
        <v>41202</v>
      </c>
      <c r="I422">
        <v>108686</v>
      </c>
      <c r="J422">
        <v>0.06</v>
      </c>
      <c r="K422">
        <v>115207.16</v>
      </c>
      <c r="L422" t="s">
        <v>43</v>
      </c>
      <c r="M422" t="s">
        <v>72</v>
      </c>
      <c r="N422" s="18"/>
      <c r="O422">
        <v>0</v>
      </c>
    </row>
    <row r="423" spans="1:15" x14ac:dyDescent="0.3">
      <c r="A423" t="s">
        <v>531</v>
      </c>
      <c r="B423" t="s">
        <v>62</v>
      </c>
      <c r="C423" t="s">
        <v>64</v>
      </c>
      <c r="D423" t="s">
        <v>60</v>
      </c>
      <c r="E423" t="s">
        <v>42</v>
      </c>
      <c r="F423">
        <v>56</v>
      </c>
      <c r="G423" t="s">
        <v>107</v>
      </c>
      <c r="H423" s="18">
        <v>34802</v>
      </c>
      <c r="I423">
        <v>50857</v>
      </c>
      <c r="J423">
        <v>0</v>
      </c>
      <c r="K423">
        <v>50857</v>
      </c>
      <c r="L423" t="s">
        <v>73</v>
      </c>
      <c r="M423" t="s">
        <v>74</v>
      </c>
      <c r="N423" s="18"/>
      <c r="O423">
        <v>0</v>
      </c>
    </row>
    <row r="424" spans="1:15" x14ac:dyDescent="0.3">
      <c r="A424" t="s">
        <v>532</v>
      </c>
      <c r="B424" t="s">
        <v>87</v>
      </c>
      <c r="C424" t="s">
        <v>68</v>
      </c>
      <c r="D424" t="s">
        <v>46</v>
      </c>
      <c r="E424" t="s">
        <v>47</v>
      </c>
      <c r="F424">
        <v>47</v>
      </c>
      <c r="G424" t="s">
        <v>110</v>
      </c>
      <c r="H424" s="18">
        <v>36893</v>
      </c>
      <c r="I424">
        <v>120628</v>
      </c>
      <c r="J424">
        <v>0</v>
      </c>
      <c r="K424">
        <v>120628</v>
      </c>
      <c r="L424" t="s">
        <v>43</v>
      </c>
      <c r="M424" t="s">
        <v>54</v>
      </c>
      <c r="N424" s="18"/>
      <c r="O424">
        <v>0</v>
      </c>
    </row>
    <row r="425" spans="1:15" x14ac:dyDescent="0.3">
      <c r="A425" t="s">
        <v>533</v>
      </c>
      <c r="B425" t="s">
        <v>51</v>
      </c>
      <c r="C425" t="s">
        <v>59</v>
      </c>
      <c r="D425" t="s">
        <v>53</v>
      </c>
      <c r="E425" t="s">
        <v>42</v>
      </c>
      <c r="F425">
        <v>63</v>
      </c>
      <c r="G425" t="s">
        <v>107</v>
      </c>
      <c r="H425" s="18">
        <v>43996</v>
      </c>
      <c r="I425">
        <v>181216</v>
      </c>
      <c r="J425">
        <v>0.27</v>
      </c>
      <c r="K425">
        <v>230144.32</v>
      </c>
      <c r="L425" t="s">
        <v>43</v>
      </c>
      <c r="M425" t="s">
        <v>72</v>
      </c>
      <c r="N425" s="18"/>
      <c r="O425">
        <v>0</v>
      </c>
    </row>
    <row r="426" spans="1:15" x14ac:dyDescent="0.3">
      <c r="A426" t="s">
        <v>534</v>
      </c>
      <c r="B426" t="s">
        <v>62</v>
      </c>
      <c r="C426" t="s">
        <v>52</v>
      </c>
      <c r="D426" t="s">
        <v>60</v>
      </c>
      <c r="E426" t="s">
        <v>42</v>
      </c>
      <c r="F426">
        <v>63</v>
      </c>
      <c r="G426" t="s">
        <v>107</v>
      </c>
      <c r="H426" s="18">
        <v>40984</v>
      </c>
      <c r="I426">
        <v>46081</v>
      </c>
      <c r="J426">
        <v>0</v>
      </c>
      <c r="K426">
        <v>46081</v>
      </c>
      <c r="L426" t="s">
        <v>43</v>
      </c>
      <c r="M426" t="s">
        <v>54</v>
      </c>
      <c r="N426" s="18"/>
      <c r="O426">
        <v>0</v>
      </c>
    </row>
    <row r="427" spans="1:15" x14ac:dyDescent="0.3">
      <c r="A427" t="s">
        <v>535</v>
      </c>
      <c r="B427" t="s">
        <v>39</v>
      </c>
      <c r="C427" t="s">
        <v>64</v>
      </c>
      <c r="D427" t="s">
        <v>60</v>
      </c>
      <c r="E427" t="s">
        <v>42</v>
      </c>
      <c r="F427">
        <v>55</v>
      </c>
      <c r="G427" t="s">
        <v>107</v>
      </c>
      <c r="H427" s="18">
        <v>38135</v>
      </c>
      <c r="I427">
        <v>159885</v>
      </c>
      <c r="J427">
        <v>0.12</v>
      </c>
      <c r="K427">
        <v>179071.2</v>
      </c>
      <c r="L427" t="s">
        <v>43</v>
      </c>
      <c r="M427" t="s">
        <v>72</v>
      </c>
      <c r="N427" s="18"/>
      <c r="O427">
        <v>0</v>
      </c>
    </row>
    <row r="428" spans="1:15" x14ac:dyDescent="0.3">
      <c r="A428" t="s">
        <v>536</v>
      </c>
      <c r="B428" t="s">
        <v>51</v>
      </c>
      <c r="C428" t="s">
        <v>59</v>
      </c>
      <c r="D428" t="s">
        <v>46</v>
      </c>
      <c r="E428" t="s">
        <v>42</v>
      </c>
      <c r="F428">
        <v>55</v>
      </c>
      <c r="G428" t="s">
        <v>107</v>
      </c>
      <c r="H428" s="18">
        <v>35001</v>
      </c>
      <c r="I428">
        <v>153271</v>
      </c>
      <c r="J428">
        <v>0.15</v>
      </c>
      <c r="K428">
        <v>176261.65</v>
      </c>
      <c r="L428" t="s">
        <v>43</v>
      </c>
      <c r="M428" t="s">
        <v>65</v>
      </c>
      <c r="N428" s="18"/>
      <c r="O428">
        <v>0</v>
      </c>
    </row>
    <row r="429" spans="1:15" x14ac:dyDescent="0.3">
      <c r="A429" t="s">
        <v>537</v>
      </c>
      <c r="B429" t="s">
        <v>61</v>
      </c>
      <c r="C429" t="s">
        <v>66</v>
      </c>
      <c r="D429" t="s">
        <v>46</v>
      </c>
      <c r="E429" t="s">
        <v>47</v>
      </c>
      <c r="F429">
        <v>42</v>
      </c>
      <c r="G429" t="s">
        <v>112</v>
      </c>
      <c r="H429" s="18">
        <v>40159</v>
      </c>
      <c r="I429">
        <v>114242</v>
      </c>
      <c r="J429">
        <v>0.08</v>
      </c>
      <c r="K429">
        <v>123381.36</v>
      </c>
      <c r="L429" t="s">
        <v>43</v>
      </c>
      <c r="M429" t="s">
        <v>57</v>
      </c>
      <c r="N429" s="18"/>
      <c r="O429">
        <v>0</v>
      </c>
    </row>
    <row r="430" spans="1:15" x14ac:dyDescent="0.3">
      <c r="A430" t="s">
        <v>538</v>
      </c>
      <c r="B430" t="s">
        <v>79</v>
      </c>
      <c r="C430" t="s">
        <v>40</v>
      </c>
      <c r="D430" t="s">
        <v>53</v>
      </c>
      <c r="E430" t="s">
        <v>42</v>
      </c>
      <c r="F430">
        <v>39</v>
      </c>
      <c r="G430" t="s">
        <v>112</v>
      </c>
      <c r="H430" s="18">
        <v>44153</v>
      </c>
      <c r="I430">
        <v>48415</v>
      </c>
      <c r="J430">
        <v>0</v>
      </c>
      <c r="K430">
        <v>48415</v>
      </c>
      <c r="L430" t="s">
        <v>48</v>
      </c>
      <c r="M430" t="s">
        <v>69</v>
      </c>
      <c r="N430" s="18"/>
      <c r="O430">
        <v>0</v>
      </c>
    </row>
    <row r="431" spans="1:15" x14ac:dyDescent="0.3">
      <c r="A431" t="s">
        <v>539</v>
      </c>
      <c r="B431" t="s">
        <v>94</v>
      </c>
      <c r="C431" t="s">
        <v>68</v>
      </c>
      <c r="D431" t="s">
        <v>46</v>
      </c>
      <c r="E431" t="s">
        <v>47</v>
      </c>
      <c r="F431">
        <v>35</v>
      </c>
      <c r="G431" t="s">
        <v>112</v>
      </c>
      <c r="H431" s="18">
        <v>42878</v>
      </c>
      <c r="I431">
        <v>65566</v>
      </c>
      <c r="J431">
        <v>0</v>
      </c>
      <c r="K431">
        <v>65566</v>
      </c>
      <c r="L431" t="s">
        <v>43</v>
      </c>
      <c r="M431" t="s">
        <v>44</v>
      </c>
      <c r="N431" s="18"/>
      <c r="O431">
        <v>0</v>
      </c>
    </row>
    <row r="432" spans="1:15" x14ac:dyDescent="0.3">
      <c r="A432" t="s">
        <v>540</v>
      </c>
      <c r="B432" t="s">
        <v>39</v>
      </c>
      <c r="C432" t="s">
        <v>71</v>
      </c>
      <c r="D432" t="s">
        <v>41</v>
      </c>
      <c r="E432" t="s">
        <v>47</v>
      </c>
      <c r="F432">
        <v>45</v>
      </c>
      <c r="G432" t="s">
        <v>110</v>
      </c>
      <c r="H432" s="18">
        <v>37014</v>
      </c>
      <c r="I432">
        <v>147752</v>
      </c>
      <c r="J432">
        <v>0.12</v>
      </c>
      <c r="K432">
        <v>165482.23999999999</v>
      </c>
      <c r="L432" t="s">
        <v>48</v>
      </c>
      <c r="M432" t="s">
        <v>69</v>
      </c>
      <c r="N432" s="18">
        <v>40903</v>
      </c>
      <c r="O432">
        <v>1</v>
      </c>
    </row>
    <row r="433" spans="1:15" x14ac:dyDescent="0.3">
      <c r="A433" t="s">
        <v>541</v>
      </c>
      <c r="B433" t="s">
        <v>39</v>
      </c>
      <c r="C433" t="s">
        <v>71</v>
      </c>
      <c r="D433" t="s">
        <v>46</v>
      </c>
      <c r="E433" t="s">
        <v>42</v>
      </c>
      <c r="F433">
        <v>25</v>
      </c>
      <c r="G433" t="s">
        <v>112</v>
      </c>
      <c r="H433" s="18">
        <v>44453</v>
      </c>
      <c r="I433">
        <v>136810</v>
      </c>
      <c r="J433">
        <v>0.14000000000000001</v>
      </c>
      <c r="K433">
        <v>155963.4</v>
      </c>
      <c r="L433" t="s">
        <v>48</v>
      </c>
      <c r="M433" t="s">
        <v>49</v>
      </c>
      <c r="N433" s="18"/>
      <c r="O433">
        <v>0</v>
      </c>
    </row>
    <row r="434" spans="1:15" x14ac:dyDescent="0.3">
      <c r="A434" t="s">
        <v>542</v>
      </c>
      <c r="B434" t="s">
        <v>62</v>
      </c>
      <c r="C434" t="s">
        <v>59</v>
      </c>
      <c r="D434" t="s">
        <v>60</v>
      </c>
      <c r="E434" t="s">
        <v>47</v>
      </c>
      <c r="F434">
        <v>47</v>
      </c>
      <c r="G434" t="s">
        <v>110</v>
      </c>
      <c r="H434" s="18">
        <v>41333</v>
      </c>
      <c r="I434">
        <v>54635</v>
      </c>
      <c r="J434">
        <v>0</v>
      </c>
      <c r="K434">
        <v>54635</v>
      </c>
      <c r="L434" t="s">
        <v>43</v>
      </c>
      <c r="M434" t="s">
        <v>54</v>
      </c>
      <c r="N434" s="18"/>
      <c r="O434">
        <v>0</v>
      </c>
    </row>
    <row r="435" spans="1:15" x14ac:dyDescent="0.3">
      <c r="A435" t="s">
        <v>543</v>
      </c>
      <c r="B435" t="s">
        <v>89</v>
      </c>
      <c r="C435" t="s">
        <v>40</v>
      </c>
      <c r="D435" t="s">
        <v>60</v>
      </c>
      <c r="E435" t="s">
        <v>42</v>
      </c>
      <c r="F435">
        <v>42</v>
      </c>
      <c r="G435" t="s">
        <v>112</v>
      </c>
      <c r="H435" s="18">
        <v>43866</v>
      </c>
      <c r="I435">
        <v>96636</v>
      </c>
      <c r="J435">
        <v>0</v>
      </c>
      <c r="K435">
        <v>96636</v>
      </c>
      <c r="L435" t="s">
        <v>43</v>
      </c>
      <c r="M435" t="s">
        <v>72</v>
      </c>
      <c r="N435" s="18"/>
      <c r="O435">
        <v>0</v>
      </c>
    </row>
    <row r="436" spans="1:15" x14ac:dyDescent="0.3">
      <c r="A436" t="s">
        <v>544</v>
      </c>
      <c r="B436" t="s">
        <v>96</v>
      </c>
      <c r="C436" t="s">
        <v>40</v>
      </c>
      <c r="D436" t="s">
        <v>46</v>
      </c>
      <c r="E436" t="s">
        <v>42</v>
      </c>
      <c r="F436">
        <v>35</v>
      </c>
      <c r="G436" t="s">
        <v>112</v>
      </c>
      <c r="H436" s="18">
        <v>41941</v>
      </c>
      <c r="I436">
        <v>91592</v>
      </c>
      <c r="J436">
        <v>0</v>
      </c>
      <c r="K436">
        <v>91592</v>
      </c>
      <c r="L436" t="s">
        <v>43</v>
      </c>
      <c r="M436" t="s">
        <v>54</v>
      </c>
      <c r="N436" s="18"/>
      <c r="O436">
        <v>0</v>
      </c>
    </row>
    <row r="437" spans="1:15" x14ac:dyDescent="0.3">
      <c r="A437" t="s">
        <v>545</v>
      </c>
      <c r="B437" t="s">
        <v>88</v>
      </c>
      <c r="C437" t="s">
        <v>66</v>
      </c>
      <c r="D437" t="s">
        <v>41</v>
      </c>
      <c r="E437" t="s">
        <v>42</v>
      </c>
      <c r="F437">
        <v>45</v>
      </c>
      <c r="G437" t="s">
        <v>110</v>
      </c>
      <c r="H437" s="18">
        <v>36755</v>
      </c>
      <c r="I437">
        <v>55563</v>
      </c>
      <c r="J437">
        <v>0</v>
      </c>
      <c r="K437">
        <v>55563</v>
      </c>
      <c r="L437" t="s">
        <v>48</v>
      </c>
      <c r="M437" t="s">
        <v>82</v>
      </c>
      <c r="N437" s="18"/>
      <c r="O437">
        <v>0</v>
      </c>
    </row>
    <row r="438" spans="1:15" x14ac:dyDescent="0.3">
      <c r="A438" t="s">
        <v>546</v>
      </c>
      <c r="B438" t="s">
        <v>51</v>
      </c>
      <c r="C438" t="s">
        <v>40</v>
      </c>
      <c r="D438" t="s">
        <v>41</v>
      </c>
      <c r="E438" t="s">
        <v>42</v>
      </c>
      <c r="F438">
        <v>52</v>
      </c>
      <c r="G438" t="s">
        <v>110</v>
      </c>
      <c r="H438" s="18">
        <v>35109</v>
      </c>
      <c r="I438">
        <v>159724</v>
      </c>
      <c r="J438">
        <v>0.23</v>
      </c>
      <c r="K438">
        <v>196460.52000000002</v>
      </c>
      <c r="L438" t="s">
        <v>48</v>
      </c>
      <c r="M438" t="s">
        <v>78</v>
      </c>
      <c r="N438" s="18"/>
      <c r="O438">
        <v>0</v>
      </c>
    </row>
    <row r="439" spans="1:15" x14ac:dyDescent="0.3">
      <c r="A439" t="s">
        <v>547</v>
      </c>
      <c r="B439" t="s">
        <v>70</v>
      </c>
      <c r="C439" t="s">
        <v>71</v>
      </c>
      <c r="D439" t="s">
        <v>60</v>
      </c>
      <c r="E439" t="s">
        <v>47</v>
      </c>
      <c r="F439">
        <v>57</v>
      </c>
      <c r="G439" t="s">
        <v>107</v>
      </c>
      <c r="H439" s="18">
        <v>42951</v>
      </c>
      <c r="I439">
        <v>183190</v>
      </c>
      <c r="J439">
        <v>0.36</v>
      </c>
      <c r="K439">
        <v>249138.4</v>
      </c>
      <c r="L439" t="s">
        <v>43</v>
      </c>
      <c r="M439" t="s">
        <v>54</v>
      </c>
      <c r="N439" s="18"/>
      <c r="O439">
        <v>0</v>
      </c>
    </row>
    <row r="440" spans="1:15" x14ac:dyDescent="0.3">
      <c r="A440" t="s">
        <v>548</v>
      </c>
      <c r="B440" t="s">
        <v>62</v>
      </c>
      <c r="C440" t="s">
        <v>64</v>
      </c>
      <c r="D440" t="s">
        <v>53</v>
      </c>
      <c r="E440" t="s">
        <v>42</v>
      </c>
      <c r="F440">
        <v>56</v>
      </c>
      <c r="G440" t="s">
        <v>107</v>
      </c>
      <c r="H440" s="18">
        <v>43824</v>
      </c>
      <c r="I440">
        <v>54829</v>
      </c>
      <c r="J440">
        <v>0</v>
      </c>
      <c r="K440">
        <v>54829</v>
      </c>
      <c r="L440" t="s">
        <v>43</v>
      </c>
      <c r="M440" t="s">
        <v>57</v>
      </c>
      <c r="N440" s="18"/>
      <c r="O440">
        <v>0</v>
      </c>
    </row>
    <row r="441" spans="1:15" x14ac:dyDescent="0.3">
      <c r="A441" t="s">
        <v>549</v>
      </c>
      <c r="B441" t="s">
        <v>76</v>
      </c>
      <c r="C441" t="s">
        <v>68</v>
      </c>
      <c r="D441" t="s">
        <v>60</v>
      </c>
      <c r="E441" t="s">
        <v>47</v>
      </c>
      <c r="F441">
        <v>46</v>
      </c>
      <c r="G441" t="s">
        <v>110</v>
      </c>
      <c r="H441" s="18">
        <v>38464</v>
      </c>
      <c r="I441">
        <v>96639</v>
      </c>
      <c r="J441">
        <v>0</v>
      </c>
      <c r="K441">
        <v>96639</v>
      </c>
      <c r="L441" t="s">
        <v>73</v>
      </c>
      <c r="M441" t="s">
        <v>75</v>
      </c>
      <c r="N441" s="18"/>
      <c r="O441">
        <v>0</v>
      </c>
    </row>
    <row r="442" spans="1:15" x14ac:dyDescent="0.3">
      <c r="A442" t="s">
        <v>550</v>
      </c>
      <c r="B442" t="s">
        <v>61</v>
      </c>
      <c r="C442" t="s">
        <v>71</v>
      </c>
      <c r="D442" t="s">
        <v>53</v>
      </c>
      <c r="E442" t="s">
        <v>42</v>
      </c>
      <c r="F442">
        <v>43</v>
      </c>
      <c r="G442" t="s">
        <v>112</v>
      </c>
      <c r="H442" s="18">
        <v>38879</v>
      </c>
      <c r="I442">
        <v>117278</v>
      </c>
      <c r="J442">
        <v>0.09</v>
      </c>
      <c r="K442">
        <v>127833.02</v>
      </c>
      <c r="L442" t="s">
        <v>43</v>
      </c>
      <c r="M442" t="s">
        <v>63</v>
      </c>
      <c r="N442" s="18"/>
      <c r="O442">
        <v>0</v>
      </c>
    </row>
    <row r="443" spans="1:15" x14ac:dyDescent="0.3">
      <c r="A443" t="s">
        <v>551</v>
      </c>
      <c r="B443" t="s">
        <v>55</v>
      </c>
      <c r="C443" t="s">
        <v>40</v>
      </c>
      <c r="D443" t="s">
        <v>53</v>
      </c>
      <c r="E443" t="s">
        <v>47</v>
      </c>
      <c r="F443">
        <v>53</v>
      </c>
      <c r="G443" t="s">
        <v>110</v>
      </c>
      <c r="H443" s="18">
        <v>39487</v>
      </c>
      <c r="I443">
        <v>84193</v>
      </c>
      <c r="J443">
        <v>0.09</v>
      </c>
      <c r="K443">
        <v>91770.37</v>
      </c>
      <c r="L443" t="s">
        <v>48</v>
      </c>
      <c r="M443" t="s">
        <v>69</v>
      </c>
      <c r="N443" s="18"/>
      <c r="O443">
        <v>0</v>
      </c>
    </row>
    <row r="444" spans="1:15" x14ac:dyDescent="0.3">
      <c r="A444" t="s">
        <v>552</v>
      </c>
      <c r="B444" t="s">
        <v>101</v>
      </c>
      <c r="C444" t="s">
        <v>40</v>
      </c>
      <c r="D444" t="s">
        <v>46</v>
      </c>
      <c r="E444" t="s">
        <v>42</v>
      </c>
      <c r="F444">
        <v>47</v>
      </c>
      <c r="G444" t="s">
        <v>110</v>
      </c>
      <c r="H444" s="18">
        <v>43309</v>
      </c>
      <c r="I444">
        <v>87806</v>
      </c>
      <c r="J444">
        <v>0</v>
      </c>
      <c r="K444">
        <v>87806</v>
      </c>
      <c r="L444" t="s">
        <v>43</v>
      </c>
      <c r="M444" t="s">
        <v>44</v>
      </c>
      <c r="N444" s="18"/>
      <c r="O444">
        <v>0</v>
      </c>
    </row>
    <row r="445" spans="1:15" x14ac:dyDescent="0.3">
      <c r="A445" t="s">
        <v>553</v>
      </c>
      <c r="B445" t="s">
        <v>91</v>
      </c>
      <c r="C445" t="s">
        <v>68</v>
      </c>
      <c r="D445" t="s">
        <v>41</v>
      </c>
      <c r="E445" t="s">
        <v>47</v>
      </c>
      <c r="F445">
        <v>62</v>
      </c>
      <c r="G445" t="s">
        <v>107</v>
      </c>
      <c r="H445" s="18">
        <v>40820</v>
      </c>
      <c r="I445">
        <v>63959</v>
      </c>
      <c r="J445">
        <v>0</v>
      </c>
      <c r="K445">
        <v>63959</v>
      </c>
      <c r="L445" t="s">
        <v>43</v>
      </c>
      <c r="M445" t="s">
        <v>44</v>
      </c>
      <c r="N445" s="18"/>
      <c r="O445">
        <v>0</v>
      </c>
    </row>
    <row r="446" spans="1:15" x14ac:dyDescent="0.3">
      <c r="A446" t="s">
        <v>554</v>
      </c>
      <c r="B446" t="s">
        <v>70</v>
      </c>
      <c r="C446" t="s">
        <v>40</v>
      </c>
      <c r="D446" t="s">
        <v>41</v>
      </c>
      <c r="E446" t="s">
        <v>47</v>
      </c>
      <c r="F446">
        <v>35</v>
      </c>
      <c r="G446" t="s">
        <v>112</v>
      </c>
      <c r="H446" s="18">
        <v>42166</v>
      </c>
      <c r="I446">
        <v>234723</v>
      </c>
      <c r="J446">
        <v>0.36</v>
      </c>
      <c r="K446">
        <v>319223.28000000003</v>
      </c>
      <c r="L446" t="s">
        <v>48</v>
      </c>
      <c r="M446" t="s">
        <v>69</v>
      </c>
      <c r="N446" s="18"/>
      <c r="O446">
        <v>0</v>
      </c>
    </row>
    <row r="447" spans="1:15" x14ac:dyDescent="0.3">
      <c r="A447" t="s">
        <v>555</v>
      </c>
      <c r="B447" t="s">
        <v>62</v>
      </c>
      <c r="C447" t="s">
        <v>64</v>
      </c>
      <c r="D447" t="s">
        <v>60</v>
      </c>
      <c r="E447" t="s">
        <v>42</v>
      </c>
      <c r="F447">
        <v>27</v>
      </c>
      <c r="G447" t="s">
        <v>112</v>
      </c>
      <c r="H447" s="18">
        <v>43701</v>
      </c>
      <c r="I447">
        <v>50809</v>
      </c>
      <c r="J447">
        <v>0</v>
      </c>
      <c r="K447">
        <v>50809</v>
      </c>
      <c r="L447" t="s">
        <v>48</v>
      </c>
      <c r="M447" t="s">
        <v>49</v>
      </c>
      <c r="N447" s="18"/>
      <c r="O447">
        <v>0</v>
      </c>
    </row>
    <row r="448" spans="1:15" x14ac:dyDescent="0.3">
      <c r="A448" t="s">
        <v>556</v>
      </c>
      <c r="B448" t="s">
        <v>56</v>
      </c>
      <c r="C448" t="s">
        <v>52</v>
      </c>
      <c r="D448" t="s">
        <v>46</v>
      </c>
      <c r="E448" t="s">
        <v>47</v>
      </c>
      <c r="F448">
        <v>55</v>
      </c>
      <c r="G448" t="s">
        <v>107</v>
      </c>
      <c r="H448" s="18">
        <v>37456</v>
      </c>
      <c r="I448">
        <v>77396</v>
      </c>
      <c r="J448">
        <v>0</v>
      </c>
      <c r="K448">
        <v>77396</v>
      </c>
      <c r="L448" t="s">
        <v>43</v>
      </c>
      <c r="M448" t="s">
        <v>63</v>
      </c>
      <c r="N448" s="18"/>
      <c r="O448">
        <v>0</v>
      </c>
    </row>
    <row r="449" spans="1:15" x14ac:dyDescent="0.3">
      <c r="A449" t="s">
        <v>557</v>
      </c>
      <c r="B449" t="s">
        <v>56</v>
      </c>
      <c r="C449" t="s">
        <v>52</v>
      </c>
      <c r="D449" t="s">
        <v>53</v>
      </c>
      <c r="E449" t="s">
        <v>42</v>
      </c>
      <c r="F449">
        <v>63</v>
      </c>
      <c r="G449" t="s">
        <v>107</v>
      </c>
      <c r="H449" s="18">
        <v>36525</v>
      </c>
      <c r="I449">
        <v>89523</v>
      </c>
      <c r="J449">
        <v>0</v>
      </c>
      <c r="K449">
        <v>89523</v>
      </c>
      <c r="L449" t="s">
        <v>43</v>
      </c>
      <c r="M449" t="s">
        <v>57</v>
      </c>
      <c r="N449" s="18"/>
      <c r="O449">
        <v>0</v>
      </c>
    </row>
    <row r="450" spans="1:15" x14ac:dyDescent="0.3">
      <c r="A450" t="s">
        <v>558</v>
      </c>
      <c r="B450" t="s">
        <v>89</v>
      </c>
      <c r="C450" t="s">
        <v>40</v>
      </c>
      <c r="D450" t="s">
        <v>60</v>
      </c>
      <c r="E450" t="s">
        <v>42</v>
      </c>
      <c r="F450">
        <v>53</v>
      </c>
      <c r="G450" t="s">
        <v>110</v>
      </c>
      <c r="H450" s="18">
        <v>40744</v>
      </c>
      <c r="I450">
        <v>86173</v>
      </c>
      <c r="J450">
        <v>0</v>
      </c>
      <c r="K450">
        <v>86173</v>
      </c>
      <c r="L450" t="s">
        <v>48</v>
      </c>
      <c r="M450" t="s">
        <v>49</v>
      </c>
      <c r="N450" s="18"/>
      <c r="O450">
        <v>0</v>
      </c>
    </row>
    <row r="451" spans="1:15" x14ac:dyDescent="0.3">
      <c r="A451" t="s">
        <v>559</v>
      </c>
      <c r="B451" t="s">
        <v>70</v>
      </c>
      <c r="C451" t="s">
        <v>59</v>
      </c>
      <c r="D451" t="s">
        <v>46</v>
      </c>
      <c r="E451" t="s">
        <v>42</v>
      </c>
      <c r="F451">
        <v>54</v>
      </c>
      <c r="G451" t="s">
        <v>110</v>
      </c>
      <c r="H451" s="18">
        <v>36757</v>
      </c>
      <c r="I451">
        <v>222224</v>
      </c>
      <c r="J451">
        <v>0.38</v>
      </c>
      <c r="K451">
        <v>306669.12</v>
      </c>
      <c r="L451" t="s">
        <v>43</v>
      </c>
      <c r="M451" t="s">
        <v>72</v>
      </c>
      <c r="N451" s="18"/>
      <c r="O451">
        <v>0</v>
      </c>
    </row>
    <row r="452" spans="1:15" x14ac:dyDescent="0.3">
      <c r="A452" t="s">
        <v>560</v>
      </c>
      <c r="B452" t="s">
        <v>39</v>
      </c>
      <c r="C452" t="s">
        <v>52</v>
      </c>
      <c r="D452" t="s">
        <v>41</v>
      </c>
      <c r="E452" t="s">
        <v>47</v>
      </c>
      <c r="F452">
        <v>43</v>
      </c>
      <c r="G452" t="s">
        <v>112</v>
      </c>
      <c r="H452" s="18">
        <v>44303</v>
      </c>
      <c r="I452">
        <v>146140</v>
      </c>
      <c r="J452">
        <v>0.15</v>
      </c>
      <c r="K452">
        <v>168061</v>
      </c>
      <c r="L452" t="s">
        <v>43</v>
      </c>
      <c r="M452" t="s">
        <v>44</v>
      </c>
      <c r="N452" s="18"/>
      <c r="O452">
        <v>0</v>
      </c>
    </row>
    <row r="453" spans="1:15" x14ac:dyDescent="0.3">
      <c r="A453" t="s">
        <v>561</v>
      </c>
      <c r="B453" t="s">
        <v>77</v>
      </c>
      <c r="C453" t="s">
        <v>68</v>
      </c>
      <c r="D453" t="s">
        <v>53</v>
      </c>
      <c r="E453" t="s">
        <v>42</v>
      </c>
      <c r="F453">
        <v>64</v>
      </c>
      <c r="G453" t="s">
        <v>107</v>
      </c>
      <c r="H453" s="18">
        <v>34505</v>
      </c>
      <c r="I453">
        <v>109456</v>
      </c>
      <c r="J453">
        <v>0.1</v>
      </c>
      <c r="K453">
        <v>120401.60000000001</v>
      </c>
      <c r="L453" t="s">
        <v>43</v>
      </c>
      <c r="M453" t="s">
        <v>54</v>
      </c>
      <c r="N453" s="18"/>
      <c r="O453">
        <v>0</v>
      </c>
    </row>
    <row r="454" spans="1:15" x14ac:dyDescent="0.3">
      <c r="A454" t="s">
        <v>562</v>
      </c>
      <c r="B454" t="s">
        <v>51</v>
      </c>
      <c r="C454" t="s">
        <v>52</v>
      </c>
      <c r="D454" t="s">
        <v>41</v>
      </c>
      <c r="E454" t="s">
        <v>42</v>
      </c>
      <c r="F454">
        <v>65</v>
      </c>
      <c r="G454" t="s">
        <v>126</v>
      </c>
      <c r="H454" s="18">
        <v>39728</v>
      </c>
      <c r="I454">
        <v>170221</v>
      </c>
      <c r="J454">
        <v>0.15</v>
      </c>
      <c r="K454">
        <v>195754.15</v>
      </c>
      <c r="L454" t="s">
        <v>73</v>
      </c>
      <c r="M454" t="s">
        <v>74</v>
      </c>
      <c r="N454" s="18"/>
      <c r="O454">
        <v>0</v>
      </c>
    </row>
    <row r="455" spans="1:15" x14ac:dyDescent="0.3">
      <c r="A455" t="s">
        <v>563</v>
      </c>
      <c r="B455" t="s">
        <v>55</v>
      </c>
      <c r="C455" t="s">
        <v>40</v>
      </c>
      <c r="D455" t="s">
        <v>41</v>
      </c>
      <c r="E455" t="s">
        <v>42</v>
      </c>
      <c r="F455">
        <v>42</v>
      </c>
      <c r="G455" t="s">
        <v>112</v>
      </c>
      <c r="H455" s="18">
        <v>38777</v>
      </c>
      <c r="I455">
        <v>97433</v>
      </c>
      <c r="J455">
        <v>0.05</v>
      </c>
      <c r="K455">
        <v>102304.65</v>
      </c>
      <c r="L455" t="s">
        <v>43</v>
      </c>
      <c r="M455" t="s">
        <v>44</v>
      </c>
      <c r="N455" s="18">
        <v>42224</v>
      </c>
      <c r="O455">
        <v>1</v>
      </c>
    </row>
    <row r="456" spans="1:15" x14ac:dyDescent="0.3">
      <c r="A456" t="s">
        <v>564</v>
      </c>
      <c r="B456" t="s">
        <v>58</v>
      </c>
      <c r="C456" t="s">
        <v>59</v>
      </c>
      <c r="D456" t="s">
        <v>46</v>
      </c>
      <c r="E456" t="s">
        <v>47</v>
      </c>
      <c r="F456">
        <v>35</v>
      </c>
      <c r="G456" t="s">
        <v>112</v>
      </c>
      <c r="H456" s="18">
        <v>41516</v>
      </c>
      <c r="I456">
        <v>59646</v>
      </c>
      <c r="J456">
        <v>0</v>
      </c>
      <c r="K456">
        <v>59646</v>
      </c>
      <c r="L456" t="s">
        <v>48</v>
      </c>
      <c r="M456" t="s">
        <v>69</v>
      </c>
      <c r="N456" s="18"/>
      <c r="O456">
        <v>0</v>
      </c>
    </row>
    <row r="457" spans="1:15" x14ac:dyDescent="0.3">
      <c r="A457" t="s">
        <v>565</v>
      </c>
      <c r="B457" t="s">
        <v>51</v>
      </c>
      <c r="C457" t="s">
        <v>68</v>
      </c>
      <c r="D457" t="s">
        <v>53</v>
      </c>
      <c r="E457" t="s">
        <v>47</v>
      </c>
      <c r="F457">
        <v>64</v>
      </c>
      <c r="G457" t="s">
        <v>107</v>
      </c>
      <c r="H457" s="18">
        <v>34940</v>
      </c>
      <c r="I457">
        <v>158787</v>
      </c>
      <c r="J457">
        <v>0.18</v>
      </c>
      <c r="K457">
        <v>187368.66</v>
      </c>
      <c r="L457" t="s">
        <v>48</v>
      </c>
      <c r="M457" t="s">
        <v>82</v>
      </c>
      <c r="N457" s="18"/>
      <c r="O457">
        <v>0</v>
      </c>
    </row>
    <row r="458" spans="1:15" x14ac:dyDescent="0.3">
      <c r="A458" t="s">
        <v>566</v>
      </c>
      <c r="B458" t="s">
        <v>67</v>
      </c>
      <c r="C458" t="s">
        <v>68</v>
      </c>
      <c r="D458" t="s">
        <v>41</v>
      </c>
      <c r="E458" t="s">
        <v>47</v>
      </c>
      <c r="F458">
        <v>55</v>
      </c>
      <c r="G458" t="s">
        <v>107</v>
      </c>
      <c r="H458" s="18">
        <v>43219</v>
      </c>
      <c r="I458">
        <v>83378</v>
      </c>
      <c r="J458">
        <v>0</v>
      </c>
      <c r="K458">
        <v>83378</v>
      </c>
      <c r="L458" t="s">
        <v>48</v>
      </c>
      <c r="M458" t="s">
        <v>78</v>
      </c>
      <c r="N458" s="18"/>
      <c r="O458">
        <v>0</v>
      </c>
    </row>
    <row r="459" spans="1:15" x14ac:dyDescent="0.3">
      <c r="A459" t="s">
        <v>567</v>
      </c>
      <c r="B459" t="s">
        <v>56</v>
      </c>
      <c r="C459" t="s">
        <v>71</v>
      </c>
      <c r="D459" t="s">
        <v>60</v>
      </c>
      <c r="E459" t="s">
        <v>42</v>
      </c>
      <c r="F459">
        <v>32</v>
      </c>
      <c r="G459" t="s">
        <v>112</v>
      </c>
      <c r="H459" s="18">
        <v>41590</v>
      </c>
      <c r="I459">
        <v>88895</v>
      </c>
      <c r="J459">
        <v>0</v>
      </c>
      <c r="K459">
        <v>88895</v>
      </c>
      <c r="L459" t="s">
        <v>43</v>
      </c>
      <c r="M459" t="s">
        <v>54</v>
      </c>
      <c r="N459" s="18"/>
      <c r="O459">
        <v>0</v>
      </c>
    </row>
    <row r="460" spans="1:15" x14ac:dyDescent="0.3">
      <c r="A460" t="s">
        <v>568</v>
      </c>
      <c r="B460" t="s">
        <v>51</v>
      </c>
      <c r="C460" t="s">
        <v>71</v>
      </c>
      <c r="D460" t="s">
        <v>60</v>
      </c>
      <c r="E460" t="s">
        <v>47</v>
      </c>
      <c r="F460">
        <v>45</v>
      </c>
      <c r="G460" t="s">
        <v>110</v>
      </c>
      <c r="H460" s="18">
        <v>38332</v>
      </c>
      <c r="I460">
        <v>168846</v>
      </c>
      <c r="J460">
        <v>0.24</v>
      </c>
      <c r="K460">
        <v>209369.04</v>
      </c>
      <c r="L460" t="s">
        <v>48</v>
      </c>
      <c r="M460" t="s">
        <v>49</v>
      </c>
      <c r="N460" s="18"/>
      <c r="O460">
        <v>0</v>
      </c>
    </row>
    <row r="461" spans="1:15" x14ac:dyDescent="0.3">
      <c r="A461" t="s">
        <v>569</v>
      </c>
      <c r="B461" t="s">
        <v>88</v>
      </c>
      <c r="C461" t="s">
        <v>66</v>
      </c>
      <c r="D461" t="s">
        <v>41</v>
      </c>
      <c r="E461" t="s">
        <v>47</v>
      </c>
      <c r="F461">
        <v>35</v>
      </c>
      <c r="G461" t="s">
        <v>112</v>
      </c>
      <c r="H461" s="18">
        <v>40596</v>
      </c>
      <c r="I461">
        <v>43336</v>
      </c>
      <c r="J461">
        <v>0</v>
      </c>
      <c r="K461">
        <v>43336</v>
      </c>
      <c r="L461" t="s">
        <v>43</v>
      </c>
      <c r="M461" t="s">
        <v>65</v>
      </c>
      <c r="N461" s="18">
        <v>44024</v>
      </c>
      <c r="O461">
        <v>1</v>
      </c>
    </row>
    <row r="462" spans="1:15" x14ac:dyDescent="0.3">
      <c r="A462" t="s">
        <v>570</v>
      </c>
      <c r="B462" t="s">
        <v>39</v>
      </c>
      <c r="C462" t="s">
        <v>66</v>
      </c>
      <c r="D462" t="s">
        <v>60</v>
      </c>
      <c r="E462" t="s">
        <v>47</v>
      </c>
      <c r="F462">
        <v>38</v>
      </c>
      <c r="G462" t="s">
        <v>112</v>
      </c>
      <c r="H462" s="18">
        <v>40083</v>
      </c>
      <c r="I462">
        <v>127801</v>
      </c>
      <c r="J462">
        <v>0.15</v>
      </c>
      <c r="K462">
        <v>146971.15</v>
      </c>
      <c r="L462" t="s">
        <v>43</v>
      </c>
      <c r="M462" t="s">
        <v>57</v>
      </c>
      <c r="N462" s="18"/>
      <c r="O462">
        <v>0</v>
      </c>
    </row>
    <row r="463" spans="1:15" x14ac:dyDescent="0.3">
      <c r="A463" t="s">
        <v>571</v>
      </c>
      <c r="B463" t="s">
        <v>101</v>
      </c>
      <c r="C463" t="s">
        <v>40</v>
      </c>
      <c r="D463" t="s">
        <v>60</v>
      </c>
      <c r="E463" t="s">
        <v>47</v>
      </c>
      <c r="F463">
        <v>54</v>
      </c>
      <c r="G463" t="s">
        <v>110</v>
      </c>
      <c r="H463" s="18">
        <v>36617</v>
      </c>
      <c r="I463">
        <v>76352</v>
      </c>
      <c r="J463">
        <v>0</v>
      </c>
      <c r="K463">
        <v>76352</v>
      </c>
      <c r="L463" t="s">
        <v>43</v>
      </c>
      <c r="M463" t="s">
        <v>65</v>
      </c>
      <c r="N463" s="18"/>
      <c r="O463">
        <v>0</v>
      </c>
    </row>
    <row r="464" spans="1:15" x14ac:dyDescent="0.3">
      <c r="A464" t="s">
        <v>572</v>
      </c>
      <c r="B464" t="s">
        <v>70</v>
      </c>
      <c r="C464" t="s">
        <v>52</v>
      </c>
      <c r="D464" t="s">
        <v>60</v>
      </c>
      <c r="E464" t="s">
        <v>47</v>
      </c>
      <c r="F464">
        <v>28</v>
      </c>
      <c r="G464" t="s">
        <v>112</v>
      </c>
      <c r="H464" s="18">
        <v>43638</v>
      </c>
      <c r="I464">
        <v>250767</v>
      </c>
      <c r="J464">
        <v>0.38</v>
      </c>
      <c r="K464">
        <v>346058.46</v>
      </c>
      <c r="L464" t="s">
        <v>43</v>
      </c>
      <c r="M464" t="s">
        <v>44</v>
      </c>
      <c r="N464" s="18"/>
      <c r="O464">
        <v>0</v>
      </c>
    </row>
    <row r="465" spans="1:15" x14ac:dyDescent="0.3">
      <c r="A465" t="s">
        <v>573</v>
      </c>
      <c r="B465" t="s">
        <v>70</v>
      </c>
      <c r="C465" t="s">
        <v>71</v>
      </c>
      <c r="D465" t="s">
        <v>60</v>
      </c>
      <c r="E465" t="s">
        <v>47</v>
      </c>
      <c r="F465">
        <v>26</v>
      </c>
      <c r="G465" t="s">
        <v>112</v>
      </c>
      <c r="H465" s="18">
        <v>44101</v>
      </c>
      <c r="I465">
        <v>223055</v>
      </c>
      <c r="J465">
        <v>0.3</v>
      </c>
      <c r="K465">
        <v>289971.5</v>
      </c>
      <c r="L465" t="s">
        <v>43</v>
      </c>
      <c r="M465" t="s">
        <v>72</v>
      </c>
      <c r="N465" s="18"/>
      <c r="O465">
        <v>0</v>
      </c>
    </row>
    <row r="466" spans="1:15" x14ac:dyDescent="0.3">
      <c r="A466" t="s">
        <v>574</v>
      </c>
      <c r="B466" t="s">
        <v>51</v>
      </c>
      <c r="C466" t="s">
        <v>68</v>
      </c>
      <c r="D466" t="s">
        <v>60</v>
      </c>
      <c r="E466" t="s">
        <v>47</v>
      </c>
      <c r="F466">
        <v>45</v>
      </c>
      <c r="G466" t="s">
        <v>110</v>
      </c>
      <c r="H466" s="18">
        <v>39185</v>
      </c>
      <c r="I466">
        <v>189680</v>
      </c>
      <c r="J466">
        <v>0.23</v>
      </c>
      <c r="K466">
        <v>233306.4</v>
      </c>
      <c r="L466" t="s">
        <v>73</v>
      </c>
      <c r="M466" t="s">
        <v>90</v>
      </c>
      <c r="N466" s="18"/>
      <c r="O466">
        <v>0</v>
      </c>
    </row>
    <row r="467" spans="1:15" x14ac:dyDescent="0.3">
      <c r="A467" t="s">
        <v>575</v>
      </c>
      <c r="B467" t="s">
        <v>91</v>
      </c>
      <c r="C467" t="s">
        <v>68</v>
      </c>
      <c r="D467" t="s">
        <v>46</v>
      </c>
      <c r="E467" t="s">
        <v>47</v>
      </c>
      <c r="F467">
        <v>57</v>
      </c>
      <c r="G467" t="s">
        <v>107</v>
      </c>
      <c r="H467" s="18">
        <v>43299</v>
      </c>
      <c r="I467">
        <v>71167</v>
      </c>
      <c r="J467">
        <v>0</v>
      </c>
      <c r="K467">
        <v>71167</v>
      </c>
      <c r="L467" t="s">
        <v>43</v>
      </c>
      <c r="M467" t="s">
        <v>72</v>
      </c>
      <c r="N467" s="18"/>
      <c r="O467">
        <v>0</v>
      </c>
    </row>
    <row r="468" spans="1:15" x14ac:dyDescent="0.3">
      <c r="A468" t="s">
        <v>576</v>
      </c>
      <c r="B468" t="s">
        <v>45</v>
      </c>
      <c r="C468" t="s">
        <v>40</v>
      </c>
      <c r="D468" t="s">
        <v>53</v>
      </c>
      <c r="E468" t="s">
        <v>42</v>
      </c>
      <c r="F468">
        <v>59</v>
      </c>
      <c r="G468" t="s">
        <v>107</v>
      </c>
      <c r="H468" s="18">
        <v>40272</v>
      </c>
      <c r="I468">
        <v>76027</v>
      </c>
      <c r="J468">
        <v>0</v>
      </c>
      <c r="K468">
        <v>76027</v>
      </c>
      <c r="L468" t="s">
        <v>43</v>
      </c>
      <c r="M468" t="s">
        <v>44</v>
      </c>
      <c r="N468" s="18"/>
      <c r="O468">
        <v>0</v>
      </c>
    </row>
    <row r="469" spans="1:15" x14ac:dyDescent="0.3">
      <c r="A469" t="s">
        <v>577</v>
      </c>
      <c r="B469" t="s">
        <v>51</v>
      </c>
      <c r="C469" t="s">
        <v>68</v>
      </c>
      <c r="D469" t="s">
        <v>60</v>
      </c>
      <c r="E469" t="s">
        <v>47</v>
      </c>
      <c r="F469">
        <v>48</v>
      </c>
      <c r="G469" t="s">
        <v>110</v>
      </c>
      <c r="H469" s="18">
        <v>43809</v>
      </c>
      <c r="I469">
        <v>183113</v>
      </c>
      <c r="J469">
        <v>0.24</v>
      </c>
      <c r="K469">
        <v>227060.12</v>
      </c>
      <c r="L469" t="s">
        <v>73</v>
      </c>
      <c r="M469" t="s">
        <v>75</v>
      </c>
      <c r="N469" s="18"/>
      <c r="O469">
        <v>0</v>
      </c>
    </row>
    <row r="470" spans="1:15" x14ac:dyDescent="0.3">
      <c r="A470" t="s">
        <v>578</v>
      </c>
      <c r="B470" t="s">
        <v>80</v>
      </c>
      <c r="C470" t="s">
        <v>64</v>
      </c>
      <c r="D470" t="s">
        <v>46</v>
      </c>
      <c r="E470" t="s">
        <v>47</v>
      </c>
      <c r="F470">
        <v>30</v>
      </c>
      <c r="G470" t="s">
        <v>112</v>
      </c>
      <c r="H470" s="18">
        <v>44124</v>
      </c>
      <c r="I470">
        <v>67753</v>
      </c>
      <c r="J470">
        <v>0</v>
      </c>
      <c r="K470">
        <v>67753</v>
      </c>
      <c r="L470" t="s">
        <v>43</v>
      </c>
      <c r="M470" t="s">
        <v>57</v>
      </c>
      <c r="N470" s="18"/>
      <c r="O470">
        <v>0</v>
      </c>
    </row>
    <row r="471" spans="1:15" x14ac:dyDescent="0.3">
      <c r="A471" t="s">
        <v>579</v>
      </c>
      <c r="B471" t="s">
        <v>55</v>
      </c>
      <c r="C471" t="s">
        <v>40</v>
      </c>
      <c r="D471" t="s">
        <v>60</v>
      </c>
      <c r="E471" t="s">
        <v>47</v>
      </c>
      <c r="F471">
        <v>31</v>
      </c>
      <c r="G471" t="s">
        <v>112</v>
      </c>
      <c r="H471" s="18">
        <v>42656</v>
      </c>
      <c r="I471">
        <v>63744</v>
      </c>
      <c r="J471">
        <v>0.08</v>
      </c>
      <c r="K471">
        <v>68843.520000000004</v>
      </c>
      <c r="L471" t="s">
        <v>43</v>
      </c>
      <c r="M471" t="s">
        <v>65</v>
      </c>
      <c r="N471" s="18"/>
      <c r="O471">
        <v>0</v>
      </c>
    </row>
    <row r="472" spans="1:15" x14ac:dyDescent="0.3">
      <c r="A472" t="s">
        <v>580</v>
      </c>
      <c r="B472" t="s">
        <v>76</v>
      </c>
      <c r="C472" t="s">
        <v>68</v>
      </c>
      <c r="D472" t="s">
        <v>46</v>
      </c>
      <c r="E472" t="s">
        <v>42</v>
      </c>
      <c r="F472">
        <v>50</v>
      </c>
      <c r="G472" t="s">
        <v>110</v>
      </c>
      <c r="H472" s="18">
        <v>37446</v>
      </c>
      <c r="I472">
        <v>92209</v>
      </c>
      <c r="J472">
        <v>0</v>
      </c>
      <c r="K472">
        <v>92209</v>
      </c>
      <c r="L472" t="s">
        <v>48</v>
      </c>
      <c r="M472" t="s">
        <v>69</v>
      </c>
      <c r="N472" s="18"/>
      <c r="O472">
        <v>0</v>
      </c>
    </row>
    <row r="473" spans="1:15" x14ac:dyDescent="0.3">
      <c r="A473" t="s">
        <v>581</v>
      </c>
      <c r="B473" t="s">
        <v>39</v>
      </c>
      <c r="C473" t="s">
        <v>59</v>
      </c>
      <c r="D473" t="s">
        <v>60</v>
      </c>
      <c r="E473" t="s">
        <v>47</v>
      </c>
      <c r="F473">
        <v>51</v>
      </c>
      <c r="G473" t="s">
        <v>110</v>
      </c>
      <c r="H473" s="18">
        <v>36770</v>
      </c>
      <c r="I473">
        <v>157487</v>
      </c>
      <c r="J473">
        <v>0.12</v>
      </c>
      <c r="K473">
        <v>176385.44</v>
      </c>
      <c r="L473" t="s">
        <v>43</v>
      </c>
      <c r="M473" t="s">
        <v>57</v>
      </c>
      <c r="N473" s="18"/>
      <c r="O473">
        <v>0</v>
      </c>
    </row>
    <row r="474" spans="1:15" x14ac:dyDescent="0.3">
      <c r="A474" t="s">
        <v>582</v>
      </c>
      <c r="B474" t="s">
        <v>56</v>
      </c>
      <c r="C474" t="s">
        <v>71</v>
      </c>
      <c r="D474" t="s">
        <v>41</v>
      </c>
      <c r="E474" t="s">
        <v>47</v>
      </c>
      <c r="F474">
        <v>42</v>
      </c>
      <c r="G474" t="s">
        <v>112</v>
      </c>
      <c r="H474" s="18">
        <v>42101</v>
      </c>
      <c r="I474">
        <v>99697</v>
      </c>
      <c r="J474">
        <v>0</v>
      </c>
      <c r="K474">
        <v>99697</v>
      </c>
      <c r="L474" t="s">
        <v>73</v>
      </c>
      <c r="M474" t="s">
        <v>75</v>
      </c>
      <c r="N474" s="18"/>
      <c r="O474">
        <v>0</v>
      </c>
    </row>
    <row r="475" spans="1:15" x14ac:dyDescent="0.3">
      <c r="A475" t="s">
        <v>583</v>
      </c>
      <c r="B475" t="s">
        <v>101</v>
      </c>
      <c r="C475" t="s">
        <v>40</v>
      </c>
      <c r="D475" t="s">
        <v>41</v>
      </c>
      <c r="E475" t="s">
        <v>47</v>
      </c>
      <c r="F475">
        <v>45</v>
      </c>
      <c r="G475" t="s">
        <v>110</v>
      </c>
      <c r="H475" s="18">
        <v>40235</v>
      </c>
      <c r="I475">
        <v>90770</v>
      </c>
      <c r="J475">
        <v>0</v>
      </c>
      <c r="K475">
        <v>90770</v>
      </c>
      <c r="L475" t="s">
        <v>43</v>
      </c>
      <c r="M475" t="s">
        <v>72</v>
      </c>
      <c r="N475" s="18"/>
      <c r="O475">
        <v>0</v>
      </c>
    </row>
    <row r="476" spans="1:15" x14ac:dyDescent="0.3">
      <c r="A476" t="s">
        <v>584</v>
      </c>
      <c r="B476" t="s">
        <v>62</v>
      </c>
      <c r="C476" t="s">
        <v>59</v>
      </c>
      <c r="D476" t="s">
        <v>53</v>
      </c>
      <c r="E476" t="s">
        <v>42</v>
      </c>
      <c r="F476">
        <v>64</v>
      </c>
      <c r="G476" t="s">
        <v>107</v>
      </c>
      <c r="H476" s="18">
        <v>38380</v>
      </c>
      <c r="I476">
        <v>55369</v>
      </c>
      <c r="J476">
        <v>0</v>
      </c>
      <c r="K476">
        <v>55369</v>
      </c>
      <c r="L476" t="s">
        <v>43</v>
      </c>
      <c r="M476" t="s">
        <v>57</v>
      </c>
      <c r="N476" s="18"/>
      <c r="O476">
        <v>0</v>
      </c>
    </row>
    <row r="477" spans="1:15" x14ac:dyDescent="0.3">
      <c r="A477" t="s">
        <v>585</v>
      </c>
      <c r="B477" t="s">
        <v>85</v>
      </c>
      <c r="C477" t="s">
        <v>68</v>
      </c>
      <c r="D477" t="s">
        <v>53</v>
      </c>
      <c r="E477" t="s">
        <v>42</v>
      </c>
      <c r="F477">
        <v>59</v>
      </c>
      <c r="G477" t="s">
        <v>107</v>
      </c>
      <c r="H477" s="18">
        <v>41898</v>
      </c>
      <c r="I477">
        <v>69578</v>
      </c>
      <c r="J477">
        <v>0</v>
      </c>
      <c r="K477">
        <v>69578</v>
      </c>
      <c r="L477" t="s">
        <v>73</v>
      </c>
      <c r="M477" t="s">
        <v>75</v>
      </c>
      <c r="N477" s="18"/>
      <c r="O477">
        <v>0</v>
      </c>
    </row>
    <row r="478" spans="1:15" x14ac:dyDescent="0.3">
      <c r="A478" t="s">
        <v>586</v>
      </c>
      <c r="B478" t="s">
        <v>51</v>
      </c>
      <c r="C478" t="s">
        <v>64</v>
      </c>
      <c r="D478" t="s">
        <v>53</v>
      </c>
      <c r="E478" t="s">
        <v>47</v>
      </c>
      <c r="F478">
        <v>41</v>
      </c>
      <c r="G478" t="s">
        <v>112</v>
      </c>
      <c r="H478" s="18">
        <v>41429</v>
      </c>
      <c r="I478">
        <v>167526</v>
      </c>
      <c r="J478">
        <v>0.26</v>
      </c>
      <c r="K478">
        <v>211082.76</v>
      </c>
      <c r="L478" t="s">
        <v>43</v>
      </c>
      <c r="M478" t="s">
        <v>63</v>
      </c>
      <c r="N478" s="18"/>
      <c r="O478">
        <v>0</v>
      </c>
    </row>
    <row r="479" spans="1:15" x14ac:dyDescent="0.3">
      <c r="A479" t="s">
        <v>587</v>
      </c>
      <c r="B479" t="s">
        <v>85</v>
      </c>
      <c r="C479" t="s">
        <v>68</v>
      </c>
      <c r="D479" t="s">
        <v>53</v>
      </c>
      <c r="E479" t="s">
        <v>42</v>
      </c>
      <c r="F479">
        <v>42</v>
      </c>
      <c r="G479" t="s">
        <v>112</v>
      </c>
      <c r="H479" s="18">
        <v>44232</v>
      </c>
      <c r="I479">
        <v>65507</v>
      </c>
      <c r="J479">
        <v>0</v>
      </c>
      <c r="K479">
        <v>65507</v>
      </c>
      <c r="L479" t="s">
        <v>73</v>
      </c>
      <c r="M479" t="s">
        <v>74</v>
      </c>
      <c r="N479" s="18"/>
      <c r="O479">
        <v>0</v>
      </c>
    </row>
    <row r="480" spans="1:15" x14ac:dyDescent="0.3">
      <c r="A480" t="s">
        <v>588</v>
      </c>
      <c r="B480" t="s">
        <v>61</v>
      </c>
      <c r="C480" t="s">
        <v>52</v>
      </c>
      <c r="D480" t="s">
        <v>41</v>
      </c>
      <c r="E480" t="s">
        <v>47</v>
      </c>
      <c r="F480">
        <v>54</v>
      </c>
      <c r="G480" t="s">
        <v>110</v>
      </c>
      <c r="H480" s="18">
        <v>35913</v>
      </c>
      <c r="I480">
        <v>108268</v>
      </c>
      <c r="J480">
        <v>0.09</v>
      </c>
      <c r="K480">
        <v>118012.12</v>
      </c>
      <c r="L480" t="s">
        <v>73</v>
      </c>
      <c r="M480" t="s">
        <v>90</v>
      </c>
      <c r="N480" s="18">
        <v>38122</v>
      </c>
      <c r="O480">
        <v>1</v>
      </c>
    </row>
    <row r="481" spans="1:15" x14ac:dyDescent="0.3">
      <c r="A481" t="s">
        <v>589</v>
      </c>
      <c r="B481" t="s">
        <v>45</v>
      </c>
      <c r="C481" t="s">
        <v>40</v>
      </c>
      <c r="D481" t="s">
        <v>41</v>
      </c>
      <c r="E481" t="s">
        <v>47</v>
      </c>
      <c r="F481">
        <v>37</v>
      </c>
      <c r="G481" t="s">
        <v>112</v>
      </c>
      <c r="H481" s="18">
        <v>42405</v>
      </c>
      <c r="I481">
        <v>80055</v>
      </c>
      <c r="J481">
        <v>0</v>
      </c>
      <c r="K481">
        <v>80055</v>
      </c>
      <c r="L481" t="s">
        <v>48</v>
      </c>
      <c r="M481" t="s">
        <v>78</v>
      </c>
      <c r="N481" s="18"/>
      <c r="O481">
        <v>0</v>
      </c>
    </row>
    <row r="482" spans="1:15" x14ac:dyDescent="0.3">
      <c r="A482" t="s">
        <v>590</v>
      </c>
      <c r="B482" t="s">
        <v>56</v>
      </c>
      <c r="C482" t="s">
        <v>59</v>
      </c>
      <c r="D482" t="s">
        <v>41</v>
      </c>
      <c r="E482" t="s">
        <v>47</v>
      </c>
      <c r="F482">
        <v>58</v>
      </c>
      <c r="G482" t="s">
        <v>107</v>
      </c>
      <c r="H482" s="18">
        <v>39930</v>
      </c>
      <c r="I482">
        <v>76802</v>
      </c>
      <c r="J482">
        <v>0</v>
      </c>
      <c r="K482">
        <v>76802</v>
      </c>
      <c r="L482" t="s">
        <v>73</v>
      </c>
      <c r="M482" t="s">
        <v>74</v>
      </c>
      <c r="N482" s="18"/>
      <c r="O482">
        <v>0</v>
      </c>
    </row>
    <row r="483" spans="1:15" x14ac:dyDescent="0.3">
      <c r="A483" t="s">
        <v>591</v>
      </c>
      <c r="B483" t="s">
        <v>70</v>
      </c>
      <c r="C483" t="s">
        <v>59</v>
      </c>
      <c r="D483" t="s">
        <v>53</v>
      </c>
      <c r="E483" t="s">
        <v>47</v>
      </c>
      <c r="F483">
        <v>47</v>
      </c>
      <c r="G483" t="s">
        <v>110</v>
      </c>
      <c r="H483" s="18">
        <v>42696</v>
      </c>
      <c r="I483">
        <v>253249</v>
      </c>
      <c r="J483">
        <v>0.31</v>
      </c>
      <c r="K483">
        <v>331756.19</v>
      </c>
      <c r="L483" t="s">
        <v>43</v>
      </c>
      <c r="M483" t="s">
        <v>65</v>
      </c>
      <c r="N483" s="18"/>
      <c r="O483">
        <v>0</v>
      </c>
    </row>
    <row r="484" spans="1:15" x14ac:dyDescent="0.3">
      <c r="A484" t="s">
        <v>592</v>
      </c>
      <c r="B484" t="s">
        <v>83</v>
      </c>
      <c r="C484" t="s">
        <v>66</v>
      </c>
      <c r="D484" t="s">
        <v>41</v>
      </c>
      <c r="E484" t="s">
        <v>42</v>
      </c>
      <c r="F484">
        <v>60</v>
      </c>
      <c r="G484" t="s">
        <v>107</v>
      </c>
      <c r="H484" s="18">
        <v>38667</v>
      </c>
      <c r="I484">
        <v>78388</v>
      </c>
      <c r="J484">
        <v>0</v>
      </c>
      <c r="K484">
        <v>78388</v>
      </c>
      <c r="L484" t="s">
        <v>48</v>
      </c>
      <c r="M484" t="s">
        <v>49</v>
      </c>
      <c r="N484" s="18"/>
      <c r="O484">
        <v>0</v>
      </c>
    </row>
    <row r="485" spans="1:15" x14ac:dyDescent="0.3">
      <c r="A485" t="s">
        <v>593</v>
      </c>
      <c r="B485" t="s">
        <v>70</v>
      </c>
      <c r="C485" t="s">
        <v>40</v>
      </c>
      <c r="D485" t="s">
        <v>60</v>
      </c>
      <c r="E485" t="s">
        <v>47</v>
      </c>
      <c r="F485">
        <v>38</v>
      </c>
      <c r="G485" t="s">
        <v>112</v>
      </c>
      <c r="H485" s="18">
        <v>42543</v>
      </c>
      <c r="I485">
        <v>249870</v>
      </c>
      <c r="J485">
        <v>0.34</v>
      </c>
      <c r="K485">
        <v>334825.8</v>
      </c>
      <c r="L485" t="s">
        <v>43</v>
      </c>
      <c r="M485" t="s">
        <v>54</v>
      </c>
      <c r="N485" s="18"/>
      <c r="O485">
        <v>0</v>
      </c>
    </row>
    <row r="486" spans="1:15" x14ac:dyDescent="0.3">
      <c r="A486" t="s">
        <v>594</v>
      </c>
      <c r="B486" t="s">
        <v>39</v>
      </c>
      <c r="C486" t="s">
        <v>71</v>
      </c>
      <c r="D486" t="s">
        <v>46</v>
      </c>
      <c r="E486" t="s">
        <v>47</v>
      </c>
      <c r="F486">
        <v>63</v>
      </c>
      <c r="G486" t="s">
        <v>107</v>
      </c>
      <c r="H486" s="18">
        <v>42064</v>
      </c>
      <c r="I486">
        <v>148321</v>
      </c>
      <c r="J486">
        <v>0.15</v>
      </c>
      <c r="K486">
        <v>170569.15</v>
      </c>
      <c r="L486" t="s">
        <v>48</v>
      </c>
      <c r="M486" t="s">
        <v>78</v>
      </c>
      <c r="N486" s="18"/>
      <c r="O486">
        <v>0</v>
      </c>
    </row>
    <row r="487" spans="1:15" x14ac:dyDescent="0.3">
      <c r="A487" t="s">
        <v>595</v>
      </c>
      <c r="B487" t="s">
        <v>100</v>
      </c>
      <c r="C487" t="s">
        <v>40</v>
      </c>
      <c r="D487" t="s">
        <v>60</v>
      </c>
      <c r="E487" t="s">
        <v>42</v>
      </c>
      <c r="F487">
        <v>60</v>
      </c>
      <c r="G487" t="s">
        <v>107</v>
      </c>
      <c r="H487" s="18">
        <v>38027</v>
      </c>
      <c r="I487">
        <v>90258</v>
      </c>
      <c r="J487">
        <v>0</v>
      </c>
      <c r="K487">
        <v>90258</v>
      </c>
      <c r="L487" t="s">
        <v>48</v>
      </c>
      <c r="M487" t="s">
        <v>49</v>
      </c>
      <c r="N487" s="18"/>
      <c r="O487">
        <v>0</v>
      </c>
    </row>
    <row r="488" spans="1:15" x14ac:dyDescent="0.3">
      <c r="A488" t="s">
        <v>596</v>
      </c>
      <c r="B488" t="s">
        <v>96</v>
      </c>
      <c r="C488" t="s">
        <v>40</v>
      </c>
      <c r="D488" t="s">
        <v>46</v>
      </c>
      <c r="E488" t="s">
        <v>42</v>
      </c>
      <c r="F488">
        <v>42</v>
      </c>
      <c r="G488" t="s">
        <v>112</v>
      </c>
      <c r="H488" s="18">
        <v>40593</v>
      </c>
      <c r="I488">
        <v>72486</v>
      </c>
      <c r="J488">
        <v>0</v>
      </c>
      <c r="K488">
        <v>72486</v>
      </c>
      <c r="L488" t="s">
        <v>43</v>
      </c>
      <c r="M488" t="s">
        <v>44</v>
      </c>
      <c r="N488" s="18"/>
      <c r="O488">
        <v>0</v>
      </c>
    </row>
    <row r="489" spans="1:15" x14ac:dyDescent="0.3">
      <c r="A489" t="s">
        <v>597</v>
      </c>
      <c r="B489" t="s">
        <v>56</v>
      </c>
      <c r="C489" t="s">
        <v>52</v>
      </c>
      <c r="D489" t="s">
        <v>60</v>
      </c>
      <c r="E489" t="s">
        <v>47</v>
      </c>
      <c r="F489">
        <v>34</v>
      </c>
      <c r="G489" t="s">
        <v>112</v>
      </c>
      <c r="H489" s="18">
        <v>41886</v>
      </c>
      <c r="I489">
        <v>95499</v>
      </c>
      <c r="J489">
        <v>0</v>
      </c>
      <c r="K489">
        <v>95499</v>
      </c>
      <c r="L489" t="s">
        <v>73</v>
      </c>
      <c r="M489" t="s">
        <v>90</v>
      </c>
      <c r="N489" s="18">
        <v>42958</v>
      </c>
      <c r="O489">
        <v>1</v>
      </c>
    </row>
    <row r="490" spans="1:15" x14ac:dyDescent="0.3">
      <c r="A490" t="s">
        <v>598</v>
      </c>
      <c r="B490" t="s">
        <v>56</v>
      </c>
      <c r="C490" t="s">
        <v>64</v>
      </c>
      <c r="D490" t="s">
        <v>41</v>
      </c>
      <c r="E490" t="s">
        <v>42</v>
      </c>
      <c r="F490">
        <v>53</v>
      </c>
      <c r="G490" t="s">
        <v>110</v>
      </c>
      <c r="H490" s="18">
        <v>38344</v>
      </c>
      <c r="I490">
        <v>90212</v>
      </c>
      <c r="J490">
        <v>0</v>
      </c>
      <c r="K490">
        <v>90212</v>
      </c>
      <c r="L490" t="s">
        <v>73</v>
      </c>
      <c r="M490" t="s">
        <v>90</v>
      </c>
      <c r="N490" s="18"/>
      <c r="O490">
        <v>0</v>
      </c>
    </row>
    <row r="491" spans="1:15" x14ac:dyDescent="0.3">
      <c r="A491" t="s">
        <v>599</v>
      </c>
      <c r="B491" t="s">
        <v>70</v>
      </c>
      <c r="C491" t="s">
        <v>71</v>
      </c>
      <c r="D491" t="s">
        <v>41</v>
      </c>
      <c r="E491" t="s">
        <v>47</v>
      </c>
      <c r="F491">
        <v>39</v>
      </c>
      <c r="G491" t="s">
        <v>112</v>
      </c>
      <c r="H491" s="18">
        <v>43804</v>
      </c>
      <c r="I491">
        <v>254057</v>
      </c>
      <c r="J491">
        <v>0.39</v>
      </c>
      <c r="K491">
        <v>353139.23</v>
      </c>
      <c r="L491" t="s">
        <v>48</v>
      </c>
      <c r="M491" t="s">
        <v>69</v>
      </c>
      <c r="N491" s="18"/>
      <c r="O491">
        <v>0</v>
      </c>
    </row>
    <row r="492" spans="1:15" x14ac:dyDescent="0.3">
      <c r="A492" t="s">
        <v>600</v>
      </c>
      <c r="B492" t="s">
        <v>88</v>
      </c>
      <c r="C492" t="s">
        <v>66</v>
      </c>
      <c r="D492" t="s">
        <v>46</v>
      </c>
      <c r="E492" t="s">
        <v>42</v>
      </c>
      <c r="F492">
        <v>58</v>
      </c>
      <c r="G492" t="s">
        <v>107</v>
      </c>
      <c r="H492" s="18">
        <v>40463</v>
      </c>
      <c r="I492">
        <v>43001</v>
      </c>
      <c r="J492">
        <v>0</v>
      </c>
      <c r="K492">
        <v>43001</v>
      </c>
      <c r="L492" t="s">
        <v>43</v>
      </c>
      <c r="M492" t="s">
        <v>65</v>
      </c>
      <c r="N492" s="18"/>
      <c r="O492">
        <v>0</v>
      </c>
    </row>
    <row r="493" spans="1:15" x14ac:dyDescent="0.3">
      <c r="A493" t="s">
        <v>601</v>
      </c>
      <c r="B493" t="s">
        <v>55</v>
      </c>
      <c r="C493" t="s">
        <v>40</v>
      </c>
      <c r="D493" t="s">
        <v>46</v>
      </c>
      <c r="E493" t="s">
        <v>47</v>
      </c>
      <c r="F493">
        <v>60</v>
      </c>
      <c r="G493" t="s">
        <v>107</v>
      </c>
      <c r="H493" s="18">
        <v>36010</v>
      </c>
      <c r="I493">
        <v>85120</v>
      </c>
      <c r="J493">
        <v>0.09</v>
      </c>
      <c r="K493">
        <v>92780.800000000003</v>
      </c>
      <c r="L493" t="s">
        <v>43</v>
      </c>
      <c r="M493" t="s">
        <v>44</v>
      </c>
      <c r="N493" s="18"/>
      <c r="O493">
        <v>0</v>
      </c>
    </row>
    <row r="494" spans="1:15" x14ac:dyDescent="0.3">
      <c r="A494" t="s">
        <v>602</v>
      </c>
      <c r="B494" t="s">
        <v>88</v>
      </c>
      <c r="C494" t="s">
        <v>66</v>
      </c>
      <c r="D494" t="s">
        <v>46</v>
      </c>
      <c r="E494" t="s">
        <v>47</v>
      </c>
      <c r="F494">
        <v>34</v>
      </c>
      <c r="G494" t="s">
        <v>112</v>
      </c>
      <c r="H494" s="18">
        <v>42219</v>
      </c>
      <c r="I494">
        <v>52200</v>
      </c>
      <c r="J494">
        <v>0</v>
      </c>
      <c r="K494">
        <v>52200</v>
      </c>
      <c r="L494" t="s">
        <v>43</v>
      </c>
      <c r="M494" t="s">
        <v>72</v>
      </c>
      <c r="N494" s="18"/>
      <c r="O494">
        <v>0</v>
      </c>
    </row>
    <row r="495" spans="1:15" x14ac:dyDescent="0.3">
      <c r="A495" t="s">
        <v>603</v>
      </c>
      <c r="B495" t="s">
        <v>39</v>
      </c>
      <c r="C495" t="s">
        <v>66</v>
      </c>
      <c r="D495" t="s">
        <v>60</v>
      </c>
      <c r="E495" t="s">
        <v>42</v>
      </c>
      <c r="F495">
        <v>60</v>
      </c>
      <c r="G495" t="s">
        <v>107</v>
      </c>
      <c r="H495" s="18">
        <v>39739</v>
      </c>
      <c r="I495">
        <v>150855</v>
      </c>
      <c r="J495">
        <v>0.11</v>
      </c>
      <c r="K495">
        <v>167449.04999999999</v>
      </c>
      <c r="L495" t="s">
        <v>43</v>
      </c>
      <c r="M495" t="s">
        <v>57</v>
      </c>
      <c r="N495" s="18"/>
      <c r="O495">
        <v>0</v>
      </c>
    </row>
    <row r="496" spans="1:15" x14ac:dyDescent="0.3">
      <c r="A496" t="s">
        <v>604</v>
      </c>
      <c r="B496" t="s">
        <v>81</v>
      </c>
      <c r="C496" t="s">
        <v>40</v>
      </c>
      <c r="D496" t="s">
        <v>46</v>
      </c>
      <c r="E496" t="s">
        <v>42</v>
      </c>
      <c r="F496">
        <v>53</v>
      </c>
      <c r="G496" t="s">
        <v>110</v>
      </c>
      <c r="H496" s="18">
        <v>38188</v>
      </c>
      <c r="I496">
        <v>65702</v>
      </c>
      <c r="J496">
        <v>0</v>
      </c>
      <c r="K496">
        <v>65702</v>
      </c>
      <c r="L496" t="s">
        <v>43</v>
      </c>
      <c r="M496" t="s">
        <v>72</v>
      </c>
      <c r="N496" s="18"/>
      <c r="O496">
        <v>0</v>
      </c>
    </row>
    <row r="497" spans="1:15" x14ac:dyDescent="0.3">
      <c r="A497" t="s">
        <v>605</v>
      </c>
      <c r="B497" t="s">
        <v>51</v>
      </c>
      <c r="C497" t="s">
        <v>52</v>
      </c>
      <c r="D497" t="s">
        <v>60</v>
      </c>
      <c r="E497" t="s">
        <v>47</v>
      </c>
      <c r="F497">
        <v>58</v>
      </c>
      <c r="G497" t="s">
        <v>107</v>
      </c>
      <c r="H497" s="18">
        <v>39367</v>
      </c>
      <c r="I497">
        <v>162038</v>
      </c>
      <c r="J497">
        <v>0.24</v>
      </c>
      <c r="K497">
        <v>200927.12</v>
      </c>
      <c r="L497" t="s">
        <v>48</v>
      </c>
      <c r="M497" t="s">
        <v>49</v>
      </c>
      <c r="N497" s="18"/>
      <c r="O497">
        <v>0</v>
      </c>
    </row>
    <row r="498" spans="1:15" x14ac:dyDescent="0.3">
      <c r="A498" t="s">
        <v>606</v>
      </c>
      <c r="B498" t="s">
        <v>39</v>
      </c>
      <c r="C498" t="s">
        <v>71</v>
      </c>
      <c r="D498" t="s">
        <v>41</v>
      </c>
      <c r="E498" t="s">
        <v>42</v>
      </c>
      <c r="F498">
        <v>25</v>
      </c>
      <c r="G498" t="s">
        <v>112</v>
      </c>
      <c r="H498" s="18">
        <v>43930</v>
      </c>
      <c r="I498">
        <v>157057</v>
      </c>
      <c r="J498">
        <v>0.1</v>
      </c>
      <c r="K498">
        <v>172762.7</v>
      </c>
      <c r="L498" t="s">
        <v>43</v>
      </c>
      <c r="M498" t="s">
        <v>72</v>
      </c>
      <c r="N498" s="18"/>
      <c r="O498">
        <v>0</v>
      </c>
    </row>
    <row r="499" spans="1:15" x14ac:dyDescent="0.3">
      <c r="A499" t="s">
        <v>607</v>
      </c>
      <c r="B499" t="s">
        <v>61</v>
      </c>
      <c r="C499" t="s">
        <v>40</v>
      </c>
      <c r="D499" t="s">
        <v>41</v>
      </c>
      <c r="E499" t="s">
        <v>47</v>
      </c>
      <c r="F499">
        <v>46</v>
      </c>
      <c r="G499" t="s">
        <v>110</v>
      </c>
      <c r="H499" s="18">
        <v>44419</v>
      </c>
      <c r="I499">
        <v>127559</v>
      </c>
      <c r="J499">
        <v>0.1</v>
      </c>
      <c r="K499">
        <v>140314.9</v>
      </c>
      <c r="L499" t="s">
        <v>43</v>
      </c>
      <c r="M499" t="s">
        <v>65</v>
      </c>
      <c r="N499" s="18"/>
      <c r="O499">
        <v>0</v>
      </c>
    </row>
    <row r="500" spans="1:15" x14ac:dyDescent="0.3">
      <c r="A500" t="s">
        <v>608</v>
      </c>
      <c r="B500" t="s">
        <v>85</v>
      </c>
      <c r="C500" t="s">
        <v>68</v>
      </c>
      <c r="D500" t="s">
        <v>60</v>
      </c>
      <c r="E500" t="s">
        <v>42</v>
      </c>
      <c r="F500">
        <v>39</v>
      </c>
      <c r="G500" t="s">
        <v>112</v>
      </c>
      <c r="H500" s="18">
        <v>43536</v>
      </c>
      <c r="I500">
        <v>62644</v>
      </c>
      <c r="J500">
        <v>0</v>
      </c>
      <c r="K500">
        <v>62644</v>
      </c>
      <c r="L500" t="s">
        <v>43</v>
      </c>
      <c r="M500" t="s">
        <v>44</v>
      </c>
      <c r="N500" s="18"/>
      <c r="O500">
        <v>0</v>
      </c>
    </row>
    <row r="501" spans="1:15" x14ac:dyDescent="0.3">
      <c r="A501" t="s">
        <v>609</v>
      </c>
      <c r="B501" t="s">
        <v>92</v>
      </c>
      <c r="C501" t="s">
        <v>40</v>
      </c>
      <c r="D501" t="s">
        <v>46</v>
      </c>
      <c r="E501" t="s">
        <v>47</v>
      </c>
      <c r="F501">
        <v>50</v>
      </c>
      <c r="G501" t="s">
        <v>110</v>
      </c>
      <c r="H501" s="18">
        <v>36956</v>
      </c>
      <c r="I501">
        <v>73907</v>
      </c>
      <c r="J501">
        <v>0</v>
      </c>
      <c r="K501">
        <v>73907</v>
      </c>
      <c r="L501" t="s">
        <v>48</v>
      </c>
      <c r="M501" t="s">
        <v>69</v>
      </c>
      <c r="N501" s="18"/>
      <c r="O501">
        <v>0</v>
      </c>
    </row>
    <row r="502" spans="1:15" x14ac:dyDescent="0.3">
      <c r="A502" t="s">
        <v>610</v>
      </c>
      <c r="B502" t="s">
        <v>56</v>
      </c>
      <c r="C502" t="s">
        <v>64</v>
      </c>
      <c r="D502" t="s">
        <v>46</v>
      </c>
      <c r="E502" t="s">
        <v>42</v>
      </c>
      <c r="F502">
        <v>56</v>
      </c>
      <c r="G502" t="s">
        <v>107</v>
      </c>
      <c r="H502" s="18">
        <v>43169</v>
      </c>
      <c r="I502">
        <v>90040</v>
      </c>
      <c r="J502">
        <v>0</v>
      </c>
      <c r="K502">
        <v>90040</v>
      </c>
      <c r="L502" t="s">
        <v>43</v>
      </c>
      <c r="M502" t="s">
        <v>54</v>
      </c>
      <c r="N502" s="18"/>
      <c r="O502">
        <v>0</v>
      </c>
    </row>
    <row r="503" spans="1:15" x14ac:dyDescent="0.3">
      <c r="A503" t="s">
        <v>611</v>
      </c>
      <c r="B503" t="s">
        <v>94</v>
      </c>
      <c r="C503" t="s">
        <v>68</v>
      </c>
      <c r="D503" t="s">
        <v>46</v>
      </c>
      <c r="E503" t="s">
        <v>42</v>
      </c>
      <c r="F503">
        <v>30</v>
      </c>
      <c r="G503" t="s">
        <v>112</v>
      </c>
      <c r="H503" s="18">
        <v>42516</v>
      </c>
      <c r="I503">
        <v>91134</v>
      </c>
      <c r="J503">
        <v>0</v>
      </c>
      <c r="K503">
        <v>91134</v>
      </c>
      <c r="L503" t="s">
        <v>73</v>
      </c>
      <c r="M503" t="s">
        <v>90</v>
      </c>
      <c r="N503" s="18"/>
      <c r="O503">
        <v>0</v>
      </c>
    </row>
    <row r="504" spans="1:15" x14ac:dyDescent="0.3">
      <c r="A504" t="s">
        <v>612</v>
      </c>
      <c r="B504" t="s">
        <v>70</v>
      </c>
      <c r="C504" t="s">
        <v>66</v>
      </c>
      <c r="D504" t="s">
        <v>53</v>
      </c>
      <c r="E504" t="s">
        <v>42</v>
      </c>
      <c r="F504">
        <v>45</v>
      </c>
      <c r="G504" t="s">
        <v>110</v>
      </c>
      <c r="H504" s="18">
        <v>44461</v>
      </c>
      <c r="I504">
        <v>201396</v>
      </c>
      <c r="J504">
        <v>0.32</v>
      </c>
      <c r="K504">
        <v>265842.71999999997</v>
      </c>
      <c r="L504" t="s">
        <v>43</v>
      </c>
      <c r="M504" t="s">
        <v>63</v>
      </c>
      <c r="N504" s="18"/>
      <c r="O504">
        <v>0</v>
      </c>
    </row>
    <row r="505" spans="1:15" x14ac:dyDescent="0.3">
      <c r="A505" t="s">
        <v>613</v>
      </c>
      <c r="B505" t="s">
        <v>62</v>
      </c>
      <c r="C505" t="s">
        <v>64</v>
      </c>
      <c r="D505" t="s">
        <v>60</v>
      </c>
      <c r="E505" t="s">
        <v>42</v>
      </c>
      <c r="F505">
        <v>55</v>
      </c>
      <c r="G505" t="s">
        <v>107</v>
      </c>
      <c r="H505" s="18">
        <v>40899</v>
      </c>
      <c r="I505">
        <v>54733</v>
      </c>
      <c r="J505">
        <v>0</v>
      </c>
      <c r="K505">
        <v>54733</v>
      </c>
      <c r="L505" t="s">
        <v>48</v>
      </c>
      <c r="M505" t="s">
        <v>49</v>
      </c>
      <c r="N505" s="18"/>
      <c r="O505">
        <v>0</v>
      </c>
    </row>
    <row r="506" spans="1:15" x14ac:dyDescent="0.3">
      <c r="A506" t="s">
        <v>614</v>
      </c>
      <c r="B506" t="s">
        <v>96</v>
      </c>
      <c r="C506" t="s">
        <v>40</v>
      </c>
      <c r="D506" t="s">
        <v>60</v>
      </c>
      <c r="E506" t="s">
        <v>47</v>
      </c>
      <c r="F506">
        <v>28</v>
      </c>
      <c r="G506" t="s">
        <v>112</v>
      </c>
      <c r="H506" s="18">
        <v>43633</v>
      </c>
      <c r="I506">
        <v>65341</v>
      </c>
      <c r="J506">
        <v>0</v>
      </c>
      <c r="K506">
        <v>65341</v>
      </c>
      <c r="L506" t="s">
        <v>43</v>
      </c>
      <c r="M506" t="s">
        <v>63</v>
      </c>
      <c r="N506" s="18">
        <v>44662</v>
      </c>
      <c r="O506">
        <v>1</v>
      </c>
    </row>
    <row r="507" spans="1:15" x14ac:dyDescent="0.3">
      <c r="A507" t="s">
        <v>615</v>
      </c>
      <c r="B507" t="s">
        <v>39</v>
      </c>
      <c r="C507" t="s">
        <v>52</v>
      </c>
      <c r="D507" t="s">
        <v>60</v>
      </c>
      <c r="E507" t="s">
        <v>42</v>
      </c>
      <c r="F507">
        <v>59</v>
      </c>
      <c r="G507" t="s">
        <v>107</v>
      </c>
      <c r="H507" s="18">
        <v>43400</v>
      </c>
      <c r="I507">
        <v>139208</v>
      </c>
      <c r="J507">
        <v>0.11</v>
      </c>
      <c r="K507">
        <v>154520.88</v>
      </c>
      <c r="L507" t="s">
        <v>43</v>
      </c>
      <c r="M507" t="s">
        <v>65</v>
      </c>
      <c r="N507" s="18"/>
      <c r="O507">
        <v>0</v>
      </c>
    </row>
    <row r="508" spans="1:15" x14ac:dyDescent="0.3">
      <c r="A508" t="s">
        <v>616</v>
      </c>
      <c r="B508" t="s">
        <v>56</v>
      </c>
      <c r="C508" t="s">
        <v>59</v>
      </c>
      <c r="D508" t="s">
        <v>53</v>
      </c>
      <c r="E508" t="s">
        <v>47</v>
      </c>
      <c r="F508">
        <v>63</v>
      </c>
      <c r="G508" t="s">
        <v>107</v>
      </c>
      <c r="H508" s="18">
        <v>43171</v>
      </c>
      <c r="I508">
        <v>73200</v>
      </c>
      <c r="J508">
        <v>0</v>
      </c>
      <c r="K508">
        <v>73200</v>
      </c>
      <c r="L508" t="s">
        <v>48</v>
      </c>
      <c r="M508" t="s">
        <v>69</v>
      </c>
      <c r="N508" s="18"/>
      <c r="O508">
        <v>0</v>
      </c>
    </row>
    <row r="509" spans="1:15" x14ac:dyDescent="0.3">
      <c r="A509" t="s">
        <v>617</v>
      </c>
      <c r="B509" t="s">
        <v>61</v>
      </c>
      <c r="C509" t="s">
        <v>64</v>
      </c>
      <c r="D509" t="s">
        <v>53</v>
      </c>
      <c r="E509" t="s">
        <v>42</v>
      </c>
      <c r="F509">
        <v>46</v>
      </c>
      <c r="G509" t="s">
        <v>110</v>
      </c>
      <c r="H509" s="18">
        <v>40292</v>
      </c>
      <c r="I509">
        <v>102636</v>
      </c>
      <c r="J509">
        <v>0.06</v>
      </c>
      <c r="K509">
        <v>108794.16</v>
      </c>
      <c r="L509" t="s">
        <v>43</v>
      </c>
      <c r="M509" t="s">
        <v>44</v>
      </c>
      <c r="N509" s="18"/>
      <c r="O509">
        <v>0</v>
      </c>
    </row>
    <row r="510" spans="1:15" x14ac:dyDescent="0.3">
      <c r="A510" t="s">
        <v>618</v>
      </c>
      <c r="B510" t="s">
        <v>95</v>
      </c>
      <c r="C510" t="s">
        <v>59</v>
      </c>
      <c r="D510" t="s">
        <v>53</v>
      </c>
      <c r="E510" t="s">
        <v>42</v>
      </c>
      <c r="F510">
        <v>26</v>
      </c>
      <c r="G510" t="s">
        <v>112</v>
      </c>
      <c r="H510" s="18">
        <v>44236</v>
      </c>
      <c r="I510">
        <v>87427</v>
      </c>
      <c r="J510">
        <v>0</v>
      </c>
      <c r="K510">
        <v>87427</v>
      </c>
      <c r="L510" t="s">
        <v>73</v>
      </c>
      <c r="M510" t="s">
        <v>90</v>
      </c>
      <c r="N510" s="18"/>
      <c r="O510">
        <v>0</v>
      </c>
    </row>
    <row r="511" spans="1:15" x14ac:dyDescent="0.3">
      <c r="A511" t="s">
        <v>619</v>
      </c>
      <c r="B511" t="s">
        <v>79</v>
      </c>
      <c r="C511" t="s">
        <v>40</v>
      </c>
      <c r="D511" t="s">
        <v>41</v>
      </c>
      <c r="E511" t="s">
        <v>47</v>
      </c>
      <c r="F511">
        <v>45</v>
      </c>
      <c r="G511" t="s">
        <v>110</v>
      </c>
      <c r="H511" s="18">
        <v>43248</v>
      </c>
      <c r="I511">
        <v>49219</v>
      </c>
      <c r="J511">
        <v>0</v>
      </c>
      <c r="K511">
        <v>49219</v>
      </c>
      <c r="L511" t="s">
        <v>43</v>
      </c>
      <c r="M511" t="s">
        <v>72</v>
      </c>
      <c r="N511" s="18"/>
      <c r="O511">
        <v>0</v>
      </c>
    </row>
    <row r="512" spans="1:15" x14ac:dyDescent="0.3">
      <c r="A512" t="s">
        <v>620</v>
      </c>
      <c r="B512" t="s">
        <v>61</v>
      </c>
      <c r="C512" t="s">
        <v>52</v>
      </c>
      <c r="D512" t="s">
        <v>46</v>
      </c>
      <c r="E512" t="s">
        <v>47</v>
      </c>
      <c r="F512">
        <v>50</v>
      </c>
      <c r="G512" t="s">
        <v>110</v>
      </c>
      <c r="H512" s="18">
        <v>43239</v>
      </c>
      <c r="I512">
        <v>106437</v>
      </c>
      <c r="J512">
        <v>7.0000000000000007E-2</v>
      </c>
      <c r="K512">
        <v>113887.59</v>
      </c>
      <c r="L512" t="s">
        <v>48</v>
      </c>
      <c r="M512" t="s">
        <v>49</v>
      </c>
      <c r="N512" s="18"/>
      <c r="O512">
        <v>0</v>
      </c>
    </row>
    <row r="513" spans="1:15" x14ac:dyDescent="0.3">
      <c r="A513" t="s">
        <v>621</v>
      </c>
      <c r="B513" t="s">
        <v>80</v>
      </c>
      <c r="C513" t="s">
        <v>52</v>
      </c>
      <c r="D513" t="s">
        <v>46</v>
      </c>
      <c r="E513" t="s">
        <v>47</v>
      </c>
      <c r="F513">
        <v>46</v>
      </c>
      <c r="G513" t="s">
        <v>110</v>
      </c>
      <c r="H513" s="18">
        <v>42129</v>
      </c>
      <c r="I513">
        <v>64364</v>
      </c>
      <c r="J513">
        <v>0</v>
      </c>
      <c r="K513">
        <v>64364</v>
      </c>
      <c r="L513" t="s">
        <v>73</v>
      </c>
      <c r="M513" t="s">
        <v>90</v>
      </c>
      <c r="N513" s="18"/>
      <c r="O513">
        <v>0</v>
      </c>
    </row>
    <row r="514" spans="1:15" x14ac:dyDescent="0.3">
      <c r="A514" t="s">
        <v>622</v>
      </c>
      <c r="B514" t="s">
        <v>51</v>
      </c>
      <c r="C514" t="s">
        <v>66</v>
      </c>
      <c r="D514" t="s">
        <v>46</v>
      </c>
      <c r="E514" t="s">
        <v>47</v>
      </c>
      <c r="F514">
        <v>50</v>
      </c>
      <c r="G514" t="s">
        <v>110</v>
      </c>
      <c r="H514" s="18">
        <v>44486</v>
      </c>
      <c r="I514">
        <v>172180</v>
      </c>
      <c r="J514">
        <v>0.3</v>
      </c>
      <c r="K514">
        <v>223834</v>
      </c>
      <c r="L514" t="s">
        <v>43</v>
      </c>
      <c r="M514" t="s">
        <v>72</v>
      </c>
      <c r="N514" s="18"/>
      <c r="O514">
        <v>0</v>
      </c>
    </row>
    <row r="515" spans="1:15" x14ac:dyDescent="0.3">
      <c r="A515" t="s">
        <v>623</v>
      </c>
      <c r="B515" t="s">
        <v>56</v>
      </c>
      <c r="C515" t="s">
        <v>59</v>
      </c>
      <c r="D515" t="s">
        <v>46</v>
      </c>
      <c r="E515" t="s">
        <v>42</v>
      </c>
      <c r="F515">
        <v>33</v>
      </c>
      <c r="G515" t="s">
        <v>112</v>
      </c>
      <c r="H515" s="18">
        <v>41043</v>
      </c>
      <c r="I515">
        <v>88343</v>
      </c>
      <c r="J515">
        <v>0</v>
      </c>
      <c r="K515">
        <v>88343</v>
      </c>
      <c r="L515" t="s">
        <v>73</v>
      </c>
      <c r="M515" t="s">
        <v>75</v>
      </c>
      <c r="N515" s="18"/>
      <c r="O515">
        <v>0</v>
      </c>
    </row>
    <row r="516" spans="1:15" x14ac:dyDescent="0.3">
      <c r="A516" t="s">
        <v>624</v>
      </c>
      <c r="B516" t="s">
        <v>98</v>
      </c>
      <c r="C516" t="s">
        <v>40</v>
      </c>
      <c r="D516" t="s">
        <v>53</v>
      </c>
      <c r="E516" t="s">
        <v>47</v>
      </c>
      <c r="F516">
        <v>57</v>
      </c>
      <c r="G516" t="s">
        <v>107</v>
      </c>
      <c r="H516" s="18">
        <v>41830</v>
      </c>
      <c r="I516">
        <v>66649</v>
      </c>
      <c r="J516">
        <v>0</v>
      </c>
      <c r="K516">
        <v>66649</v>
      </c>
      <c r="L516" t="s">
        <v>73</v>
      </c>
      <c r="M516" t="s">
        <v>75</v>
      </c>
      <c r="N516" s="18"/>
      <c r="O516">
        <v>0</v>
      </c>
    </row>
    <row r="517" spans="1:15" x14ac:dyDescent="0.3">
      <c r="A517" t="s">
        <v>625</v>
      </c>
      <c r="B517" t="s">
        <v>61</v>
      </c>
      <c r="C517" t="s">
        <v>52</v>
      </c>
      <c r="D517" t="s">
        <v>60</v>
      </c>
      <c r="E517" t="s">
        <v>42</v>
      </c>
      <c r="F517">
        <v>48</v>
      </c>
      <c r="G517" t="s">
        <v>110</v>
      </c>
      <c r="H517" s="18">
        <v>36272</v>
      </c>
      <c r="I517">
        <v>102847</v>
      </c>
      <c r="J517">
        <v>0.05</v>
      </c>
      <c r="K517">
        <v>107989.35</v>
      </c>
      <c r="L517" t="s">
        <v>43</v>
      </c>
      <c r="M517" t="s">
        <v>54</v>
      </c>
      <c r="N517" s="18"/>
      <c r="O517">
        <v>0</v>
      </c>
    </row>
    <row r="518" spans="1:15" x14ac:dyDescent="0.3">
      <c r="A518" t="s">
        <v>626</v>
      </c>
      <c r="B518" t="s">
        <v>39</v>
      </c>
      <c r="C518" t="s">
        <v>52</v>
      </c>
      <c r="D518" t="s">
        <v>46</v>
      </c>
      <c r="E518" t="s">
        <v>47</v>
      </c>
      <c r="F518">
        <v>46</v>
      </c>
      <c r="G518" t="s">
        <v>110</v>
      </c>
      <c r="H518" s="18">
        <v>40378</v>
      </c>
      <c r="I518">
        <v>134881</v>
      </c>
      <c r="J518">
        <v>0.15</v>
      </c>
      <c r="K518">
        <v>155113.15</v>
      </c>
      <c r="L518" t="s">
        <v>73</v>
      </c>
      <c r="M518" t="s">
        <v>74</v>
      </c>
      <c r="N518" s="18"/>
      <c r="O518">
        <v>0</v>
      </c>
    </row>
    <row r="519" spans="1:15" x14ac:dyDescent="0.3">
      <c r="A519" t="s">
        <v>627</v>
      </c>
      <c r="B519" t="s">
        <v>80</v>
      </c>
      <c r="C519" t="s">
        <v>71</v>
      </c>
      <c r="D519" t="s">
        <v>46</v>
      </c>
      <c r="E519" t="s">
        <v>47</v>
      </c>
      <c r="F519">
        <v>52</v>
      </c>
      <c r="G519" t="s">
        <v>110</v>
      </c>
      <c r="H519" s="18">
        <v>36303</v>
      </c>
      <c r="I519">
        <v>68807</v>
      </c>
      <c r="J519">
        <v>0</v>
      </c>
      <c r="K519">
        <v>68807</v>
      </c>
      <c r="L519" t="s">
        <v>48</v>
      </c>
      <c r="M519" t="s">
        <v>82</v>
      </c>
      <c r="N519" s="18">
        <v>42338</v>
      </c>
      <c r="O519">
        <v>1</v>
      </c>
    </row>
    <row r="520" spans="1:15" x14ac:dyDescent="0.3">
      <c r="A520" t="s">
        <v>628</v>
      </c>
      <c r="B520" t="s">
        <v>70</v>
      </c>
      <c r="C520" t="s">
        <v>40</v>
      </c>
      <c r="D520" t="s">
        <v>46</v>
      </c>
      <c r="E520" t="s">
        <v>47</v>
      </c>
      <c r="F520">
        <v>56</v>
      </c>
      <c r="G520" t="s">
        <v>107</v>
      </c>
      <c r="H520" s="18">
        <v>38866</v>
      </c>
      <c r="I520">
        <v>228822</v>
      </c>
      <c r="J520">
        <v>0.36</v>
      </c>
      <c r="K520">
        <v>311197.92</v>
      </c>
      <c r="L520" t="s">
        <v>43</v>
      </c>
      <c r="M520" t="s">
        <v>63</v>
      </c>
      <c r="N520" s="18"/>
      <c r="O520">
        <v>0</v>
      </c>
    </row>
    <row r="521" spans="1:15" x14ac:dyDescent="0.3">
      <c r="A521" t="s">
        <v>629</v>
      </c>
      <c r="B521" t="s">
        <v>62</v>
      </c>
      <c r="C521" t="s">
        <v>71</v>
      </c>
      <c r="D521" t="s">
        <v>46</v>
      </c>
      <c r="E521" t="s">
        <v>47</v>
      </c>
      <c r="F521">
        <v>28</v>
      </c>
      <c r="G521" t="s">
        <v>112</v>
      </c>
      <c r="H521" s="18">
        <v>44395</v>
      </c>
      <c r="I521">
        <v>43391</v>
      </c>
      <c r="J521">
        <v>0</v>
      </c>
      <c r="K521">
        <v>43391</v>
      </c>
      <c r="L521" t="s">
        <v>43</v>
      </c>
      <c r="M521" t="s">
        <v>72</v>
      </c>
      <c r="N521" s="18"/>
      <c r="O521">
        <v>0</v>
      </c>
    </row>
    <row r="522" spans="1:15" x14ac:dyDescent="0.3">
      <c r="A522" t="s">
        <v>630</v>
      </c>
      <c r="B522" t="s">
        <v>76</v>
      </c>
      <c r="C522" t="s">
        <v>68</v>
      </c>
      <c r="D522" t="s">
        <v>53</v>
      </c>
      <c r="E522" t="s">
        <v>47</v>
      </c>
      <c r="F522">
        <v>29</v>
      </c>
      <c r="G522" t="s">
        <v>112</v>
      </c>
      <c r="H522" s="18">
        <v>44515</v>
      </c>
      <c r="I522">
        <v>91782</v>
      </c>
      <c r="J522">
        <v>0</v>
      </c>
      <c r="K522">
        <v>91782</v>
      </c>
      <c r="L522" t="s">
        <v>48</v>
      </c>
      <c r="M522" t="s">
        <v>49</v>
      </c>
      <c r="N522" s="18"/>
      <c r="O522">
        <v>0</v>
      </c>
    </row>
    <row r="523" spans="1:15" x14ac:dyDescent="0.3">
      <c r="A523" t="s">
        <v>631</v>
      </c>
      <c r="B523" t="s">
        <v>70</v>
      </c>
      <c r="C523" t="s">
        <v>71</v>
      </c>
      <c r="D523" t="s">
        <v>60</v>
      </c>
      <c r="E523" t="s">
        <v>42</v>
      </c>
      <c r="F523">
        <v>45</v>
      </c>
      <c r="G523" t="s">
        <v>110</v>
      </c>
      <c r="H523" s="18">
        <v>42428</v>
      </c>
      <c r="I523">
        <v>211637</v>
      </c>
      <c r="J523">
        <v>0.31</v>
      </c>
      <c r="K523">
        <v>277244.46999999997</v>
      </c>
      <c r="L523" t="s">
        <v>43</v>
      </c>
      <c r="M523" t="s">
        <v>54</v>
      </c>
      <c r="N523" s="18"/>
      <c r="O523">
        <v>0</v>
      </c>
    </row>
    <row r="524" spans="1:15" x14ac:dyDescent="0.3">
      <c r="A524" t="s">
        <v>632</v>
      </c>
      <c r="B524" t="s">
        <v>55</v>
      </c>
      <c r="C524" t="s">
        <v>40</v>
      </c>
      <c r="D524" t="s">
        <v>46</v>
      </c>
      <c r="E524" t="s">
        <v>47</v>
      </c>
      <c r="F524">
        <v>28</v>
      </c>
      <c r="G524" t="s">
        <v>112</v>
      </c>
      <c r="H524" s="18">
        <v>44051</v>
      </c>
      <c r="I524">
        <v>73255</v>
      </c>
      <c r="J524">
        <v>0.09</v>
      </c>
      <c r="K524">
        <v>79847.95</v>
      </c>
      <c r="L524" t="s">
        <v>43</v>
      </c>
      <c r="M524" t="s">
        <v>57</v>
      </c>
      <c r="N524" s="18"/>
      <c r="O524">
        <v>0</v>
      </c>
    </row>
    <row r="525" spans="1:15" x14ac:dyDescent="0.3">
      <c r="A525" t="s">
        <v>633</v>
      </c>
      <c r="B525" t="s">
        <v>61</v>
      </c>
      <c r="C525" t="s">
        <v>59</v>
      </c>
      <c r="D525" t="s">
        <v>60</v>
      </c>
      <c r="E525" t="s">
        <v>47</v>
      </c>
      <c r="F525">
        <v>28</v>
      </c>
      <c r="G525" t="s">
        <v>112</v>
      </c>
      <c r="H525" s="18">
        <v>44204</v>
      </c>
      <c r="I525">
        <v>108826</v>
      </c>
      <c r="J525">
        <v>0.1</v>
      </c>
      <c r="K525">
        <v>119708.6</v>
      </c>
      <c r="L525" t="s">
        <v>43</v>
      </c>
      <c r="M525" t="s">
        <v>63</v>
      </c>
      <c r="N525" s="18"/>
      <c r="O525">
        <v>0</v>
      </c>
    </row>
    <row r="526" spans="1:15" x14ac:dyDescent="0.3">
      <c r="A526" t="s">
        <v>634</v>
      </c>
      <c r="B526" t="s">
        <v>98</v>
      </c>
      <c r="C526" t="s">
        <v>40</v>
      </c>
      <c r="D526" t="s">
        <v>53</v>
      </c>
      <c r="E526" t="s">
        <v>47</v>
      </c>
      <c r="F526">
        <v>34</v>
      </c>
      <c r="G526" t="s">
        <v>112</v>
      </c>
      <c r="H526" s="18">
        <v>42514</v>
      </c>
      <c r="I526">
        <v>94352</v>
      </c>
      <c r="J526">
        <v>0</v>
      </c>
      <c r="K526">
        <v>94352</v>
      </c>
      <c r="L526" t="s">
        <v>43</v>
      </c>
      <c r="M526" t="s">
        <v>63</v>
      </c>
      <c r="N526" s="18"/>
      <c r="O526">
        <v>0</v>
      </c>
    </row>
    <row r="527" spans="1:15" x14ac:dyDescent="0.3">
      <c r="A527" t="s">
        <v>635</v>
      </c>
      <c r="B527" t="s">
        <v>99</v>
      </c>
      <c r="C527" t="s">
        <v>40</v>
      </c>
      <c r="D527" t="s">
        <v>41</v>
      </c>
      <c r="E527" t="s">
        <v>42</v>
      </c>
      <c r="F527">
        <v>55</v>
      </c>
      <c r="G527" t="s">
        <v>107</v>
      </c>
      <c r="H527" s="18">
        <v>34576</v>
      </c>
      <c r="I527">
        <v>73955</v>
      </c>
      <c r="J527">
        <v>0</v>
      </c>
      <c r="K527">
        <v>73955</v>
      </c>
      <c r="L527" t="s">
        <v>43</v>
      </c>
      <c r="M527" t="s">
        <v>57</v>
      </c>
      <c r="N527" s="18"/>
      <c r="O527">
        <v>0</v>
      </c>
    </row>
    <row r="528" spans="1:15" x14ac:dyDescent="0.3">
      <c r="A528" t="s">
        <v>636</v>
      </c>
      <c r="B528" t="s">
        <v>61</v>
      </c>
      <c r="C528" t="s">
        <v>66</v>
      </c>
      <c r="D528" t="s">
        <v>46</v>
      </c>
      <c r="E528" t="s">
        <v>47</v>
      </c>
      <c r="F528">
        <v>34</v>
      </c>
      <c r="G528" t="s">
        <v>112</v>
      </c>
      <c r="H528" s="18">
        <v>41499</v>
      </c>
      <c r="I528">
        <v>113909</v>
      </c>
      <c r="J528">
        <v>0.06</v>
      </c>
      <c r="K528">
        <v>120743.54</v>
      </c>
      <c r="L528" t="s">
        <v>73</v>
      </c>
      <c r="M528" t="s">
        <v>75</v>
      </c>
      <c r="N528" s="18"/>
      <c r="O528">
        <v>0</v>
      </c>
    </row>
    <row r="529" spans="1:15" x14ac:dyDescent="0.3">
      <c r="A529" t="s">
        <v>637</v>
      </c>
      <c r="B529" t="s">
        <v>101</v>
      </c>
      <c r="C529" t="s">
        <v>40</v>
      </c>
      <c r="D529" t="s">
        <v>46</v>
      </c>
      <c r="E529" t="s">
        <v>47</v>
      </c>
      <c r="F529">
        <v>27</v>
      </c>
      <c r="G529" t="s">
        <v>112</v>
      </c>
      <c r="H529" s="18">
        <v>44189</v>
      </c>
      <c r="I529">
        <v>92321</v>
      </c>
      <c r="J529">
        <v>0</v>
      </c>
      <c r="K529">
        <v>92321</v>
      </c>
      <c r="L529" t="s">
        <v>43</v>
      </c>
      <c r="M529" t="s">
        <v>54</v>
      </c>
      <c r="N529" s="18"/>
      <c r="O529">
        <v>0</v>
      </c>
    </row>
    <row r="530" spans="1:15" x14ac:dyDescent="0.3">
      <c r="A530" t="s">
        <v>638</v>
      </c>
      <c r="B530" t="s">
        <v>55</v>
      </c>
      <c r="C530" t="s">
        <v>40</v>
      </c>
      <c r="D530" t="s">
        <v>41</v>
      </c>
      <c r="E530" t="s">
        <v>47</v>
      </c>
      <c r="F530">
        <v>52</v>
      </c>
      <c r="G530" t="s">
        <v>110</v>
      </c>
      <c r="H530" s="18">
        <v>41417</v>
      </c>
      <c r="I530">
        <v>99557</v>
      </c>
      <c r="J530">
        <v>0.09</v>
      </c>
      <c r="K530">
        <v>108517.13</v>
      </c>
      <c r="L530" t="s">
        <v>43</v>
      </c>
      <c r="M530" t="s">
        <v>44</v>
      </c>
      <c r="N530" s="18"/>
      <c r="O530">
        <v>0</v>
      </c>
    </row>
    <row r="531" spans="1:15" x14ac:dyDescent="0.3">
      <c r="A531" t="s">
        <v>639</v>
      </c>
      <c r="B531" t="s">
        <v>86</v>
      </c>
      <c r="C531" t="s">
        <v>68</v>
      </c>
      <c r="D531" t="s">
        <v>53</v>
      </c>
      <c r="E531" t="s">
        <v>42</v>
      </c>
      <c r="F531">
        <v>28</v>
      </c>
      <c r="G531" t="s">
        <v>112</v>
      </c>
      <c r="H531" s="18">
        <v>43418</v>
      </c>
      <c r="I531">
        <v>115854</v>
      </c>
      <c r="J531">
        <v>0</v>
      </c>
      <c r="K531">
        <v>115854</v>
      </c>
      <c r="L531" t="s">
        <v>43</v>
      </c>
      <c r="M531" t="s">
        <v>57</v>
      </c>
      <c r="N531" s="18"/>
      <c r="O531">
        <v>0</v>
      </c>
    </row>
    <row r="532" spans="1:15" x14ac:dyDescent="0.3">
      <c r="A532" t="s">
        <v>640</v>
      </c>
      <c r="B532" t="s">
        <v>99</v>
      </c>
      <c r="C532" t="s">
        <v>40</v>
      </c>
      <c r="D532" t="s">
        <v>46</v>
      </c>
      <c r="E532" t="s">
        <v>42</v>
      </c>
      <c r="F532">
        <v>44</v>
      </c>
      <c r="G532" t="s">
        <v>112</v>
      </c>
      <c r="H532" s="18">
        <v>40603</v>
      </c>
      <c r="I532">
        <v>82462</v>
      </c>
      <c r="J532">
        <v>0</v>
      </c>
      <c r="K532">
        <v>82462</v>
      </c>
      <c r="L532" t="s">
        <v>43</v>
      </c>
      <c r="M532" t="s">
        <v>65</v>
      </c>
      <c r="N532" s="18"/>
      <c r="O532">
        <v>0</v>
      </c>
    </row>
    <row r="533" spans="1:15" x14ac:dyDescent="0.3">
      <c r="A533" t="s">
        <v>641</v>
      </c>
      <c r="B533" t="s">
        <v>70</v>
      </c>
      <c r="C533" t="s">
        <v>40</v>
      </c>
      <c r="D533" t="s">
        <v>41</v>
      </c>
      <c r="E533" t="s">
        <v>42</v>
      </c>
      <c r="F533">
        <v>53</v>
      </c>
      <c r="G533" t="s">
        <v>110</v>
      </c>
      <c r="H533" s="18">
        <v>40856</v>
      </c>
      <c r="I533">
        <v>198473</v>
      </c>
      <c r="J533">
        <v>0.32</v>
      </c>
      <c r="K533">
        <v>261984.36</v>
      </c>
      <c r="L533" t="s">
        <v>43</v>
      </c>
      <c r="M533" t="s">
        <v>63</v>
      </c>
      <c r="N533" s="18"/>
      <c r="O533">
        <v>0</v>
      </c>
    </row>
    <row r="534" spans="1:15" x14ac:dyDescent="0.3">
      <c r="A534" t="s">
        <v>642</v>
      </c>
      <c r="B534" t="s">
        <v>39</v>
      </c>
      <c r="C534" t="s">
        <v>52</v>
      </c>
      <c r="D534" t="s">
        <v>60</v>
      </c>
      <c r="E534" t="s">
        <v>42</v>
      </c>
      <c r="F534">
        <v>43</v>
      </c>
      <c r="G534" t="s">
        <v>112</v>
      </c>
      <c r="H534" s="18">
        <v>39005</v>
      </c>
      <c r="I534">
        <v>153492</v>
      </c>
      <c r="J534">
        <v>0.11</v>
      </c>
      <c r="K534">
        <v>170376.12</v>
      </c>
      <c r="L534" t="s">
        <v>43</v>
      </c>
      <c r="M534" t="s">
        <v>54</v>
      </c>
      <c r="N534" s="18"/>
      <c r="O534">
        <v>0</v>
      </c>
    </row>
    <row r="535" spans="1:15" x14ac:dyDescent="0.3">
      <c r="A535" t="s">
        <v>643</v>
      </c>
      <c r="B535" t="s">
        <v>70</v>
      </c>
      <c r="C535" t="s">
        <v>66</v>
      </c>
      <c r="D535" t="s">
        <v>60</v>
      </c>
      <c r="E535" t="s">
        <v>42</v>
      </c>
      <c r="F535">
        <v>28</v>
      </c>
      <c r="G535" t="s">
        <v>112</v>
      </c>
      <c r="H535" s="18">
        <v>43121</v>
      </c>
      <c r="I535">
        <v>208210</v>
      </c>
      <c r="J535">
        <v>0.3</v>
      </c>
      <c r="K535">
        <v>270673</v>
      </c>
      <c r="L535" t="s">
        <v>43</v>
      </c>
      <c r="M535" t="s">
        <v>44</v>
      </c>
      <c r="N535" s="18"/>
      <c r="O535">
        <v>0</v>
      </c>
    </row>
    <row r="536" spans="1:15" x14ac:dyDescent="0.3">
      <c r="A536" t="s">
        <v>644</v>
      </c>
      <c r="B536" t="s">
        <v>56</v>
      </c>
      <c r="C536" t="s">
        <v>71</v>
      </c>
      <c r="D536" t="s">
        <v>60</v>
      </c>
      <c r="E536" t="s">
        <v>47</v>
      </c>
      <c r="F536">
        <v>33</v>
      </c>
      <c r="G536" t="s">
        <v>112</v>
      </c>
      <c r="H536" s="18">
        <v>42325</v>
      </c>
      <c r="I536">
        <v>91632</v>
      </c>
      <c r="J536">
        <v>0</v>
      </c>
      <c r="K536">
        <v>91632</v>
      </c>
      <c r="L536" t="s">
        <v>43</v>
      </c>
      <c r="M536" t="s">
        <v>57</v>
      </c>
      <c r="N536" s="18"/>
      <c r="O536">
        <v>0</v>
      </c>
    </row>
    <row r="537" spans="1:15" x14ac:dyDescent="0.3">
      <c r="A537" t="s">
        <v>645</v>
      </c>
      <c r="B537" t="s">
        <v>84</v>
      </c>
      <c r="C537" t="s">
        <v>66</v>
      </c>
      <c r="D537" t="s">
        <v>60</v>
      </c>
      <c r="E537" t="s">
        <v>47</v>
      </c>
      <c r="F537">
        <v>31</v>
      </c>
      <c r="G537" t="s">
        <v>112</v>
      </c>
      <c r="H537" s="18">
        <v>43002</v>
      </c>
      <c r="I537">
        <v>71755</v>
      </c>
      <c r="J537">
        <v>0</v>
      </c>
      <c r="K537">
        <v>71755</v>
      </c>
      <c r="L537" t="s">
        <v>48</v>
      </c>
      <c r="M537" t="s">
        <v>49</v>
      </c>
      <c r="N537" s="18"/>
      <c r="O537">
        <v>0</v>
      </c>
    </row>
    <row r="538" spans="1:15" x14ac:dyDescent="0.3">
      <c r="A538" t="s">
        <v>646</v>
      </c>
      <c r="B538" t="s">
        <v>61</v>
      </c>
      <c r="C538" t="s">
        <v>64</v>
      </c>
      <c r="D538" t="s">
        <v>60</v>
      </c>
      <c r="E538" t="s">
        <v>42</v>
      </c>
      <c r="F538">
        <v>52</v>
      </c>
      <c r="G538" t="s">
        <v>110</v>
      </c>
      <c r="H538" s="18">
        <v>44519</v>
      </c>
      <c r="I538">
        <v>111006</v>
      </c>
      <c r="J538">
        <v>0.08</v>
      </c>
      <c r="K538">
        <v>119886.48</v>
      </c>
      <c r="L538" t="s">
        <v>48</v>
      </c>
      <c r="M538" t="s">
        <v>49</v>
      </c>
      <c r="N538" s="18"/>
      <c r="O538">
        <v>0</v>
      </c>
    </row>
    <row r="539" spans="1:15" x14ac:dyDescent="0.3">
      <c r="A539" t="s">
        <v>647</v>
      </c>
      <c r="B539" t="s">
        <v>89</v>
      </c>
      <c r="C539" t="s">
        <v>40</v>
      </c>
      <c r="D539" t="s">
        <v>60</v>
      </c>
      <c r="E539" t="s">
        <v>47</v>
      </c>
      <c r="F539">
        <v>55</v>
      </c>
      <c r="G539" t="s">
        <v>107</v>
      </c>
      <c r="H539" s="18">
        <v>34692</v>
      </c>
      <c r="I539">
        <v>99774</v>
      </c>
      <c r="J539">
        <v>0</v>
      </c>
      <c r="K539">
        <v>99774</v>
      </c>
      <c r="L539" t="s">
        <v>43</v>
      </c>
      <c r="M539" t="s">
        <v>65</v>
      </c>
      <c r="N539" s="18"/>
      <c r="O539">
        <v>0</v>
      </c>
    </row>
    <row r="540" spans="1:15" x14ac:dyDescent="0.3">
      <c r="A540" t="s">
        <v>648</v>
      </c>
      <c r="B540" t="s">
        <v>51</v>
      </c>
      <c r="C540" t="s">
        <v>40</v>
      </c>
      <c r="D540" t="s">
        <v>41</v>
      </c>
      <c r="E540" t="s">
        <v>47</v>
      </c>
      <c r="F540">
        <v>55</v>
      </c>
      <c r="G540" t="s">
        <v>107</v>
      </c>
      <c r="H540" s="18">
        <v>39154</v>
      </c>
      <c r="I540">
        <v>184648</v>
      </c>
      <c r="J540">
        <v>0.24</v>
      </c>
      <c r="K540">
        <v>228963.52</v>
      </c>
      <c r="L540" t="s">
        <v>48</v>
      </c>
      <c r="M540" t="s">
        <v>69</v>
      </c>
      <c r="N540" s="18"/>
      <c r="O540">
        <v>0</v>
      </c>
    </row>
    <row r="541" spans="1:15" x14ac:dyDescent="0.3">
      <c r="A541" t="s">
        <v>649</v>
      </c>
      <c r="B541" t="s">
        <v>70</v>
      </c>
      <c r="C541" t="s">
        <v>40</v>
      </c>
      <c r="D541" t="s">
        <v>46</v>
      </c>
      <c r="E541" t="s">
        <v>47</v>
      </c>
      <c r="F541">
        <v>51</v>
      </c>
      <c r="G541" t="s">
        <v>110</v>
      </c>
      <c r="H541" s="18">
        <v>37091</v>
      </c>
      <c r="I541">
        <v>247874</v>
      </c>
      <c r="J541">
        <v>0.33</v>
      </c>
      <c r="K541">
        <v>329672.42</v>
      </c>
      <c r="L541" t="s">
        <v>73</v>
      </c>
      <c r="M541" t="s">
        <v>74</v>
      </c>
      <c r="N541" s="18"/>
      <c r="O541">
        <v>0</v>
      </c>
    </row>
    <row r="542" spans="1:15" x14ac:dyDescent="0.3">
      <c r="A542" t="s">
        <v>650</v>
      </c>
      <c r="B542" t="s">
        <v>94</v>
      </c>
      <c r="C542" t="s">
        <v>68</v>
      </c>
      <c r="D542" t="s">
        <v>46</v>
      </c>
      <c r="E542" t="s">
        <v>47</v>
      </c>
      <c r="F542">
        <v>60</v>
      </c>
      <c r="G542" t="s">
        <v>107</v>
      </c>
      <c r="H542" s="18">
        <v>39944</v>
      </c>
      <c r="I542">
        <v>62239</v>
      </c>
      <c r="J542">
        <v>0</v>
      </c>
      <c r="K542">
        <v>62239</v>
      </c>
      <c r="L542" t="s">
        <v>48</v>
      </c>
      <c r="M542" t="s">
        <v>78</v>
      </c>
      <c r="N542" s="18"/>
      <c r="O542">
        <v>0</v>
      </c>
    </row>
    <row r="543" spans="1:15" x14ac:dyDescent="0.3">
      <c r="A543" t="s">
        <v>651</v>
      </c>
      <c r="B543" t="s">
        <v>61</v>
      </c>
      <c r="C543" t="s">
        <v>64</v>
      </c>
      <c r="D543" t="s">
        <v>53</v>
      </c>
      <c r="E543" t="s">
        <v>42</v>
      </c>
      <c r="F543">
        <v>31</v>
      </c>
      <c r="G543" t="s">
        <v>112</v>
      </c>
      <c r="H543" s="18">
        <v>41919</v>
      </c>
      <c r="I543">
        <v>114911</v>
      </c>
      <c r="J543">
        <v>7.0000000000000007E-2</v>
      </c>
      <c r="K543">
        <v>122954.77</v>
      </c>
      <c r="L543" t="s">
        <v>43</v>
      </c>
      <c r="M543" t="s">
        <v>54</v>
      </c>
      <c r="N543" s="18"/>
      <c r="O543">
        <v>0</v>
      </c>
    </row>
    <row r="544" spans="1:15" x14ac:dyDescent="0.3">
      <c r="A544" t="s">
        <v>652</v>
      </c>
      <c r="B544" t="s">
        <v>77</v>
      </c>
      <c r="C544" t="s">
        <v>68</v>
      </c>
      <c r="D544" t="s">
        <v>60</v>
      </c>
      <c r="E544" t="s">
        <v>47</v>
      </c>
      <c r="F544">
        <v>45</v>
      </c>
      <c r="G544" t="s">
        <v>110</v>
      </c>
      <c r="H544" s="18">
        <v>43217</v>
      </c>
      <c r="I544">
        <v>115490</v>
      </c>
      <c r="J544">
        <v>0.12</v>
      </c>
      <c r="K544">
        <v>129348.8</v>
      </c>
      <c r="L544" t="s">
        <v>43</v>
      </c>
      <c r="M544" t="s">
        <v>54</v>
      </c>
      <c r="N544" s="18"/>
      <c r="O544">
        <v>0</v>
      </c>
    </row>
    <row r="545" spans="1:15" x14ac:dyDescent="0.3">
      <c r="A545" t="s">
        <v>653</v>
      </c>
      <c r="B545" t="s">
        <v>61</v>
      </c>
      <c r="C545" t="s">
        <v>64</v>
      </c>
      <c r="D545" t="s">
        <v>53</v>
      </c>
      <c r="E545" t="s">
        <v>47</v>
      </c>
      <c r="F545">
        <v>34</v>
      </c>
      <c r="G545" t="s">
        <v>112</v>
      </c>
      <c r="H545" s="18">
        <v>40952</v>
      </c>
      <c r="I545">
        <v>118708</v>
      </c>
      <c r="J545">
        <v>7.0000000000000007E-2</v>
      </c>
      <c r="K545">
        <v>127017.56</v>
      </c>
      <c r="L545" t="s">
        <v>48</v>
      </c>
      <c r="M545" t="s">
        <v>69</v>
      </c>
      <c r="N545" s="18"/>
      <c r="O545">
        <v>0</v>
      </c>
    </row>
    <row r="546" spans="1:15" x14ac:dyDescent="0.3">
      <c r="A546" t="s">
        <v>654</v>
      </c>
      <c r="B546" t="s">
        <v>51</v>
      </c>
      <c r="C546" t="s">
        <v>64</v>
      </c>
      <c r="D546" t="s">
        <v>53</v>
      </c>
      <c r="E546" t="s">
        <v>42</v>
      </c>
      <c r="F546">
        <v>29</v>
      </c>
      <c r="G546" t="s">
        <v>112</v>
      </c>
      <c r="H546" s="18">
        <v>42914</v>
      </c>
      <c r="I546">
        <v>197649</v>
      </c>
      <c r="J546">
        <v>0.2</v>
      </c>
      <c r="K546">
        <v>237178.8</v>
      </c>
      <c r="L546" t="s">
        <v>43</v>
      </c>
      <c r="M546" t="s">
        <v>72</v>
      </c>
      <c r="N546" s="18"/>
      <c r="O546">
        <v>0</v>
      </c>
    </row>
    <row r="547" spans="1:15" x14ac:dyDescent="0.3">
      <c r="A547" t="s">
        <v>655</v>
      </c>
      <c r="B547" t="s">
        <v>56</v>
      </c>
      <c r="C547" t="s">
        <v>64</v>
      </c>
      <c r="D547" t="s">
        <v>53</v>
      </c>
      <c r="E547" t="s">
        <v>42</v>
      </c>
      <c r="F547">
        <v>45</v>
      </c>
      <c r="G547" t="s">
        <v>110</v>
      </c>
      <c r="H547" s="18">
        <v>43999</v>
      </c>
      <c r="I547">
        <v>89841</v>
      </c>
      <c r="J547">
        <v>0</v>
      </c>
      <c r="K547">
        <v>89841</v>
      </c>
      <c r="L547" t="s">
        <v>48</v>
      </c>
      <c r="M547" t="s">
        <v>78</v>
      </c>
      <c r="N547" s="18"/>
      <c r="O547">
        <v>0</v>
      </c>
    </row>
    <row r="548" spans="1:15" x14ac:dyDescent="0.3">
      <c r="A548" t="s">
        <v>656</v>
      </c>
      <c r="B548" t="s">
        <v>80</v>
      </c>
      <c r="C548" t="s">
        <v>52</v>
      </c>
      <c r="D548" t="s">
        <v>53</v>
      </c>
      <c r="E548" t="s">
        <v>42</v>
      </c>
      <c r="F548">
        <v>52</v>
      </c>
      <c r="G548" t="s">
        <v>110</v>
      </c>
      <c r="H548" s="18">
        <v>43819</v>
      </c>
      <c r="I548">
        <v>61026</v>
      </c>
      <c r="J548">
        <v>0</v>
      </c>
      <c r="K548">
        <v>61026</v>
      </c>
      <c r="L548" t="s">
        <v>43</v>
      </c>
      <c r="M548" t="s">
        <v>57</v>
      </c>
      <c r="N548" s="18"/>
      <c r="O548">
        <v>0</v>
      </c>
    </row>
    <row r="549" spans="1:15" x14ac:dyDescent="0.3">
      <c r="A549" t="s">
        <v>657</v>
      </c>
      <c r="B549" t="s">
        <v>67</v>
      </c>
      <c r="C549" t="s">
        <v>68</v>
      </c>
      <c r="D549" t="s">
        <v>53</v>
      </c>
      <c r="E549" t="s">
        <v>42</v>
      </c>
      <c r="F549">
        <v>48</v>
      </c>
      <c r="G549" t="s">
        <v>110</v>
      </c>
      <c r="H549" s="18">
        <v>41907</v>
      </c>
      <c r="I549">
        <v>96693</v>
      </c>
      <c r="J549">
        <v>0</v>
      </c>
      <c r="K549">
        <v>96693</v>
      </c>
      <c r="L549" t="s">
        <v>43</v>
      </c>
      <c r="M549" t="s">
        <v>54</v>
      </c>
      <c r="N549" s="18"/>
      <c r="O549">
        <v>0</v>
      </c>
    </row>
    <row r="550" spans="1:15" x14ac:dyDescent="0.3">
      <c r="A550" t="s">
        <v>658</v>
      </c>
      <c r="B550" t="s">
        <v>91</v>
      </c>
      <c r="C550" t="s">
        <v>68</v>
      </c>
      <c r="D550" t="s">
        <v>53</v>
      </c>
      <c r="E550" t="s">
        <v>42</v>
      </c>
      <c r="F550">
        <v>48</v>
      </c>
      <c r="G550" t="s">
        <v>110</v>
      </c>
      <c r="H550" s="18">
        <v>39991</v>
      </c>
      <c r="I550">
        <v>82907</v>
      </c>
      <c r="J550">
        <v>0</v>
      </c>
      <c r="K550">
        <v>82907</v>
      </c>
      <c r="L550" t="s">
        <v>43</v>
      </c>
      <c r="M550" t="s">
        <v>44</v>
      </c>
      <c r="N550" s="18"/>
      <c r="O550">
        <v>0</v>
      </c>
    </row>
    <row r="551" spans="1:15" x14ac:dyDescent="0.3">
      <c r="A551" t="s">
        <v>659</v>
      </c>
      <c r="B551" t="s">
        <v>70</v>
      </c>
      <c r="C551" t="s">
        <v>71</v>
      </c>
      <c r="D551" t="s">
        <v>60</v>
      </c>
      <c r="E551" t="s">
        <v>47</v>
      </c>
      <c r="F551">
        <v>41</v>
      </c>
      <c r="G551" t="s">
        <v>112</v>
      </c>
      <c r="H551" s="18">
        <v>41916</v>
      </c>
      <c r="I551">
        <v>257194</v>
      </c>
      <c r="J551">
        <v>0.35</v>
      </c>
      <c r="K551">
        <v>347211.9</v>
      </c>
      <c r="L551" t="s">
        <v>48</v>
      </c>
      <c r="M551" t="s">
        <v>49</v>
      </c>
      <c r="N551" s="18"/>
      <c r="O551">
        <v>0</v>
      </c>
    </row>
    <row r="552" spans="1:15" x14ac:dyDescent="0.3">
      <c r="A552" t="s">
        <v>660</v>
      </c>
      <c r="B552" t="s">
        <v>76</v>
      </c>
      <c r="C552" t="s">
        <v>68</v>
      </c>
      <c r="D552" t="s">
        <v>41</v>
      </c>
      <c r="E552" t="s">
        <v>47</v>
      </c>
      <c r="F552">
        <v>41</v>
      </c>
      <c r="G552" t="s">
        <v>112</v>
      </c>
      <c r="H552" s="18">
        <v>40929</v>
      </c>
      <c r="I552">
        <v>94658</v>
      </c>
      <c r="J552">
        <v>0</v>
      </c>
      <c r="K552">
        <v>94658</v>
      </c>
      <c r="L552" t="s">
        <v>43</v>
      </c>
      <c r="M552" t="s">
        <v>63</v>
      </c>
      <c r="N552" s="18"/>
      <c r="O552">
        <v>0</v>
      </c>
    </row>
    <row r="553" spans="1:15" x14ac:dyDescent="0.3">
      <c r="A553" t="s">
        <v>661</v>
      </c>
      <c r="B553" t="s">
        <v>76</v>
      </c>
      <c r="C553" t="s">
        <v>68</v>
      </c>
      <c r="D553" t="s">
        <v>41</v>
      </c>
      <c r="E553" t="s">
        <v>47</v>
      </c>
      <c r="F553">
        <v>55</v>
      </c>
      <c r="G553" t="s">
        <v>107</v>
      </c>
      <c r="H553" s="18">
        <v>40663</v>
      </c>
      <c r="I553">
        <v>89419</v>
      </c>
      <c r="J553">
        <v>0</v>
      </c>
      <c r="K553">
        <v>89419</v>
      </c>
      <c r="L553" t="s">
        <v>48</v>
      </c>
      <c r="M553" t="s">
        <v>69</v>
      </c>
      <c r="N553" s="18"/>
      <c r="O553">
        <v>0</v>
      </c>
    </row>
    <row r="554" spans="1:15" x14ac:dyDescent="0.3">
      <c r="A554" t="s">
        <v>662</v>
      </c>
      <c r="B554" t="s">
        <v>84</v>
      </c>
      <c r="C554" t="s">
        <v>66</v>
      </c>
      <c r="D554" t="s">
        <v>46</v>
      </c>
      <c r="E554" t="s">
        <v>47</v>
      </c>
      <c r="F554">
        <v>45</v>
      </c>
      <c r="G554" t="s">
        <v>110</v>
      </c>
      <c r="H554" s="18">
        <v>42357</v>
      </c>
      <c r="I554">
        <v>51983</v>
      </c>
      <c r="J554">
        <v>0</v>
      </c>
      <c r="K554">
        <v>51983</v>
      </c>
      <c r="L554" t="s">
        <v>43</v>
      </c>
      <c r="M554" t="s">
        <v>72</v>
      </c>
      <c r="N554" s="18"/>
      <c r="O554">
        <v>0</v>
      </c>
    </row>
    <row r="555" spans="1:15" x14ac:dyDescent="0.3">
      <c r="A555" t="s">
        <v>663</v>
      </c>
      <c r="B555" t="s">
        <v>51</v>
      </c>
      <c r="C555" t="s">
        <v>52</v>
      </c>
      <c r="D555" t="s">
        <v>60</v>
      </c>
      <c r="E555" t="s">
        <v>42</v>
      </c>
      <c r="F555">
        <v>53</v>
      </c>
      <c r="G555" t="s">
        <v>110</v>
      </c>
      <c r="H555" s="18">
        <v>37304</v>
      </c>
      <c r="I555">
        <v>179494</v>
      </c>
      <c r="J555">
        <v>0.2</v>
      </c>
      <c r="K555">
        <v>215392.8</v>
      </c>
      <c r="L555" t="s">
        <v>48</v>
      </c>
      <c r="M555" t="s">
        <v>49</v>
      </c>
      <c r="N555" s="18"/>
      <c r="O555">
        <v>0</v>
      </c>
    </row>
    <row r="556" spans="1:15" x14ac:dyDescent="0.3">
      <c r="A556" t="s">
        <v>664</v>
      </c>
      <c r="B556" t="s">
        <v>99</v>
      </c>
      <c r="C556" t="s">
        <v>40</v>
      </c>
      <c r="D556" t="s">
        <v>60</v>
      </c>
      <c r="E556" t="s">
        <v>47</v>
      </c>
      <c r="F556">
        <v>49</v>
      </c>
      <c r="G556" t="s">
        <v>110</v>
      </c>
      <c r="H556" s="18">
        <v>42545</v>
      </c>
      <c r="I556">
        <v>68426</v>
      </c>
      <c r="J556">
        <v>0</v>
      </c>
      <c r="K556">
        <v>68426</v>
      </c>
      <c r="L556" t="s">
        <v>73</v>
      </c>
      <c r="M556" t="s">
        <v>75</v>
      </c>
      <c r="N556" s="18"/>
      <c r="O556">
        <v>0</v>
      </c>
    </row>
    <row r="557" spans="1:15" x14ac:dyDescent="0.3">
      <c r="A557" t="s">
        <v>665</v>
      </c>
      <c r="B557" t="s">
        <v>39</v>
      </c>
      <c r="C557" t="s">
        <v>52</v>
      </c>
      <c r="D557" t="s">
        <v>60</v>
      </c>
      <c r="E557" t="s">
        <v>42</v>
      </c>
      <c r="F557">
        <v>55</v>
      </c>
      <c r="G557" t="s">
        <v>107</v>
      </c>
      <c r="H557" s="18">
        <v>42772</v>
      </c>
      <c r="I557">
        <v>144986</v>
      </c>
      <c r="J557">
        <v>0.12</v>
      </c>
      <c r="K557">
        <v>162384.32000000001</v>
      </c>
      <c r="L557" t="s">
        <v>43</v>
      </c>
      <c r="M557" t="s">
        <v>57</v>
      </c>
      <c r="N557" s="18"/>
      <c r="O557">
        <v>0</v>
      </c>
    </row>
    <row r="558" spans="1:15" x14ac:dyDescent="0.3">
      <c r="A558" t="s">
        <v>666</v>
      </c>
      <c r="B558" t="s">
        <v>58</v>
      </c>
      <c r="C558" t="s">
        <v>59</v>
      </c>
      <c r="D558" t="s">
        <v>53</v>
      </c>
      <c r="E558" t="s">
        <v>42</v>
      </c>
      <c r="F558">
        <v>45</v>
      </c>
      <c r="G558" t="s">
        <v>110</v>
      </c>
      <c r="H558" s="18">
        <v>36754</v>
      </c>
      <c r="I558">
        <v>60113</v>
      </c>
      <c r="J558">
        <v>0</v>
      </c>
      <c r="K558">
        <v>60113</v>
      </c>
      <c r="L558" t="s">
        <v>43</v>
      </c>
      <c r="M558" t="s">
        <v>54</v>
      </c>
      <c r="N558" s="18"/>
      <c r="O558">
        <v>0</v>
      </c>
    </row>
    <row r="559" spans="1:15" x14ac:dyDescent="0.3">
      <c r="A559" t="s">
        <v>667</v>
      </c>
      <c r="B559" t="s">
        <v>84</v>
      </c>
      <c r="C559" t="s">
        <v>66</v>
      </c>
      <c r="D559" t="s">
        <v>41</v>
      </c>
      <c r="E559" t="s">
        <v>42</v>
      </c>
      <c r="F559">
        <v>52</v>
      </c>
      <c r="G559" t="s">
        <v>110</v>
      </c>
      <c r="H559" s="18">
        <v>44304</v>
      </c>
      <c r="I559">
        <v>50548</v>
      </c>
      <c r="J559">
        <v>0</v>
      </c>
      <c r="K559">
        <v>50548</v>
      </c>
      <c r="L559" t="s">
        <v>73</v>
      </c>
      <c r="M559" t="s">
        <v>90</v>
      </c>
      <c r="N559" s="18"/>
      <c r="O559">
        <v>0</v>
      </c>
    </row>
    <row r="560" spans="1:15" x14ac:dyDescent="0.3">
      <c r="A560" t="s">
        <v>668</v>
      </c>
      <c r="B560" t="s">
        <v>80</v>
      </c>
      <c r="C560" t="s">
        <v>71</v>
      </c>
      <c r="D560" t="s">
        <v>46</v>
      </c>
      <c r="E560" t="s">
        <v>42</v>
      </c>
      <c r="F560">
        <v>33</v>
      </c>
      <c r="G560" t="s">
        <v>112</v>
      </c>
      <c r="H560" s="18">
        <v>43904</v>
      </c>
      <c r="I560">
        <v>68846</v>
      </c>
      <c r="J560">
        <v>0</v>
      </c>
      <c r="K560">
        <v>68846</v>
      </c>
      <c r="L560" t="s">
        <v>43</v>
      </c>
      <c r="M560" t="s">
        <v>54</v>
      </c>
      <c r="N560" s="18"/>
      <c r="O560">
        <v>0</v>
      </c>
    </row>
    <row r="561" spans="1:15" x14ac:dyDescent="0.3">
      <c r="A561" t="s">
        <v>669</v>
      </c>
      <c r="B561" t="s">
        <v>98</v>
      </c>
      <c r="C561" t="s">
        <v>40</v>
      </c>
      <c r="D561" t="s">
        <v>60</v>
      </c>
      <c r="E561" t="s">
        <v>42</v>
      </c>
      <c r="F561">
        <v>59</v>
      </c>
      <c r="G561" t="s">
        <v>107</v>
      </c>
      <c r="H561" s="18">
        <v>41717</v>
      </c>
      <c r="I561">
        <v>90901</v>
      </c>
      <c r="J561">
        <v>0</v>
      </c>
      <c r="K561">
        <v>90901</v>
      </c>
      <c r="L561" t="s">
        <v>43</v>
      </c>
      <c r="M561" t="s">
        <v>44</v>
      </c>
      <c r="N561" s="18"/>
      <c r="O561">
        <v>0</v>
      </c>
    </row>
    <row r="562" spans="1:15" x14ac:dyDescent="0.3">
      <c r="A562" t="s">
        <v>670</v>
      </c>
      <c r="B562" t="s">
        <v>61</v>
      </c>
      <c r="C562" t="s">
        <v>64</v>
      </c>
      <c r="D562" t="s">
        <v>60</v>
      </c>
      <c r="E562" t="s">
        <v>42</v>
      </c>
      <c r="F562">
        <v>50</v>
      </c>
      <c r="G562" t="s">
        <v>110</v>
      </c>
      <c r="H562" s="18">
        <v>41155</v>
      </c>
      <c r="I562">
        <v>102033</v>
      </c>
      <c r="J562">
        <v>0.08</v>
      </c>
      <c r="K562">
        <v>110195.64</v>
      </c>
      <c r="L562" t="s">
        <v>43</v>
      </c>
      <c r="M562" t="s">
        <v>65</v>
      </c>
      <c r="N562" s="18"/>
      <c r="O562">
        <v>0</v>
      </c>
    </row>
    <row r="563" spans="1:15" x14ac:dyDescent="0.3">
      <c r="A563" t="s">
        <v>671</v>
      </c>
      <c r="B563" t="s">
        <v>51</v>
      </c>
      <c r="C563" t="s">
        <v>59</v>
      </c>
      <c r="D563" t="s">
        <v>46</v>
      </c>
      <c r="E563" t="s">
        <v>42</v>
      </c>
      <c r="F563">
        <v>61</v>
      </c>
      <c r="G563" t="s">
        <v>107</v>
      </c>
      <c r="H563" s="18">
        <v>44219</v>
      </c>
      <c r="I563">
        <v>151783</v>
      </c>
      <c r="J563">
        <v>0.26</v>
      </c>
      <c r="K563">
        <v>191246.58000000002</v>
      </c>
      <c r="L563" t="s">
        <v>43</v>
      </c>
      <c r="M563" t="s">
        <v>44</v>
      </c>
      <c r="N563" s="18"/>
      <c r="O563">
        <v>0</v>
      </c>
    </row>
    <row r="564" spans="1:15" x14ac:dyDescent="0.3">
      <c r="A564" t="s">
        <v>672</v>
      </c>
      <c r="B564" t="s">
        <v>51</v>
      </c>
      <c r="C564" t="s">
        <v>68</v>
      </c>
      <c r="D564" t="s">
        <v>60</v>
      </c>
      <c r="E564" t="s">
        <v>42</v>
      </c>
      <c r="F564">
        <v>27</v>
      </c>
      <c r="G564" t="s">
        <v>112</v>
      </c>
      <c r="H564" s="18">
        <v>43441</v>
      </c>
      <c r="I564">
        <v>170164</v>
      </c>
      <c r="J564">
        <v>0.17</v>
      </c>
      <c r="K564">
        <v>199091.88</v>
      </c>
      <c r="L564" t="s">
        <v>43</v>
      </c>
      <c r="M564" t="s">
        <v>65</v>
      </c>
      <c r="N564" s="18"/>
      <c r="O564">
        <v>0</v>
      </c>
    </row>
    <row r="565" spans="1:15" x14ac:dyDescent="0.3">
      <c r="A565" t="s">
        <v>673</v>
      </c>
      <c r="B565" t="s">
        <v>39</v>
      </c>
      <c r="C565" t="s">
        <v>71</v>
      </c>
      <c r="D565" t="s">
        <v>53</v>
      </c>
      <c r="E565" t="s">
        <v>42</v>
      </c>
      <c r="F565">
        <v>35</v>
      </c>
      <c r="G565" t="s">
        <v>112</v>
      </c>
      <c r="H565" s="18">
        <v>41690</v>
      </c>
      <c r="I565">
        <v>155905</v>
      </c>
      <c r="J565">
        <v>0.14000000000000001</v>
      </c>
      <c r="K565">
        <v>177731.7</v>
      </c>
      <c r="L565" t="s">
        <v>43</v>
      </c>
      <c r="M565" t="s">
        <v>57</v>
      </c>
      <c r="N565" s="18"/>
      <c r="O565">
        <v>0</v>
      </c>
    </row>
    <row r="566" spans="1:15" x14ac:dyDescent="0.3">
      <c r="A566" t="s">
        <v>674</v>
      </c>
      <c r="B566" t="s">
        <v>62</v>
      </c>
      <c r="C566" t="s">
        <v>59</v>
      </c>
      <c r="D566" t="s">
        <v>60</v>
      </c>
      <c r="E566" t="s">
        <v>47</v>
      </c>
      <c r="F566">
        <v>40</v>
      </c>
      <c r="G566" t="s">
        <v>112</v>
      </c>
      <c r="H566" s="18">
        <v>42721</v>
      </c>
      <c r="I566">
        <v>50733</v>
      </c>
      <c r="J566">
        <v>0</v>
      </c>
      <c r="K566">
        <v>50733</v>
      </c>
      <c r="L566" t="s">
        <v>43</v>
      </c>
      <c r="M566" t="s">
        <v>63</v>
      </c>
      <c r="N566" s="18"/>
      <c r="O566">
        <v>0</v>
      </c>
    </row>
    <row r="567" spans="1:15" x14ac:dyDescent="0.3">
      <c r="A567" t="s">
        <v>675</v>
      </c>
      <c r="B567" t="s">
        <v>83</v>
      </c>
      <c r="C567" t="s">
        <v>66</v>
      </c>
      <c r="D567" t="s">
        <v>60</v>
      </c>
      <c r="E567" t="s">
        <v>42</v>
      </c>
      <c r="F567">
        <v>30</v>
      </c>
      <c r="G567" t="s">
        <v>112</v>
      </c>
      <c r="H567" s="18">
        <v>42761</v>
      </c>
      <c r="I567">
        <v>88663</v>
      </c>
      <c r="J567">
        <v>0</v>
      </c>
      <c r="K567">
        <v>88663</v>
      </c>
      <c r="L567" t="s">
        <v>43</v>
      </c>
      <c r="M567" t="s">
        <v>57</v>
      </c>
      <c r="N567" s="18"/>
      <c r="O567">
        <v>0</v>
      </c>
    </row>
    <row r="568" spans="1:15" x14ac:dyDescent="0.3">
      <c r="A568" t="s">
        <v>676</v>
      </c>
      <c r="B568" t="s">
        <v>85</v>
      </c>
      <c r="C568" t="s">
        <v>68</v>
      </c>
      <c r="D568" t="s">
        <v>46</v>
      </c>
      <c r="E568" t="s">
        <v>47</v>
      </c>
      <c r="F568">
        <v>60</v>
      </c>
      <c r="G568" t="s">
        <v>107</v>
      </c>
      <c r="H568" s="18">
        <v>33890</v>
      </c>
      <c r="I568">
        <v>88213</v>
      </c>
      <c r="J568">
        <v>0</v>
      </c>
      <c r="K568">
        <v>88213</v>
      </c>
      <c r="L568" t="s">
        <v>48</v>
      </c>
      <c r="M568" t="s">
        <v>49</v>
      </c>
      <c r="N568" s="18"/>
      <c r="O568">
        <v>0</v>
      </c>
    </row>
    <row r="569" spans="1:15" x14ac:dyDescent="0.3">
      <c r="A569" t="s">
        <v>677</v>
      </c>
      <c r="B569" t="s">
        <v>80</v>
      </c>
      <c r="C569" t="s">
        <v>59</v>
      </c>
      <c r="D569" t="s">
        <v>53</v>
      </c>
      <c r="E569" t="s">
        <v>47</v>
      </c>
      <c r="F569">
        <v>55</v>
      </c>
      <c r="G569" t="s">
        <v>107</v>
      </c>
      <c r="H569" s="18">
        <v>44410</v>
      </c>
      <c r="I569">
        <v>67130</v>
      </c>
      <c r="J569">
        <v>0</v>
      </c>
      <c r="K569">
        <v>67130</v>
      </c>
      <c r="L569" t="s">
        <v>43</v>
      </c>
      <c r="M569" t="s">
        <v>63</v>
      </c>
      <c r="N569" s="18"/>
      <c r="O569">
        <v>0</v>
      </c>
    </row>
    <row r="570" spans="1:15" x14ac:dyDescent="0.3">
      <c r="A570" t="s">
        <v>678</v>
      </c>
      <c r="B570" t="s">
        <v>56</v>
      </c>
      <c r="C570" t="s">
        <v>52</v>
      </c>
      <c r="D570" t="s">
        <v>53</v>
      </c>
      <c r="E570" t="s">
        <v>42</v>
      </c>
      <c r="F570">
        <v>33</v>
      </c>
      <c r="G570" t="s">
        <v>112</v>
      </c>
      <c r="H570" s="18">
        <v>42285</v>
      </c>
      <c r="I570">
        <v>94876</v>
      </c>
      <c r="J570">
        <v>0</v>
      </c>
      <c r="K570">
        <v>94876</v>
      </c>
      <c r="L570" t="s">
        <v>43</v>
      </c>
      <c r="M570" t="s">
        <v>63</v>
      </c>
      <c r="N570" s="18"/>
      <c r="O570">
        <v>0</v>
      </c>
    </row>
    <row r="571" spans="1:15" x14ac:dyDescent="0.3">
      <c r="A571" t="s">
        <v>679</v>
      </c>
      <c r="B571" t="s">
        <v>94</v>
      </c>
      <c r="C571" t="s">
        <v>68</v>
      </c>
      <c r="D571" t="s">
        <v>53</v>
      </c>
      <c r="E571" t="s">
        <v>47</v>
      </c>
      <c r="F571">
        <v>62</v>
      </c>
      <c r="G571" t="s">
        <v>107</v>
      </c>
      <c r="H571" s="18">
        <v>34616</v>
      </c>
      <c r="I571">
        <v>98230</v>
      </c>
      <c r="J571">
        <v>0</v>
      </c>
      <c r="K571">
        <v>98230</v>
      </c>
      <c r="L571" t="s">
        <v>43</v>
      </c>
      <c r="M571" t="s">
        <v>63</v>
      </c>
      <c r="N571" s="18"/>
      <c r="O571">
        <v>0</v>
      </c>
    </row>
    <row r="572" spans="1:15" x14ac:dyDescent="0.3">
      <c r="A572" t="s">
        <v>680</v>
      </c>
      <c r="B572" t="s">
        <v>91</v>
      </c>
      <c r="C572" t="s">
        <v>68</v>
      </c>
      <c r="D572" t="s">
        <v>41</v>
      </c>
      <c r="E572" t="s">
        <v>42</v>
      </c>
      <c r="F572">
        <v>36</v>
      </c>
      <c r="G572" t="s">
        <v>112</v>
      </c>
      <c r="H572" s="18">
        <v>43448</v>
      </c>
      <c r="I572">
        <v>96757</v>
      </c>
      <c r="J572">
        <v>0</v>
      </c>
      <c r="K572">
        <v>96757</v>
      </c>
      <c r="L572" t="s">
        <v>43</v>
      </c>
      <c r="M572" t="s">
        <v>72</v>
      </c>
      <c r="N572" s="18"/>
      <c r="O572">
        <v>0</v>
      </c>
    </row>
    <row r="573" spans="1:15" x14ac:dyDescent="0.3">
      <c r="A573" t="s">
        <v>681</v>
      </c>
      <c r="B573" t="s">
        <v>80</v>
      </c>
      <c r="C573" t="s">
        <v>71</v>
      </c>
      <c r="D573" t="s">
        <v>46</v>
      </c>
      <c r="E573" t="s">
        <v>47</v>
      </c>
      <c r="F573">
        <v>35</v>
      </c>
      <c r="G573" t="s">
        <v>112</v>
      </c>
      <c r="H573" s="18">
        <v>44015</v>
      </c>
      <c r="I573">
        <v>51513</v>
      </c>
      <c r="J573">
        <v>0</v>
      </c>
      <c r="K573">
        <v>51513</v>
      </c>
      <c r="L573" t="s">
        <v>43</v>
      </c>
      <c r="M573" t="s">
        <v>72</v>
      </c>
      <c r="N573" s="18"/>
      <c r="O573">
        <v>0</v>
      </c>
    </row>
    <row r="574" spans="1:15" x14ac:dyDescent="0.3">
      <c r="A574" t="s">
        <v>682</v>
      </c>
      <c r="B574" t="s">
        <v>70</v>
      </c>
      <c r="C574" t="s">
        <v>71</v>
      </c>
      <c r="D574" t="s">
        <v>60</v>
      </c>
      <c r="E574" t="s">
        <v>47</v>
      </c>
      <c r="F574">
        <v>60</v>
      </c>
      <c r="G574" t="s">
        <v>107</v>
      </c>
      <c r="H574" s="18">
        <v>39109</v>
      </c>
      <c r="I574">
        <v>234311</v>
      </c>
      <c r="J574">
        <v>0.37</v>
      </c>
      <c r="K574">
        <v>321006.07</v>
      </c>
      <c r="L574" t="s">
        <v>43</v>
      </c>
      <c r="M574" t="s">
        <v>63</v>
      </c>
      <c r="N574" s="18"/>
      <c r="O574">
        <v>0</v>
      </c>
    </row>
    <row r="575" spans="1:15" x14ac:dyDescent="0.3">
      <c r="A575" t="s">
        <v>683</v>
      </c>
      <c r="B575" t="s">
        <v>39</v>
      </c>
      <c r="C575" t="s">
        <v>66</v>
      </c>
      <c r="D575" t="s">
        <v>53</v>
      </c>
      <c r="E575" t="s">
        <v>42</v>
      </c>
      <c r="F575">
        <v>45</v>
      </c>
      <c r="G575" t="s">
        <v>110</v>
      </c>
      <c r="H575" s="18">
        <v>40685</v>
      </c>
      <c r="I575">
        <v>152353</v>
      </c>
      <c r="J575">
        <v>0.14000000000000001</v>
      </c>
      <c r="K575">
        <v>173682.42</v>
      </c>
      <c r="L575" t="s">
        <v>43</v>
      </c>
      <c r="M575" t="s">
        <v>44</v>
      </c>
      <c r="N575" s="18"/>
      <c r="O575">
        <v>0</v>
      </c>
    </row>
    <row r="576" spans="1:15" x14ac:dyDescent="0.3">
      <c r="A576" t="s">
        <v>684</v>
      </c>
      <c r="B576" t="s">
        <v>39</v>
      </c>
      <c r="C576" t="s">
        <v>64</v>
      </c>
      <c r="D576" t="s">
        <v>53</v>
      </c>
      <c r="E576" t="s">
        <v>42</v>
      </c>
      <c r="F576">
        <v>48</v>
      </c>
      <c r="G576" t="s">
        <v>110</v>
      </c>
      <c r="H576" s="18">
        <v>40389</v>
      </c>
      <c r="I576">
        <v>124774</v>
      </c>
      <c r="J576">
        <v>0.12</v>
      </c>
      <c r="K576">
        <v>139746.88</v>
      </c>
      <c r="L576" t="s">
        <v>43</v>
      </c>
      <c r="M576" t="s">
        <v>57</v>
      </c>
      <c r="N576" s="18"/>
      <c r="O576">
        <v>0</v>
      </c>
    </row>
    <row r="577" spans="1:15" x14ac:dyDescent="0.3">
      <c r="A577" t="s">
        <v>685</v>
      </c>
      <c r="B577" t="s">
        <v>51</v>
      </c>
      <c r="C577" t="s">
        <v>71</v>
      </c>
      <c r="D577" t="s">
        <v>60</v>
      </c>
      <c r="E577" t="s">
        <v>42</v>
      </c>
      <c r="F577">
        <v>36</v>
      </c>
      <c r="G577" t="s">
        <v>112</v>
      </c>
      <c r="H577" s="18">
        <v>40434</v>
      </c>
      <c r="I577">
        <v>157070</v>
      </c>
      <c r="J577">
        <v>0.28000000000000003</v>
      </c>
      <c r="K577">
        <v>201049.60000000001</v>
      </c>
      <c r="L577" t="s">
        <v>48</v>
      </c>
      <c r="M577" t="s">
        <v>49</v>
      </c>
      <c r="N577" s="18"/>
      <c r="O577">
        <v>0</v>
      </c>
    </row>
    <row r="578" spans="1:15" x14ac:dyDescent="0.3">
      <c r="A578" t="s">
        <v>686</v>
      </c>
      <c r="B578" t="s">
        <v>39</v>
      </c>
      <c r="C578" t="s">
        <v>52</v>
      </c>
      <c r="D578" t="s">
        <v>53</v>
      </c>
      <c r="E578" t="s">
        <v>47</v>
      </c>
      <c r="F578">
        <v>44</v>
      </c>
      <c r="G578" t="s">
        <v>112</v>
      </c>
      <c r="H578" s="18">
        <v>43685</v>
      </c>
      <c r="I578">
        <v>130133</v>
      </c>
      <c r="J578">
        <v>0.15</v>
      </c>
      <c r="K578">
        <v>149652.95000000001</v>
      </c>
      <c r="L578" t="s">
        <v>43</v>
      </c>
      <c r="M578" t="s">
        <v>65</v>
      </c>
      <c r="N578" s="18">
        <v>44699</v>
      </c>
      <c r="O578">
        <v>1</v>
      </c>
    </row>
    <row r="579" spans="1:15" x14ac:dyDescent="0.3">
      <c r="A579" t="s">
        <v>687</v>
      </c>
      <c r="B579" t="s">
        <v>61</v>
      </c>
      <c r="C579" t="s">
        <v>71</v>
      </c>
      <c r="D579" t="s">
        <v>46</v>
      </c>
      <c r="E579" t="s">
        <v>42</v>
      </c>
      <c r="F579">
        <v>64</v>
      </c>
      <c r="G579" t="s">
        <v>107</v>
      </c>
      <c r="H579" s="18">
        <v>43729</v>
      </c>
      <c r="I579">
        <v>108780</v>
      </c>
      <c r="J579">
        <v>0.06</v>
      </c>
      <c r="K579">
        <v>115306.8</v>
      </c>
      <c r="L579" t="s">
        <v>48</v>
      </c>
      <c r="M579" t="s">
        <v>69</v>
      </c>
      <c r="N579" s="18"/>
      <c r="O579">
        <v>0</v>
      </c>
    </row>
    <row r="580" spans="1:15" x14ac:dyDescent="0.3">
      <c r="A580" t="s">
        <v>688</v>
      </c>
      <c r="B580" t="s">
        <v>51</v>
      </c>
      <c r="C580" t="s">
        <v>68</v>
      </c>
      <c r="D580" t="s">
        <v>53</v>
      </c>
      <c r="E580" t="s">
        <v>42</v>
      </c>
      <c r="F580">
        <v>46</v>
      </c>
      <c r="G580" t="s">
        <v>110</v>
      </c>
      <c r="H580" s="18">
        <v>44125</v>
      </c>
      <c r="I580">
        <v>151853</v>
      </c>
      <c r="J580">
        <v>0.16</v>
      </c>
      <c r="K580">
        <v>176149.48</v>
      </c>
      <c r="L580" t="s">
        <v>48</v>
      </c>
      <c r="M580" t="s">
        <v>82</v>
      </c>
      <c r="N580" s="18"/>
      <c r="O580">
        <v>0</v>
      </c>
    </row>
    <row r="581" spans="1:15" x14ac:dyDescent="0.3">
      <c r="A581" t="s">
        <v>689</v>
      </c>
      <c r="B581" t="s">
        <v>58</v>
      </c>
      <c r="C581" t="s">
        <v>59</v>
      </c>
      <c r="D581" t="s">
        <v>46</v>
      </c>
      <c r="E581" t="s">
        <v>42</v>
      </c>
      <c r="F581">
        <v>62</v>
      </c>
      <c r="G581" t="s">
        <v>107</v>
      </c>
      <c r="H581" s="18">
        <v>38977</v>
      </c>
      <c r="I581">
        <v>64669</v>
      </c>
      <c r="J581">
        <v>0</v>
      </c>
      <c r="K581">
        <v>64669</v>
      </c>
      <c r="L581" t="s">
        <v>48</v>
      </c>
      <c r="M581" t="s">
        <v>49</v>
      </c>
      <c r="N581" s="18"/>
      <c r="O581">
        <v>0</v>
      </c>
    </row>
    <row r="582" spans="1:15" x14ac:dyDescent="0.3">
      <c r="A582" t="s">
        <v>690</v>
      </c>
      <c r="B582" t="s">
        <v>80</v>
      </c>
      <c r="C582" t="s">
        <v>71</v>
      </c>
      <c r="D582" t="s">
        <v>41</v>
      </c>
      <c r="E582" t="s">
        <v>47</v>
      </c>
      <c r="F582">
        <v>61</v>
      </c>
      <c r="G582" t="s">
        <v>107</v>
      </c>
      <c r="H582" s="18">
        <v>39568</v>
      </c>
      <c r="I582">
        <v>69352</v>
      </c>
      <c r="J582">
        <v>0</v>
      </c>
      <c r="K582">
        <v>69352</v>
      </c>
      <c r="L582" t="s">
        <v>73</v>
      </c>
      <c r="M582" t="s">
        <v>75</v>
      </c>
      <c r="N582" s="18"/>
      <c r="O582">
        <v>0</v>
      </c>
    </row>
    <row r="583" spans="1:15" x14ac:dyDescent="0.3">
      <c r="A583" t="s">
        <v>691</v>
      </c>
      <c r="B583" t="s">
        <v>80</v>
      </c>
      <c r="C583" t="s">
        <v>71</v>
      </c>
      <c r="D583" t="s">
        <v>41</v>
      </c>
      <c r="E583" t="s">
        <v>47</v>
      </c>
      <c r="F583">
        <v>65</v>
      </c>
      <c r="G583" t="s">
        <v>126</v>
      </c>
      <c r="H583" s="18">
        <v>37181</v>
      </c>
      <c r="I583">
        <v>74631</v>
      </c>
      <c r="J583">
        <v>0</v>
      </c>
      <c r="K583">
        <v>74631</v>
      </c>
      <c r="L583" t="s">
        <v>48</v>
      </c>
      <c r="M583" t="s">
        <v>49</v>
      </c>
      <c r="N583" s="18"/>
      <c r="O583">
        <v>0</v>
      </c>
    </row>
    <row r="584" spans="1:15" x14ac:dyDescent="0.3">
      <c r="A584" t="s">
        <v>692</v>
      </c>
      <c r="B584" t="s">
        <v>76</v>
      </c>
      <c r="C584" t="s">
        <v>68</v>
      </c>
      <c r="D584" t="s">
        <v>53</v>
      </c>
      <c r="E584" t="s">
        <v>47</v>
      </c>
      <c r="F584">
        <v>54</v>
      </c>
      <c r="G584" t="s">
        <v>110</v>
      </c>
      <c r="H584" s="18">
        <v>41028</v>
      </c>
      <c r="I584">
        <v>96441</v>
      </c>
      <c r="J584">
        <v>0</v>
      </c>
      <c r="K584">
        <v>96441</v>
      </c>
      <c r="L584" t="s">
        <v>73</v>
      </c>
      <c r="M584" t="s">
        <v>90</v>
      </c>
      <c r="N584" s="18"/>
      <c r="O584">
        <v>0</v>
      </c>
    </row>
    <row r="585" spans="1:15" x14ac:dyDescent="0.3">
      <c r="A585" t="s">
        <v>693</v>
      </c>
      <c r="B585" t="s">
        <v>77</v>
      </c>
      <c r="C585" t="s">
        <v>68</v>
      </c>
      <c r="D585" t="s">
        <v>53</v>
      </c>
      <c r="E585" t="s">
        <v>47</v>
      </c>
      <c r="F585">
        <v>46</v>
      </c>
      <c r="G585" t="s">
        <v>110</v>
      </c>
      <c r="H585" s="18">
        <v>40836</v>
      </c>
      <c r="I585">
        <v>114250</v>
      </c>
      <c r="J585">
        <v>0.14000000000000001</v>
      </c>
      <c r="K585">
        <v>130245</v>
      </c>
      <c r="L585" t="s">
        <v>48</v>
      </c>
      <c r="M585" t="s">
        <v>82</v>
      </c>
      <c r="N585" s="18"/>
      <c r="O585">
        <v>0</v>
      </c>
    </row>
    <row r="586" spans="1:15" x14ac:dyDescent="0.3">
      <c r="A586" t="s">
        <v>694</v>
      </c>
      <c r="B586" t="s">
        <v>55</v>
      </c>
      <c r="C586" t="s">
        <v>40</v>
      </c>
      <c r="D586" t="s">
        <v>60</v>
      </c>
      <c r="E586" t="s">
        <v>47</v>
      </c>
      <c r="F586">
        <v>36</v>
      </c>
      <c r="G586" t="s">
        <v>112</v>
      </c>
      <c r="H586" s="18">
        <v>44192</v>
      </c>
      <c r="I586">
        <v>70165</v>
      </c>
      <c r="J586">
        <v>7.0000000000000007E-2</v>
      </c>
      <c r="K586">
        <v>75076.55</v>
      </c>
      <c r="L586" t="s">
        <v>73</v>
      </c>
      <c r="M586" t="s">
        <v>74</v>
      </c>
      <c r="N586" s="18"/>
      <c r="O586">
        <v>0</v>
      </c>
    </row>
    <row r="587" spans="1:15" x14ac:dyDescent="0.3">
      <c r="A587" t="s">
        <v>695</v>
      </c>
      <c r="B587" t="s">
        <v>61</v>
      </c>
      <c r="C587" t="s">
        <v>40</v>
      </c>
      <c r="D587" t="s">
        <v>60</v>
      </c>
      <c r="E587" t="s">
        <v>47</v>
      </c>
      <c r="F587">
        <v>60</v>
      </c>
      <c r="G587" t="s">
        <v>107</v>
      </c>
      <c r="H587" s="18">
        <v>36554</v>
      </c>
      <c r="I587">
        <v>109059</v>
      </c>
      <c r="J587">
        <v>7.0000000000000007E-2</v>
      </c>
      <c r="K587">
        <v>116693.13</v>
      </c>
      <c r="L587" t="s">
        <v>48</v>
      </c>
      <c r="M587" t="s">
        <v>82</v>
      </c>
      <c r="N587" s="18"/>
      <c r="O587">
        <v>0</v>
      </c>
    </row>
    <row r="588" spans="1:15" x14ac:dyDescent="0.3">
      <c r="A588" t="s">
        <v>696</v>
      </c>
      <c r="B588" t="s">
        <v>87</v>
      </c>
      <c r="C588" t="s">
        <v>68</v>
      </c>
      <c r="D588" t="s">
        <v>41</v>
      </c>
      <c r="E588" t="s">
        <v>42</v>
      </c>
      <c r="F588">
        <v>30</v>
      </c>
      <c r="G588" t="s">
        <v>112</v>
      </c>
      <c r="H588" s="18">
        <v>42322</v>
      </c>
      <c r="I588">
        <v>77442</v>
      </c>
      <c r="J588">
        <v>0</v>
      </c>
      <c r="K588">
        <v>77442</v>
      </c>
      <c r="L588" t="s">
        <v>43</v>
      </c>
      <c r="M588" t="s">
        <v>72</v>
      </c>
      <c r="N588" s="18"/>
      <c r="O588">
        <v>0</v>
      </c>
    </row>
    <row r="589" spans="1:15" x14ac:dyDescent="0.3">
      <c r="A589" t="s">
        <v>697</v>
      </c>
      <c r="B589" t="s">
        <v>80</v>
      </c>
      <c r="C589" t="s">
        <v>59</v>
      </c>
      <c r="D589" t="s">
        <v>60</v>
      </c>
      <c r="E589" t="s">
        <v>42</v>
      </c>
      <c r="F589">
        <v>34</v>
      </c>
      <c r="G589" t="s">
        <v>112</v>
      </c>
      <c r="H589" s="18">
        <v>41066</v>
      </c>
      <c r="I589">
        <v>72126</v>
      </c>
      <c r="J589">
        <v>0</v>
      </c>
      <c r="K589">
        <v>72126</v>
      </c>
      <c r="L589" t="s">
        <v>73</v>
      </c>
      <c r="M589" t="s">
        <v>74</v>
      </c>
      <c r="N589" s="18"/>
      <c r="O589">
        <v>0</v>
      </c>
    </row>
    <row r="590" spans="1:15" x14ac:dyDescent="0.3">
      <c r="A590" t="s">
        <v>698</v>
      </c>
      <c r="B590" t="s">
        <v>100</v>
      </c>
      <c r="C590" t="s">
        <v>40</v>
      </c>
      <c r="D590" t="s">
        <v>46</v>
      </c>
      <c r="E590" t="s">
        <v>47</v>
      </c>
      <c r="F590">
        <v>55</v>
      </c>
      <c r="G590" t="s">
        <v>107</v>
      </c>
      <c r="H590" s="18">
        <v>41565</v>
      </c>
      <c r="I590">
        <v>70334</v>
      </c>
      <c r="J590">
        <v>0</v>
      </c>
      <c r="K590">
        <v>70334</v>
      </c>
      <c r="L590" t="s">
        <v>43</v>
      </c>
      <c r="M590" t="s">
        <v>63</v>
      </c>
      <c r="N590" s="18"/>
      <c r="O590">
        <v>0</v>
      </c>
    </row>
    <row r="591" spans="1:15" x14ac:dyDescent="0.3">
      <c r="A591" t="s">
        <v>699</v>
      </c>
      <c r="B591" t="s">
        <v>76</v>
      </c>
      <c r="C591" t="s">
        <v>68</v>
      </c>
      <c r="D591" t="s">
        <v>41</v>
      </c>
      <c r="E591" t="s">
        <v>47</v>
      </c>
      <c r="F591">
        <v>59</v>
      </c>
      <c r="G591" t="s">
        <v>107</v>
      </c>
      <c r="H591" s="18">
        <v>40170</v>
      </c>
      <c r="I591">
        <v>78006</v>
      </c>
      <c r="J591">
        <v>0</v>
      </c>
      <c r="K591">
        <v>78006</v>
      </c>
      <c r="L591" t="s">
        <v>43</v>
      </c>
      <c r="M591" t="s">
        <v>63</v>
      </c>
      <c r="N591" s="18"/>
      <c r="O591">
        <v>0</v>
      </c>
    </row>
    <row r="592" spans="1:15" x14ac:dyDescent="0.3">
      <c r="A592" t="s">
        <v>700</v>
      </c>
      <c r="B592" t="s">
        <v>51</v>
      </c>
      <c r="C592" t="s">
        <v>40</v>
      </c>
      <c r="D592" t="s">
        <v>46</v>
      </c>
      <c r="E592" t="s">
        <v>42</v>
      </c>
      <c r="F592">
        <v>28</v>
      </c>
      <c r="G592" t="s">
        <v>112</v>
      </c>
      <c r="H592" s="18">
        <v>44221</v>
      </c>
      <c r="I592">
        <v>160385</v>
      </c>
      <c r="J592">
        <v>0.23</v>
      </c>
      <c r="K592">
        <v>197273.55</v>
      </c>
      <c r="L592" t="s">
        <v>43</v>
      </c>
      <c r="M592" t="s">
        <v>63</v>
      </c>
      <c r="N592" s="18">
        <v>44334</v>
      </c>
      <c r="O592">
        <v>1</v>
      </c>
    </row>
    <row r="593" spans="1:15" x14ac:dyDescent="0.3">
      <c r="A593" t="s">
        <v>701</v>
      </c>
      <c r="B593" t="s">
        <v>70</v>
      </c>
      <c r="C593" t="s">
        <v>52</v>
      </c>
      <c r="D593" t="s">
        <v>60</v>
      </c>
      <c r="E593" t="s">
        <v>42</v>
      </c>
      <c r="F593">
        <v>36</v>
      </c>
      <c r="G593" t="s">
        <v>112</v>
      </c>
      <c r="H593" s="18">
        <v>41650</v>
      </c>
      <c r="I593">
        <v>202323</v>
      </c>
      <c r="J593">
        <v>0.39</v>
      </c>
      <c r="K593">
        <v>281228.96999999997</v>
      </c>
      <c r="L593" t="s">
        <v>43</v>
      </c>
      <c r="M593" t="s">
        <v>54</v>
      </c>
      <c r="N593" s="18"/>
      <c r="O593">
        <v>0</v>
      </c>
    </row>
    <row r="594" spans="1:15" x14ac:dyDescent="0.3">
      <c r="A594" t="s">
        <v>702</v>
      </c>
      <c r="B594" t="s">
        <v>39</v>
      </c>
      <c r="C594" t="s">
        <v>66</v>
      </c>
      <c r="D594" t="s">
        <v>60</v>
      </c>
      <c r="E594" t="s">
        <v>42</v>
      </c>
      <c r="F594">
        <v>29</v>
      </c>
      <c r="G594" t="s">
        <v>112</v>
      </c>
      <c r="H594" s="18">
        <v>44025</v>
      </c>
      <c r="I594">
        <v>141555</v>
      </c>
      <c r="J594">
        <v>0.11</v>
      </c>
      <c r="K594">
        <v>157126.04999999999</v>
      </c>
      <c r="L594" t="s">
        <v>73</v>
      </c>
      <c r="M594" t="s">
        <v>74</v>
      </c>
      <c r="N594" s="18"/>
      <c r="O594">
        <v>0</v>
      </c>
    </row>
    <row r="595" spans="1:15" x14ac:dyDescent="0.3">
      <c r="A595" t="s">
        <v>703</v>
      </c>
      <c r="B595" t="s">
        <v>51</v>
      </c>
      <c r="C595" t="s">
        <v>52</v>
      </c>
      <c r="D595" t="s">
        <v>53</v>
      </c>
      <c r="E595" t="s">
        <v>42</v>
      </c>
      <c r="F595">
        <v>34</v>
      </c>
      <c r="G595" t="s">
        <v>112</v>
      </c>
      <c r="H595" s="18">
        <v>44032</v>
      </c>
      <c r="I595">
        <v>184960</v>
      </c>
      <c r="J595">
        <v>0.18</v>
      </c>
      <c r="K595">
        <v>218252.79999999999</v>
      </c>
      <c r="L595" t="s">
        <v>43</v>
      </c>
      <c r="M595" t="s">
        <v>44</v>
      </c>
      <c r="N595" s="18"/>
      <c r="O595">
        <v>0</v>
      </c>
    </row>
    <row r="596" spans="1:15" x14ac:dyDescent="0.3">
      <c r="A596" t="s">
        <v>704</v>
      </c>
      <c r="B596" t="s">
        <v>70</v>
      </c>
      <c r="C596" t="s">
        <v>40</v>
      </c>
      <c r="D596" t="s">
        <v>46</v>
      </c>
      <c r="E596" t="s">
        <v>47</v>
      </c>
      <c r="F596">
        <v>37</v>
      </c>
      <c r="G596" t="s">
        <v>112</v>
      </c>
      <c r="H596" s="18">
        <v>40719</v>
      </c>
      <c r="I596">
        <v>221592</v>
      </c>
      <c r="J596">
        <v>0.31</v>
      </c>
      <c r="K596">
        <v>290285.52</v>
      </c>
      <c r="L596" t="s">
        <v>43</v>
      </c>
      <c r="M596" t="s">
        <v>72</v>
      </c>
      <c r="N596" s="18"/>
      <c r="O596">
        <v>0</v>
      </c>
    </row>
    <row r="597" spans="1:15" x14ac:dyDescent="0.3">
      <c r="A597" t="s">
        <v>705</v>
      </c>
      <c r="B597" t="s">
        <v>84</v>
      </c>
      <c r="C597" t="s">
        <v>66</v>
      </c>
      <c r="D597" t="s">
        <v>46</v>
      </c>
      <c r="E597" t="s">
        <v>42</v>
      </c>
      <c r="F597">
        <v>44</v>
      </c>
      <c r="G597" t="s">
        <v>112</v>
      </c>
      <c r="H597" s="18">
        <v>39841</v>
      </c>
      <c r="I597">
        <v>53301</v>
      </c>
      <c r="J597">
        <v>0</v>
      </c>
      <c r="K597">
        <v>53301</v>
      </c>
      <c r="L597" t="s">
        <v>43</v>
      </c>
      <c r="M597" t="s">
        <v>44</v>
      </c>
      <c r="N597" s="18"/>
      <c r="O597">
        <v>0</v>
      </c>
    </row>
    <row r="598" spans="1:15" x14ac:dyDescent="0.3">
      <c r="A598" t="s">
        <v>706</v>
      </c>
      <c r="B598" t="s">
        <v>89</v>
      </c>
      <c r="C598" t="s">
        <v>40</v>
      </c>
      <c r="D598" t="s">
        <v>60</v>
      </c>
      <c r="E598" t="s">
        <v>47</v>
      </c>
      <c r="F598">
        <v>45</v>
      </c>
      <c r="G598" t="s">
        <v>110</v>
      </c>
      <c r="H598" s="18">
        <v>36587</v>
      </c>
      <c r="I598">
        <v>91276</v>
      </c>
      <c r="J598">
        <v>0</v>
      </c>
      <c r="K598">
        <v>91276</v>
      </c>
      <c r="L598" t="s">
        <v>43</v>
      </c>
      <c r="M598" t="s">
        <v>44</v>
      </c>
      <c r="N598" s="18"/>
      <c r="O598">
        <v>0</v>
      </c>
    </row>
    <row r="599" spans="1:15" x14ac:dyDescent="0.3">
      <c r="A599" t="s">
        <v>707</v>
      </c>
      <c r="B599" t="s">
        <v>39</v>
      </c>
      <c r="C599" t="s">
        <v>66</v>
      </c>
      <c r="D599" t="s">
        <v>41</v>
      </c>
      <c r="E599" t="s">
        <v>42</v>
      </c>
      <c r="F599">
        <v>52</v>
      </c>
      <c r="G599" t="s">
        <v>110</v>
      </c>
      <c r="H599" s="18">
        <v>42983</v>
      </c>
      <c r="I599">
        <v>140042</v>
      </c>
      <c r="J599">
        <v>0.13</v>
      </c>
      <c r="K599">
        <v>158247.46</v>
      </c>
      <c r="L599" t="s">
        <v>43</v>
      </c>
      <c r="M599" t="s">
        <v>65</v>
      </c>
      <c r="N599" s="18"/>
      <c r="O599">
        <v>0</v>
      </c>
    </row>
    <row r="600" spans="1:15" x14ac:dyDescent="0.3">
      <c r="A600" t="s">
        <v>708</v>
      </c>
      <c r="B600" t="s">
        <v>62</v>
      </c>
      <c r="C600" t="s">
        <v>64</v>
      </c>
      <c r="D600" t="s">
        <v>46</v>
      </c>
      <c r="E600" t="s">
        <v>42</v>
      </c>
      <c r="F600">
        <v>40</v>
      </c>
      <c r="G600" t="s">
        <v>112</v>
      </c>
      <c r="H600" s="18">
        <v>43440</v>
      </c>
      <c r="I600">
        <v>57225</v>
      </c>
      <c r="J600">
        <v>0</v>
      </c>
      <c r="K600">
        <v>57225</v>
      </c>
      <c r="L600" t="s">
        <v>43</v>
      </c>
      <c r="M600" t="s">
        <v>72</v>
      </c>
      <c r="N600" s="18"/>
      <c r="O600">
        <v>0</v>
      </c>
    </row>
    <row r="601" spans="1:15" x14ac:dyDescent="0.3">
      <c r="A601" t="s">
        <v>709</v>
      </c>
      <c r="B601" t="s">
        <v>61</v>
      </c>
      <c r="C601" t="s">
        <v>66</v>
      </c>
      <c r="D601" t="s">
        <v>53</v>
      </c>
      <c r="E601" t="s">
        <v>42</v>
      </c>
      <c r="F601">
        <v>55</v>
      </c>
      <c r="G601" t="s">
        <v>107</v>
      </c>
      <c r="H601" s="18">
        <v>40233</v>
      </c>
      <c r="I601">
        <v>102839</v>
      </c>
      <c r="J601">
        <v>0.05</v>
      </c>
      <c r="K601">
        <v>107980.95</v>
      </c>
      <c r="L601" t="s">
        <v>43</v>
      </c>
      <c r="M601" t="s">
        <v>63</v>
      </c>
      <c r="N601" s="18"/>
      <c r="O601">
        <v>0</v>
      </c>
    </row>
    <row r="602" spans="1:15" x14ac:dyDescent="0.3">
      <c r="A602" t="s">
        <v>710</v>
      </c>
      <c r="B602" t="s">
        <v>51</v>
      </c>
      <c r="C602" t="s">
        <v>71</v>
      </c>
      <c r="D602" t="s">
        <v>41</v>
      </c>
      <c r="E602" t="s">
        <v>47</v>
      </c>
      <c r="F602">
        <v>29</v>
      </c>
      <c r="G602" t="s">
        <v>112</v>
      </c>
      <c r="H602" s="18">
        <v>44454</v>
      </c>
      <c r="I602">
        <v>199783</v>
      </c>
      <c r="J602">
        <v>0.21</v>
      </c>
      <c r="K602">
        <v>241737.43</v>
      </c>
      <c r="L602" t="s">
        <v>43</v>
      </c>
      <c r="M602" t="s">
        <v>54</v>
      </c>
      <c r="N602" s="18">
        <v>44661</v>
      </c>
      <c r="O602">
        <v>1</v>
      </c>
    </row>
    <row r="603" spans="1:15" x14ac:dyDescent="0.3">
      <c r="A603" t="s">
        <v>711</v>
      </c>
      <c r="B603" t="s">
        <v>83</v>
      </c>
      <c r="C603" t="s">
        <v>66</v>
      </c>
      <c r="D603" t="s">
        <v>41</v>
      </c>
      <c r="E603" t="s">
        <v>47</v>
      </c>
      <c r="F603">
        <v>32</v>
      </c>
      <c r="G603" t="s">
        <v>112</v>
      </c>
      <c r="H603" s="18">
        <v>44295</v>
      </c>
      <c r="I603">
        <v>70980</v>
      </c>
      <c r="J603">
        <v>0</v>
      </c>
      <c r="K603">
        <v>70980</v>
      </c>
      <c r="L603" t="s">
        <v>73</v>
      </c>
      <c r="M603" t="s">
        <v>75</v>
      </c>
      <c r="N603" s="18"/>
      <c r="O603">
        <v>0</v>
      </c>
    </row>
    <row r="604" spans="1:15" x14ac:dyDescent="0.3">
      <c r="A604" t="s">
        <v>712</v>
      </c>
      <c r="B604" t="s">
        <v>61</v>
      </c>
      <c r="C604" t="s">
        <v>71</v>
      </c>
      <c r="D604" t="s">
        <v>60</v>
      </c>
      <c r="E604" t="s">
        <v>47</v>
      </c>
      <c r="F604">
        <v>51</v>
      </c>
      <c r="G604" t="s">
        <v>110</v>
      </c>
      <c r="H604" s="18">
        <v>35456</v>
      </c>
      <c r="I604">
        <v>104431</v>
      </c>
      <c r="J604">
        <v>7.0000000000000007E-2</v>
      </c>
      <c r="K604">
        <v>111741.17</v>
      </c>
      <c r="L604" t="s">
        <v>43</v>
      </c>
      <c r="M604" t="s">
        <v>57</v>
      </c>
      <c r="N604" s="18"/>
      <c r="O604">
        <v>0</v>
      </c>
    </row>
    <row r="605" spans="1:15" x14ac:dyDescent="0.3">
      <c r="A605" t="s">
        <v>713</v>
      </c>
      <c r="B605" t="s">
        <v>88</v>
      </c>
      <c r="C605" t="s">
        <v>66</v>
      </c>
      <c r="D605" t="s">
        <v>53</v>
      </c>
      <c r="E605" t="s">
        <v>47</v>
      </c>
      <c r="F605">
        <v>28</v>
      </c>
      <c r="G605" t="s">
        <v>112</v>
      </c>
      <c r="H605" s="18">
        <v>44374</v>
      </c>
      <c r="I605">
        <v>48510</v>
      </c>
      <c r="J605">
        <v>0</v>
      </c>
      <c r="K605">
        <v>48510</v>
      </c>
      <c r="L605" t="s">
        <v>43</v>
      </c>
      <c r="M605" t="s">
        <v>54</v>
      </c>
      <c r="N605" s="18"/>
      <c r="O605">
        <v>0</v>
      </c>
    </row>
    <row r="606" spans="1:15" x14ac:dyDescent="0.3">
      <c r="A606" t="s">
        <v>714</v>
      </c>
      <c r="B606" t="s">
        <v>76</v>
      </c>
      <c r="C606" t="s">
        <v>68</v>
      </c>
      <c r="D606" t="s">
        <v>53</v>
      </c>
      <c r="E606" t="s">
        <v>47</v>
      </c>
      <c r="F606">
        <v>27</v>
      </c>
      <c r="G606" t="s">
        <v>112</v>
      </c>
      <c r="H606" s="18">
        <v>43613</v>
      </c>
      <c r="I606">
        <v>70110</v>
      </c>
      <c r="J606">
        <v>0</v>
      </c>
      <c r="K606">
        <v>70110</v>
      </c>
      <c r="L606" t="s">
        <v>43</v>
      </c>
      <c r="M606" t="s">
        <v>63</v>
      </c>
      <c r="N606" s="18">
        <v>44203</v>
      </c>
      <c r="O606">
        <v>1</v>
      </c>
    </row>
    <row r="607" spans="1:15" x14ac:dyDescent="0.3">
      <c r="A607" t="s">
        <v>715</v>
      </c>
      <c r="B607" t="s">
        <v>51</v>
      </c>
      <c r="C607" t="s">
        <v>71</v>
      </c>
      <c r="D607" t="s">
        <v>60</v>
      </c>
      <c r="E607" t="s">
        <v>47</v>
      </c>
      <c r="F607">
        <v>45</v>
      </c>
      <c r="G607" t="s">
        <v>110</v>
      </c>
      <c r="H607" s="18">
        <v>39519</v>
      </c>
      <c r="I607">
        <v>186138</v>
      </c>
      <c r="J607">
        <v>0.28000000000000003</v>
      </c>
      <c r="K607">
        <v>238256.64000000001</v>
      </c>
      <c r="L607" t="s">
        <v>48</v>
      </c>
      <c r="M607" t="s">
        <v>49</v>
      </c>
      <c r="N607" s="18"/>
      <c r="O607">
        <v>0</v>
      </c>
    </row>
    <row r="608" spans="1:15" x14ac:dyDescent="0.3">
      <c r="A608" t="s">
        <v>716</v>
      </c>
      <c r="B608" t="s">
        <v>62</v>
      </c>
      <c r="C608" t="s">
        <v>64</v>
      </c>
      <c r="D608" t="s">
        <v>46</v>
      </c>
      <c r="E608" t="s">
        <v>47</v>
      </c>
      <c r="F608">
        <v>58</v>
      </c>
      <c r="G608" t="s">
        <v>107</v>
      </c>
      <c r="H608" s="18">
        <v>40287</v>
      </c>
      <c r="I608">
        <v>56350</v>
      </c>
      <c r="J608">
        <v>0</v>
      </c>
      <c r="K608">
        <v>56350</v>
      </c>
      <c r="L608" t="s">
        <v>73</v>
      </c>
      <c r="M608" t="s">
        <v>75</v>
      </c>
      <c r="N608" s="18"/>
      <c r="O608">
        <v>0</v>
      </c>
    </row>
    <row r="609" spans="1:15" x14ac:dyDescent="0.3">
      <c r="A609" t="s">
        <v>717</v>
      </c>
      <c r="B609" t="s">
        <v>39</v>
      </c>
      <c r="C609" t="s">
        <v>52</v>
      </c>
      <c r="D609" t="s">
        <v>41</v>
      </c>
      <c r="E609" t="s">
        <v>42</v>
      </c>
      <c r="F609">
        <v>45</v>
      </c>
      <c r="G609" t="s">
        <v>110</v>
      </c>
      <c r="H609" s="18">
        <v>42379</v>
      </c>
      <c r="I609">
        <v>149761</v>
      </c>
      <c r="J609">
        <v>0.12</v>
      </c>
      <c r="K609">
        <v>167732.32</v>
      </c>
      <c r="L609" t="s">
        <v>43</v>
      </c>
      <c r="M609" t="s">
        <v>72</v>
      </c>
      <c r="N609" s="18"/>
      <c r="O609">
        <v>0</v>
      </c>
    </row>
    <row r="610" spans="1:15" x14ac:dyDescent="0.3">
      <c r="A610" t="s">
        <v>718</v>
      </c>
      <c r="B610" t="s">
        <v>39</v>
      </c>
      <c r="C610" t="s">
        <v>52</v>
      </c>
      <c r="D610" t="s">
        <v>60</v>
      </c>
      <c r="E610" t="s">
        <v>47</v>
      </c>
      <c r="F610">
        <v>44</v>
      </c>
      <c r="G610" t="s">
        <v>112</v>
      </c>
      <c r="H610" s="18">
        <v>39305</v>
      </c>
      <c r="I610">
        <v>126277</v>
      </c>
      <c r="J610">
        <v>0.13</v>
      </c>
      <c r="K610">
        <v>142693.01</v>
      </c>
      <c r="L610" t="s">
        <v>73</v>
      </c>
      <c r="M610" t="s">
        <v>74</v>
      </c>
      <c r="N610" s="18"/>
      <c r="O610">
        <v>0</v>
      </c>
    </row>
    <row r="611" spans="1:15" x14ac:dyDescent="0.3">
      <c r="A611" t="s">
        <v>719</v>
      </c>
      <c r="B611" t="s">
        <v>61</v>
      </c>
      <c r="C611" t="s">
        <v>59</v>
      </c>
      <c r="D611" t="s">
        <v>53</v>
      </c>
      <c r="E611" t="s">
        <v>47</v>
      </c>
      <c r="F611">
        <v>33</v>
      </c>
      <c r="G611" t="s">
        <v>112</v>
      </c>
      <c r="H611" s="18">
        <v>41446</v>
      </c>
      <c r="I611">
        <v>119631</v>
      </c>
      <c r="J611">
        <v>0.06</v>
      </c>
      <c r="K611">
        <v>126808.86</v>
      </c>
      <c r="L611" t="s">
        <v>43</v>
      </c>
      <c r="M611" t="s">
        <v>57</v>
      </c>
      <c r="N611" s="18"/>
      <c r="O611">
        <v>0</v>
      </c>
    </row>
    <row r="612" spans="1:15" x14ac:dyDescent="0.3">
      <c r="A612" t="s">
        <v>720</v>
      </c>
      <c r="B612" t="s">
        <v>70</v>
      </c>
      <c r="C612" t="s">
        <v>40</v>
      </c>
      <c r="D612" t="s">
        <v>41</v>
      </c>
      <c r="E612" t="s">
        <v>47</v>
      </c>
      <c r="F612">
        <v>26</v>
      </c>
      <c r="G612" t="s">
        <v>112</v>
      </c>
      <c r="H612" s="18">
        <v>43960</v>
      </c>
      <c r="I612">
        <v>256561</v>
      </c>
      <c r="J612">
        <v>0.39</v>
      </c>
      <c r="K612">
        <v>356619.79000000004</v>
      </c>
      <c r="L612" t="s">
        <v>43</v>
      </c>
      <c r="M612" t="s">
        <v>65</v>
      </c>
      <c r="N612" s="18"/>
      <c r="O612">
        <v>0</v>
      </c>
    </row>
    <row r="613" spans="1:15" x14ac:dyDescent="0.3">
      <c r="A613" t="s">
        <v>721</v>
      </c>
      <c r="B613" t="s">
        <v>98</v>
      </c>
      <c r="C613" t="s">
        <v>40</v>
      </c>
      <c r="D613" t="s">
        <v>53</v>
      </c>
      <c r="E613" t="s">
        <v>42</v>
      </c>
      <c r="F613">
        <v>45</v>
      </c>
      <c r="G613" t="s">
        <v>110</v>
      </c>
      <c r="H613" s="18">
        <v>43937</v>
      </c>
      <c r="I613">
        <v>66958</v>
      </c>
      <c r="J613">
        <v>0</v>
      </c>
      <c r="K613">
        <v>66958</v>
      </c>
      <c r="L613" t="s">
        <v>43</v>
      </c>
      <c r="M613" t="s">
        <v>63</v>
      </c>
      <c r="N613" s="18"/>
      <c r="O613">
        <v>0</v>
      </c>
    </row>
    <row r="614" spans="1:15" x14ac:dyDescent="0.3">
      <c r="A614" t="s">
        <v>722</v>
      </c>
      <c r="B614" t="s">
        <v>39</v>
      </c>
      <c r="C614" t="s">
        <v>59</v>
      </c>
      <c r="D614" t="s">
        <v>46</v>
      </c>
      <c r="E614" t="s">
        <v>42</v>
      </c>
      <c r="F614">
        <v>46</v>
      </c>
      <c r="G614" t="s">
        <v>110</v>
      </c>
      <c r="H614" s="18">
        <v>38046</v>
      </c>
      <c r="I614">
        <v>158897</v>
      </c>
      <c r="J614">
        <v>0.1</v>
      </c>
      <c r="K614">
        <v>174786.7</v>
      </c>
      <c r="L614" t="s">
        <v>48</v>
      </c>
      <c r="M614" t="s">
        <v>49</v>
      </c>
      <c r="N614" s="18"/>
      <c r="O614">
        <v>0</v>
      </c>
    </row>
    <row r="615" spans="1:15" x14ac:dyDescent="0.3">
      <c r="A615" t="s">
        <v>723</v>
      </c>
      <c r="B615" t="s">
        <v>45</v>
      </c>
      <c r="C615" t="s">
        <v>40</v>
      </c>
      <c r="D615" t="s">
        <v>60</v>
      </c>
      <c r="E615" t="s">
        <v>47</v>
      </c>
      <c r="F615">
        <v>37</v>
      </c>
      <c r="G615" t="s">
        <v>112</v>
      </c>
      <c r="H615" s="18">
        <v>39493</v>
      </c>
      <c r="I615">
        <v>71695</v>
      </c>
      <c r="J615">
        <v>0</v>
      </c>
      <c r="K615">
        <v>71695</v>
      </c>
      <c r="L615" t="s">
        <v>43</v>
      </c>
      <c r="M615" t="s">
        <v>57</v>
      </c>
      <c r="N615" s="18"/>
      <c r="O615">
        <v>0</v>
      </c>
    </row>
    <row r="616" spans="1:15" x14ac:dyDescent="0.3">
      <c r="A616" t="s">
        <v>724</v>
      </c>
      <c r="B616" t="s">
        <v>56</v>
      </c>
      <c r="C616" t="s">
        <v>71</v>
      </c>
      <c r="D616" t="s">
        <v>60</v>
      </c>
      <c r="E616" t="s">
        <v>47</v>
      </c>
      <c r="F616">
        <v>40</v>
      </c>
      <c r="G616" t="s">
        <v>112</v>
      </c>
      <c r="H616" s="18">
        <v>41904</v>
      </c>
      <c r="I616">
        <v>73779</v>
      </c>
      <c r="J616">
        <v>0</v>
      </c>
      <c r="K616">
        <v>73779</v>
      </c>
      <c r="L616" t="s">
        <v>48</v>
      </c>
      <c r="M616" t="s">
        <v>49</v>
      </c>
      <c r="N616" s="18">
        <v>43594</v>
      </c>
      <c r="O616">
        <v>1</v>
      </c>
    </row>
    <row r="617" spans="1:15" x14ac:dyDescent="0.3">
      <c r="A617" t="s">
        <v>725</v>
      </c>
      <c r="B617" t="s">
        <v>61</v>
      </c>
      <c r="C617" t="s">
        <v>59</v>
      </c>
      <c r="D617" t="s">
        <v>53</v>
      </c>
      <c r="E617" t="s">
        <v>42</v>
      </c>
      <c r="F617">
        <v>45</v>
      </c>
      <c r="G617" t="s">
        <v>110</v>
      </c>
      <c r="H617" s="18">
        <v>40836</v>
      </c>
      <c r="I617">
        <v>123640</v>
      </c>
      <c r="J617">
        <v>7.0000000000000007E-2</v>
      </c>
      <c r="K617">
        <v>132294.79999999999</v>
      </c>
      <c r="L617" t="s">
        <v>48</v>
      </c>
      <c r="M617" t="s">
        <v>69</v>
      </c>
      <c r="N617" s="18"/>
      <c r="O617">
        <v>0</v>
      </c>
    </row>
    <row r="618" spans="1:15" x14ac:dyDescent="0.3">
      <c r="A618" t="s">
        <v>726</v>
      </c>
      <c r="B618" t="s">
        <v>62</v>
      </c>
      <c r="C618" t="s">
        <v>59</v>
      </c>
      <c r="D618" t="s">
        <v>53</v>
      </c>
      <c r="E618" t="s">
        <v>42</v>
      </c>
      <c r="F618">
        <v>33</v>
      </c>
      <c r="G618" t="s">
        <v>112</v>
      </c>
      <c r="H618" s="18">
        <v>41742</v>
      </c>
      <c r="I618">
        <v>46878</v>
      </c>
      <c r="J618">
        <v>0</v>
      </c>
      <c r="K618">
        <v>46878</v>
      </c>
      <c r="L618" t="s">
        <v>43</v>
      </c>
      <c r="M618" t="s">
        <v>63</v>
      </c>
      <c r="N618" s="18"/>
      <c r="O618">
        <v>0</v>
      </c>
    </row>
    <row r="619" spans="1:15" x14ac:dyDescent="0.3">
      <c r="A619" t="s">
        <v>727</v>
      </c>
      <c r="B619" t="s">
        <v>62</v>
      </c>
      <c r="C619" t="s">
        <v>71</v>
      </c>
      <c r="D619" t="s">
        <v>53</v>
      </c>
      <c r="E619" t="s">
        <v>42</v>
      </c>
      <c r="F619">
        <v>64</v>
      </c>
      <c r="G619" t="s">
        <v>107</v>
      </c>
      <c r="H619" s="18">
        <v>37662</v>
      </c>
      <c r="I619">
        <v>57032</v>
      </c>
      <c r="J619">
        <v>0</v>
      </c>
      <c r="K619">
        <v>57032</v>
      </c>
      <c r="L619" t="s">
        <v>43</v>
      </c>
      <c r="M619" t="s">
        <v>63</v>
      </c>
      <c r="N619" s="18"/>
      <c r="O619">
        <v>0</v>
      </c>
    </row>
    <row r="620" spans="1:15" x14ac:dyDescent="0.3">
      <c r="A620" t="s">
        <v>728</v>
      </c>
      <c r="B620" t="s">
        <v>56</v>
      </c>
      <c r="C620" t="s">
        <v>59</v>
      </c>
      <c r="D620" t="s">
        <v>46</v>
      </c>
      <c r="E620" t="s">
        <v>42</v>
      </c>
      <c r="F620">
        <v>57</v>
      </c>
      <c r="G620" t="s">
        <v>107</v>
      </c>
      <c r="H620" s="18">
        <v>39357</v>
      </c>
      <c r="I620">
        <v>98150</v>
      </c>
      <c r="J620">
        <v>0</v>
      </c>
      <c r="K620">
        <v>98150</v>
      </c>
      <c r="L620" t="s">
        <v>73</v>
      </c>
      <c r="M620" t="s">
        <v>75</v>
      </c>
      <c r="N620" s="18"/>
      <c r="O620">
        <v>0</v>
      </c>
    </row>
    <row r="621" spans="1:15" x14ac:dyDescent="0.3">
      <c r="A621" t="s">
        <v>729</v>
      </c>
      <c r="B621" t="s">
        <v>51</v>
      </c>
      <c r="C621" t="s">
        <v>71</v>
      </c>
      <c r="D621" t="s">
        <v>46</v>
      </c>
      <c r="E621" t="s">
        <v>42</v>
      </c>
      <c r="F621">
        <v>35</v>
      </c>
      <c r="G621" t="s">
        <v>112</v>
      </c>
      <c r="H621" s="18">
        <v>42800</v>
      </c>
      <c r="I621">
        <v>171426</v>
      </c>
      <c r="J621">
        <v>0.15</v>
      </c>
      <c r="K621">
        <v>197139.9</v>
      </c>
      <c r="L621" t="s">
        <v>48</v>
      </c>
      <c r="M621" t="s">
        <v>78</v>
      </c>
      <c r="N621" s="18">
        <v>43000</v>
      </c>
      <c r="O621">
        <v>1</v>
      </c>
    </row>
    <row r="622" spans="1:15" x14ac:dyDescent="0.3">
      <c r="A622" t="s">
        <v>730</v>
      </c>
      <c r="B622" t="s">
        <v>62</v>
      </c>
      <c r="C622" t="s">
        <v>52</v>
      </c>
      <c r="D622" t="s">
        <v>46</v>
      </c>
      <c r="E622" t="s">
        <v>42</v>
      </c>
      <c r="F622">
        <v>55</v>
      </c>
      <c r="G622" t="s">
        <v>107</v>
      </c>
      <c r="H622" s="18">
        <v>44302</v>
      </c>
      <c r="I622">
        <v>48266</v>
      </c>
      <c r="J622">
        <v>0</v>
      </c>
      <c r="K622">
        <v>48266</v>
      </c>
      <c r="L622" t="s">
        <v>43</v>
      </c>
      <c r="M622" t="s">
        <v>54</v>
      </c>
      <c r="N622" s="18"/>
      <c r="O622">
        <v>0</v>
      </c>
    </row>
    <row r="623" spans="1:15" x14ac:dyDescent="0.3">
      <c r="A623" t="s">
        <v>731</v>
      </c>
      <c r="B623" t="s">
        <v>70</v>
      </c>
      <c r="C623" t="s">
        <v>52</v>
      </c>
      <c r="D623" t="s">
        <v>41</v>
      </c>
      <c r="E623" t="s">
        <v>47</v>
      </c>
      <c r="F623">
        <v>36</v>
      </c>
      <c r="G623" t="s">
        <v>112</v>
      </c>
      <c r="H623" s="18">
        <v>43330</v>
      </c>
      <c r="I623">
        <v>223404</v>
      </c>
      <c r="J623">
        <v>0.32</v>
      </c>
      <c r="K623">
        <v>294893.28000000003</v>
      </c>
      <c r="L623" t="s">
        <v>43</v>
      </c>
      <c r="M623" t="s">
        <v>72</v>
      </c>
      <c r="N623" s="18"/>
      <c r="O623">
        <v>0</v>
      </c>
    </row>
    <row r="624" spans="1:15" x14ac:dyDescent="0.3">
      <c r="A624" t="s">
        <v>732</v>
      </c>
      <c r="B624" t="s">
        <v>96</v>
      </c>
      <c r="C624" t="s">
        <v>40</v>
      </c>
      <c r="D624" t="s">
        <v>53</v>
      </c>
      <c r="E624" t="s">
        <v>42</v>
      </c>
      <c r="F624">
        <v>57</v>
      </c>
      <c r="G624" t="s">
        <v>107</v>
      </c>
      <c r="H624" s="18">
        <v>41649</v>
      </c>
      <c r="I624">
        <v>74854</v>
      </c>
      <c r="J624">
        <v>0</v>
      </c>
      <c r="K624">
        <v>74854</v>
      </c>
      <c r="L624" t="s">
        <v>43</v>
      </c>
      <c r="M624" t="s">
        <v>44</v>
      </c>
      <c r="N624" s="18"/>
      <c r="O624">
        <v>0</v>
      </c>
    </row>
    <row r="625" spans="1:15" x14ac:dyDescent="0.3">
      <c r="A625" t="s">
        <v>733</v>
      </c>
      <c r="B625" t="s">
        <v>70</v>
      </c>
      <c r="C625" t="s">
        <v>64</v>
      </c>
      <c r="D625" t="s">
        <v>53</v>
      </c>
      <c r="E625" t="s">
        <v>42</v>
      </c>
      <c r="F625">
        <v>48</v>
      </c>
      <c r="G625" t="s">
        <v>110</v>
      </c>
      <c r="H625" s="18">
        <v>39197</v>
      </c>
      <c r="I625">
        <v>217783</v>
      </c>
      <c r="J625">
        <v>0.36</v>
      </c>
      <c r="K625">
        <v>296184.88</v>
      </c>
      <c r="L625" t="s">
        <v>43</v>
      </c>
      <c r="M625" t="s">
        <v>44</v>
      </c>
      <c r="N625" s="18"/>
      <c r="O625">
        <v>0</v>
      </c>
    </row>
    <row r="626" spans="1:15" x14ac:dyDescent="0.3">
      <c r="A626" t="s">
        <v>734</v>
      </c>
      <c r="B626" t="s">
        <v>97</v>
      </c>
      <c r="C626" t="s">
        <v>40</v>
      </c>
      <c r="D626" t="s">
        <v>46</v>
      </c>
      <c r="E626" t="s">
        <v>42</v>
      </c>
      <c r="F626">
        <v>53</v>
      </c>
      <c r="G626" t="s">
        <v>110</v>
      </c>
      <c r="H626" s="18">
        <v>38214</v>
      </c>
      <c r="I626">
        <v>44735</v>
      </c>
      <c r="J626">
        <v>0</v>
      </c>
      <c r="K626">
        <v>44735</v>
      </c>
      <c r="L626" t="s">
        <v>73</v>
      </c>
      <c r="M626" t="s">
        <v>74</v>
      </c>
      <c r="N626" s="18"/>
      <c r="O626">
        <v>0</v>
      </c>
    </row>
    <row r="627" spans="1:15" x14ac:dyDescent="0.3">
      <c r="A627" t="s">
        <v>735</v>
      </c>
      <c r="B627" t="s">
        <v>80</v>
      </c>
      <c r="C627" t="s">
        <v>52</v>
      </c>
      <c r="D627" t="s">
        <v>46</v>
      </c>
      <c r="E627" t="s">
        <v>42</v>
      </c>
      <c r="F627">
        <v>41</v>
      </c>
      <c r="G627" t="s">
        <v>112</v>
      </c>
      <c r="H627" s="18">
        <v>39091</v>
      </c>
      <c r="I627">
        <v>50685</v>
      </c>
      <c r="J627">
        <v>0</v>
      </c>
      <c r="K627">
        <v>50685</v>
      </c>
      <c r="L627" t="s">
        <v>43</v>
      </c>
      <c r="M627" t="s">
        <v>72</v>
      </c>
      <c r="N627" s="18"/>
      <c r="O627">
        <v>0</v>
      </c>
    </row>
    <row r="628" spans="1:15" x14ac:dyDescent="0.3">
      <c r="A628" t="s">
        <v>736</v>
      </c>
      <c r="B628" t="s">
        <v>80</v>
      </c>
      <c r="C628" t="s">
        <v>59</v>
      </c>
      <c r="D628" t="s">
        <v>41</v>
      </c>
      <c r="E628" t="s">
        <v>47</v>
      </c>
      <c r="F628">
        <v>34</v>
      </c>
      <c r="G628" t="s">
        <v>112</v>
      </c>
      <c r="H628" s="18">
        <v>43169</v>
      </c>
      <c r="I628">
        <v>58993</v>
      </c>
      <c r="J628">
        <v>0</v>
      </c>
      <c r="K628">
        <v>58993</v>
      </c>
      <c r="L628" t="s">
        <v>43</v>
      </c>
      <c r="M628" t="s">
        <v>65</v>
      </c>
      <c r="N628" s="18"/>
      <c r="O628">
        <v>0</v>
      </c>
    </row>
    <row r="629" spans="1:15" x14ac:dyDescent="0.3">
      <c r="A629" t="s">
        <v>737</v>
      </c>
      <c r="B629" t="s">
        <v>87</v>
      </c>
      <c r="C629" t="s">
        <v>68</v>
      </c>
      <c r="D629" t="s">
        <v>60</v>
      </c>
      <c r="E629" t="s">
        <v>47</v>
      </c>
      <c r="F629">
        <v>47</v>
      </c>
      <c r="G629" t="s">
        <v>110</v>
      </c>
      <c r="H629" s="18">
        <v>43990</v>
      </c>
      <c r="I629">
        <v>115765</v>
      </c>
      <c r="J629">
        <v>0</v>
      </c>
      <c r="K629">
        <v>115765</v>
      </c>
      <c r="L629" t="s">
        <v>43</v>
      </c>
      <c r="M629" t="s">
        <v>63</v>
      </c>
      <c r="N629" s="18">
        <v>44229</v>
      </c>
      <c r="O629">
        <v>1</v>
      </c>
    </row>
    <row r="630" spans="1:15" x14ac:dyDescent="0.3">
      <c r="A630" t="s">
        <v>738</v>
      </c>
      <c r="B630" t="s">
        <v>51</v>
      </c>
      <c r="C630" t="s">
        <v>64</v>
      </c>
      <c r="D630" t="s">
        <v>46</v>
      </c>
      <c r="E630" t="s">
        <v>42</v>
      </c>
      <c r="F630">
        <v>63</v>
      </c>
      <c r="G630" t="s">
        <v>107</v>
      </c>
      <c r="H630" s="18">
        <v>39147</v>
      </c>
      <c r="I630">
        <v>193044</v>
      </c>
      <c r="J630">
        <v>0.15</v>
      </c>
      <c r="K630">
        <v>222000.6</v>
      </c>
      <c r="L630" t="s">
        <v>43</v>
      </c>
      <c r="M630" t="s">
        <v>63</v>
      </c>
      <c r="N630" s="18"/>
      <c r="O630">
        <v>0</v>
      </c>
    </row>
    <row r="631" spans="1:15" x14ac:dyDescent="0.3">
      <c r="A631" t="s">
        <v>739</v>
      </c>
      <c r="B631" t="s">
        <v>62</v>
      </c>
      <c r="C631" t="s">
        <v>71</v>
      </c>
      <c r="D631" t="s">
        <v>41</v>
      </c>
      <c r="E631" t="s">
        <v>42</v>
      </c>
      <c r="F631">
        <v>65</v>
      </c>
      <c r="G631" t="s">
        <v>126</v>
      </c>
      <c r="H631" s="18">
        <v>40711</v>
      </c>
      <c r="I631">
        <v>56686</v>
      </c>
      <c r="J631">
        <v>0</v>
      </c>
      <c r="K631">
        <v>56686</v>
      </c>
      <c r="L631" t="s">
        <v>43</v>
      </c>
      <c r="M631" t="s">
        <v>44</v>
      </c>
      <c r="N631" s="18">
        <v>42164</v>
      </c>
      <c r="O631">
        <v>1</v>
      </c>
    </row>
    <row r="632" spans="1:15" x14ac:dyDescent="0.3">
      <c r="A632" t="s">
        <v>740</v>
      </c>
      <c r="B632" t="s">
        <v>39</v>
      </c>
      <c r="C632" t="s">
        <v>52</v>
      </c>
      <c r="D632" t="s">
        <v>46</v>
      </c>
      <c r="E632" t="s">
        <v>42</v>
      </c>
      <c r="F632">
        <v>33</v>
      </c>
      <c r="G632" t="s">
        <v>112</v>
      </c>
      <c r="H632" s="18">
        <v>43763</v>
      </c>
      <c r="I632">
        <v>131652</v>
      </c>
      <c r="J632">
        <v>0.11</v>
      </c>
      <c r="K632">
        <v>146133.72</v>
      </c>
      <c r="L632" t="s">
        <v>43</v>
      </c>
      <c r="M632" t="s">
        <v>44</v>
      </c>
      <c r="N632" s="18"/>
      <c r="O632">
        <v>0</v>
      </c>
    </row>
    <row r="633" spans="1:15" x14ac:dyDescent="0.3">
      <c r="A633" t="s">
        <v>741</v>
      </c>
      <c r="B633" t="s">
        <v>51</v>
      </c>
      <c r="C633" t="s">
        <v>71</v>
      </c>
      <c r="D633" t="s">
        <v>46</v>
      </c>
      <c r="E633" t="s">
        <v>42</v>
      </c>
      <c r="F633">
        <v>45</v>
      </c>
      <c r="G633" t="s">
        <v>110</v>
      </c>
      <c r="H633" s="18">
        <v>39507</v>
      </c>
      <c r="I633">
        <v>150577</v>
      </c>
      <c r="J633">
        <v>0.25</v>
      </c>
      <c r="K633">
        <v>188221.25</v>
      </c>
      <c r="L633" t="s">
        <v>43</v>
      </c>
      <c r="M633" t="s">
        <v>63</v>
      </c>
      <c r="N633" s="18"/>
      <c r="O633">
        <v>0</v>
      </c>
    </row>
    <row r="634" spans="1:15" x14ac:dyDescent="0.3">
      <c r="A634" t="s">
        <v>742</v>
      </c>
      <c r="B634" t="s">
        <v>77</v>
      </c>
      <c r="C634" t="s">
        <v>68</v>
      </c>
      <c r="D634" t="s">
        <v>41</v>
      </c>
      <c r="E634" t="s">
        <v>42</v>
      </c>
      <c r="F634">
        <v>37</v>
      </c>
      <c r="G634" t="s">
        <v>112</v>
      </c>
      <c r="H634" s="18">
        <v>43461</v>
      </c>
      <c r="I634">
        <v>87359</v>
      </c>
      <c r="J634">
        <v>0.11</v>
      </c>
      <c r="K634">
        <v>96968.49</v>
      </c>
      <c r="L634" t="s">
        <v>73</v>
      </c>
      <c r="M634" t="s">
        <v>75</v>
      </c>
      <c r="N634" s="18"/>
      <c r="O634">
        <v>0</v>
      </c>
    </row>
    <row r="635" spans="1:15" x14ac:dyDescent="0.3">
      <c r="A635" t="s">
        <v>743</v>
      </c>
      <c r="B635" t="s">
        <v>80</v>
      </c>
      <c r="C635" t="s">
        <v>59</v>
      </c>
      <c r="D635" t="s">
        <v>53</v>
      </c>
      <c r="E635" t="s">
        <v>42</v>
      </c>
      <c r="F635">
        <v>60</v>
      </c>
      <c r="G635" t="s">
        <v>107</v>
      </c>
      <c r="H635" s="18">
        <v>41647</v>
      </c>
      <c r="I635">
        <v>51877</v>
      </c>
      <c r="J635">
        <v>0</v>
      </c>
      <c r="K635">
        <v>51877</v>
      </c>
      <c r="L635" t="s">
        <v>48</v>
      </c>
      <c r="M635" t="s">
        <v>78</v>
      </c>
      <c r="N635" s="18"/>
      <c r="O635">
        <v>0</v>
      </c>
    </row>
    <row r="636" spans="1:15" x14ac:dyDescent="0.3">
      <c r="A636" t="s">
        <v>744</v>
      </c>
      <c r="B636" t="s">
        <v>98</v>
      </c>
      <c r="C636" t="s">
        <v>40</v>
      </c>
      <c r="D636" t="s">
        <v>46</v>
      </c>
      <c r="E636" t="s">
        <v>47</v>
      </c>
      <c r="F636">
        <v>43</v>
      </c>
      <c r="G636" t="s">
        <v>112</v>
      </c>
      <c r="H636" s="18">
        <v>42753</v>
      </c>
      <c r="I636">
        <v>86417</v>
      </c>
      <c r="J636">
        <v>0</v>
      </c>
      <c r="K636">
        <v>86417</v>
      </c>
      <c r="L636" t="s">
        <v>43</v>
      </c>
      <c r="M636" t="s">
        <v>54</v>
      </c>
      <c r="N636" s="18"/>
      <c r="O636">
        <v>0</v>
      </c>
    </row>
    <row r="637" spans="1:15" x14ac:dyDescent="0.3">
      <c r="A637" t="s">
        <v>745</v>
      </c>
      <c r="B637" t="s">
        <v>96</v>
      </c>
      <c r="C637" t="s">
        <v>40</v>
      </c>
      <c r="D637" t="s">
        <v>41</v>
      </c>
      <c r="E637" t="s">
        <v>42</v>
      </c>
      <c r="F637">
        <v>65</v>
      </c>
      <c r="G637" t="s">
        <v>126</v>
      </c>
      <c r="H637" s="18">
        <v>37749</v>
      </c>
      <c r="I637">
        <v>96548</v>
      </c>
      <c r="J637">
        <v>0</v>
      </c>
      <c r="K637">
        <v>96548</v>
      </c>
      <c r="L637" t="s">
        <v>43</v>
      </c>
      <c r="M637" t="s">
        <v>65</v>
      </c>
      <c r="N637" s="18"/>
      <c r="O637">
        <v>0</v>
      </c>
    </row>
    <row r="638" spans="1:15" x14ac:dyDescent="0.3">
      <c r="A638" t="s">
        <v>746</v>
      </c>
      <c r="B638" t="s">
        <v>56</v>
      </c>
      <c r="C638" t="s">
        <v>64</v>
      </c>
      <c r="D638" t="s">
        <v>46</v>
      </c>
      <c r="E638" t="s">
        <v>42</v>
      </c>
      <c r="F638">
        <v>43</v>
      </c>
      <c r="G638" t="s">
        <v>112</v>
      </c>
      <c r="H638" s="18">
        <v>41662</v>
      </c>
      <c r="I638">
        <v>92940</v>
      </c>
      <c r="J638">
        <v>0</v>
      </c>
      <c r="K638">
        <v>92940</v>
      </c>
      <c r="L638" t="s">
        <v>48</v>
      </c>
      <c r="M638" t="s">
        <v>82</v>
      </c>
      <c r="N638" s="18"/>
      <c r="O638">
        <v>0</v>
      </c>
    </row>
    <row r="639" spans="1:15" x14ac:dyDescent="0.3">
      <c r="A639" t="s">
        <v>747</v>
      </c>
      <c r="B639" t="s">
        <v>80</v>
      </c>
      <c r="C639" t="s">
        <v>64</v>
      </c>
      <c r="D639" t="s">
        <v>53</v>
      </c>
      <c r="E639" t="s">
        <v>47</v>
      </c>
      <c r="F639">
        <v>28</v>
      </c>
      <c r="G639" t="s">
        <v>112</v>
      </c>
      <c r="H639" s="18">
        <v>43336</v>
      </c>
      <c r="I639">
        <v>61410</v>
      </c>
      <c r="J639">
        <v>0</v>
      </c>
      <c r="K639">
        <v>61410</v>
      </c>
      <c r="L639" t="s">
        <v>43</v>
      </c>
      <c r="M639" t="s">
        <v>57</v>
      </c>
      <c r="N639" s="18"/>
      <c r="O639">
        <v>0</v>
      </c>
    </row>
    <row r="640" spans="1:15" x14ac:dyDescent="0.3">
      <c r="A640" t="s">
        <v>748</v>
      </c>
      <c r="B640" t="s">
        <v>61</v>
      </c>
      <c r="C640" t="s">
        <v>52</v>
      </c>
      <c r="D640" t="s">
        <v>53</v>
      </c>
      <c r="E640" t="s">
        <v>42</v>
      </c>
      <c r="F640">
        <v>61</v>
      </c>
      <c r="G640" t="s">
        <v>107</v>
      </c>
      <c r="H640" s="18">
        <v>40293</v>
      </c>
      <c r="I640">
        <v>110302</v>
      </c>
      <c r="J640">
        <v>0.06</v>
      </c>
      <c r="K640">
        <v>116920.12</v>
      </c>
      <c r="L640" t="s">
        <v>43</v>
      </c>
      <c r="M640" t="s">
        <v>63</v>
      </c>
      <c r="N640" s="18"/>
      <c r="O640">
        <v>0</v>
      </c>
    </row>
    <row r="641" spans="1:15" x14ac:dyDescent="0.3">
      <c r="A641" t="s">
        <v>749</v>
      </c>
      <c r="B641" t="s">
        <v>51</v>
      </c>
      <c r="C641" t="s">
        <v>68</v>
      </c>
      <c r="D641" t="s">
        <v>53</v>
      </c>
      <c r="E641" t="s">
        <v>42</v>
      </c>
      <c r="F641">
        <v>45</v>
      </c>
      <c r="G641" t="s">
        <v>110</v>
      </c>
      <c r="H641" s="18">
        <v>43212</v>
      </c>
      <c r="I641">
        <v>187205</v>
      </c>
      <c r="J641">
        <v>0.24</v>
      </c>
      <c r="K641">
        <v>232134.2</v>
      </c>
      <c r="L641" t="s">
        <v>43</v>
      </c>
      <c r="M641" t="s">
        <v>72</v>
      </c>
      <c r="N641" s="18">
        <v>44732</v>
      </c>
      <c r="O641">
        <v>1</v>
      </c>
    </row>
    <row r="642" spans="1:15" x14ac:dyDescent="0.3">
      <c r="A642" t="s">
        <v>750</v>
      </c>
      <c r="B642" t="s">
        <v>56</v>
      </c>
      <c r="C642" t="s">
        <v>59</v>
      </c>
      <c r="D642" t="s">
        <v>60</v>
      </c>
      <c r="E642" t="s">
        <v>47</v>
      </c>
      <c r="F642">
        <v>45</v>
      </c>
      <c r="G642" t="s">
        <v>110</v>
      </c>
      <c r="H642" s="18">
        <v>40618</v>
      </c>
      <c r="I642">
        <v>81687</v>
      </c>
      <c r="J642">
        <v>0</v>
      </c>
      <c r="K642">
        <v>81687</v>
      </c>
      <c r="L642" t="s">
        <v>43</v>
      </c>
      <c r="M642" t="s">
        <v>57</v>
      </c>
      <c r="N642" s="18"/>
      <c r="O642">
        <v>0</v>
      </c>
    </row>
    <row r="643" spans="1:15" x14ac:dyDescent="0.3">
      <c r="A643" t="s">
        <v>751</v>
      </c>
      <c r="B643" t="s">
        <v>70</v>
      </c>
      <c r="C643" t="s">
        <v>40</v>
      </c>
      <c r="D643" t="s">
        <v>53</v>
      </c>
      <c r="E643" t="s">
        <v>47</v>
      </c>
      <c r="F643">
        <v>54</v>
      </c>
      <c r="G643" t="s">
        <v>110</v>
      </c>
      <c r="H643" s="18">
        <v>40040</v>
      </c>
      <c r="I643">
        <v>241083</v>
      </c>
      <c r="J643">
        <v>0.39</v>
      </c>
      <c r="K643">
        <v>335105.37</v>
      </c>
      <c r="L643" t="s">
        <v>43</v>
      </c>
      <c r="M643" t="s">
        <v>72</v>
      </c>
      <c r="N643" s="18"/>
      <c r="O643">
        <v>0</v>
      </c>
    </row>
    <row r="644" spans="1:15" x14ac:dyDescent="0.3">
      <c r="A644" t="s">
        <v>752</v>
      </c>
      <c r="B644" t="s">
        <v>70</v>
      </c>
      <c r="C644" t="s">
        <v>52</v>
      </c>
      <c r="D644" t="s">
        <v>53</v>
      </c>
      <c r="E644" t="s">
        <v>42</v>
      </c>
      <c r="F644">
        <v>38</v>
      </c>
      <c r="G644" t="s">
        <v>112</v>
      </c>
      <c r="H644" s="18">
        <v>43413</v>
      </c>
      <c r="I644">
        <v>223805</v>
      </c>
      <c r="J644">
        <v>0.36</v>
      </c>
      <c r="K644">
        <v>304374.8</v>
      </c>
      <c r="L644" t="s">
        <v>43</v>
      </c>
      <c r="M644" t="s">
        <v>54</v>
      </c>
      <c r="N644" s="18"/>
      <c r="O644">
        <v>0</v>
      </c>
    </row>
    <row r="645" spans="1:15" x14ac:dyDescent="0.3">
      <c r="A645" t="s">
        <v>753</v>
      </c>
      <c r="B645" t="s">
        <v>51</v>
      </c>
      <c r="C645" t="s">
        <v>64</v>
      </c>
      <c r="D645" t="s">
        <v>60</v>
      </c>
      <c r="E645" t="s">
        <v>42</v>
      </c>
      <c r="F645">
        <v>27</v>
      </c>
      <c r="G645" t="s">
        <v>112</v>
      </c>
      <c r="H645" s="18">
        <v>44393</v>
      </c>
      <c r="I645">
        <v>161759</v>
      </c>
      <c r="J645">
        <v>0.16</v>
      </c>
      <c r="K645">
        <v>187640.44</v>
      </c>
      <c r="L645" t="s">
        <v>43</v>
      </c>
      <c r="M645" t="s">
        <v>63</v>
      </c>
      <c r="N645" s="18"/>
      <c r="O645">
        <v>0</v>
      </c>
    </row>
    <row r="646" spans="1:15" x14ac:dyDescent="0.3">
      <c r="A646" t="s">
        <v>754</v>
      </c>
      <c r="B646" t="s">
        <v>55</v>
      </c>
      <c r="C646" t="s">
        <v>40</v>
      </c>
      <c r="D646" t="s">
        <v>41</v>
      </c>
      <c r="E646" t="s">
        <v>47</v>
      </c>
      <c r="F646">
        <v>40</v>
      </c>
      <c r="G646" t="s">
        <v>112</v>
      </c>
      <c r="H646" s="18">
        <v>43520</v>
      </c>
      <c r="I646">
        <v>95899</v>
      </c>
      <c r="J646">
        <v>0.1</v>
      </c>
      <c r="K646">
        <v>105488.9</v>
      </c>
      <c r="L646" t="s">
        <v>43</v>
      </c>
      <c r="M646" t="s">
        <v>72</v>
      </c>
      <c r="N646" s="18">
        <v>44263</v>
      </c>
      <c r="O646">
        <v>1</v>
      </c>
    </row>
    <row r="647" spans="1:15" x14ac:dyDescent="0.3">
      <c r="A647" t="s">
        <v>755</v>
      </c>
      <c r="B647" t="s">
        <v>56</v>
      </c>
      <c r="C647" t="s">
        <v>52</v>
      </c>
      <c r="D647" t="s">
        <v>60</v>
      </c>
      <c r="E647" t="s">
        <v>47</v>
      </c>
      <c r="F647">
        <v>49</v>
      </c>
      <c r="G647" t="s">
        <v>110</v>
      </c>
      <c r="H647" s="18">
        <v>43623</v>
      </c>
      <c r="I647">
        <v>80700</v>
      </c>
      <c r="J647">
        <v>0</v>
      </c>
      <c r="K647">
        <v>80700</v>
      </c>
      <c r="L647" t="s">
        <v>43</v>
      </c>
      <c r="M647" t="s">
        <v>72</v>
      </c>
      <c r="N647" s="18"/>
      <c r="O647">
        <v>0</v>
      </c>
    </row>
    <row r="648" spans="1:15" x14ac:dyDescent="0.3">
      <c r="A648" t="s">
        <v>756</v>
      </c>
      <c r="B648" t="s">
        <v>61</v>
      </c>
      <c r="C648" t="s">
        <v>66</v>
      </c>
      <c r="D648" t="s">
        <v>53</v>
      </c>
      <c r="E648" t="s">
        <v>47</v>
      </c>
      <c r="F648">
        <v>54</v>
      </c>
      <c r="G648" t="s">
        <v>110</v>
      </c>
      <c r="H648" s="18">
        <v>35500</v>
      </c>
      <c r="I648">
        <v>128136</v>
      </c>
      <c r="J648">
        <v>0.05</v>
      </c>
      <c r="K648">
        <v>134542.79999999999</v>
      </c>
      <c r="L648" t="s">
        <v>48</v>
      </c>
      <c r="M648" t="s">
        <v>78</v>
      </c>
      <c r="N648" s="18"/>
      <c r="O648">
        <v>0</v>
      </c>
    </row>
    <row r="649" spans="1:15" x14ac:dyDescent="0.3">
      <c r="A649" t="s">
        <v>757</v>
      </c>
      <c r="B649" t="s">
        <v>80</v>
      </c>
      <c r="C649" t="s">
        <v>71</v>
      </c>
      <c r="D649" t="s">
        <v>60</v>
      </c>
      <c r="E649" t="s">
        <v>42</v>
      </c>
      <c r="F649">
        <v>39</v>
      </c>
      <c r="G649" t="s">
        <v>112</v>
      </c>
      <c r="H649" s="18">
        <v>42843</v>
      </c>
      <c r="I649">
        <v>58745</v>
      </c>
      <c r="J649">
        <v>0</v>
      </c>
      <c r="K649">
        <v>58745</v>
      </c>
      <c r="L649" t="s">
        <v>43</v>
      </c>
      <c r="M649" t="s">
        <v>65</v>
      </c>
      <c r="N649" s="18"/>
      <c r="O649">
        <v>0</v>
      </c>
    </row>
    <row r="650" spans="1:15" x14ac:dyDescent="0.3">
      <c r="A650" t="s">
        <v>758</v>
      </c>
      <c r="B650" t="s">
        <v>45</v>
      </c>
      <c r="C650" t="s">
        <v>40</v>
      </c>
      <c r="D650" t="s">
        <v>60</v>
      </c>
      <c r="E650" t="s">
        <v>42</v>
      </c>
      <c r="F650">
        <v>57</v>
      </c>
      <c r="G650" t="s">
        <v>107</v>
      </c>
      <c r="H650" s="18">
        <v>33728</v>
      </c>
      <c r="I650">
        <v>76202</v>
      </c>
      <c r="J650">
        <v>0</v>
      </c>
      <c r="K650">
        <v>76202</v>
      </c>
      <c r="L650" t="s">
        <v>43</v>
      </c>
      <c r="M650" t="s">
        <v>65</v>
      </c>
      <c r="N650" s="18">
        <v>34686</v>
      </c>
      <c r="O650">
        <v>1</v>
      </c>
    </row>
    <row r="651" spans="1:15" x14ac:dyDescent="0.3">
      <c r="A651" t="s">
        <v>759</v>
      </c>
      <c r="B651" t="s">
        <v>70</v>
      </c>
      <c r="C651" t="s">
        <v>59</v>
      </c>
      <c r="D651" t="s">
        <v>53</v>
      </c>
      <c r="E651" t="s">
        <v>47</v>
      </c>
      <c r="F651">
        <v>36</v>
      </c>
      <c r="G651" t="s">
        <v>112</v>
      </c>
      <c r="H651" s="18">
        <v>43178</v>
      </c>
      <c r="I651">
        <v>195200</v>
      </c>
      <c r="J651">
        <v>0.36</v>
      </c>
      <c r="K651">
        <v>265472</v>
      </c>
      <c r="L651" t="s">
        <v>43</v>
      </c>
      <c r="M651" t="s">
        <v>65</v>
      </c>
      <c r="N651" s="18"/>
      <c r="O651">
        <v>0</v>
      </c>
    </row>
    <row r="652" spans="1:15" x14ac:dyDescent="0.3">
      <c r="A652" t="s">
        <v>760</v>
      </c>
      <c r="B652" t="s">
        <v>80</v>
      </c>
      <c r="C652" t="s">
        <v>52</v>
      </c>
      <c r="D652" t="s">
        <v>46</v>
      </c>
      <c r="E652" t="s">
        <v>42</v>
      </c>
      <c r="F652">
        <v>45</v>
      </c>
      <c r="G652" t="s">
        <v>110</v>
      </c>
      <c r="H652" s="18">
        <v>42711</v>
      </c>
      <c r="I652">
        <v>71454</v>
      </c>
      <c r="J652">
        <v>0</v>
      </c>
      <c r="K652">
        <v>71454</v>
      </c>
      <c r="L652" t="s">
        <v>48</v>
      </c>
      <c r="M652" t="s">
        <v>69</v>
      </c>
      <c r="N652" s="18"/>
      <c r="O652">
        <v>0</v>
      </c>
    </row>
    <row r="653" spans="1:15" x14ac:dyDescent="0.3">
      <c r="A653" t="s">
        <v>761</v>
      </c>
      <c r="B653" t="s">
        <v>89</v>
      </c>
      <c r="C653" t="s">
        <v>40</v>
      </c>
      <c r="D653" t="s">
        <v>46</v>
      </c>
      <c r="E653" t="s">
        <v>42</v>
      </c>
      <c r="F653">
        <v>30</v>
      </c>
      <c r="G653" t="s">
        <v>112</v>
      </c>
      <c r="H653" s="18">
        <v>43864</v>
      </c>
      <c r="I653">
        <v>94652</v>
      </c>
      <c r="J653">
        <v>0</v>
      </c>
      <c r="K653">
        <v>94652</v>
      </c>
      <c r="L653" t="s">
        <v>43</v>
      </c>
      <c r="M653" t="s">
        <v>44</v>
      </c>
      <c r="N653" s="18"/>
      <c r="O653">
        <v>0</v>
      </c>
    </row>
    <row r="654" spans="1:15" x14ac:dyDescent="0.3">
      <c r="A654" t="s">
        <v>762</v>
      </c>
      <c r="B654" t="s">
        <v>45</v>
      </c>
      <c r="C654" t="s">
        <v>40</v>
      </c>
      <c r="D654" t="s">
        <v>46</v>
      </c>
      <c r="E654" t="s">
        <v>47</v>
      </c>
      <c r="F654">
        <v>34</v>
      </c>
      <c r="G654" t="s">
        <v>112</v>
      </c>
      <c r="H654" s="18">
        <v>42416</v>
      </c>
      <c r="I654">
        <v>63411</v>
      </c>
      <c r="J654">
        <v>0</v>
      </c>
      <c r="K654">
        <v>63411</v>
      </c>
      <c r="L654" t="s">
        <v>43</v>
      </c>
      <c r="M654" t="s">
        <v>63</v>
      </c>
      <c r="N654" s="18"/>
      <c r="O654">
        <v>0</v>
      </c>
    </row>
    <row r="655" spans="1:15" x14ac:dyDescent="0.3">
      <c r="A655" t="s">
        <v>763</v>
      </c>
      <c r="B655" t="s">
        <v>80</v>
      </c>
      <c r="C655" t="s">
        <v>59</v>
      </c>
      <c r="D655" t="s">
        <v>53</v>
      </c>
      <c r="E655" t="s">
        <v>47</v>
      </c>
      <c r="F655">
        <v>31</v>
      </c>
      <c r="G655" t="s">
        <v>112</v>
      </c>
      <c r="H655" s="18">
        <v>43878</v>
      </c>
      <c r="I655">
        <v>67171</v>
      </c>
      <c r="J655">
        <v>0</v>
      </c>
      <c r="K655">
        <v>67171</v>
      </c>
      <c r="L655" t="s">
        <v>48</v>
      </c>
      <c r="M655" t="s">
        <v>49</v>
      </c>
      <c r="N655" s="18">
        <v>44317</v>
      </c>
      <c r="O655">
        <v>1</v>
      </c>
    </row>
    <row r="656" spans="1:15" x14ac:dyDescent="0.3">
      <c r="A656" t="s">
        <v>764</v>
      </c>
      <c r="B656" t="s">
        <v>39</v>
      </c>
      <c r="C656" t="s">
        <v>64</v>
      </c>
      <c r="D656" t="s">
        <v>53</v>
      </c>
      <c r="E656" t="s">
        <v>42</v>
      </c>
      <c r="F656">
        <v>28</v>
      </c>
      <c r="G656" t="s">
        <v>112</v>
      </c>
      <c r="H656" s="18">
        <v>43652</v>
      </c>
      <c r="I656">
        <v>152036</v>
      </c>
      <c r="J656">
        <v>0.15</v>
      </c>
      <c r="K656">
        <v>174841.4</v>
      </c>
      <c r="L656" t="s">
        <v>73</v>
      </c>
      <c r="M656" t="s">
        <v>75</v>
      </c>
      <c r="N656" s="18"/>
      <c r="O656">
        <v>0</v>
      </c>
    </row>
    <row r="657" spans="1:15" x14ac:dyDescent="0.3">
      <c r="A657" t="s">
        <v>765</v>
      </c>
      <c r="B657" t="s">
        <v>67</v>
      </c>
      <c r="C657" t="s">
        <v>68</v>
      </c>
      <c r="D657" t="s">
        <v>46</v>
      </c>
      <c r="E657" t="s">
        <v>42</v>
      </c>
      <c r="F657">
        <v>55</v>
      </c>
      <c r="G657" t="s">
        <v>107</v>
      </c>
      <c r="H657" s="18">
        <v>44276</v>
      </c>
      <c r="I657">
        <v>95562</v>
      </c>
      <c r="J657">
        <v>0</v>
      </c>
      <c r="K657">
        <v>95562</v>
      </c>
      <c r="L657" t="s">
        <v>43</v>
      </c>
      <c r="M657" t="s">
        <v>54</v>
      </c>
      <c r="N657" s="18"/>
      <c r="O657">
        <v>0</v>
      </c>
    </row>
    <row r="658" spans="1:15" x14ac:dyDescent="0.3">
      <c r="A658" t="s">
        <v>766</v>
      </c>
      <c r="B658" t="s">
        <v>56</v>
      </c>
      <c r="C658" t="s">
        <v>59</v>
      </c>
      <c r="D658" t="s">
        <v>41</v>
      </c>
      <c r="E658" t="s">
        <v>47</v>
      </c>
      <c r="F658">
        <v>30</v>
      </c>
      <c r="G658" t="s">
        <v>112</v>
      </c>
      <c r="H658" s="18">
        <v>43773</v>
      </c>
      <c r="I658">
        <v>96092</v>
      </c>
      <c r="J658">
        <v>0</v>
      </c>
      <c r="K658">
        <v>96092</v>
      </c>
      <c r="L658" t="s">
        <v>43</v>
      </c>
      <c r="M658" t="s">
        <v>65</v>
      </c>
      <c r="N658" s="18"/>
      <c r="O658">
        <v>0</v>
      </c>
    </row>
    <row r="659" spans="1:15" x14ac:dyDescent="0.3">
      <c r="A659" t="s">
        <v>767</v>
      </c>
      <c r="B659" t="s">
        <v>70</v>
      </c>
      <c r="C659" t="s">
        <v>68</v>
      </c>
      <c r="D659" t="s">
        <v>46</v>
      </c>
      <c r="E659" t="s">
        <v>47</v>
      </c>
      <c r="F659">
        <v>63</v>
      </c>
      <c r="G659" t="s">
        <v>107</v>
      </c>
      <c r="H659" s="18">
        <v>41428</v>
      </c>
      <c r="I659">
        <v>254289</v>
      </c>
      <c r="J659">
        <v>0.39</v>
      </c>
      <c r="K659">
        <v>353461.71</v>
      </c>
      <c r="L659" t="s">
        <v>43</v>
      </c>
      <c r="M659" t="s">
        <v>54</v>
      </c>
      <c r="N659" s="18"/>
      <c r="O659">
        <v>0</v>
      </c>
    </row>
    <row r="660" spans="1:15" x14ac:dyDescent="0.3">
      <c r="A660" t="s">
        <v>768</v>
      </c>
      <c r="B660" t="s">
        <v>55</v>
      </c>
      <c r="C660" t="s">
        <v>40</v>
      </c>
      <c r="D660" t="s">
        <v>41</v>
      </c>
      <c r="E660" t="s">
        <v>47</v>
      </c>
      <c r="F660">
        <v>26</v>
      </c>
      <c r="G660" t="s">
        <v>112</v>
      </c>
      <c r="H660" s="18">
        <v>43656</v>
      </c>
      <c r="I660">
        <v>69110</v>
      </c>
      <c r="J660">
        <v>0.05</v>
      </c>
      <c r="K660">
        <v>72565.5</v>
      </c>
      <c r="L660" t="s">
        <v>43</v>
      </c>
      <c r="M660" t="s">
        <v>54</v>
      </c>
      <c r="N660" s="18"/>
      <c r="O660">
        <v>0</v>
      </c>
    </row>
    <row r="661" spans="1:15" x14ac:dyDescent="0.3">
      <c r="A661" t="s">
        <v>769</v>
      </c>
      <c r="B661" t="s">
        <v>70</v>
      </c>
      <c r="C661" t="s">
        <v>71</v>
      </c>
      <c r="D661" t="s">
        <v>53</v>
      </c>
      <c r="E661" t="s">
        <v>47</v>
      </c>
      <c r="F661">
        <v>52</v>
      </c>
      <c r="G661" t="s">
        <v>110</v>
      </c>
      <c r="H661" s="18">
        <v>37418</v>
      </c>
      <c r="I661">
        <v>236314</v>
      </c>
      <c r="J661">
        <v>0.34</v>
      </c>
      <c r="K661">
        <v>316660.76</v>
      </c>
      <c r="L661" t="s">
        <v>43</v>
      </c>
      <c r="M661" t="s">
        <v>63</v>
      </c>
      <c r="N661" s="18"/>
      <c r="O661">
        <v>0</v>
      </c>
    </row>
    <row r="662" spans="1:15" x14ac:dyDescent="0.3">
      <c r="A662" t="s">
        <v>770</v>
      </c>
      <c r="B662" t="s">
        <v>62</v>
      </c>
      <c r="C662" t="s">
        <v>71</v>
      </c>
      <c r="D662" t="s">
        <v>60</v>
      </c>
      <c r="E662" t="s">
        <v>47</v>
      </c>
      <c r="F662">
        <v>51</v>
      </c>
      <c r="G662" t="s">
        <v>110</v>
      </c>
      <c r="H662" s="18">
        <v>39252</v>
      </c>
      <c r="I662">
        <v>45206</v>
      </c>
      <c r="J662">
        <v>0</v>
      </c>
      <c r="K662">
        <v>45206</v>
      </c>
      <c r="L662" t="s">
        <v>43</v>
      </c>
      <c r="M662" t="s">
        <v>72</v>
      </c>
      <c r="N662" s="18"/>
      <c r="O662">
        <v>0</v>
      </c>
    </row>
    <row r="663" spans="1:15" x14ac:dyDescent="0.3">
      <c r="A663" t="s">
        <v>771</v>
      </c>
      <c r="B663" t="s">
        <v>70</v>
      </c>
      <c r="C663" t="s">
        <v>52</v>
      </c>
      <c r="D663" t="s">
        <v>41</v>
      </c>
      <c r="E663" t="s">
        <v>42</v>
      </c>
      <c r="F663">
        <v>25</v>
      </c>
      <c r="G663" t="s">
        <v>112</v>
      </c>
      <c r="H663" s="18">
        <v>44515</v>
      </c>
      <c r="I663">
        <v>210708</v>
      </c>
      <c r="J663">
        <v>0.33</v>
      </c>
      <c r="K663">
        <v>280241.64</v>
      </c>
      <c r="L663" t="s">
        <v>43</v>
      </c>
      <c r="M663" t="s">
        <v>54</v>
      </c>
      <c r="N663" s="18"/>
      <c r="O663">
        <v>0</v>
      </c>
    </row>
    <row r="664" spans="1:15" x14ac:dyDescent="0.3">
      <c r="A664" t="s">
        <v>772</v>
      </c>
      <c r="B664" t="s">
        <v>96</v>
      </c>
      <c r="C664" t="s">
        <v>40</v>
      </c>
      <c r="D664" t="s">
        <v>60</v>
      </c>
      <c r="E664" t="s">
        <v>47</v>
      </c>
      <c r="F664">
        <v>40</v>
      </c>
      <c r="G664" t="s">
        <v>112</v>
      </c>
      <c r="H664" s="18">
        <v>44465</v>
      </c>
      <c r="I664">
        <v>87770</v>
      </c>
      <c r="J664">
        <v>0</v>
      </c>
      <c r="K664">
        <v>87770</v>
      </c>
      <c r="L664" t="s">
        <v>43</v>
      </c>
      <c r="M664" t="s">
        <v>65</v>
      </c>
      <c r="N664" s="18"/>
      <c r="O664">
        <v>0</v>
      </c>
    </row>
    <row r="665" spans="1:15" x14ac:dyDescent="0.3">
      <c r="A665" t="s">
        <v>773</v>
      </c>
      <c r="B665" t="s">
        <v>61</v>
      </c>
      <c r="C665" t="s">
        <v>64</v>
      </c>
      <c r="D665" t="s">
        <v>60</v>
      </c>
      <c r="E665" t="s">
        <v>42</v>
      </c>
      <c r="F665">
        <v>38</v>
      </c>
      <c r="G665" t="s">
        <v>112</v>
      </c>
      <c r="H665" s="18">
        <v>42228</v>
      </c>
      <c r="I665">
        <v>106858</v>
      </c>
      <c r="J665">
        <v>0.05</v>
      </c>
      <c r="K665">
        <v>112200.9</v>
      </c>
      <c r="L665" t="s">
        <v>43</v>
      </c>
      <c r="M665" t="s">
        <v>44</v>
      </c>
      <c r="N665" s="18"/>
      <c r="O665">
        <v>0</v>
      </c>
    </row>
    <row r="666" spans="1:15" x14ac:dyDescent="0.3">
      <c r="A666" t="s">
        <v>774</v>
      </c>
      <c r="B666" t="s">
        <v>51</v>
      </c>
      <c r="C666" t="s">
        <v>66</v>
      </c>
      <c r="D666" t="s">
        <v>60</v>
      </c>
      <c r="E666" t="s">
        <v>47</v>
      </c>
      <c r="F666">
        <v>60</v>
      </c>
      <c r="G666" t="s">
        <v>107</v>
      </c>
      <c r="H666" s="18">
        <v>42108</v>
      </c>
      <c r="I666">
        <v>155788</v>
      </c>
      <c r="J666">
        <v>0.17</v>
      </c>
      <c r="K666">
        <v>182271.96</v>
      </c>
      <c r="L666" t="s">
        <v>43</v>
      </c>
      <c r="M666" t="s">
        <v>44</v>
      </c>
      <c r="N666" s="18"/>
      <c r="O666">
        <v>0</v>
      </c>
    </row>
    <row r="667" spans="1:15" x14ac:dyDescent="0.3">
      <c r="A667" t="s">
        <v>775</v>
      </c>
      <c r="B667" t="s">
        <v>83</v>
      </c>
      <c r="C667" t="s">
        <v>66</v>
      </c>
      <c r="D667" t="s">
        <v>53</v>
      </c>
      <c r="E667" t="s">
        <v>42</v>
      </c>
      <c r="F667">
        <v>45</v>
      </c>
      <c r="G667" t="s">
        <v>110</v>
      </c>
      <c r="H667" s="18">
        <v>43581</v>
      </c>
      <c r="I667">
        <v>74891</v>
      </c>
      <c r="J667">
        <v>0</v>
      </c>
      <c r="K667">
        <v>74891</v>
      </c>
      <c r="L667" t="s">
        <v>73</v>
      </c>
      <c r="M667" t="s">
        <v>75</v>
      </c>
      <c r="N667" s="18"/>
      <c r="O667">
        <v>0</v>
      </c>
    </row>
    <row r="668" spans="1:15" x14ac:dyDescent="0.3">
      <c r="A668" t="s">
        <v>776</v>
      </c>
      <c r="B668" t="s">
        <v>67</v>
      </c>
      <c r="C668" t="s">
        <v>68</v>
      </c>
      <c r="D668" t="s">
        <v>60</v>
      </c>
      <c r="E668" t="s">
        <v>47</v>
      </c>
      <c r="F668">
        <v>28</v>
      </c>
      <c r="G668" t="s">
        <v>112</v>
      </c>
      <c r="H668" s="18">
        <v>44548</v>
      </c>
      <c r="I668">
        <v>95670</v>
      </c>
      <c r="J668">
        <v>0</v>
      </c>
      <c r="K668">
        <v>95670</v>
      </c>
      <c r="L668" t="s">
        <v>43</v>
      </c>
      <c r="M668" t="s">
        <v>57</v>
      </c>
      <c r="N668" s="18"/>
      <c r="O668">
        <v>0</v>
      </c>
    </row>
    <row r="669" spans="1:15" x14ac:dyDescent="0.3">
      <c r="A669" t="s">
        <v>777</v>
      </c>
      <c r="B669" t="s">
        <v>58</v>
      </c>
      <c r="C669" t="s">
        <v>59</v>
      </c>
      <c r="D669" t="s">
        <v>41</v>
      </c>
      <c r="E669" t="s">
        <v>42</v>
      </c>
      <c r="F669">
        <v>65</v>
      </c>
      <c r="G669" t="s">
        <v>126</v>
      </c>
      <c r="H669" s="18">
        <v>36798</v>
      </c>
      <c r="I669">
        <v>67837</v>
      </c>
      <c r="J669">
        <v>0</v>
      </c>
      <c r="K669">
        <v>67837</v>
      </c>
      <c r="L669" t="s">
        <v>43</v>
      </c>
      <c r="M669" t="s">
        <v>65</v>
      </c>
      <c r="N669" s="18"/>
      <c r="O669">
        <v>0</v>
      </c>
    </row>
    <row r="670" spans="1:15" x14ac:dyDescent="0.3">
      <c r="A670" t="s">
        <v>778</v>
      </c>
      <c r="B670" t="s">
        <v>80</v>
      </c>
      <c r="C670" t="s">
        <v>59</v>
      </c>
      <c r="D670" t="s">
        <v>41</v>
      </c>
      <c r="E670" t="s">
        <v>47</v>
      </c>
      <c r="F670">
        <v>41</v>
      </c>
      <c r="G670" t="s">
        <v>112</v>
      </c>
      <c r="H670" s="18">
        <v>40333</v>
      </c>
      <c r="I670">
        <v>72425</v>
      </c>
      <c r="J670">
        <v>0</v>
      </c>
      <c r="K670">
        <v>72425</v>
      </c>
      <c r="L670" t="s">
        <v>48</v>
      </c>
      <c r="M670" t="s">
        <v>78</v>
      </c>
      <c r="N670" s="18"/>
      <c r="O670">
        <v>0</v>
      </c>
    </row>
    <row r="671" spans="1:15" x14ac:dyDescent="0.3">
      <c r="A671" t="s">
        <v>779</v>
      </c>
      <c r="B671" t="s">
        <v>56</v>
      </c>
      <c r="C671" t="s">
        <v>59</v>
      </c>
      <c r="D671" t="s">
        <v>60</v>
      </c>
      <c r="E671" t="s">
        <v>42</v>
      </c>
      <c r="F671">
        <v>52</v>
      </c>
      <c r="G671" t="s">
        <v>110</v>
      </c>
      <c r="H671" s="18">
        <v>34623</v>
      </c>
      <c r="I671">
        <v>93103</v>
      </c>
      <c r="J671">
        <v>0</v>
      </c>
      <c r="K671">
        <v>93103</v>
      </c>
      <c r="L671" t="s">
        <v>43</v>
      </c>
      <c r="M671" t="s">
        <v>57</v>
      </c>
      <c r="N671" s="18"/>
      <c r="O671">
        <v>0</v>
      </c>
    </row>
    <row r="672" spans="1:15" x14ac:dyDescent="0.3">
      <c r="A672" t="s">
        <v>780</v>
      </c>
      <c r="B672" t="s">
        <v>67</v>
      </c>
      <c r="C672" t="s">
        <v>68</v>
      </c>
      <c r="D672" t="s">
        <v>60</v>
      </c>
      <c r="E672" t="s">
        <v>42</v>
      </c>
      <c r="F672">
        <v>56</v>
      </c>
      <c r="G672" t="s">
        <v>107</v>
      </c>
      <c r="H672" s="18">
        <v>42291</v>
      </c>
      <c r="I672">
        <v>76272</v>
      </c>
      <c r="J672">
        <v>0</v>
      </c>
      <c r="K672">
        <v>76272</v>
      </c>
      <c r="L672" t="s">
        <v>43</v>
      </c>
      <c r="M672" t="s">
        <v>63</v>
      </c>
      <c r="N672" s="18">
        <v>44491</v>
      </c>
      <c r="O672">
        <v>1</v>
      </c>
    </row>
    <row r="673" spans="1:15" x14ac:dyDescent="0.3">
      <c r="A673" t="s">
        <v>781</v>
      </c>
      <c r="B673" t="s">
        <v>80</v>
      </c>
      <c r="C673" t="s">
        <v>52</v>
      </c>
      <c r="D673" t="s">
        <v>46</v>
      </c>
      <c r="E673" t="s">
        <v>42</v>
      </c>
      <c r="F673">
        <v>48</v>
      </c>
      <c r="G673" t="s">
        <v>110</v>
      </c>
      <c r="H673" s="18">
        <v>37796</v>
      </c>
      <c r="I673">
        <v>55760</v>
      </c>
      <c r="J673">
        <v>0</v>
      </c>
      <c r="K673">
        <v>55760</v>
      </c>
      <c r="L673" t="s">
        <v>43</v>
      </c>
      <c r="M673" t="s">
        <v>65</v>
      </c>
      <c r="N673" s="18"/>
      <c r="O673">
        <v>0</v>
      </c>
    </row>
    <row r="674" spans="1:15" x14ac:dyDescent="0.3">
      <c r="A674" t="s">
        <v>782</v>
      </c>
      <c r="B674" t="s">
        <v>70</v>
      </c>
      <c r="C674" t="s">
        <v>64</v>
      </c>
      <c r="D674" t="s">
        <v>60</v>
      </c>
      <c r="E674" t="s">
        <v>42</v>
      </c>
      <c r="F674">
        <v>36</v>
      </c>
      <c r="G674" t="s">
        <v>112</v>
      </c>
      <c r="H674" s="18">
        <v>43843</v>
      </c>
      <c r="I674">
        <v>253294</v>
      </c>
      <c r="J674">
        <v>0.4</v>
      </c>
      <c r="K674">
        <v>354611.6</v>
      </c>
      <c r="L674" t="s">
        <v>43</v>
      </c>
      <c r="M674" t="s">
        <v>63</v>
      </c>
      <c r="N674" s="18"/>
      <c r="O674">
        <v>0</v>
      </c>
    </row>
    <row r="675" spans="1:15" x14ac:dyDescent="0.3">
      <c r="A675" t="s">
        <v>783</v>
      </c>
      <c r="B675" t="s">
        <v>80</v>
      </c>
      <c r="C675" t="s">
        <v>52</v>
      </c>
      <c r="D675" t="s">
        <v>60</v>
      </c>
      <c r="E675" t="s">
        <v>47</v>
      </c>
      <c r="F675">
        <v>60</v>
      </c>
      <c r="G675" t="s">
        <v>107</v>
      </c>
      <c r="H675" s="18">
        <v>39310</v>
      </c>
      <c r="I675">
        <v>58671</v>
      </c>
      <c r="J675">
        <v>0</v>
      </c>
      <c r="K675">
        <v>58671</v>
      </c>
      <c r="L675" t="s">
        <v>43</v>
      </c>
      <c r="M675" t="s">
        <v>72</v>
      </c>
      <c r="N675" s="18"/>
      <c r="O675">
        <v>0</v>
      </c>
    </row>
    <row r="676" spans="1:15" x14ac:dyDescent="0.3">
      <c r="A676" t="s">
        <v>784</v>
      </c>
      <c r="B676" t="s">
        <v>58</v>
      </c>
      <c r="C676" t="s">
        <v>59</v>
      </c>
      <c r="D676" t="s">
        <v>41</v>
      </c>
      <c r="E676" t="s">
        <v>42</v>
      </c>
      <c r="F676">
        <v>40</v>
      </c>
      <c r="G676" t="s">
        <v>112</v>
      </c>
      <c r="H676" s="18">
        <v>43175</v>
      </c>
      <c r="I676">
        <v>55457</v>
      </c>
      <c r="J676">
        <v>0</v>
      </c>
      <c r="K676">
        <v>55457</v>
      </c>
      <c r="L676" t="s">
        <v>43</v>
      </c>
      <c r="M676" t="s">
        <v>72</v>
      </c>
      <c r="N676" s="18"/>
      <c r="O676">
        <v>0</v>
      </c>
    </row>
    <row r="677" spans="1:15" x14ac:dyDescent="0.3">
      <c r="A677" t="s">
        <v>785</v>
      </c>
      <c r="B677" t="s">
        <v>58</v>
      </c>
      <c r="C677" t="s">
        <v>59</v>
      </c>
      <c r="D677" t="s">
        <v>46</v>
      </c>
      <c r="E677" t="s">
        <v>42</v>
      </c>
      <c r="F677">
        <v>63</v>
      </c>
      <c r="G677" t="s">
        <v>107</v>
      </c>
      <c r="H677" s="18">
        <v>43004</v>
      </c>
      <c r="I677">
        <v>72340</v>
      </c>
      <c r="J677">
        <v>0</v>
      </c>
      <c r="K677">
        <v>72340</v>
      </c>
      <c r="L677" t="s">
        <v>43</v>
      </c>
      <c r="M677" t="s">
        <v>57</v>
      </c>
      <c r="N677" s="18">
        <v>43558</v>
      </c>
      <c r="O677">
        <v>1</v>
      </c>
    </row>
    <row r="678" spans="1:15" x14ac:dyDescent="0.3">
      <c r="A678" t="s">
        <v>786</v>
      </c>
      <c r="B678" t="s">
        <v>61</v>
      </c>
      <c r="C678" t="s">
        <v>71</v>
      </c>
      <c r="D678" t="s">
        <v>60</v>
      </c>
      <c r="E678" t="s">
        <v>42</v>
      </c>
      <c r="F678">
        <v>29</v>
      </c>
      <c r="G678" t="s">
        <v>112</v>
      </c>
      <c r="H678" s="18">
        <v>42676</v>
      </c>
      <c r="I678">
        <v>122054</v>
      </c>
      <c r="J678">
        <v>0.06</v>
      </c>
      <c r="K678">
        <v>129377.24</v>
      </c>
      <c r="L678" t="s">
        <v>43</v>
      </c>
      <c r="M678" t="s">
        <v>57</v>
      </c>
      <c r="N678" s="18"/>
      <c r="O678">
        <v>0</v>
      </c>
    </row>
    <row r="679" spans="1:15" x14ac:dyDescent="0.3">
      <c r="A679" t="s">
        <v>787</v>
      </c>
      <c r="B679" t="s">
        <v>51</v>
      </c>
      <c r="C679" t="s">
        <v>40</v>
      </c>
      <c r="D679" t="s">
        <v>46</v>
      </c>
      <c r="E679" t="s">
        <v>42</v>
      </c>
      <c r="F679">
        <v>27</v>
      </c>
      <c r="G679" t="s">
        <v>112</v>
      </c>
      <c r="H679" s="18">
        <v>43103</v>
      </c>
      <c r="I679">
        <v>167100</v>
      </c>
      <c r="J679">
        <v>0.2</v>
      </c>
      <c r="K679">
        <v>200520</v>
      </c>
      <c r="L679" t="s">
        <v>48</v>
      </c>
      <c r="M679" t="s">
        <v>82</v>
      </c>
      <c r="N679" s="18"/>
      <c r="O679">
        <v>0</v>
      </c>
    </row>
    <row r="680" spans="1:15" x14ac:dyDescent="0.3">
      <c r="A680" t="s">
        <v>788</v>
      </c>
      <c r="B680" t="s">
        <v>45</v>
      </c>
      <c r="C680" t="s">
        <v>40</v>
      </c>
      <c r="D680" t="s">
        <v>60</v>
      </c>
      <c r="E680" t="s">
        <v>42</v>
      </c>
      <c r="F680">
        <v>53</v>
      </c>
      <c r="G680" t="s">
        <v>110</v>
      </c>
      <c r="H680" s="18">
        <v>35543</v>
      </c>
      <c r="I680">
        <v>78153</v>
      </c>
      <c r="J680">
        <v>0</v>
      </c>
      <c r="K680">
        <v>78153</v>
      </c>
      <c r="L680" t="s">
        <v>43</v>
      </c>
      <c r="M680" t="s">
        <v>63</v>
      </c>
      <c r="N680" s="18"/>
      <c r="O680">
        <v>0</v>
      </c>
    </row>
    <row r="681" spans="1:15" x14ac:dyDescent="0.3">
      <c r="A681" t="s">
        <v>789</v>
      </c>
      <c r="B681" t="s">
        <v>61</v>
      </c>
      <c r="C681" t="s">
        <v>52</v>
      </c>
      <c r="D681" t="s">
        <v>46</v>
      </c>
      <c r="E681" t="s">
        <v>42</v>
      </c>
      <c r="F681">
        <v>37</v>
      </c>
      <c r="G681" t="s">
        <v>112</v>
      </c>
      <c r="H681" s="18">
        <v>43935</v>
      </c>
      <c r="I681">
        <v>103524</v>
      </c>
      <c r="J681">
        <v>0.09</v>
      </c>
      <c r="K681">
        <v>112841.16</v>
      </c>
      <c r="L681" t="s">
        <v>43</v>
      </c>
      <c r="M681" t="s">
        <v>57</v>
      </c>
      <c r="N681" s="18"/>
      <c r="O681">
        <v>0</v>
      </c>
    </row>
    <row r="682" spans="1:15" x14ac:dyDescent="0.3">
      <c r="A682" t="s">
        <v>790</v>
      </c>
      <c r="B682" t="s">
        <v>61</v>
      </c>
      <c r="C682" t="s">
        <v>40</v>
      </c>
      <c r="D682" t="s">
        <v>60</v>
      </c>
      <c r="E682" t="s">
        <v>47</v>
      </c>
      <c r="F682">
        <v>30</v>
      </c>
      <c r="G682" t="s">
        <v>112</v>
      </c>
      <c r="H682" s="18">
        <v>42952</v>
      </c>
      <c r="I682">
        <v>119906</v>
      </c>
      <c r="J682">
        <v>0.05</v>
      </c>
      <c r="K682">
        <v>125901.3</v>
      </c>
      <c r="L682" t="s">
        <v>43</v>
      </c>
      <c r="M682" t="s">
        <v>72</v>
      </c>
      <c r="N682" s="18"/>
      <c r="O682">
        <v>0</v>
      </c>
    </row>
    <row r="683" spans="1:15" x14ac:dyDescent="0.3">
      <c r="A683" t="s">
        <v>791</v>
      </c>
      <c r="B683" t="s">
        <v>62</v>
      </c>
      <c r="C683" t="s">
        <v>71</v>
      </c>
      <c r="D683" t="s">
        <v>53</v>
      </c>
      <c r="E683" t="s">
        <v>42</v>
      </c>
      <c r="F683">
        <v>28</v>
      </c>
      <c r="G683" t="s">
        <v>112</v>
      </c>
      <c r="H683" s="18">
        <v>43847</v>
      </c>
      <c r="I683">
        <v>45061</v>
      </c>
      <c r="J683">
        <v>0</v>
      </c>
      <c r="K683">
        <v>45061</v>
      </c>
      <c r="L683" t="s">
        <v>43</v>
      </c>
      <c r="M683" t="s">
        <v>63</v>
      </c>
      <c r="N683" s="18"/>
      <c r="O683">
        <v>0</v>
      </c>
    </row>
    <row r="684" spans="1:15" x14ac:dyDescent="0.3">
      <c r="A684" t="s">
        <v>792</v>
      </c>
      <c r="B684" t="s">
        <v>99</v>
      </c>
      <c r="C684" t="s">
        <v>40</v>
      </c>
      <c r="D684" t="s">
        <v>60</v>
      </c>
      <c r="E684" t="s">
        <v>47</v>
      </c>
      <c r="F684">
        <v>51</v>
      </c>
      <c r="G684" t="s">
        <v>110</v>
      </c>
      <c r="H684" s="18">
        <v>37638</v>
      </c>
      <c r="I684">
        <v>91399</v>
      </c>
      <c r="J684">
        <v>0</v>
      </c>
      <c r="K684">
        <v>91399</v>
      </c>
      <c r="L684" t="s">
        <v>43</v>
      </c>
      <c r="M684" t="s">
        <v>44</v>
      </c>
      <c r="N684" s="18"/>
      <c r="O684">
        <v>0</v>
      </c>
    </row>
    <row r="685" spans="1:15" x14ac:dyDescent="0.3">
      <c r="A685" t="s">
        <v>793</v>
      </c>
      <c r="B685" t="s">
        <v>81</v>
      </c>
      <c r="C685" t="s">
        <v>40</v>
      </c>
      <c r="D685" t="s">
        <v>41</v>
      </c>
      <c r="E685" t="s">
        <v>47</v>
      </c>
      <c r="F685">
        <v>28</v>
      </c>
      <c r="G685" t="s">
        <v>112</v>
      </c>
      <c r="H685" s="18">
        <v>43006</v>
      </c>
      <c r="I685">
        <v>97336</v>
      </c>
      <c r="J685">
        <v>0</v>
      </c>
      <c r="K685">
        <v>97336</v>
      </c>
      <c r="L685" t="s">
        <v>43</v>
      </c>
      <c r="M685" t="s">
        <v>65</v>
      </c>
      <c r="N685" s="18"/>
      <c r="O685">
        <v>0</v>
      </c>
    </row>
    <row r="686" spans="1:15" x14ac:dyDescent="0.3">
      <c r="A686" t="s">
        <v>794</v>
      </c>
      <c r="B686" t="s">
        <v>39</v>
      </c>
      <c r="C686" t="s">
        <v>64</v>
      </c>
      <c r="D686" t="s">
        <v>60</v>
      </c>
      <c r="E686" t="s">
        <v>42</v>
      </c>
      <c r="F686">
        <v>31</v>
      </c>
      <c r="G686" t="s">
        <v>112</v>
      </c>
      <c r="H686" s="18">
        <v>42755</v>
      </c>
      <c r="I686">
        <v>124629</v>
      </c>
      <c r="J686">
        <v>0.1</v>
      </c>
      <c r="K686">
        <v>137091.9</v>
      </c>
      <c r="L686" t="s">
        <v>43</v>
      </c>
      <c r="M686" t="s">
        <v>72</v>
      </c>
      <c r="N686" s="18"/>
      <c r="O686">
        <v>0</v>
      </c>
    </row>
    <row r="687" spans="1:15" x14ac:dyDescent="0.3">
      <c r="A687" t="s">
        <v>795</v>
      </c>
      <c r="B687" t="s">
        <v>70</v>
      </c>
      <c r="C687" t="s">
        <v>66</v>
      </c>
      <c r="D687" t="s">
        <v>53</v>
      </c>
      <c r="E687" t="s">
        <v>42</v>
      </c>
      <c r="F687">
        <v>28</v>
      </c>
      <c r="G687" t="s">
        <v>112</v>
      </c>
      <c r="H687" s="18">
        <v>44402</v>
      </c>
      <c r="I687">
        <v>231850</v>
      </c>
      <c r="J687">
        <v>0.39</v>
      </c>
      <c r="K687">
        <v>322271.5</v>
      </c>
      <c r="L687" t="s">
        <v>43</v>
      </c>
      <c r="M687" t="s">
        <v>63</v>
      </c>
      <c r="N687" s="18"/>
      <c r="O687">
        <v>0</v>
      </c>
    </row>
    <row r="688" spans="1:15" x14ac:dyDescent="0.3">
      <c r="A688" t="s">
        <v>796</v>
      </c>
      <c r="B688" t="s">
        <v>61</v>
      </c>
      <c r="C688" t="s">
        <v>64</v>
      </c>
      <c r="D688" t="s">
        <v>41</v>
      </c>
      <c r="E688" t="s">
        <v>47</v>
      </c>
      <c r="F688">
        <v>34</v>
      </c>
      <c r="G688" t="s">
        <v>112</v>
      </c>
      <c r="H688" s="18">
        <v>43255</v>
      </c>
      <c r="I688">
        <v>128329</v>
      </c>
      <c r="J688">
        <v>0.08</v>
      </c>
      <c r="K688">
        <v>138595.32</v>
      </c>
      <c r="L688" t="s">
        <v>43</v>
      </c>
      <c r="M688" t="s">
        <v>57</v>
      </c>
      <c r="N688" s="18"/>
      <c r="O688">
        <v>0</v>
      </c>
    </row>
    <row r="689" spans="1:15" x14ac:dyDescent="0.3">
      <c r="A689" t="s">
        <v>797</v>
      </c>
      <c r="B689" t="s">
        <v>70</v>
      </c>
      <c r="C689" t="s">
        <v>71</v>
      </c>
      <c r="D689" t="s">
        <v>53</v>
      </c>
      <c r="E689" t="s">
        <v>47</v>
      </c>
      <c r="F689">
        <v>44</v>
      </c>
      <c r="G689" t="s">
        <v>112</v>
      </c>
      <c r="H689" s="18">
        <v>44283</v>
      </c>
      <c r="I689">
        <v>186033</v>
      </c>
      <c r="J689">
        <v>0.34</v>
      </c>
      <c r="K689">
        <v>249284.22</v>
      </c>
      <c r="L689" t="s">
        <v>73</v>
      </c>
      <c r="M689" t="s">
        <v>90</v>
      </c>
      <c r="N689" s="18"/>
      <c r="O689">
        <v>0</v>
      </c>
    </row>
    <row r="690" spans="1:15" x14ac:dyDescent="0.3">
      <c r="A690" t="s">
        <v>798</v>
      </c>
      <c r="B690" t="s">
        <v>39</v>
      </c>
      <c r="C690" t="s">
        <v>71</v>
      </c>
      <c r="D690" t="s">
        <v>46</v>
      </c>
      <c r="E690" t="s">
        <v>47</v>
      </c>
      <c r="F690">
        <v>60</v>
      </c>
      <c r="G690" t="s">
        <v>107</v>
      </c>
      <c r="H690" s="18">
        <v>44403</v>
      </c>
      <c r="I690">
        <v>121480</v>
      </c>
      <c r="J690">
        <v>0.14000000000000001</v>
      </c>
      <c r="K690">
        <v>138487.20000000001</v>
      </c>
      <c r="L690" t="s">
        <v>43</v>
      </c>
      <c r="M690" t="s">
        <v>57</v>
      </c>
      <c r="N690" s="18"/>
      <c r="O690">
        <v>0</v>
      </c>
    </row>
    <row r="691" spans="1:15" x14ac:dyDescent="0.3">
      <c r="A691" t="s">
        <v>799</v>
      </c>
      <c r="B691" t="s">
        <v>51</v>
      </c>
      <c r="C691" t="s">
        <v>66</v>
      </c>
      <c r="D691" t="s">
        <v>53</v>
      </c>
      <c r="E691" t="s">
        <v>42</v>
      </c>
      <c r="F691">
        <v>41</v>
      </c>
      <c r="G691" t="s">
        <v>112</v>
      </c>
      <c r="H691" s="18">
        <v>40319</v>
      </c>
      <c r="I691">
        <v>153275</v>
      </c>
      <c r="J691">
        <v>0.24</v>
      </c>
      <c r="K691">
        <v>190061</v>
      </c>
      <c r="L691" t="s">
        <v>43</v>
      </c>
      <c r="M691" t="s">
        <v>72</v>
      </c>
      <c r="N691" s="18"/>
      <c r="O691">
        <v>0</v>
      </c>
    </row>
    <row r="692" spans="1:15" x14ac:dyDescent="0.3">
      <c r="A692" t="s">
        <v>800</v>
      </c>
      <c r="B692" t="s">
        <v>56</v>
      </c>
      <c r="C692" t="s">
        <v>59</v>
      </c>
      <c r="D692" t="s">
        <v>41</v>
      </c>
      <c r="E692" t="s">
        <v>42</v>
      </c>
      <c r="F692">
        <v>62</v>
      </c>
      <c r="G692" t="s">
        <v>107</v>
      </c>
      <c r="H692" s="18">
        <v>43969</v>
      </c>
      <c r="I692">
        <v>97830</v>
      </c>
      <c r="J692">
        <v>0</v>
      </c>
      <c r="K692">
        <v>97830</v>
      </c>
      <c r="L692" t="s">
        <v>43</v>
      </c>
      <c r="M692" t="s">
        <v>65</v>
      </c>
      <c r="N692" s="18"/>
      <c r="O692">
        <v>0</v>
      </c>
    </row>
    <row r="693" spans="1:15" x14ac:dyDescent="0.3">
      <c r="A693" t="s">
        <v>801</v>
      </c>
      <c r="B693" t="s">
        <v>70</v>
      </c>
      <c r="C693" t="s">
        <v>71</v>
      </c>
      <c r="D693" t="s">
        <v>60</v>
      </c>
      <c r="E693" t="s">
        <v>42</v>
      </c>
      <c r="F693">
        <v>47</v>
      </c>
      <c r="G693" t="s">
        <v>110</v>
      </c>
      <c r="H693" s="18">
        <v>36232</v>
      </c>
      <c r="I693">
        <v>239394</v>
      </c>
      <c r="J693">
        <v>0.32</v>
      </c>
      <c r="K693">
        <v>316000.08</v>
      </c>
      <c r="L693" t="s">
        <v>43</v>
      </c>
      <c r="M693" t="s">
        <v>65</v>
      </c>
      <c r="N693" s="18"/>
      <c r="O693">
        <v>0</v>
      </c>
    </row>
    <row r="694" spans="1:15" x14ac:dyDescent="0.3">
      <c r="A694" t="s">
        <v>802</v>
      </c>
      <c r="B694" t="s">
        <v>62</v>
      </c>
      <c r="C694" t="s">
        <v>52</v>
      </c>
      <c r="D694" t="s">
        <v>53</v>
      </c>
      <c r="E694" t="s">
        <v>42</v>
      </c>
      <c r="F694">
        <v>62</v>
      </c>
      <c r="G694" t="s">
        <v>107</v>
      </c>
      <c r="H694" s="18">
        <v>37519</v>
      </c>
      <c r="I694">
        <v>49738</v>
      </c>
      <c r="J694">
        <v>0</v>
      </c>
      <c r="K694">
        <v>49738</v>
      </c>
      <c r="L694" t="s">
        <v>48</v>
      </c>
      <c r="M694" t="s">
        <v>78</v>
      </c>
      <c r="N694" s="18"/>
      <c r="O694">
        <v>0</v>
      </c>
    </row>
    <row r="695" spans="1:15" x14ac:dyDescent="0.3">
      <c r="A695" t="s">
        <v>803</v>
      </c>
      <c r="B695" t="s">
        <v>62</v>
      </c>
      <c r="C695" t="s">
        <v>64</v>
      </c>
      <c r="D695" t="s">
        <v>46</v>
      </c>
      <c r="E695" t="s">
        <v>42</v>
      </c>
      <c r="F695">
        <v>33</v>
      </c>
      <c r="G695" t="s">
        <v>112</v>
      </c>
      <c r="H695" s="18">
        <v>43247</v>
      </c>
      <c r="I695">
        <v>45049</v>
      </c>
      <c r="J695">
        <v>0</v>
      </c>
      <c r="K695">
        <v>45049</v>
      </c>
      <c r="L695" t="s">
        <v>43</v>
      </c>
      <c r="M695" t="s">
        <v>44</v>
      </c>
      <c r="N695" s="18"/>
      <c r="O695">
        <v>0</v>
      </c>
    </row>
    <row r="696" spans="1:15" x14ac:dyDescent="0.3">
      <c r="A696" t="s">
        <v>804</v>
      </c>
      <c r="B696" t="s">
        <v>51</v>
      </c>
      <c r="C696" t="s">
        <v>52</v>
      </c>
      <c r="D696" t="s">
        <v>41</v>
      </c>
      <c r="E696" t="s">
        <v>42</v>
      </c>
      <c r="F696">
        <v>27</v>
      </c>
      <c r="G696" t="s">
        <v>112</v>
      </c>
      <c r="H696" s="18">
        <v>43977</v>
      </c>
      <c r="I696">
        <v>153628</v>
      </c>
      <c r="J696">
        <v>0.28999999999999998</v>
      </c>
      <c r="K696">
        <v>198180.12</v>
      </c>
      <c r="L696" t="s">
        <v>48</v>
      </c>
      <c r="M696" t="s">
        <v>49</v>
      </c>
      <c r="N696" s="18">
        <v>44177</v>
      </c>
      <c r="O696">
        <v>1</v>
      </c>
    </row>
    <row r="697" spans="1:15" x14ac:dyDescent="0.3">
      <c r="A697" t="s">
        <v>805</v>
      </c>
      <c r="B697" t="s">
        <v>39</v>
      </c>
      <c r="C697" t="s">
        <v>59</v>
      </c>
      <c r="D697" t="s">
        <v>46</v>
      </c>
      <c r="E697" t="s">
        <v>47</v>
      </c>
      <c r="F697">
        <v>25</v>
      </c>
      <c r="G697" t="s">
        <v>112</v>
      </c>
      <c r="H697" s="18">
        <v>44362</v>
      </c>
      <c r="I697">
        <v>142731</v>
      </c>
      <c r="J697">
        <v>0.11</v>
      </c>
      <c r="K697">
        <v>158431.41</v>
      </c>
      <c r="L697" t="s">
        <v>48</v>
      </c>
      <c r="M697" t="s">
        <v>69</v>
      </c>
      <c r="N697" s="18">
        <v>44715</v>
      </c>
      <c r="O697">
        <v>1</v>
      </c>
    </row>
    <row r="698" spans="1:15" x14ac:dyDescent="0.3">
      <c r="A698" t="s">
        <v>806</v>
      </c>
      <c r="B698" t="s">
        <v>39</v>
      </c>
      <c r="C698" t="s">
        <v>71</v>
      </c>
      <c r="D698" t="s">
        <v>53</v>
      </c>
      <c r="E698" t="s">
        <v>42</v>
      </c>
      <c r="F698">
        <v>29</v>
      </c>
      <c r="G698" t="s">
        <v>112</v>
      </c>
      <c r="H698" s="18">
        <v>43966</v>
      </c>
      <c r="I698">
        <v>137106</v>
      </c>
      <c r="J698">
        <v>0.12</v>
      </c>
      <c r="K698">
        <v>153558.72</v>
      </c>
      <c r="L698" t="s">
        <v>73</v>
      </c>
      <c r="M698" t="s">
        <v>90</v>
      </c>
      <c r="N698" s="18"/>
      <c r="O698">
        <v>0</v>
      </c>
    </row>
    <row r="699" spans="1:15" x14ac:dyDescent="0.3">
      <c r="A699" t="s">
        <v>807</v>
      </c>
      <c r="B699" t="s">
        <v>70</v>
      </c>
      <c r="C699" t="s">
        <v>52</v>
      </c>
      <c r="D699" t="s">
        <v>60</v>
      </c>
      <c r="E699" t="s">
        <v>42</v>
      </c>
      <c r="F699">
        <v>54</v>
      </c>
      <c r="G699" t="s">
        <v>110</v>
      </c>
      <c r="H699" s="18">
        <v>39330</v>
      </c>
      <c r="I699">
        <v>183239</v>
      </c>
      <c r="J699">
        <v>0.32</v>
      </c>
      <c r="K699">
        <v>241875.48</v>
      </c>
      <c r="L699" t="s">
        <v>43</v>
      </c>
      <c r="M699" t="s">
        <v>44</v>
      </c>
      <c r="N699" s="18"/>
      <c r="O699">
        <v>0</v>
      </c>
    </row>
    <row r="700" spans="1:15" x14ac:dyDescent="0.3">
      <c r="A700" t="s">
        <v>808</v>
      </c>
      <c r="B700" t="s">
        <v>62</v>
      </c>
      <c r="C700" t="s">
        <v>64</v>
      </c>
      <c r="D700" t="s">
        <v>46</v>
      </c>
      <c r="E700" t="s">
        <v>42</v>
      </c>
      <c r="F700">
        <v>28</v>
      </c>
      <c r="G700" t="s">
        <v>112</v>
      </c>
      <c r="H700" s="18">
        <v>43610</v>
      </c>
      <c r="I700">
        <v>45819</v>
      </c>
      <c r="J700">
        <v>0</v>
      </c>
      <c r="K700">
        <v>45819</v>
      </c>
      <c r="L700" t="s">
        <v>43</v>
      </c>
      <c r="M700" t="s">
        <v>63</v>
      </c>
      <c r="N700" s="18"/>
      <c r="O700">
        <v>0</v>
      </c>
    </row>
    <row r="701" spans="1:15" x14ac:dyDescent="0.3">
      <c r="A701" t="s">
        <v>809</v>
      </c>
      <c r="B701" t="s">
        <v>62</v>
      </c>
      <c r="C701" t="s">
        <v>64</v>
      </c>
      <c r="D701" t="s">
        <v>41</v>
      </c>
      <c r="E701" t="s">
        <v>42</v>
      </c>
      <c r="F701">
        <v>54</v>
      </c>
      <c r="G701" t="s">
        <v>110</v>
      </c>
      <c r="H701" s="18">
        <v>39080</v>
      </c>
      <c r="I701">
        <v>55518</v>
      </c>
      <c r="J701">
        <v>0</v>
      </c>
      <c r="K701">
        <v>55518</v>
      </c>
      <c r="L701" t="s">
        <v>43</v>
      </c>
      <c r="M701" t="s">
        <v>72</v>
      </c>
      <c r="N701" s="18"/>
      <c r="O701">
        <v>0</v>
      </c>
    </row>
    <row r="702" spans="1:15" x14ac:dyDescent="0.3">
      <c r="A702" t="s">
        <v>810</v>
      </c>
      <c r="B702" t="s">
        <v>61</v>
      </c>
      <c r="C702" t="s">
        <v>71</v>
      </c>
      <c r="D702" t="s">
        <v>46</v>
      </c>
      <c r="E702" t="s">
        <v>42</v>
      </c>
      <c r="F702">
        <v>50</v>
      </c>
      <c r="G702" t="s">
        <v>110</v>
      </c>
      <c r="H702" s="18">
        <v>40979</v>
      </c>
      <c r="I702">
        <v>108134</v>
      </c>
      <c r="J702">
        <v>0.1</v>
      </c>
      <c r="K702">
        <v>118947.4</v>
      </c>
      <c r="L702" t="s">
        <v>48</v>
      </c>
      <c r="M702" t="s">
        <v>69</v>
      </c>
      <c r="N702" s="18"/>
      <c r="O702">
        <v>0</v>
      </c>
    </row>
    <row r="703" spans="1:15" x14ac:dyDescent="0.3">
      <c r="A703" t="s">
        <v>811</v>
      </c>
      <c r="B703" t="s">
        <v>61</v>
      </c>
      <c r="C703" t="s">
        <v>71</v>
      </c>
      <c r="D703" t="s">
        <v>41</v>
      </c>
      <c r="E703" t="s">
        <v>42</v>
      </c>
      <c r="F703">
        <v>55</v>
      </c>
      <c r="G703" t="s">
        <v>107</v>
      </c>
      <c r="H703" s="18">
        <v>33958</v>
      </c>
      <c r="I703">
        <v>113950</v>
      </c>
      <c r="J703">
        <v>0.09</v>
      </c>
      <c r="K703">
        <v>124205.5</v>
      </c>
      <c r="L703" t="s">
        <v>43</v>
      </c>
      <c r="M703" t="s">
        <v>63</v>
      </c>
      <c r="N703" s="18"/>
      <c r="O703">
        <v>0</v>
      </c>
    </row>
    <row r="704" spans="1:15" x14ac:dyDescent="0.3">
      <c r="A704" t="s">
        <v>812</v>
      </c>
      <c r="B704" t="s">
        <v>70</v>
      </c>
      <c r="C704" t="s">
        <v>71</v>
      </c>
      <c r="D704" t="s">
        <v>53</v>
      </c>
      <c r="E704" t="s">
        <v>42</v>
      </c>
      <c r="F704">
        <v>52</v>
      </c>
      <c r="G704" t="s">
        <v>110</v>
      </c>
      <c r="H704" s="18">
        <v>35886</v>
      </c>
      <c r="I704">
        <v>182035</v>
      </c>
      <c r="J704">
        <v>0.3</v>
      </c>
      <c r="K704">
        <v>236645.5</v>
      </c>
      <c r="L704" t="s">
        <v>43</v>
      </c>
      <c r="M704" t="s">
        <v>54</v>
      </c>
      <c r="N704" s="18"/>
      <c r="O704">
        <v>0</v>
      </c>
    </row>
    <row r="705" spans="1:15" x14ac:dyDescent="0.3">
      <c r="A705" t="s">
        <v>813</v>
      </c>
      <c r="B705" t="s">
        <v>51</v>
      </c>
      <c r="C705" t="s">
        <v>64</v>
      </c>
      <c r="D705" t="s">
        <v>53</v>
      </c>
      <c r="E705" t="s">
        <v>47</v>
      </c>
      <c r="F705">
        <v>35</v>
      </c>
      <c r="G705" t="s">
        <v>112</v>
      </c>
      <c r="H705" s="18">
        <v>42963</v>
      </c>
      <c r="I705">
        <v>181356</v>
      </c>
      <c r="J705">
        <v>0.23</v>
      </c>
      <c r="K705">
        <v>223067.88</v>
      </c>
      <c r="L705" t="s">
        <v>48</v>
      </c>
      <c r="M705" t="s">
        <v>78</v>
      </c>
      <c r="N705" s="18"/>
      <c r="O705">
        <v>0</v>
      </c>
    </row>
    <row r="706" spans="1:15" x14ac:dyDescent="0.3">
      <c r="A706" t="s">
        <v>814</v>
      </c>
      <c r="B706" t="s">
        <v>58</v>
      </c>
      <c r="C706" t="s">
        <v>59</v>
      </c>
      <c r="D706" t="s">
        <v>60</v>
      </c>
      <c r="E706" t="s">
        <v>42</v>
      </c>
      <c r="F706">
        <v>26</v>
      </c>
      <c r="G706" t="s">
        <v>112</v>
      </c>
      <c r="H706" s="18">
        <v>43698</v>
      </c>
      <c r="I706">
        <v>66084</v>
      </c>
      <c r="J706">
        <v>0</v>
      </c>
      <c r="K706">
        <v>66084</v>
      </c>
      <c r="L706" t="s">
        <v>43</v>
      </c>
      <c r="M706" t="s">
        <v>44</v>
      </c>
      <c r="N706" s="18"/>
      <c r="O706">
        <v>0</v>
      </c>
    </row>
    <row r="707" spans="1:15" x14ac:dyDescent="0.3">
      <c r="A707" t="s">
        <v>815</v>
      </c>
      <c r="B707" t="s">
        <v>98</v>
      </c>
      <c r="C707" t="s">
        <v>40</v>
      </c>
      <c r="D707" t="s">
        <v>53</v>
      </c>
      <c r="E707" t="s">
        <v>42</v>
      </c>
      <c r="F707">
        <v>43</v>
      </c>
      <c r="G707" t="s">
        <v>112</v>
      </c>
      <c r="H707" s="18">
        <v>40290</v>
      </c>
      <c r="I707">
        <v>76912</v>
      </c>
      <c r="J707">
        <v>0</v>
      </c>
      <c r="K707">
        <v>76912</v>
      </c>
      <c r="L707" t="s">
        <v>73</v>
      </c>
      <c r="M707" t="s">
        <v>90</v>
      </c>
      <c r="N707" s="18"/>
      <c r="O707">
        <v>0</v>
      </c>
    </row>
    <row r="708" spans="1:15" x14ac:dyDescent="0.3">
      <c r="A708" t="s">
        <v>816</v>
      </c>
      <c r="B708" t="s">
        <v>91</v>
      </c>
      <c r="C708" t="s">
        <v>68</v>
      </c>
      <c r="D708" t="s">
        <v>41</v>
      </c>
      <c r="E708" t="s">
        <v>42</v>
      </c>
      <c r="F708">
        <v>63</v>
      </c>
      <c r="G708" t="s">
        <v>107</v>
      </c>
      <c r="H708" s="18">
        <v>43227</v>
      </c>
      <c r="I708">
        <v>67987</v>
      </c>
      <c r="J708">
        <v>0</v>
      </c>
      <c r="K708">
        <v>67987</v>
      </c>
      <c r="L708" t="s">
        <v>43</v>
      </c>
      <c r="M708" t="s">
        <v>63</v>
      </c>
      <c r="N708" s="18"/>
      <c r="O708">
        <v>0</v>
      </c>
    </row>
    <row r="709" spans="1:15" x14ac:dyDescent="0.3">
      <c r="A709" t="s">
        <v>817</v>
      </c>
      <c r="B709" t="s">
        <v>80</v>
      </c>
      <c r="C709" t="s">
        <v>71</v>
      </c>
      <c r="D709" t="s">
        <v>46</v>
      </c>
      <c r="E709" t="s">
        <v>47</v>
      </c>
      <c r="F709">
        <v>65</v>
      </c>
      <c r="G709" t="s">
        <v>126</v>
      </c>
      <c r="H709" s="18">
        <v>38584</v>
      </c>
      <c r="I709">
        <v>59833</v>
      </c>
      <c r="J709">
        <v>0</v>
      </c>
      <c r="K709">
        <v>59833</v>
      </c>
      <c r="L709" t="s">
        <v>43</v>
      </c>
      <c r="M709" t="s">
        <v>72</v>
      </c>
      <c r="N709" s="18"/>
      <c r="O709">
        <v>0</v>
      </c>
    </row>
    <row r="710" spans="1:15" x14ac:dyDescent="0.3">
      <c r="A710" t="s">
        <v>818</v>
      </c>
      <c r="B710" t="s">
        <v>39</v>
      </c>
      <c r="C710" t="s">
        <v>71</v>
      </c>
      <c r="D710" t="s">
        <v>53</v>
      </c>
      <c r="E710" t="s">
        <v>47</v>
      </c>
      <c r="F710">
        <v>45</v>
      </c>
      <c r="G710" t="s">
        <v>110</v>
      </c>
      <c r="H710" s="18">
        <v>38453</v>
      </c>
      <c r="I710">
        <v>128468</v>
      </c>
      <c r="J710">
        <v>0.11</v>
      </c>
      <c r="K710">
        <v>142599.48000000001</v>
      </c>
      <c r="L710" t="s">
        <v>43</v>
      </c>
      <c r="M710" t="s">
        <v>54</v>
      </c>
      <c r="N710" s="18"/>
      <c r="O710">
        <v>0</v>
      </c>
    </row>
    <row r="711" spans="1:15" x14ac:dyDescent="0.3">
      <c r="A711" t="s">
        <v>819</v>
      </c>
      <c r="B711" t="s">
        <v>61</v>
      </c>
      <c r="C711" t="s">
        <v>59</v>
      </c>
      <c r="D711" t="s">
        <v>60</v>
      </c>
      <c r="E711" t="s">
        <v>47</v>
      </c>
      <c r="F711">
        <v>42</v>
      </c>
      <c r="G711" t="s">
        <v>112</v>
      </c>
      <c r="H711" s="18">
        <v>40692</v>
      </c>
      <c r="I711">
        <v>102440</v>
      </c>
      <c r="J711">
        <v>0.06</v>
      </c>
      <c r="K711">
        <v>108586.4</v>
      </c>
      <c r="L711" t="s">
        <v>43</v>
      </c>
      <c r="M711" t="s">
        <v>54</v>
      </c>
      <c r="N711" s="18"/>
      <c r="O711">
        <v>0</v>
      </c>
    </row>
    <row r="712" spans="1:15" x14ac:dyDescent="0.3">
      <c r="A712" t="s">
        <v>820</v>
      </c>
      <c r="B712" t="s">
        <v>70</v>
      </c>
      <c r="C712" t="s">
        <v>40</v>
      </c>
      <c r="D712" t="s">
        <v>53</v>
      </c>
      <c r="E712" t="s">
        <v>47</v>
      </c>
      <c r="F712">
        <v>59</v>
      </c>
      <c r="G712" t="s">
        <v>107</v>
      </c>
      <c r="H712" s="18">
        <v>40542</v>
      </c>
      <c r="I712">
        <v>246619</v>
      </c>
      <c r="J712">
        <v>0.36</v>
      </c>
      <c r="K712">
        <v>335401.83999999997</v>
      </c>
      <c r="L712" t="s">
        <v>43</v>
      </c>
      <c r="M712" t="s">
        <v>63</v>
      </c>
      <c r="N712" s="18"/>
      <c r="O712">
        <v>0</v>
      </c>
    </row>
    <row r="713" spans="1:15" x14ac:dyDescent="0.3">
      <c r="A713" t="s">
        <v>821</v>
      </c>
      <c r="B713" t="s">
        <v>61</v>
      </c>
      <c r="C713" t="s">
        <v>66</v>
      </c>
      <c r="D713" t="s">
        <v>60</v>
      </c>
      <c r="E713" t="s">
        <v>42</v>
      </c>
      <c r="F713">
        <v>42</v>
      </c>
      <c r="G713" t="s">
        <v>112</v>
      </c>
      <c r="H713" s="18">
        <v>43058</v>
      </c>
      <c r="I713">
        <v>101143</v>
      </c>
      <c r="J713">
        <v>0.06</v>
      </c>
      <c r="K713">
        <v>107211.58</v>
      </c>
      <c r="L713" t="s">
        <v>43</v>
      </c>
      <c r="M713" t="s">
        <v>63</v>
      </c>
      <c r="N713" s="18"/>
      <c r="O713">
        <v>0</v>
      </c>
    </row>
    <row r="714" spans="1:15" x14ac:dyDescent="0.3">
      <c r="A714" t="s">
        <v>822</v>
      </c>
      <c r="B714" t="s">
        <v>88</v>
      </c>
      <c r="C714" t="s">
        <v>66</v>
      </c>
      <c r="D714" t="s">
        <v>46</v>
      </c>
      <c r="E714" t="s">
        <v>42</v>
      </c>
      <c r="F714">
        <v>45</v>
      </c>
      <c r="G714" t="s">
        <v>110</v>
      </c>
      <c r="H714" s="18">
        <v>38639</v>
      </c>
      <c r="I714">
        <v>51404</v>
      </c>
      <c r="J714">
        <v>0</v>
      </c>
      <c r="K714">
        <v>51404</v>
      </c>
      <c r="L714" t="s">
        <v>73</v>
      </c>
      <c r="M714" t="s">
        <v>74</v>
      </c>
      <c r="N714" s="18">
        <v>40153</v>
      </c>
      <c r="O714">
        <v>1</v>
      </c>
    </row>
    <row r="715" spans="1:15" x14ac:dyDescent="0.3">
      <c r="A715" t="s">
        <v>823</v>
      </c>
      <c r="B715" t="s">
        <v>85</v>
      </c>
      <c r="C715" t="s">
        <v>68</v>
      </c>
      <c r="D715" t="s">
        <v>53</v>
      </c>
      <c r="E715" t="s">
        <v>47</v>
      </c>
      <c r="F715">
        <v>45</v>
      </c>
      <c r="G715" t="s">
        <v>110</v>
      </c>
      <c r="H715" s="18">
        <v>42329</v>
      </c>
      <c r="I715">
        <v>87292</v>
      </c>
      <c r="J715">
        <v>0</v>
      </c>
      <c r="K715">
        <v>87292</v>
      </c>
      <c r="L715" t="s">
        <v>43</v>
      </c>
      <c r="M715" t="s">
        <v>72</v>
      </c>
      <c r="N715" s="18"/>
      <c r="O715">
        <v>0</v>
      </c>
    </row>
    <row r="716" spans="1:15" x14ac:dyDescent="0.3">
      <c r="A716" t="s">
        <v>824</v>
      </c>
      <c r="B716" t="s">
        <v>51</v>
      </c>
      <c r="C716" t="s">
        <v>71</v>
      </c>
      <c r="D716" t="s">
        <v>53</v>
      </c>
      <c r="E716" t="s">
        <v>42</v>
      </c>
      <c r="F716">
        <v>28</v>
      </c>
      <c r="G716" t="s">
        <v>112</v>
      </c>
      <c r="H716" s="18">
        <v>43810</v>
      </c>
      <c r="I716">
        <v>182321</v>
      </c>
      <c r="J716">
        <v>0.28000000000000003</v>
      </c>
      <c r="K716">
        <v>233370.88</v>
      </c>
      <c r="L716" t="s">
        <v>48</v>
      </c>
      <c r="M716" t="s">
        <v>78</v>
      </c>
      <c r="N716" s="18"/>
      <c r="O716">
        <v>0</v>
      </c>
    </row>
    <row r="717" spans="1:15" x14ac:dyDescent="0.3">
      <c r="A717" t="s">
        <v>825</v>
      </c>
      <c r="B717" t="s">
        <v>97</v>
      </c>
      <c r="C717" t="s">
        <v>40</v>
      </c>
      <c r="D717" t="s">
        <v>60</v>
      </c>
      <c r="E717" t="s">
        <v>47</v>
      </c>
      <c r="F717">
        <v>51</v>
      </c>
      <c r="G717" t="s">
        <v>110</v>
      </c>
      <c r="H717" s="18">
        <v>41697</v>
      </c>
      <c r="I717">
        <v>53929</v>
      </c>
      <c r="J717">
        <v>0</v>
      </c>
      <c r="K717">
        <v>53929</v>
      </c>
      <c r="L717" t="s">
        <v>43</v>
      </c>
      <c r="M717" t="s">
        <v>63</v>
      </c>
      <c r="N717" s="18">
        <v>43091</v>
      </c>
      <c r="O717">
        <v>1</v>
      </c>
    </row>
    <row r="718" spans="1:15" x14ac:dyDescent="0.3">
      <c r="A718" t="s">
        <v>826</v>
      </c>
      <c r="B718" t="s">
        <v>70</v>
      </c>
      <c r="C718" t="s">
        <v>64</v>
      </c>
      <c r="D718" t="s">
        <v>46</v>
      </c>
      <c r="E718" t="s">
        <v>42</v>
      </c>
      <c r="F718">
        <v>38</v>
      </c>
      <c r="G718" t="s">
        <v>112</v>
      </c>
      <c r="H718" s="18">
        <v>41256</v>
      </c>
      <c r="I718">
        <v>191571</v>
      </c>
      <c r="J718">
        <v>0.32</v>
      </c>
      <c r="K718">
        <v>252873.72</v>
      </c>
      <c r="L718" t="s">
        <v>43</v>
      </c>
      <c r="M718" t="s">
        <v>65</v>
      </c>
      <c r="N718" s="18"/>
      <c r="O718">
        <v>0</v>
      </c>
    </row>
    <row r="719" spans="1:15" x14ac:dyDescent="0.3">
      <c r="A719" t="s">
        <v>827</v>
      </c>
      <c r="B719" t="s">
        <v>39</v>
      </c>
      <c r="C719" t="s">
        <v>64</v>
      </c>
      <c r="D719" t="s">
        <v>60</v>
      </c>
      <c r="E719" t="s">
        <v>42</v>
      </c>
      <c r="F719">
        <v>62</v>
      </c>
      <c r="G719" t="s">
        <v>107</v>
      </c>
      <c r="H719" s="18">
        <v>39843</v>
      </c>
      <c r="I719">
        <v>150555</v>
      </c>
      <c r="J719">
        <v>0.13</v>
      </c>
      <c r="K719">
        <v>170127.15</v>
      </c>
      <c r="L719" t="s">
        <v>43</v>
      </c>
      <c r="M719" t="s">
        <v>57</v>
      </c>
      <c r="N719" s="18"/>
      <c r="O719">
        <v>0</v>
      </c>
    </row>
    <row r="720" spans="1:15" x14ac:dyDescent="0.3">
      <c r="A720" t="s">
        <v>828</v>
      </c>
      <c r="B720" t="s">
        <v>61</v>
      </c>
      <c r="C720" t="s">
        <v>52</v>
      </c>
      <c r="D720" t="s">
        <v>60</v>
      </c>
      <c r="E720" t="s">
        <v>47</v>
      </c>
      <c r="F720">
        <v>52</v>
      </c>
      <c r="G720" t="s">
        <v>110</v>
      </c>
      <c r="H720" s="18">
        <v>40091</v>
      </c>
      <c r="I720">
        <v>122890</v>
      </c>
      <c r="J720">
        <v>7.0000000000000007E-2</v>
      </c>
      <c r="K720">
        <v>131492.29999999999</v>
      </c>
      <c r="L720" t="s">
        <v>48</v>
      </c>
      <c r="M720" t="s">
        <v>69</v>
      </c>
      <c r="N720" s="18"/>
      <c r="O720">
        <v>0</v>
      </c>
    </row>
    <row r="721" spans="1:15" x14ac:dyDescent="0.3">
      <c r="A721" t="s">
        <v>829</v>
      </c>
      <c r="B721" t="s">
        <v>70</v>
      </c>
      <c r="C721" t="s">
        <v>52</v>
      </c>
      <c r="D721" t="s">
        <v>41</v>
      </c>
      <c r="E721" t="s">
        <v>47</v>
      </c>
      <c r="F721">
        <v>52</v>
      </c>
      <c r="G721" t="s">
        <v>110</v>
      </c>
      <c r="H721" s="18">
        <v>35576</v>
      </c>
      <c r="I721">
        <v>216999</v>
      </c>
      <c r="J721">
        <v>0.37</v>
      </c>
      <c r="K721">
        <v>297288.63</v>
      </c>
      <c r="L721" t="s">
        <v>43</v>
      </c>
      <c r="M721" t="s">
        <v>63</v>
      </c>
      <c r="N721" s="18"/>
      <c r="O721">
        <v>0</v>
      </c>
    </row>
    <row r="722" spans="1:15" x14ac:dyDescent="0.3">
      <c r="A722" t="s">
        <v>830</v>
      </c>
      <c r="B722" t="s">
        <v>61</v>
      </c>
      <c r="C722" t="s">
        <v>66</v>
      </c>
      <c r="D722" t="s">
        <v>60</v>
      </c>
      <c r="E722" t="s">
        <v>47</v>
      </c>
      <c r="F722">
        <v>48</v>
      </c>
      <c r="G722" t="s">
        <v>110</v>
      </c>
      <c r="H722" s="18">
        <v>42201</v>
      </c>
      <c r="I722">
        <v>110565</v>
      </c>
      <c r="J722">
        <v>0.09</v>
      </c>
      <c r="K722">
        <v>120515.85</v>
      </c>
      <c r="L722" t="s">
        <v>48</v>
      </c>
      <c r="M722" t="s">
        <v>78</v>
      </c>
      <c r="N722" s="18"/>
      <c r="O722">
        <v>0</v>
      </c>
    </row>
    <row r="723" spans="1:15" x14ac:dyDescent="0.3">
      <c r="A723" t="s">
        <v>831</v>
      </c>
      <c r="B723" t="s">
        <v>79</v>
      </c>
      <c r="C723" t="s">
        <v>40</v>
      </c>
      <c r="D723" t="s">
        <v>53</v>
      </c>
      <c r="E723" t="s">
        <v>47</v>
      </c>
      <c r="F723">
        <v>38</v>
      </c>
      <c r="G723" t="s">
        <v>112</v>
      </c>
      <c r="H723" s="18">
        <v>42113</v>
      </c>
      <c r="I723">
        <v>48762</v>
      </c>
      <c r="J723">
        <v>0</v>
      </c>
      <c r="K723">
        <v>48762</v>
      </c>
      <c r="L723" t="s">
        <v>43</v>
      </c>
      <c r="M723" t="s">
        <v>44</v>
      </c>
      <c r="N723" s="18"/>
      <c r="O723">
        <v>0</v>
      </c>
    </row>
    <row r="724" spans="1:15" x14ac:dyDescent="0.3">
      <c r="A724" t="s">
        <v>832</v>
      </c>
      <c r="B724" t="s">
        <v>94</v>
      </c>
      <c r="C724" t="s">
        <v>68</v>
      </c>
      <c r="D724" t="s">
        <v>53</v>
      </c>
      <c r="E724" t="s">
        <v>42</v>
      </c>
      <c r="F724">
        <v>51</v>
      </c>
      <c r="G724" t="s">
        <v>110</v>
      </c>
      <c r="H724" s="18">
        <v>42777</v>
      </c>
      <c r="I724">
        <v>87036</v>
      </c>
      <c r="J724">
        <v>0</v>
      </c>
      <c r="K724">
        <v>87036</v>
      </c>
      <c r="L724" t="s">
        <v>48</v>
      </c>
      <c r="M724" t="s">
        <v>49</v>
      </c>
      <c r="N724" s="18"/>
      <c r="O724">
        <v>0</v>
      </c>
    </row>
    <row r="725" spans="1:15" x14ac:dyDescent="0.3">
      <c r="A725" t="s">
        <v>833</v>
      </c>
      <c r="B725" t="s">
        <v>51</v>
      </c>
      <c r="C725" t="s">
        <v>71</v>
      </c>
      <c r="D725" t="s">
        <v>53</v>
      </c>
      <c r="E725" t="s">
        <v>47</v>
      </c>
      <c r="F725">
        <v>32</v>
      </c>
      <c r="G725" t="s">
        <v>112</v>
      </c>
      <c r="H725" s="18">
        <v>42702</v>
      </c>
      <c r="I725">
        <v>177443</v>
      </c>
      <c r="J725">
        <v>0.16</v>
      </c>
      <c r="K725">
        <v>205833.88</v>
      </c>
      <c r="L725" t="s">
        <v>43</v>
      </c>
      <c r="M725" t="s">
        <v>44</v>
      </c>
      <c r="N725" s="18"/>
      <c r="O725">
        <v>0</v>
      </c>
    </row>
    <row r="726" spans="1:15" x14ac:dyDescent="0.3">
      <c r="A726" t="s">
        <v>834</v>
      </c>
      <c r="B726" t="s">
        <v>81</v>
      </c>
      <c r="C726" t="s">
        <v>40</v>
      </c>
      <c r="D726" t="s">
        <v>41</v>
      </c>
      <c r="E726" t="s">
        <v>42</v>
      </c>
      <c r="F726">
        <v>36</v>
      </c>
      <c r="G726" t="s">
        <v>112</v>
      </c>
      <c r="H726" s="18">
        <v>42489</v>
      </c>
      <c r="I726">
        <v>75862</v>
      </c>
      <c r="J726">
        <v>0</v>
      </c>
      <c r="K726">
        <v>75862</v>
      </c>
      <c r="L726" t="s">
        <v>43</v>
      </c>
      <c r="M726" t="s">
        <v>65</v>
      </c>
      <c r="N726" s="18"/>
      <c r="O726">
        <v>0</v>
      </c>
    </row>
    <row r="727" spans="1:15" x14ac:dyDescent="0.3">
      <c r="A727" t="s">
        <v>835</v>
      </c>
      <c r="B727" t="s">
        <v>83</v>
      </c>
      <c r="C727" t="s">
        <v>66</v>
      </c>
      <c r="D727" t="s">
        <v>41</v>
      </c>
      <c r="E727" t="s">
        <v>42</v>
      </c>
      <c r="F727">
        <v>45</v>
      </c>
      <c r="G727" t="s">
        <v>110</v>
      </c>
      <c r="H727" s="18">
        <v>43581</v>
      </c>
      <c r="I727">
        <v>90870</v>
      </c>
      <c r="J727">
        <v>0</v>
      </c>
      <c r="K727">
        <v>90870</v>
      </c>
      <c r="L727" t="s">
        <v>43</v>
      </c>
      <c r="M727" t="s">
        <v>54</v>
      </c>
      <c r="N727" s="18"/>
      <c r="O727">
        <v>0</v>
      </c>
    </row>
    <row r="728" spans="1:15" x14ac:dyDescent="0.3">
      <c r="A728" t="s">
        <v>836</v>
      </c>
      <c r="B728" t="s">
        <v>77</v>
      </c>
      <c r="C728" t="s">
        <v>68</v>
      </c>
      <c r="D728" t="s">
        <v>60</v>
      </c>
      <c r="E728" t="s">
        <v>42</v>
      </c>
      <c r="F728">
        <v>32</v>
      </c>
      <c r="G728" t="s">
        <v>112</v>
      </c>
      <c r="H728" s="18">
        <v>41977</v>
      </c>
      <c r="I728">
        <v>99202</v>
      </c>
      <c r="J728">
        <v>0.11</v>
      </c>
      <c r="K728">
        <v>110114.22</v>
      </c>
      <c r="L728" t="s">
        <v>43</v>
      </c>
      <c r="M728" t="s">
        <v>57</v>
      </c>
      <c r="N728" s="18"/>
      <c r="O728">
        <v>0</v>
      </c>
    </row>
    <row r="729" spans="1:15" x14ac:dyDescent="0.3">
      <c r="A729" t="s">
        <v>837</v>
      </c>
      <c r="B729" t="s">
        <v>56</v>
      </c>
      <c r="C729" t="s">
        <v>71</v>
      </c>
      <c r="D729" t="s">
        <v>60</v>
      </c>
      <c r="E729" t="s">
        <v>47</v>
      </c>
      <c r="F729">
        <v>45</v>
      </c>
      <c r="G729" t="s">
        <v>110</v>
      </c>
      <c r="H729" s="18">
        <v>39347</v>
      </c>
      <c r="I729">
        <v>92293</v>
      </c>
      <c r="J729">
        <v>0</v>
      </c>
      <c r="K729">
        <v>92293</v>
      </c>
      <c r="L729" t="s">
        <v>48</v>
      </c>
      <c r="M729" t="s">
        <v>82</v>
      </c>
      <c r="N729" s="18"/>
      <c r="O729">
        <v>0</v>
      </c>
    </row>
    <row r="730" spans="1:15" x14ac:dyDescent="0.3">
      <c r="A730" t="s">
        <v>838</v>
      </c>
      <c r="B730" t="s">
        <v>98</v>
      </c>
      <c r="C730" t="s">
        <v>40</v>
      </c>
      <c r="D730" t="s">
        <v>60</v>
      </c>
      <c r="E730" t="s">
        <v>47</v>
      </c>
      <c r="F730">
        <v>54</v>
      </c>
      <c r="G730" t="s">
        <v>110</v>
      </c>
      <c r="H730" s="18">
        <v>33785</v>
      </c>
      <c r="I730">
        <v>63196</v>
      </c>
      <c r="J730">
        <v>0</v>
      </c>
      <c r="K730">
        <v>63196</v>
      </c>
      <c r="L730" t="s">
        <v>43</v>
      </c>
      <c r="M730" t="s">
        <v>54</v>
      </c>
      <c r="N730" s="18">
        <v>41938</v>
      </c>
      <c r="O730">
        <v>1</v>
      </c>
    </row>
    <row r="731" spans="1:15" x14ac:dyDescent="0.3">
      <c r="A731" t="s">
        <v>839</v>
      </c>
      <c r="B731" t="s">
        <v>94</v>
      </c>
      <c r="C731" t="s">
        <v>68</v>
      </c>
      <c r="D731" t="s">
        <v>53</v>
      </c>
      <c r="E731" t="s">
        <v>42</v>
      </c>
      <c r="F731">
        <v>48</v>
      </c>
      <c r="G731" t="s">
        <v>110</v>
      </c>
      <c r="H731" s="18">
        <v>41032</v>
      </c>
      <c r="I731">
        <v>65340</v>
      </c>
      <c r="J731">
        <v>0</v>
      </c>
      <c r="K731">
        <v>65340</v>
      </c>
      <c r="L731" t="s">
        <v>48</v>
      </c>
      <c r="M731" t="s">
        <v>69</v>
      </c>
      <c r="N731" s="18">
        <v>43229</v>
      </c>
      <c r="O731">
        <v>1</v>
      </c>
    </row>
    <row r="732" spans="1:15" x14ac:dyDescent="0.3">
      <c r="A732" t="s">
        <v>840</v>
      </c>
      <c r="B732" t="s">
        <v>70</v>
      </c>
      <c r="C732" t="s">
        <v>71</v>
      </c>
      <c r="D732" t="s">
        <v>60</v>
      </c>
      <c r="E732" t="s">
        <v>47</v>
      </c>
      <c r="F732">
        <v>45</v>
      </c>
      <c r="G732" t="s">
        <v>110</v>
      </c>
      <c r="H732" s="18">
        <v>42271</v>
      </c>
      <c r="I732">
        <v>202680</v>
      </c>
      <c r="J732">
        <v>0.32</v>
      </c>
      <c r="K732">
        <v>267537.59999999998</v>
      </c>
      <c r="L732" t="s">
        <v>43</v>
      </c>
      <c r="M732" t="s">
        <v>57</v>
      </c>
      <c r="N732" s="18">
        <v>44790</v>
      </c>
      <c r="O732">
        <v>1</v>
      </c>
    </row>
    <row r="733" spans="1:15" x14ac:dyDescent="0.3">
      <c r="A733" t="s">
        <v>841</v>
      </c>
      <c r="B733" t="s">
        <v>55</v>
      </c>
      <c r="C733" t="s">
        <v>40</v>
      </c>
      <c r="D733" t="s">
        <v>46</v>
      </c>
      <c r="E733" t="s">
        <v>42</v>
      </c>
      <c r="F733">
        <v>46</v>
      </c>
      <c r="G733" t="s">
        <v>110</v>
      </c>
      <c r="H733" s="18">
        <v>42849</v>
      </c>
      <c r="I733">
        <v>77461</v>
      </c>
      <c r="J733">
        <v>0.09</v>
      </c>
      <c r="K733">
        <v>84432.49</v>
      </c>
      <c r="L733" t="s">
        <v>73</v>
      </c>
      <c r="M733" t="s">
        <v>90</v>
      </c>
      <c r="N733" s="18"/>
      <c r="O733">
        <v>0</v>
      </c>
    </row>
    <row r="734" spans="1:15" x14ac:dyDescent="0.3">
      <c r="A734" t="s">
        <v>842</v>
      </c>
      <c r="B734" t="s">
        <v>87</v>
      </c>
      <c r="C734" t="s">
        <v>68</v>
      </c>
      <c r="D734" t="s">
        <v>41</v>
      </c>
      <c r="E734" t="s">
        <v>42</v>
      </c>
      <c r="F734">
        <v>40</v>
      </c>
      <c r="G734" t="s">
        <v>112</v>
      </c>
      <c r="H734" s="18">
        <v>42622</v>
      </c>
      <c r="I734">
        <v>109680</v>
      </c>
      <c r="J734">
        <v>0</v>
      </c>
      <c r="K734">
        <v>109680</v>
      </c>
      <c r="L734" t="s">
        <v>48</v>
      </c>
      <c r="M734" t="s">
        <v>82</v>
      </c>
      <c r="N734" s="18"/>
      <c r="O734">
        <v>0</v>
      </c>
    </row>
    <row r="735" spans="1:15" x14ac:dyDescent="0.3">
      <c r="A735" t="s">
        <v>843</v>
      </c>
      <c r="B735" t="s">
        <v>51</v>
      </c>
      <c r="C735" t="s">
        <v>59</v>
      </c>
      <c r="D735" t="s">
        <v>46</v>
      </c>
      <c r="E735" t="s">
        <v>42</v>
      </c>
      <c r="F735">
        <v>61</v>
      </c>
      <c r="G735" t="s">
        <v>107</v>
      </c>
      <c r="H735" s="18">
        <v>35661</v>
      </c>
      <c r="I735">
        <v>159567</v>
      </c>
      <c r="J735">
        <v>0.28000000000000003</v>
      </c>
      <c r="K735">
        <v>204245.76000000001</v>
      </c>
      <c r="L735" t="s">
        <v>43</v>
      </c>
      <c r="M735" t="s">
        <v>57</v>
      </c>
      <c r="N735" s="18"/>
      <c r="O735">
        <v>0</v>
      </c>
    </row>
    <row r="736" spans="1:15" x14ac:dyDescent="0.3">
      <c r="A736" t="s">
        <v>844</v>
      </c>
      <c r="B736" t="s">
        <v>94</v>
      </c>
      <c r="C736" t="s">
        <v>68</v>
      </c>
      <c r="D736" t="s">
        <v>53</v>
      </c>
      <c r="E736" t="s">
        <v>47</v>
      </c>
      <c r="F736">
        <v>54</v>
      </c>
      <c r="G736" t="s">
        <v>110</v>
      </c>
      <c r="H736" s="18">
        <v>41237</v>
      </c>
      <c r="I736">
        <v>94407</v>
      </c>
      <c r="J736">
        <v>0</v>
      </c>
      <c r="K736">
        <v>94407</v>
      </c>
      <c r="L736" t="s">
        <v>73</v>
      </c>
      <c r="M736" t="s">
        <v>90</v>
      </c>
      <c r="N736" s="18"/>
      <c r="O736">
        <v>0</v>
      </c>
    </row>
    <row r="737" spans="1:15" x14ac:dyDescent="0.3">
      <c r="A737" t="s">
        <v>845</v>
      </c>
      <c r="B737" t="s">
        <v>70</v>
      </c>
      <c r="C737" t="s">
        <v>66</v>
      </c>
      <c r="D737" t="s">
        <v>60</v>
      </c>
      <c r="E737" t="s">
        <v>47</v>
      </c>
      <c r="F737">
        <v>62</v>
      </c>
      <c r="G737" t="s">
        <v>107</v>
      </c>
      <c r="H737" s="18">
        <v>37484</v>
      </c>
      <c r="I737">
        <v>234594</v>
      </c>
      <c r="J737">
        <v>0.33</v>
      </c>
      <c r="K737">
        <v>312010.02</v>
      </c>
      <c r="L737" t="s">
        <v>43</v>
      </c>
      <c r="M737" t="s">
        <v>44</v>
      </c>
      <c r="N737" s="18"/>
      <c r="O737">
        <v>0</v>
      </c>
    </row>
    <row r="738" spans="1:15" x14ac:dyDescent="0.3">
      <c r="A738" t="s">
        <v>846</v>
      </c>
      <c r="B738" t="s">
        <v>97</v>
      </c>
      <c r="C738" t="s">
        <v>40</v>
      </c>
      <c r="D738" t="s">
        <v>53</v>
      </c>
      <c r="E738" t="s">
        <v>47</v>
      </c>
      <c r="F738">
        <v>48</v>
      </c>
      <c r="G738" t="s">
        <v>110</v>
      </c>
      <c r="H738" s="18">
        <v>37298</v>
      </c>
      <c r="I738">
        <v>43080</v>
      </c>
      <c r="J738">
        <v>0</v>
      </c>
      <c r="K738">
        <v>43080</v>
      </c>
      <c r="L738" t="s">
        <v>43</v>
      </c>
      <c r="M738" t="s">
        <v>65</v>
      </c>
      <c r="N738" s="18"/>
      <c r="O738">
        <v>0</v>
      </c>
    </row>
    <row r="739" spans="1:15" x14ac:dyDescent="0.3">
      <c r="A739" t="s">
        <v>847</v>
      </c>
      <c r="B739" t="s">
        <v>61</v>
      </c>
      <c r="C739" t="s">
        <v>71</v>
      </c>
      <c r="D739" t="s">
        <v>46</v>
      </c>
      <c r="E739" t="s">
        <v>42</v>
      </c>
      <c r="F739">
        <v>29</v>
      </c>
      <c r="G739" t="s">
        <v>112</v>
      </c>
      <c r="H739" s="18">
        <v>44325</v>
      </c>
      <c r="I739">
        <v>129541</v>
      </c>
      <c r="J739">
        <v>0.08</v>
      </c>
      <c r="K739">
        <v>139904.28</v>
      </c>
      <c r="L739" t="s">
        <v>43</v>
      </c>
      <c r="M739" t="s">
        <v>57</v>
      </c>
      <c r="N739" s="18">
        <v>44340</v>
      </c>
      <c r="O739">
        <v>1</v>
      </c>
    </row>
    <row r="740" spans="1:15" x14ac:dyDescent="0.3">
      <c r="A740" t="s">
        <v>848</v>
      </c>
      <c r="B740" t="s">
        <v>51</v>
      </c>
      <c r="C740" t="s">
        <v>59</v>
      </c>
      <c r="D740" t="s">
        <v>41</v>
      </c>
      <c r="E740" t="s">
        <v>47</v>
      </c>
      <c r="F740">
        <v>39</v>
      </c>
      <c r="G740" t="s">
        <v>112</v>
      </c>
      <c r="H740" s="18">
        <v>41635</v>
      </c>
      <c r="I740">
        <v>165756</v>
      </c>
      <c r="J740">
        <v>0.28000000000000003</v>
      </c>
      <c r="K740">
        <v>212167.67999999999</v>
      </c>
      <c r="L740" t="s">
        <v>43</v>
      </c>
      <c r="M740" t="s">
        <v>72</v>
      </c>
      <c r="N740" s="18">
        <v>43991</v>
      </c>
      <c r="O740">
        <v>1</v>
      </c>
    </row>
    <row r="741" spans="1:15" x14ac:dyDescent="0.3">
      <c r="A741" t="s">
        <v>849</v>
      </c>
      <c r="B741" t="s">
        <v>39</v>
      </c>
      <c r="C741" t="s">
        <v>52</v>
      </c>
      <c r="D741" t="s">
        <v>53</v>
      </c>
      <c r="E741" t="s">
        <v>47</v>
      </c>
      <c r="F741">
        <v>44</v>
      </c>
      <c r="G741" t="s">
        <v>112</v>
      </c>
      <c r="H741" s="18">
        <v>40274</v>
      </c>
      <c r="I741">
        <v>142878</v>
      </c>
      <c r="J741">
        <v>0.12</v>
      </c>
      <c r="K741">
        <v>160023.35999999999</v>
      </c>
      <c r="L741" t="s">
        <v>43</v>
      </c>
      <c r="M741" t="s">
        <v>72</v>
      </c>
      <c r="N741" s="18"/>
      <c r="O741">
        <v>0</v>
      </c>
    </row>
    <row r="742" spans="1:15" x14ac:dyDescent="0.3">
      <c r="A742" t="s">
        <v>850</v>
      </c>
      <c r="B742" t="s">
        <v>51</v>
      </c>
      <c r="C742" t="s">
        <v>68</v>
      </c>
      <c r="D742" t="s">
        <v>46</v>
      </c>
      <c r="E742" t="s">
        <v>47</v>
      </c>
      <c r="F742">
        <v>52</v>
      </c>
      <c r="G742" t="s">
        <v>110</v>
      </c>
      <c r="H742" s="18">
        <v>39018</v>
      </c>
      <c r="I742">
        <v>187992</v>
      </c>
      <c r="J742">
        <v>0.28000000000000003</v>
      </c>
      <c r="K742">
        <v>240629.76000000001</v>
      </c>
      <c r="L742" t="s">
        <v>43</v>
      </c>
      <c r="M742" t="s">
        <v>63</v>
      </c>
      <c r="N742" s="18"/>
      <c r="O742">
        <v>0</v>
      </c>
    </row>
    <row r="743" spans="1:15" x14ac:dyDescent="0.3">
      <c r="A743" t="s">
        <v>851</v>
      </c>
      <c r="B743" t="s">
        <v>70</v>
      </c>
      <c r="C743" t="s">
        <v>66</v>
      </c>
      <c r="D743" t="s">
        <v>53</v>
      </c>
      <c r="E743" t="s">
        <v>42</v>
      </c>
      <c r="F743">
        <v>45</v>
      </c>
      <c r="G743" t="s">
        <v>110</v>
      </c>
      <c r="H743" s="18">
        <v>43521</v>
      </c>
      <c r="I743">
        <v>249801</v>
      </c>
      <c r="J743">
        <v>0.39</v>
      </c>
      <c r="K743">
        <v>347223.39</v>
      </c>
      <c r="L743" t="s">
        <v>73</v>
      </c>
      <c r="M743" t="s">
        <v>90</v>
      </c>
      <c r="N743" s="18"/>
      <c r="O743">
        <v>0</v>
      </c>
    </row>
    <row r="744" spans="1:15" x14ac:dyDescent="0.3">
      <c r="A744" t="s">
        <v>852</v>
      </c>
      <c r="B744" t="s">
        <v>101</v>
      </c>
      <c r="C744" t="s">
        <v>40</v>
      </c>
      <c r="D744" t="s">
        <v>41</v>
      </c>
      <c r="E744" t="s">
        <v>47</v>
      </c>
      <c r="F744">
        <v>48</v>
      </c>
      <c r="G744" t="s">
        <v>110</v>
      </c>
      <c r="H744" s="18">
        <v>38987</v>
      </c>
      <c r="I744">
        <v>76505</v>
      </c>
      <c r="J744">
        <v>0</v>
      </c>
      <c r="K744">
        <v>76505</v>
      </c>
      <c r="L744" t="s">
        <v>43</v>
      </c>
      <c r="M744" t="s">
        <v>44</v>
      </c>
      <c r="N744" s="18">
        <v>39180</v>
      </c>
      <c r="O744">
        <v>1</v>
      </c>
    </row>
    <row r="745" spans="1:15" x14ac:dyDescent="0.3">
      <c r="A745" t="s">
        <v>853</v>
      </c>
      <c r="B745" t="s">
        <v>100</v>
      </c>
      <c r="C745" t="s">
        <v>40</v>
      </c>
      <c r="D745" t="s">
        <v>60</v>
      </c>
      <c r="E745" t="s">
        <v>47</v>
      </c>
      <c r="F745">
        <v>39</v>
      </c>
      <c r="G745" t="s">
        <v>112</v>
      </c>
      <c r="H745" s="18">
        <v>42664</v>
      </c>
      <c r="I745">
        <v>84297</v>
      </c>
      <c r="J745">
        <v>0</v>
      </c>
      <c r="K745">
        <v>84297</v>
      </c>
      <c r="L745" t="s">
        <v>73</v>
      </c>
      <c r="M745" t="s">
        <v>74</v>
      </c>
      <c r="N745" s="18"/>
      <c r="O745">
        <v>0</v>
      </c>
    </row>
    <row r="746" spans="1:15" x14ac:dyDescent="0.3">
      <c r="A746" t="s">
        <v>854</v>
      </c>
      <c r="B746" t="s">
        <v>56</v>
      </c>
      <c r="C746" t="s">
        <v>59</v>
      </c>
      <c r="D746" t="s">
        <v>53</v>
      </c>
      <c r="E746" t="s">
        <v>42</v>
      </c>
      <c r="F746">
        <v>53</v>
      </c>
      <c r="G746" t="s">
        <v>110</v>
      </c>
      <c r="H746" s="18">
        <v>42744</v>
      </c>
      <c r="I746">
        <v>75769</v>
      </c>
      <c r="J746">
        <v>0</v>
      </c>
      <c r="K746">
        <v>75769</v>
      </c>
      <c r="L746" t="s">
        <v>73</v>
      </c>
      <c r="M746" t="s">
        <v>74</v>
      </c>
      <c r="N746" s="18">
        <v>44029</v>
      </c>
      <c r="O746">
        <v>1</v>
      </c>
    </row>
    <row r="747" spans="1:15" x14ac:dyDescent="0.3">
      <c r="A747" t="s">
        <v>855</v>
      </c>
      <c r="B747" t="s">
        <v>70</v>
      </c>
      <c r="C747" t="s">
        <v>64</v>
      </c>
      <c r="D747" t="s">
        <v>53</v>
      </c>
      <c r="E747" t="s">
        <v>47</v>
      </c>
      <c r="F747">
        <v>41</v>
      </c>
      <c r="G747" t="s">
        <v>112</v>
      </c>
      <c r="H747" s="18">
        <v>41503</v>
      </c>
      <c r="I747">
        <v>235619</v>
      </c>
      <c r="J747">
        <v>0.3</v>
      </c>
      <c r="K747">
        <v>306304.7</v>
      </c>
      <c r="L747" t="s">
        <v>43</v>
      </c>
      <c r="M747" t="s">
        <v>44</v>
      </c>
      <c r="N747" s="18"/>
      <c r="O747">
        <v>0</v>
      </c>
    </row>
    <row r="748" spans="1:15" x14ac:dyDescent="0.3">
      <c r="A748" t="s">
        <v>856</v>
      </c>
      <c r="B748" t="s">
        <v>51</v>
      </c>
      <c r="C748" t="s">
        <v>68</v>
      </c>
      <c r="D748" t="s">
        <v>53</v>
      </c>
      <c r="E748" t="s">
        <v>47</v>
      </c>
      <c r="F748">
        <v>40</v>
      </c>
      <c r="G748" t="s">
        <v>112</v>
      </c>
      <c r="H748" s="18">
        <v>43868</v>
      </c>
      <c r="I748">
        <v>187187</v>
      </c>
      <c r="J748">
        <v>0.18</v>
      </c>
      <c r="K748">
        <v>220880.66</v>
      </c>
      <c r="L748" t="s">
        <v>73</v>
      </c>
      <c r="M748" t="s">
        <v>74</v>
      </c>
      <c r="N748" s="18"/>
      <c r="O748">
        <v>0</v>
      </c>
    </row>
    <row r="749" spans="1:15" x14ac:dyDescent="0.3">
      <c r="A749" t="s">
        <v>857</v>
      </c>
      <c r="B749" t="s">
        <v>93</v>
      </c>
      <c r="C749" t="s">
        <v>40</v>
      </c>
      <c r="D749" t="s">
        <v>41</v>
      </c>
      <c r="E749" t="s">
        <v>47</v>
      </c>
      <c r="F749">
        <v>48</v>
      </c>
      <c r="G749" t="s">
        <v>110</v>
      </c>
      <c r="H749" s="18">
        <v>38560</v>
      </c>
      <c r="I749">
        <v>68987</v>
      </c>
      <c r="J749">
        <v>0</v>
      </c>
      <c r="K749">
        <v>68987</v>
      </c>
      <c r="L749" t="s">
        <v>43</v>
      </c>
      <c r="M749" t="s">
        <v>54</v>
      </c>
      <c r="N749" s="18">
        <v>38829</v>
      </c>
      <c r="O749">
        <v>1</v>
      </c>
    </row>
    <row r="750" spans="1:15" x14ac:dyDescent="0.3">
      <c r="A750" t="s">
        <v>858</v>
      </c>
      <c r="B750" t="s">
        <v>51</v>
      </c>
      <c r="C750" t="s">
        <v>68</v>
      </c>
      <c r="D750" t="s">
        <v>53</v>
      </c>
      <c r="E750" t="s">
        <v>47</v>
      </c>
      <c r="F750">
        <v>41</v>
      </c>
      <c r="G750" t="s">
        <v>112</v>
      </c>
      <c r="H750" s="18">
        <v>39156</v>
      </c>
      <c r="I750">
        <v>155926</v>
      </c>
      <c r="J750">
        <v>0.24</v>
      </c>
      <c r="K750">
        <v>193348.24</v>
      </c>
      <c r="L750" t="s">
        <v>43</v>
      </c>
      <c r="M750" t="s">
        <v>72</v>
      </c>
      <c r="N750" s="18">
        <v>39598</v>
      </c>
      <c r="O750">
        <v>1</v>
      </c>
    </row>
    <row r="751" spans="1:15" x14ac:dyDescent="0.3">
      <c r="A751" t="s">
        <v>859</v>
      </c>
      <c r="B751" t="s">
        <v>56</v>
      </c>
      <c r="C751" t="s">
        <v>64</v>
      </c>
      <c r="D751" t="s">
        <v>53</v>
      </c>
      <c r="E751" t="s">
        <v>47</v>
      </c>
      <c r="F751">
        <v>54</v>
      </c>
      <c r="G751" t="s">
        <v>110</v>
      </c>
      <c r="H751" s="18">
        <v>42494</v>
      </c>
      <c r="I751">
        <v>93668</v>
      </c>
      <c r="J751">
        <v>0</v>
      </c>
      <c r="K751">
        <v>93668</v>
      </c>
      <c r="L751" t="s">
        <v>43</v>
      </c>
      <c r="M751" t="s">
        <v>54</v>
      </c>
      <c r="N751" s="18"/>
      <c r="O751">
        <v>0</v>
      </c>
    </row>
    <row r="752" spans="1:15" x14ac:dyDescent="0.3">
      <c r="A752" t="s">
        <v>860</v>
      </c>
      <c r="B752" t="s">
        <v>84</v>
      </c>
      <c r="C752" t="s">
        <v>66</v>
      </c>
      <c r="D752" t="s">
        <v>41</v>
      </c>
      <c r="E752" t="s">
        <v>47</v>
      </c>
      <c r="F752">
        <v>38</v>
      </c>
      <c r="G752" t="s">
        <v>112</v>
      </c>
      <c r="H752" s="18">
        <v>43798</v>
      </c>
      <c r="I752">
        <v>69647</v>
      </c>
      <c r="J752">
        <v>0</v>
      </c>
      <c r="K752">
        <v>69647</v>
      </c>
      <c r="L752" t="s">
        <v>43</v>
      </c>
      <c r="M752" t="s">
        <v>63</v>
      </c>
      <c r="N752" s="18">
        <v>44671</v>
      </c>
      <c r="O752">
        <v>1</v>
      </c>
    </row>
    <row r="753" spans="1:15" x14ac:dyDescent="0.3">
      <c r="A753" t="s">
        <v>861</v>
      </c>
      <c r="B753" t="s">
        <v>96</v>
      </c>
      <c r="C753" t="s">
        <v>40</v>
      </c>
      <c r="D753" t="s">
        <v>60</v>
      </c>
      <c r="E753" t="s">
        <v>47</v>
      </c>
      <c r="F753">
        <v>57</v>
      </c>
      <c r="G753" t="s">
        <v>107</v>
      </c>
      <c r="H753" s="18">
        <v>37798</v>
      </c>
      <c r="I753">
        <v>63318</v>
      </c>
      <c r="J753">
        <v>0</v>
      </c>
      <c r="K753">
        <v>63318</v>
      </c>
      <c r="L753" t="s">
        <v>43</v>
      </c>
      <c r="M753" t="s">
        <v>72</v>
      </c>
      <c r="N753" s="18"/>
      <c r="O753">
        <v>0</v>
      </c>
    </row>
    <row r="754" spans="1:15" x14ac:dyDescent="0.3">
      <c r="A754" t="s">
        <v>862</v>
      </c>
      <c r="B754" t="s">
        <v>56</v>
      </c>
      <c r="C754" t="s">
        <v>71</v>
      </c>
      <c r="D754" t="s">
        <v>46</v>
      </c>
      <c r="E754" t="s">
        <v>47</v>
      </c>
      <c r="F754">
        <v>63</v>
      </c>
      <c r="G754" t="s">
        <v>107</v>
      </c>
      <c r="H754" s="18">
        <v>42778</v>
      </c>
      <c r="I754">
        <v>77629</v>
      </c>
      <c r="J754">
        <v>0</v>
      </c>
      <c r="K754">
        <v>77629</v>
      </c>
      <c r="L754" t="s">
        <v>48</v>
      </c>
      <c r="M754" t="s">
        <v>78</v>
      </c>
      <c r="N754" s="18"/>
      <c r="O754">
        <v>0</v>
      </c>
    </row>
    <row r="755" spans="1:15" x14ac:dyDescent="0.3">
      <c r="A755" t="s">
        <v>863</v>
      </c>
      <c r="B755" t="s">
        <v>39</v>
      </c>
      <c r="C755" t="s">
        <v>66</v>
      </c>
      <c r="D755" t="s">
        <v>46</v>
      </c>
      <c r="E755" t="s">
        <v>47</v>
      </c>
      <c r="F755">
        <v>62</v>
      </c>
      <c r="G755" t="s">
        <v>107</v>
      </c>
      <c r="H755" s="18">
        <v>43061</v>
      </c>
      <c r="I755">
        <v>138808</v>
      </c>
      <c r="J755">
        <v>0.15</v>
      </c>
      <c r="K755">
        <v>159629.20000000001</v>
      </c>
      <c r="L755" t="s">
        <v>48</v>
      </c>
      <c r="M755" t="s">
        <v>49</v>
      </c>
      <c r="N755" s="18"/>
      <c r="O755">
        <v>0</v>
      </c>
    </row>
    <row r="756" spans="1:15" x14ac:dyDescent="0.3">
      <c r="A756" t="s">
        <v>864</v>
      </c>
      <c r="B756" t="s">
        <v>81</v>
      </c>
      <c r="C756" t="s">
        <v>40</v>
      </c>
      <c r="D756" t="s">
        <v>41</v>
      </c>
      <c r="E756" t="s">
        <v>42</v>
      </c>
      <c r="F756">
        <v>49</v>
      </c>
      <c r="G756" t="s">
        <v>110</v>
      </c>
      <c r="H756" s="18">
        <v>41703</v>
      </c>
      <c r="I756">
        <v>88777</v>
      </c>
      <c r="J756">
        <v>0</v>
      </c>
      <c r="K756">
        <v>88777</v>
      </c>
      <c r="L756" t="s">
        <v>43</v>
      </c>
      <c r="M756" t="s">
        <v>54</v>
      </c>
      <c r="N756" s="18"/>
      <c r="O756">
        <v>0</v>
      </c>
    </row>
    <row r="757" spans="1:15" x14ac:dyDescent="0.3">
      <c r="A757" t="s">
        <v>865</v>
      </c>
      <c r="B757" t="s">
        <v>51</v>
      </c>
      <c r="C757" t="s">
        <v>64</v>
      </c>
      <c r="D757" t="s">
        <v>60</v>
      </c>
      <c r="E757" t="s">
        <v>42</v>
      </c>
      <c r="F757">
        <v>60</v>
      </c>
      <c r="G757" t="s">
        <v>107</v>
      </c>
      <c r="H757" s="18">
        <v>38121</v>
      </c>
      <c r="I757">
        <v>186378</v>
      </c>
      <c r="J757">
        <v>0.26</v>
      </c>
      <c r="K757">
        <v>234836.28</v>
      </c>
      <c r="L757" t="s">
        <v>48</v>
      </c>
      <c r="M757" t="s">
        <v>49</v>
      </c>
      <c r="N757" s="18"/>
      <c r="O757">
        <v>0</v>
      </c>
    </row>
    <row r="758" spans="1:15" x14ac:dyDescent="0.3">
      <c r="A758" t="s">
        <v>866</v>
      </c>
      <c r="B758" t="s">
        <v>76</v>
      </c>
      <c r="C758" t="s">
        <v>68</v>
      </c>
      <c r="D758" t="s">
        <v>41</v>
      </c>
      <c r="E758" t="s">
        <v>42</v>
      </c>
      <c r="F758">
        <v>45</v>
      </c>
      <c r="G758" t="s">
        <v>110</v>
      </c>
      <c r="H758" s="18">
        <v>42117</v>
      </c>
      <c r="I758">
        <v>60017</v>
      </c>
      <c r="J758">
        <v>0</v>
      </c>
      <c r="K758">
        <v>60017</v>
      </c>
      <c r="L758" t="s">
        <v>43</v>
      </c>
      <c r="M758" t="s">
        <v>54</v>
      </c>
      <c r="N758" s="18"/>
      <c r="O758">
        <v>0</v>
      </c>
    </row>
    <row r="759" spans="1:15" x14ac:dyDescent="0.3">
      <c r="A759" t="s">
        <v>867</v>
      </c>
      <c r="B759" t="s">
        <v>39</v>
      </c>
      <c r="C759" t="s">
        <v>59</v>
      </c>
      <c r="D759" t="s">
        <v>53</v>
      </c>
      <c r="E759" t="s">
        <v>42</v>
      </c>
      <c r="F759">
        <v>45</v>
      </c>
      <c r="G759" t="s">
        <v>110</v>
      </c>
      <c r="H759" s="18">
        <v>43305</v>
      </c>
      <c r="I759">
        <v>148991</v>
      </c>
      <c r="J759">
        <v>0.12</v>
      </c>
      <c r="K759">
        <v>166869.91999999998</v>
      </c>
      <c r="L759" t="s">
        <v>73</v>
      </c>
      <c r="M759" t="s">
        <v>90</v>
      </c>
      <c r="N759" s="18"/>
      <c r="O759">
        <v>0</v>
      </c>
    </row>
    <row r="760" spans="1:15" x14ac:dyDescent="0.3">
      <c r="A760" t="s">
        <v>868</v>
      </c>
      <c r="B760" t="s">
        <v>85</v>
      </c>
      <c r="C760" t="s">
        <v>68</v>
      </c>
      <c r="D760" t="s">
        <v>53</v>
      </c>
      <c r="E760" t="s">
        <v>42</v>
      </c>
      <c r="F760">
        <v>52</v>
      </c>
      <c r="G760" t="s">
        <v>110</v>
      </c>
      <c r="H760" s="18">
        <v>39532</v>
      </c>
      <c r="I760">
        <v>97398</v>
      </c>
      <c r="J760">
        <v>0</v>
      </c>
      <c r="K760">
        <v>97398</v>
      </c>
      <c r="L760" t="s">
        <v>73</v>
      </c>
      <c r="M760" t="s">
        <v>74</v>
      </c>
      <c r="N760" s="18"/>
      <c r="O760">
        <v>0</v>
      </c>
    </row>
    <row r="761" spans="1:15" x14ac:dyDescent="0.3">
      <c r="A761" t="s">
        <v>869</v>
      </c>
      <c r="B761" t="s">
        <v>83</v>
      </c>
      <c r="C761" t="s">
        <v>66</v>
      </c>
      <c r="D761" t="s">
        <v>46</v>
      </c>
      <c r="E761" t="s">
        <v>42</v>
      </c>
      <c r="F761">
        <v>63</v>
      </c>
      <c r="G761" t="s">
        <v>107</v>
      </c>
      <c r="H761" s="18">
        <v>39204</v>
      </c>
      <c r="I761">
        <v>72805</v>
      </c>
      <c r="J761">
        <v>0</v>
      </c>
      <c r="K761">
        <v>72805</v>
      </c>
      <c r="L761" t="s">
        <v>48</v>
      </c>
      <c r="M761" t="s">
        <v>69</v>
      </c>
      <c r="N761" s="18"/>
      <c r="O761">
        <v>0</v>
      </c>
    </row>
    <row r="762" spans="1:15" x14ac:dyDescent="0.3">
      <c r="A762" t="s">
        <v>870</v>
      </c>
      <c r="B762" t="s">
        <v>95</v>
      </c>
      <c r="C762" t="s">
        <v>59</v>
      </c>
      <c r="D762" t="s">
        <v>41</v>
      </c>
      <c r="E762" t="s">
        <v>42</v>
      </c>
      <c r="F762">
        <v>46</v>
      </c>
      <c r="G762" t="s">
        <v>110</v>
      </c>
      <c r="H762" s="18">
        <v>44213</v>
      </c>
      <c r="I762">
        <v>72131</v>
      </c>
      <c r="J762">
        <v>0</v>
      </c>
      <c r="K762">
        <v>72131</v>
      </c>
      <c r="L762" t="s">
        <v>48</v>
      </c>
      <c r="M762" t="s">
        <v>69</v>
      </c>
      <c r="N762" s="18"/>
      <c r="O762">
        <v>0</v>
      </c>
    </row>
    <row r="763" spans="1:15" x14ac:dyDescent="0.3">
      <c r="A763" t="s">
        <v>871</v>
      </c>
      <c r="B763" t="s">
        <v>61</v>
      </c>
      <c r="C763" t="s">
        <v>66</v>
      </c>
      <c r="D763" t="s">
        <v>46</v>
      </c>
      <c r="E763" t="s">
        <v>47</v>
      </c>
      <c r="F763">
        <v>64</v>
      </c>
      <c r="G763" t="s">
        <v>107</v>
      </c>
      <c r="H763" s="18">
        <v>33964</v>
      </c>
      <c r="I763">
        <v>104668</v>
      </c>
      <c r="J763">
        <v>0.08</v>
      </c>
      <c r="K763">
        <v>113041.44</v>
      </c>
      <c r="L763" t="s">
        <v>43</v>
      </c>
      <c r="M763" t="s">
        <v>72</v>
      </c>
      <c r="N763" s="18"/>
      <c r="O763">
        <v>0</v>
      </c>
    </row>
    <row r="764" spans="1:15" x14ac:dyDescent="0.3">
      <c r="A764" t="s">
        <v>872</v>
      </c>
      <c r="B764" t="s">
        <v>56</v>
      </c>
      <c r="C764" t="s">
        <v>59</v>
      </c>
      <c r="D764" t="s">
        <v>46</v>
      </c>
      <c r="E764" t="s">
        <v>42</v>
      </c>
      <c r="F764">
        <v>53</v>
      </c>
      <c r="G764" t="s">
        <v>110</v>
      </c>
      <c r="H764" s="18">
        <v>42952</v>
      </c>
      <c r="I764">
        <v>89769</v>
      </c>
      <c r="J764">
        <v>0</v>
      </c>
      <c r="K764">
        <v>89769</v>
      </c>
      <c r="L764" t="s">
        <v>43</v>
      </c>
      <c r="M764" t="s">
        <v>44</v>
      </c>
      <c r="N764" s="18"/>
      <c r="O764">
        <v>0</v>
      </c>
    </row>
    <row r="765" spans="1:15" x14ac:dyDescent="0.3">
      <c r="A765" t="s">
        <v>873</v>
      </c>
      <c r="B765" t="s">
        <v>61</v>
      </c>
      <c r="C765" t="s">
        <v>59</v>
      </c>
      <c r="D765" t="s">
        <v>60</v>
      </c>
      <c r="E765" t="s">
        <v>42</v>
      </c>
      <c r="F765">
        <v>27</v>
      </c>
      <c r="G765" t="s">
        <v>112</v>
      </c>
      <c r="H765" s="18">
        <v>43358</v>
      </c>
      <c r="I765">
        <v>127616</v>
      </c>
      <c r="J765">
        <v>7.0000000000000007E-2</v>
      </c>
      <c r="K765">
        <v>136549.12</v>
      </c>
      <c r="L765" t="s">
        <v>43</v>
      </c>
      <c r="M765" t="s">
        <v>72</v>
      </c>
      <c r="N765" s="18"/>
      <c r="O765">
        <v>0</v>
      </c>
    </row>
    <row r="766" spans="1:15" x14ac:dyDescent="0.3">
      <c r="A766" t="s">
        <v>874</v>
      </c>
      <c r="B766" t="s">
        <v>61</v>
      </c>
      <c r="C766" t="s">
        <v>66</v>
      </c>
      <c r="D766" t="s">
        <v>60</v>
      </c>
      <c r="E766" t="s">
        <v>47</v>
      </c>
      <c r="F766">
        <v>45</v>
      </c>
      <c r="G766" t="s">
        <v>110</v>
      </c>
      <c r="H766" s="18">
        <v>41099</v>
      </c>
      <c r="I766">
        <v>109883</v>
      </c>
      <c r="J766">
        <v>7.0000000000000007E-2</v>
      </c>
      <c r="K766">
        <v>117574.81</v>
      </c>
      <c r="L766" t="s">
        <v>43</v>
      </c>
      <c r="M766" t="s">
        <v>72</v>
      </c>
      <c r="N766" s="18"/>
      <c r="O766">
        <v>0</v>
      </c>
    </row>
    <row r="767" spans="1:15" x14ac:dyDescent="0.3">
      <c r="A767" t="s">
        <v>875</v>
      </c>
      <c r="B767" t="s">
        <v>88</v>
      </c>
      <c r="C767" t="s">
        <v>66</v>
      </c>
      <c r="D767" t="s">
        <v>46</v>
      </c>
      <c r="E767" t="s">
        <v>42</v>
      </c>
      <c r="F767">
        <v>25</v>
      </c>
      <c r="G767" t="s">
        <v>112</v>
      </c>
      <c r="H767" s="18">
        <v>44270</v>
      </c>
      <c r="I767">
        <v>47974</v>
      </c>
      <c r="J767">
        <v>0</v>
      </c>
      <c r="K767">
        <v>47974</v>
      </c>
      <c r="L767" t="s">
        <v>48</v>
      </c>
      <c r="M767" t="s">
        <v>49</v>
      </c>
      <c r="N767" s="18"/>
      <c r="O767">
        <v>0</v>
      </c>
    </row>
    <row r="768" spans="1:15" x14ac:dyDescent="0.3">
      <c r="A768" t="s">
        <v>876</v>
      </c>
      <c r="B768" t="s">
        <v>39</v>
      </c>
      <c r="C768" t="s">
        <v>40</v>
      </c>
      <c r="D768" t="s">
        <v>53</v>
      </c>
      <c r="E768" t="s">
        <v>42</v>
      </c>
      <c r="F768">
        <v>43</v>
      </c>
      <c r="G768" t="s">
        <v>112</v>
      </c>
      <c r="H768" s="18">
        <v>42090</v>
      </c>
      <c r="I768">
        <v>120321</v>
      </c>
      <c r="J768">
        <v>0.12</v>
      </c>
      <c r="K768">
        <v>134759.51999999999</v>
      </c>
      <c r="L768" t="s">
        <v>43</v>
      </c>
      <c r="M768" t="s">
        <v>65</v>
      </c>
      <c r="N768" s="18"/>
      <c r="O768">
        <v>0</v>
      </c>
    </row>
    <row r="769" spans="1:15" x14ac:dyDescent="0.3">
      <c r="A769" t="s">
        <v>877</v>
      </c>
      <c r="B769" t="s">
        <v>79</v>
      </c>
      <c r="C769" t="s">
        <v>40</v>
      </c>
      <c r="D769" t="s">
        <v>46</v>
      </c>
      <c r="E769" t="s">
        <v>42</v>
      </c>
      <c r="F769">
        <v>61</v>
      </c>
      <c r="G769" t="s">
        <v>107</v>
      </c>
      <c r="H769" s="18">
        <v>41861</v>
      </c>
      <c r="I769">
        <v>57446</v>
      </c>
      <c r="J769">
        <v>0</v>
      </c>
      <c r="K769">
        <v>57446</v>
      </c>
      <c r="L769" t="s">
        <v>43</v>
      </c>
      <c r="M769" t="s">
        <v>57</v>
      </c>
      <c r="N769" s="18"/>
      <c r="O769">
        <v>0</v>
      </c>
    </row>
    <row r="770" spans="1:15" x14ac:dyDescent="0.3">
      <c r="A770" t="s">
        <v>878</v>
      </c>
      <c r="B770" t="s">
        <v>51</v>
      </c>
      <c r="C770" t="s">
        <v>64</v>
      </c>
      <c r="D770" t="s">
        <v>41</v>
      </c>
      <c r="E770" t="s">
        <v>42</v>
      </c>
      <c r="F770">
        <v>42</v>
      </c>
      <c r="G770" t="s">
        <v>112</v>
      </c>
      <c r="H770" s="18">
        <v>39968</v>
      </c>
      <c r="I770">
        <v>174099</v>
      </c>
      <c r="J770">
        <v>0.26</v>
      </c>
      <c r="K770">
        <v>219364.74</v>
      </c>
      <c r="L770" t="s">
        <v>43</v>
      </c>
      <c r="M770" t="s">
        <v>65</v>
      </c>
      <c r="N770" s="18"/>
      <c r="O770">
        <v>0</v>
      </c>
    </row>
    <row r="771" spans="1:15" x14ac:dyDescent="0.3">
      <c r="A771" t="s">
        <v>879</v>
      </c>
      <c r="B771" t="s">
        <v>39</v>
      </c>
      <c r="C771" t="s">
        <v>52</v>
      </c>
      <c r="D771" t="s">
        <v>46</v>
      </c>
      <c r="E771" t="s">
        <v>47</v>
      </c>
      <c r="F771">
        <v>63</v>
      </c>
      <c r="G771" t="s">
        <v>107</v>
      </c>
      <c r="H771" s="18">
        <v>37295</v>
      </c>
      <c r="I771">
        <v>128703</v>
      </c>
      <c r="J771">
        <v>0.13</v>
      </c>
      <c r="K771">
        <v>145434.39000000001</v>
      </c>
      <c r="L771" t="s">
        <v>43</v>
      </c>
      <c r="M771" t="s">
        <v>65</v>
      </c>
      <c r="N771" s="18"/>
      <c r="O771">
        <v>0</v>
      </c>
    </row>
    <row r="772" spans="1:15" x14ac:dyDescent="0.3">
      <c r="A772" t="s">
        <v>880</v>
      </c>
      <c r="B772" t="s">
        <v>85</v>
      </c>
      <c r="C772" t="s">
        <v>68</v>
      </c>
      <c r="D772" t="s">
        <v>60</v>
      </c>
      <c r="E772" t="s">
        <v>42</v>
      </c>
      <c r="F772">
        <v>32</v>
      </c>
      <c r="G772" t="s">
        <v>112</v>
      </c>
      <c r="H772" s="18">
        <v>42317</v>
      </c>
      <c r="I772">
        <v>65247</v>
      </c>
      <c r="J772">
        <v>0</v>
      </c>
      <c r="K772">
        <v>65247</v>
      </c>
      <c r="L772" t="s">
        <v>43</v>
      </c>
      <c r="M772" t="s">
        <v>57</v>
      </c>
      <c r="N772" s="18"/>
      <c r="O772">
        <v>0</v>
      </c>
    </row>
    <row r="773" spans="1:15" x14ac:dyDescent="0.3">
      <c r="A773" t="s">
        <v>881</v>
      </c>
      <c r="B773" t="s">
        <v>76</v>
      </c>
      <c r="C773" t="s">
        <v>68</v>
      </c>
      <c r="D773" t="s">
        <v>41</v>
      </c>
      <c r="E773" t="s">
        <v>47</v>
      </c>
      <c r="F773">
        <v>27</v>
      </c>
      <c r="G773" t="s">
        <v>112</v>
      </c>
      <c r="H773" s="18">
        <v>43371</v>
      </c>
      <c r="I773">
        <v>64247</v>
      </c>
      <c r="J773">
        <v>0</v>
      </c>
      <c r="K773">
        <v>64247</v>
      </c>
      <c r="L773" t="s">
        <v>73</v>
      </c>
      <c r="M773" t="s">
        <v>75</v>
      </c>
      <c r="N773" s="18"/>
      <c r="O773">
        <v>0</v>
      </c>
    </row>
    <row r="774" spans="1:15" x14ac:dyDescent="0.3">
      <c r="A774" t="s">
        <v>882</v>
      </c>
      <c r="B774" t="s">
        <v>61</v>
      </c>
      <c r="C774" t="s">
        <v>66</v>
      </c>
      <c r="D774" t="s">
        <v>41</v>
      </c>
      <c r="E774" t="s">
        <v>42</v>
      </c>
      <c r="F774">
        <v>33</v>
      </c>
      <c r="G774" t="s">
        <v>112</v>
      </c>
      <c r="H774" s="18">
        <v>41071</v>
      </c>
      <c r="I774">
        <v>118253</v>
      </c>
      <c r="J774">
        <v>0.08</v>
      </c>
      <c r="K774">
        <v>127713.24</v>
      </c>
      <c r="L774" t="s">
        <v>43</v>
      </c>
      <c r="M774" t="s">
        <v>65</v>
      </c>
      <c r="N774" s="18"/>
      <c r="O774">
        <v>0</v>
      </c>
    </row>
    <row r="775" spans="1:15" x14ac:dyDescent="0.3">
      <c r="A775" t="s">
        <v>883</v>
      </c>
      <c r="B775" t="s">
        <v>87</v>
      </c>
      <c r="C775" t="s">
        <v>68</v>
      </c>
      <c r="D775" t="s">
        <v>46</v>
      </c>
      <c r="E775" t="s">
        <v>42</v>
      </c>
      <c r="F775">
        <v>45</v>
      </c>
      <c r="G775" t="s">
        <v>110</v>
      </c>
      <c r="H775" s="18">
        <v>38057</v>
      </c>
      <c r="I775">
        <v>109422</v>
      </c>
      <c r="J775">
        <v>0</v>
      </c>
      <c r="K775">
        <v>109422</v>
      </c>
      <c r="L775" t="s">
        <v>48</v>
      </c>
      <c r="M775" t="s">
        <v>49</v>
      </c>
      <c r="N775" s="18"/>
      <c r="O775">
        <v>0</v>
      </c>
    </row>
    <row r="776" spans="1:15" x14ac:dyDescent="0.3">
      <c r="A776" t="s">
        <v>884</v>
      </c>
      <c r="B776" t="s">
        <v>61</v>
      </c>
      <c r="C776" t="s">
        <v>66</v>
      </c>
      <c r="D776" t="s">
        <v>60</v>
      </c>
      <c r="E776" t="s">
        <v>47</v>
      </c>
      <c r="F776">
        <v>41</v>
      </c>
      <c r="G776" t="s">
        <v>112</v>
      </c>
      <c r="H776" s="18">
        <v>43502</v>
      </c>
      <c r="I776">
        <v>126950</v>
      </c>
      <c r="J776">
        <v>0.1</v>
      </c>
      <c r="K776">
        <v>139645</v>
      </c>
      <c r="L776" t="s">
        <v>43</v>
      </c>
      <c r="M776" t="s">
        <v>54</v>
      </c>
      <c r="N776" s="18"/>
      <c r="O776">
        <v>0</v>
      </c>
    </row>
    <row r="777" spans="1:15" x14ac:dyDescent="0.3">
      <c r="A777" t="s">
        <v>885</v>
      </c>
      <c r="B777" t="s">
        <v>81</v>
      </c>
      <c r="C777" t="s">
        <v>40</v>
      </c>
      <c r="D777" t="s">
        <v>46</v>
      </c>
      <c r="E777" t="s">
        <v>42</v>
      </c>
      <c r="F777">
        <v>36</v>
      </c>
      <c r="G777" t="s">
        <v>112</v>
      </c>
      <c r="H777" s="18">
        <v>41964</v>
      </c>
      <c r="I777">
        <v>97500</v>
      </c>
      <c r="J777">
        <v>0</v>
      </c>
      <c r="K777">
        <v>97500</v>
      </c>
      <c r="L777" t="s">
        <v>43</v>
      </c>
      <c r="M777" t="s">
        <v>63</v>
      </c>
      <c r="N777" s="18"/>
      <c r="O777">
        <v>0</v>
      </c>
    </row>
    <row r="778" spans="1:15" x14ac:dyDescent="0.3">
      <c r="A778" t="s">
        <v>886</v>
      </c>
      <c r="B778" t="s">
        <v>79</v>
      </c>
      <c r="C778" t="s">
        <v>40</v>
      </c>
      <c r="D778" t="s">
        <v>46</v>
      </c>
      <c r="E778" t="s">
        <v>47</v>
      </c>
      <c r="F778">
        <v>25</v>
      </c>
      <c r="G778" t="s">
        <v>112</v>
      </c>
      <c r="H778" s="18">
        <v>44213</v>
      </c>
      <c r="I778">
        <v>41844</v>
      </c>
      <c r="J778">
        <v>0</v>
      </c>
      <c r="K778">
        <v>41844</v>
      </c>
      <c r="L778" t="s">
        <v>48</v>
      </c>
      <c r="M778" t="s">
        <v>49</v>
      </c>
      <c r="N778" s="18"/>
      <c r="O778">
        <v>0</v>
      </c>
    </row>
    <row r="779" spans="1:15" x14ac:dyDescent="0.3">
      <c r="A779" t="s">
        <v>887</v>
      </c>
      <c r="B779" t="s">
        <v>80</v>
      </c>
      <c r="C779" t="s">
        <v>64</v>
      </c>
      <c r="D779" t="s">
        <v>41</v>
      </c>
      <c r="E779" t="s">
        <v>47</v>
      </c>
      <c r="F779">
        <v>43</v>
      </c>
      <c r="G779" t="s">
        <v>112</v>
      </c>
      <c r="H779" s="18">
        <v>41680</v>
      </c>
      <c r="I779">
        <v>58875</v>
      </c>
      <c r="J779">
        <v>0</v>
      </c>
      <c r="K779">
        <v>58875</v>
      </c>
      <c r="L779" t="s">
        <v>48</v>
      </c>
      <c r="M779" t="s">
        <v>82</v>
      </c>
      <c r="N779" s="18"/>
      <c r="O779">
        <v>0</v>
      </c>
    </row>
    <row r="780" spans="1:15" x14ac:dyDescent="0.3">
      <c r="A780" t="s">
        <v>888</v>
      </c>
      <c r="B780" t="s">
        <v>58</v>
      </c>
      <c r="C780" t="s">
        <v>59</v>
      </c>
      <c r="D780" t="s">
        <v>46</v>
      </c>
      <c r="E780" t="s">
        <v>42</v>
      </c>
      <c r="F780">
        <v>37</v>
      </c>
      <c r="G780" t="s">
        <v>112</v>
      </c>
      <c r="H780" s="18">
        <v>42318</v>
      </c>
      <c r="I780">
        <v>64204</v>
      </c>
      <c r="J780">
        <v>0</v>
      </c>
      <c r="K780">
        <v>64204</v>
      </c>
      <c r="L780" t="s">
        <v>43</v>
      </c>
      <c r="M780" t="s">
        <v>72</v>
      </c>
      <c r="N780" s="18">
        <v>44306</v>
      </c>
      <c r="O780">
        <v>1</v>
      </c>
    </row>
    <row r="781" spans="1:15" x14ac:dyDescent="0.3">
      <c r="A781" t="s">
        <v>889</v>
      </c>
      <c r="B781" t="s">
        <v>80</v>
      </c>
      <c r="C781" t="s">
        <v>59</v>
      </c>
      <c r="D781" t="s">
        <v>60</v>
      </c>
      <c r="E781" t="s">
        <v>42</v>
      </c>
      <c r="F781">
        <v>42</v>
      </c>
      <c r="G781" t="s">
        <v>112</v>
      </c>
      <c r="H781" s="18">
        <v>40307</v>
      </c>
      <c r="I781">
        <v>67743</v>
      </c>
      <c r="J781">
        <v>0</v>
      </c>
      <c r="K781">
        <v>67743</v>
      </c>
      <c r="L781" t="s">
        <v>48</v>
      </c>
      <c r="M781" t="s">
        <v>78</v>
      </c>
      <c r="N781" s="18">
        <v>41998</v>
      </c>
      <c r="O781">
        <v>1</v>
      </c>
    </row>
    <row r="782" spans="1:15" x14ac:dyDescent="0.3">
      <c r="A782" t="s">
        <v>890</v>
      </c>
      <c r="B782" t="s">
        <v>95</v>
      </c>
      <c r="C782" t="s">
        <v>59</v>
      </c>
      <c r="D782" t="s">
        <v>53</v>
      </c>
      <c r="E782" t="s">
        <v>42</v>
      </c>
      <c r="F782">
        <v>60</v>
      </c>
      <c r="G782" t="s">
        <v>107</v>
      </c>
      <c r="H782" s="18">
        <v>35641</v>
      </c>
      <c r="I782">
        <v>71677</v>
      </c>
      <c r="J782">
        <v>0</v>
      </c>
      <c r="K782">
        <v>71677</v>
      </c>
      <c r="L782" t="s">
        <v>43</v>
      </c>
      <c r="M782" t="s">
        <v>72</v>
      </c>
      <c r="N782" s="18"/>
      <c r="O782">
        <v>0</v>
      </c>
    </row>
    <row r="783" spans="1:15" x14ac:dyDescent="0.3">
      <c r="A783" t="s">
        <v>891</v>
      </c>
      <c r="B783" t="s">
        <v>79</v>
      </c>
      <c r="C783" t="s">
        <v>40</v>
      </c>
      <c r="D783" t="s">
        <v>53</v>
      </c>
      <c r="E783" t="s">
        <v>47</v>
      </c>
      <c r="F783">
        <v>61</v>
      </c>
      <c r="G783" t="s">
        <v>107</v>
      </c>
      <c r="H783" s="18">
        <v>36793</v>
      </c>
      <c r="I783">
        <v>40063</v>
      </c>
      <c r="J783">
        <v>0</v>
      </c>
      <c r="K783">
        <v>40063</v>
      </c>
      <c r="L783" t="s">
        <v>43</v>
      </c>
      <c r="M783" t="s">
        <v>63</v>
      </c>
      <c r="N783" s="18"/>
      <c r="O783">
        <v>0</v>
      </c>
    </row>
    <row r="784" spans="1:15" x14ac:dyDescent="0.3">
      <c r="A784" t="s">
        <v>892</v>
      </c>
      <c r="B784" t="s">
        <v>79</v>
      </c>
      <c r="C784" t="s">
        <v>40</v>
      </c>
      <c r="D784" t="s">
        <v>46</v>
      </c>
      <c r="E784" t="s">
        <v>42</v>
      </c>
      <c r="F784">
        <v>55</v>
      </c>
      <c r="G784" t="s">
        <v>107</v>
      </c>
      <c r="H784" s="18">
        <v>38107</v>
      </c>
      <c r="I784">
        <v>40124</v>
      </c>
      <c r="J784">
        <v>0</v>
      </c>
      <c r="K784">
        <v>40124</v>
      </c>
      <c r="L784" t="s">
        <v>43</v>
      </c>
      <c r="M784" t="s">
        <v>65</v>
      </c>
      <c r="N784" s="18"/>
      <c r="O784">
        <v>0</v>
      </c>
    </row>
    <row r="785" spans="1:15" x14ac:dyDescent="0.3">
      <c r="A785" t="s">
        <v>893</v>
      </c>
      <c r="B785" t="s">
        <v>86</v>
      </c>
      <c r="C785" t="s">
        <v>68</v>
      </c>
      <c r="D785" t="s">
        <v>46</v>
      </c>
      <c r="E785" t="s">
        <v>47</v>
      </c>
      <c r="F785">
        <v>57</v>
      </c>
      <c r="G785" t="s">
        <v>107</v>
      </c>
      <c r="H785" s="18">
        <v>43157</v>
      </c>
      <c r="I785">
        <v>103183</v>
      </c>
      <c r="J785">
        <v>0</v>
      </c>
      <c r="K785">
        <v>103183</v>
      </c>
      <c r="L785" t="s">
        <v>43</v>
      </c>
      <c r="M785" t="s">
        <v>65</v>
      </c>
      <c r="N785" s="18">
        <v>44386</v>
      </c>
      <c r="O785">
        <v>1</v>
      </c>
    </row>
    <row r="786" spans="1:15" x14ac:dyDescent="0.3">
      <c r="A786" t="s">
        <v>894</v>
      </c>
      <c r="B786" t="s">
        <v>96</v>
      </c>
      <c r="C786" t="s">
        <v>40</v>
      </c>
      <c r="D786" t="s">
        <v>60</v>
      </c>
      <c r="E786" t="s">
        <v>47</v>
      </c>
      <c r="F786">
        <v>54</v>
      </c>
      <c r="G786" t="s">
        <v>110</v>
      </c>
      <c r="H786" s="18">
        <v>35961</v>
      </c>
      <c r="I786">
        <v>95239</v>
      </c>
      <c r="J786">
        <v>0</v>
      </c>
      <c r="K786">
        <v>95239</v>
      </c>
      <c r="L786" t="s">
        <v>43</v>
      </c>
      <c r="M786" t="s">
        <v>57</v>
      </c>
      <c r="N786" s="18"/>
      <c r="O786">
        <v>0</v>
      </c>
    </row>
    <row r="787" spans="1:15" x14ac:dyDescent="0.3">
      <c r="A787" t="s">
        <v>895</v>
      </c>
      <c r="B787" t="s">
        <v>94</v>
      </c>
      <c r="C787" t="s">
        <v>68</v>
      </c>
      <c r="D787" t="s">
        <v>46</v>
      </c>
      <c r="E787" t="s">
        <v>42</v>
      </c>
      <c r="F787">
        <v>29</v>
      </c>
      <c r="G787" t="s">
        <v>112</v>
      </c>
      <c r="H787" s="18">
        <v>43778</v>
      </c>
      <c r="I787">
        <v>75012</v>
      </c>
      <c r="J787">
        <v>0</v>
      </c>
      <c r="K787">
        <v>75012</v>
      </c>
      <c r="L787" t="s">
        <v>43</v>
      </c>
      <c r="M787" t="s">
        <v>54</v>
      </c>
      <c r="N787" s="18"/>
      <c r="O787">
        <v>0</v>
      </c>
    </row>
    <row r="788" spans="1:15" x14ac:dyDescent="0.3">
      <c r="A788" t="s">
        <v>896</v>
      </c>
      <c r="B788" t="s">
        <v>92</v>
      </c>
      <c r="C788" t="s">
        <v>40</v>
      </c>
      <c r="D788" t="s">
        <v>46</v>
      </c>
      <c r="E788" t="s">
        <v>42</v>
      </c>
      <c r="F788">
        <v>33</v>
      </c>
      <c r="G788" t="s">
        <v>112</v>
      </c>
      <c r="H788" s="18">
        <v>41819</v>
      </c>
      <c r="I788">
        <v>96366</v>
      </c>
      <c r="J788">
        <v>0</v>
      </c>
      <c r="K788">
        <v>96366</v>
      </c>
      <c r="L788" t="s">
        <v>48</v>
      </c>
      <c r="M788" t="s">
        <v>82</v>
      </c>
      <c r="N788" s="18"/>
      <c r="O788">
        <v>0</v>
      </c>
    </row>
    <row r="789" spans="1:15" x14ac:dyDescent="0.3">
      <c r="A789" t="s">
        <v>897</v>
      </c>
      <c r="B789" t="s">
        <v>62</v>
      </c>
      <c r="C789" t="s">
        <v>71</v>
      </c>
      <c r="D789" t="s">
        <v>60</v>
      </c>
      <c r="E789" t="s">
        <v>42</v>
      </c>
      <c r="F789">
        <v>39</v>
      </c>
      <c r="G789" t="s">
        <v>112</v>
      </c>
      <c r="H789" s="18">
        <v>41849</v>
      </c>
      <c r="I789">
        <v>40897</v>
      </c>
      <c r="J789">
        <v>0</v>
      </c>
      <c r="K789">
        <v>40897</v>
      </c>
      <c r="L789" t="s">
        <v>43</v>
      </c>
      <c r="M789" t="s">
        <v>44</v>
      </c>
      <c r="N789" s="18"/>
      <c r="O789">
        <v>0</v>
      </c>
    </row>
    <row r="790" spans="1:15" x14ac:dyDescent="0.3">
      <c r="A790" t="s">
        <v>898</v>
      </c>
      <c r="B790" t="s">
        <v>61</v>
      </c>
      <c r="C790" t="s">
        <v>52</v>
      </c>
      <c r="D790" t="s">
        <v>41</v>
      </c>
      <c r="E790" t="s">
        <v>42</v>
      </c>
      <c r="F790">
        <v>37</v>
      </c>
      <c r="G790" t="s">
        <v>112</v>
      </c>
      <c r="H790" s="18">
        <v>42605</v>
      </c>
      <c r="I790">
        <v>124928</v>
      </c>
      <c r="J790">
        <v>0.06</v>
      </c>
      <c r="K790">
        <v>132423.67999999999</v>
      </c>
      <c r="L790" t="s">
        <v>48</v>
      </c>
      <c r="M790" t="s">
        <v>49</v>
      </c>
      <c r="N790" s="18"/>
      <c r="O790">
        <v>0</v>
      </c>
    </row>
    <row r="791" spans="1:15" x14ac:dyDescent="0.3">
      <c r="A791" t="s">
        <v>899</v>
      </c>
      <c r="B791" t="s">
        <v>61</v>
      </c>
      <c r="C791" t="s">
        <v>52</v>
      </c>
      <c r="D791" t="s">
        <v>53</v>
      </c>
      <c r="E791" t="s">
        <v>42</v>
      </c>
      <c r="F791">
        <v>51</v>
      </c>
      <c r="G791" t="s">
        <v>110</v>
      </c>
      <c r="H791" s="18">
        <v>41439</v>
      </c>
      <c r="I791">
        <v>108221</v>
      </c>
      <c r="J791">
        <v>0.05</v>
      </c>
      <c r="K791">
        <v>113632.05</v>
      </c>
      <c r="L791" t="s">
        <v>73</v>
      </c>
      <c r="M791" t="s">
        <v>74</v>
      </c>
      <c r="N791" s="18"/>
      <c r="O791">
        <v>0</v>
      </c>
    </row>
    <row r="792" spans="1:15" x14ac:dyDescent="0.3">
      <c r="A792" t="s">
        <v>900</v>
      </c>
      <c r="B792" t="s">
        <v>83</v>
      </c>
      <c r="C792" t="s">
        <v>66</v>
      </c>
      <c r="D792" t="s">
        <v>60</v>
      </c>
      <c r="E792" t="s">
        <v>47</v>
      </c>
      <c r="F792">
        <v>46</v>
      </c>
      <c r="G792" t="s">
        <v>110</v>
      </c>
      <c r="H792" s="18">
        <v>39133</v>
      </c>
      <c r="I792">
        <v>75579</v>
      </c>
      <c r="J792">
        <v>0</v>
      </c>
      <c r="K792">
        <v>75579</v>
      </c>
      <c r="L792" t="s">
        <v>43</v>
      </c>
      <c r="M792" t="s">
        <v>44</v>
      </c>
      <c r="N792" s="18"/>
      <c r="O792">
        <v>0</v>
      </c>
    </row>
    <row r="793" spans="1:15" x14ac:dyDescent="0.3">
      <c r="A793" t="s">
        <v>901</v>
      </c>
      <c r="B793" t="s">
        <v>39</v>
      </c>
      <c r="C793" t="s">
        <v>66</v>
      </c>
      <c r="D793" t="s">
        <v>46</v>
      </c>
      <c r="E793" t="s">
        <v>47</v>
      </c>
      <c r="F793">
        <v>41</v>
      </c>
      <c r="G793" t="s">
        <v>112</v>
      </c>
      <c r="H793" s="18">
        <v>42365</v>
      </c>
      <c r="I793">
        <v>129903</v>
      </c>
      <c r="J793">
        <v>0.13</v>
      </c>
      <c r="K793">
        <v>146790.39000000001</v>
      </c>
      <c r="L793" t="s">
        <v>73</v>
      </c>
      <c r="M793" t="s">
        <v>90</v>
      </c>
      <c r="N793" s="18"/>
      <c r="O793">
        <v>0</v>
      </c>
    </row>
    <row r="794" spans="1:15" x14ac:dyDescent="0.3">
      <c r="A794" t="s">
        <v>902</v>
      </c>
      <c r="B794" t="s">
        <v>51</v>
      </c>
      <c r="C794" t="s">
        <v>52</v>
      </c>
      <c r="D794" t="s">
        <v>41</v>
      </c>
      <c r="E794" t="s">
        <v>42</v>
      </c>
      <c r="F794">
        <v>25</v>
      </c>
      <c r="G794" t="s">
        <v>112</v>
      </c>
      <c r="H794" s="18">
        <v>44303</v>
      </c>
      <c r="I794">
        <v>186870</v>
      </c>
      <c r="J794">
        <v>0.2</v>
      </c>
      <c r="K794">
        <v>224244</v>
      </c>
      <c r="L794" t="s">
        <v>48</v>
      </c>
      <c r="M794" t="s">
        <v>69</v>
      </c>
      <c r="N794" s="18"/>
      <c r="O794">
        <v>0</v>
      </c>
    </row>
    <row r="795" spans="1:15" x14ac:dyDescent="0.3">
      <c r="A795" t="s">
        <v>903</v>
      </c>
      <c r="B795" t="s">
        <v>80</v>
      </c>
      <c r="C795" t="s">
        <v>59</v>
      </c>
      <c r="D795" t="s">
        <v>41</v>
      </c>
      <c r="E795" t="s">
        <v>47</v>
      </c>
      <c r="F795">
        <v>37</v>
      </c>
      <c r="G795" t="s">
        <v>112</v>
      </c>
      <c r="H795" s="18">
        <v>40291</v>
      </c>
      <c r="I795">
        <v>57531</v>
      </c>
      <c r="J795">
        <v>0</v>
      </c>
      <c r="K795">
        <v>57531</v>
      </c>
      <c r="L795" t="s">
        <v>43</v>
      </c>
      <c r="M795" t="s">
        <v>54</v>
      </c>
      <c r="N795" s="18"/>
      <c r="O795">
        <v>0</v>
      </c>
    </row>
    <row r="796" spans="1:15" x14ac:dyDescent="0.3">
      <c r="A796" t="s">
        <v>904</v>
      </c>
      <c r="B796" t="s">
        <v>62</v>
      </c>
      <c r="C796" t="s">
        <v>52</v>
      </c>
      <c r="D796" t="s">
        <v>41</v>
      </c>
      <c r="E796" t="s">
        <v>47</v>
      </c>
      <c r="F796">
        <v>46</v>
      </c>
      <c r="G796" t="s">
        <v>110</v>
      </c>
      <c r="H796" s="18">
        <v>40657</v>
      </c>
      <c r="I796">
        <v>55894</v>
      </c>
      <c r="J796">
        <v>0</v>
      </c>
      <c r="K796">
        <v>55894</v>
      </c>
      <c r="L796" t="s">
        <v>43</v>
      </c>
      <c r="M796" t="s">
        <v>44</v>
      </c>
      <c r="N796" s="18"/>
      <c r="O796">
        <v>0</v>
      </c>
    </row>
    <row r="797" spans="1:15" x14ac:dyDescent="0.3">
      <c r="A797" t="s">
        <v>905</v>
      </c>
      <c r="B797" t="s">
        <v>85</v>
      </c>
      <c r="C797" t="s">
        <v>68</v>
      </c>
      <c r="D797" t="s">
        <v>46</v>
      </c>
      <c r="E797" t="s">
        <v>42</v>
      </c>
      <c r="F797">
        <v>42</v>
      </c>
      <c r="G797" t="s">
        <v>112</v>
      </c>
      <c r="H797" s="18">
        <v>41026</v>
      </c>
      <c r="I797">
        <v>72903</v>
      </c>
      <c r="J797">
        <v>0</v>
      </c>
      <c r="K797">
        <v>72903</v>
      </c>
      <c r="L797" t="s">
        <v>43</v>
      </c>
      <c r="M797" t="s">
        <v>57</v>
      </c>
      <c r="N797" s="18"/>
      <c r="O797">
        <v>0</v>
      </c>
    </row>
    <row r="798" spans="1:15" x14ac:dyDescent="0.3">
      <c r="A798" t="s">
        <v>906</v>
      </c>
      <c r="B798" t="s">
        <v>62</v>
      </c>
      <c r="C798" t="s">
        <v>52</v>
      </c>
      <c r="D798" t="s">
        <v>60</v>
      </c>
      <c r="E798" t="s">
        <v>47</v>
      </c>
      <c r="F798">
        <v>37</v>
      </c>
      <c r="G798" t="s">
        <v>112</v>
      </c>
      <c r="H798" s="18">
        <v>42317</v>
      </c>
      <c r="I798">
        <v>45369</v>
      </c>
      <c r="J798">
        <v>0</v>
      </c>
      <c r="K798">
        <v>45369</v>
      </c>
      <c r="L798" t="s">
        <v>48</v>
      </c>
      <c r="M798" t="s">
        <v>78</v>
      </c>
      <c r="N798" s="18"/>
      <c r="O798">
        <v>0</v>
      </c>
    </row>
    <row r="799" spans="1:15" x14ac:dyDescent="0.3">
      <c r="A799" t="s">
        <v>907</v>
      </c>
      <c r="B799" t="s">
        <v>61</v>
      </c>
      <c r="C799" t="s">
        <v>52</v>
      </c>
      <c r="D799" t="s">
        <v>53</v>
      </c>
      <c r="E799" t="s">
        <v>47</v>
      </c>
      <c r="F799">
        <v>60</v>
      </c>
      <c r="G799" t="s">
        <v>107</v>
      </c>
      <c r="H799" s="18">
        <v>40344</v>
      </c>
      <c r="I799">
        <v>106578</v>
      </c>
      <c r="J799">
        <v>0.09</v>
      </c>
      <c r="K799">
        <v>116170.02</v>
      </c>
      <c r="L799" t="s">
        <v>43</v>
      </c>
      <c r="M799" t="s">
        <v>63</v>
      </c>
      <c r="N799" s="18"/>
      <c r="O799">
        <v>0</v>
      </c>
    </row>
    <row r="800" spans="1:15" x14ac:dyDescent="0.3">
      <c r="A800" t="s">
        <v>908</v>
      </c>
      <c r="B800" t="s">
        <v>83</v>
      </c>
      <c r="C800" t="s">
        <v>66</v>
      </c>
      <c r="D800" t="s">
        <v>41</v>
      </c>
      <c r="E800" t="s">
        <v>42</v>
      </c>
      <c r="F800">
        <v>52</v>
      </c>
      <c r="G800" t="s">
        <v>110</v>
      </c>
      <c r="H800" s="18">
        <v>36416</v>
      </c>
      <c r="I800">
        <v>92994</v>
      </c>
      <c r="J800">
        <v>0</v>
      </c>
      <c r="K800">
        <v>92994</v>
      </c>
      <c r="L800" t="s">
        <v>43</v>
      </c>
      <c r="M800" t="s">
        <v>54</v>
      </c>
      <c r="N800" s="18"/>
      <c r="O800">
        <v>0</v>
      </c>
    </row>
    <row r="801" spans="1:15" x14ac:dyDescent="0.3">
      <c r="A801" t="s">
        <v>909</v>
      </c>
      <c r="B801" t="s">
        <v>56</v>
      </c>
      <c r="C801" t="s">
        <v>59</v>
      </c>
      <c r="D801" t="s">
        <v>53</v>
      </c>
      <c r="E801" t="s">
        <v>47</v>
      </c>
      <c r="F801">
        <v>59</v>
      </c>
      <c r="G801" t="s">
        <v>107</v>
      </c>
      <c r="H801" s="18">
        <v>35502</v>
      </c>
      <c r="I801">
        <v>83685</v>
      </c>
      <c r="J801">
        <v>0</v>
      </c>
      <c r="K801">
        <v>83685</v>
      </c>
      <c r="L801" t="s">
        <v>48</v>
      </c>
      <c r="M801" t="s">
        <v>78</v>
      </c>
      <c r="N801" s="18"/>
      <c r="O801">
        <v>0</v>
      </c>
    </row>
    <row r="802" spans="1:15" x14ac:dyDescent="0.3">
      <c r="A802" t="s">
        <v>910</v>
      </c>
      <c r="B802" t="s">
        <v>89</v>
      </c>
      <c r="C802" t="s">
        <v>40</v>
      </c>
      <c r="D802" t="s">
        <v>41</v>
      </c>
      <c r="E802" t="s">
        <v>47</v>
      </c>
      <c r="F802">
        <v>48</v>
      </c>
      <c r="G802" t="s">
        <v>110</v>
      </c>
      <c r="H802" s="18">
        <v>40435</v>
      </c>
      <c r="I802">
        <v>99335</v>
      </c>
      <c r="J802">
        <v>0</v>
      </c>
      <c r="K802">
        <v>99335</v>
      </c>
      <c r="L802" t="s">
        <v>43</v>
      </c>
      <c r="M802" t="s">
        <v>57</v>
      </c>
      <c r="N802" s="18"/>
      <c r="O802">
        <v>0</v>
      </c>
    </row>
    <row r="803" spans="1:15" x14ac:dyDescent="0.3">
      <c r="A803" t="s">
        <v>911</v>
      </c>
      <c r="B803" t="s">
        <v>39</v>
      </c>
      <c r="C803" t="s">
        <v>66</v>
      </c>
      <c r="D803" t="s">
        <v>46</v>
      </c>
      <c r="E803" t="s">
        <v>47</v>
      </c>
      <c r="F803">
        <v>42</v>
      </c>
      <c r="G803" t="s">
        <v>112</v>
      </c>
      <c r="H803" s="18">
        <v>41382</v>
      </c>
      <c r="I803">
        <v>131179</v>
      </c>
      <c r="J803">
        <v>0.15</v>
      </c>
      <c r="K803">
        <v>150855.85</v>
      </c>
      <c r="L803" t="s">
        <v>43</v>
      </c>
      <c r="M803" t="s">
        <v>72</v>
      </c>
      <c r="N803" s="18"/>
      <c r="O803">
        <v>0</v>
      </c>
    </row>
    <row r="804" spans="1:15" x14ac:dyDescent="0.3">
      <c r="A804" t="s">
        <v>912</v>
      </c>
      <c r="B804" t="s">
        <v>55</v>
      </c>
      <c r="C804" t="s">
        <v>40</v>
      </c>
      <c r="D804" t="s">
        <v>53</v>
      </c>
      <c r="E804" t="s">
        <v>47</v>
      </c>
      <c r="F804">
        <v>35</v>
      </c>
      <c r="G804" t="s">
        <v>112</v>
      </c>
      <c r="H804" s="18">
        <v>42493</v>
      </c>
      <c r="I804">
        <v>73899</v>
      </c>
      <c r="J804">
        <v>0.05</v>
      </c>
      <c r="K804">
        <v>77593.95</v>
      </c>
      <c r="L804" t="s">
        <v>48</v>
      </c>
      <c r="M804" t="s">
        <v>82</v>
      </c>
      <c r="N804" s="18"/>
      <c r="O804">
        <v>0</v>
      </c>
    </row>
    <row r="805" spans="1:15" x14ac:dyDescent="0.3">
      <c r="A805" t="s">
        <v>913</v>
      </c>
      <c r="B805" t="s">
        <v>70</v>
      </c>
      <c r="C805" t="s">
        <v>64</v>
      </c>
      <c r="D805" t="s">
        <v>46</v>
      </c>
      <c r="E805" t="s">
        <v>47</v>
      </c>
      <c r="F805">
        <v>64</v>
      </c>
      <c r="G805" t="s">
        <v>107</v>
      </c>
      <c r="H805" s="18">
        <v>41362</v>
      </c>
      <c r="I805">
        <v>252325</v>
      </c>
      <c r="J805">
        <v>0.4</v>
      </c>
      <c r="K805">
        <v>353255</v>
      </c>
      <c r="L805" t="s">
        <v>43</v>
      </c>
      <c r="M805" t="s">
        <v>72</v>
      </c>
      <c r="N805" s="18"/>
      <c r="O805">
        <v>0</v>
      </c>
    </row>
    <row r="806" spans="1:15" x14ac:dyDescent="0.3">
      <c r="A806" t="s">
        <v>914</v>
      </c>
      <c r="B806" t="s">
        <v>80</v>
      </c>
      <c r="C806" t="s">
        <v>52</v>
      </c>
      <c r="D806" t="s">
        <v>41</v>
      </c>
      <c r="E806" t="s">
        <v>42</v>
      </c>
      <c r="F806">
        <v>30</v>
      </c>
      <c r="G806" t="s">
        <v>112</v>
      </c>
      <c r="H806" s="18">
        <v>42068</v>
      </c>
      <c r="I806">
        <v>52697</v>
      </c>
      <c r="J806">
        <v>0</v>
      </c>
      <c r="K806">
        <v>52697</v>
      </c>
      <c r="L806" t="s">
        <v>43</v>
      </c>
      <c r="M806" t="s">
        <v>44</v>
      </c>
      <c r="N806" s="18"/>
      <c r="O806">
        <v>0</v>
      </c>
    </row>
    <row r="807" spans="1:15" x14ac:dyDescent="0.3">
      <c r="A807" t="s">
        <v>915</v>
      </c>
      <c r="B807" t="s">
        <v>87</v>
      </c>
      <c r="C807" t="s">
        <v>68</v>
      </c>
      <c r="D807" t="s">
        <v>53</v>
      </c>
      <c r="E807" t="s">
        <v>42</v>
      </c>
      <c r="F807">
        <v>29</v>
      </c>
      <c r="G807" t="s">
        <v>112</v>
      </c>
      <c r="H807" s="18">
        <v>44099</v>
      </c>
      <c r="I807">
        <v>123588</v>
      </c>
      <c r="J807">
        <v>0</v>
      </c>
      <c r="K807">
        <v>123588</v>
      </c>
      <c r="L807" t="s">
        <v>73</v>
      </c>
      <c r="M807" t="s">
        <v>90</v>
      </c>
      <c r="N807" s="18"/>
      <c r="O807">
        <v>0</v>
      </c>
    </row>
    <row r="808" spans="1:15" x14ac:dyDescent="0.3">
      <c r="A808" t="s">
        <v>916</v>
      </c>
      <c r="B808" t="s">
        <v>70</v>
      </c>
      <c r="C808" t="s">
        <v>64</v>
      </c>
      <c r="D808" t="s">
        <v>60</v>
      </c>
      <c r="E808" t="s">
        <v>42</v>
      </c>
      <c r="F808">
        <v>47</v>
      </c>
      <c r="G808" t="s">
        <v>110</v>
      </c>
      <c r="H808" s="18">
        <v>44556</v>
      </c>
      <c r="I808">
        <v>243568</v>
      </c>
      <c r="J808">
        <v>0.33</v>
      </c>
      <c r="K808">
        <v>323945.44</v>
      </c>
      <c r="L808" t="s">
        <v>43</v>
      </c>
      <c r="M808" t="s">
        <v>65</v>
      </c>
      <c r="N808" s="18"/>
      <c r="O808">
        <v>0</v>
      </c>
    </row>
    <row r="809" spans="1:15" x14ac:dyDescent="0.3">
      <c r="A809" t="s">
        <v>917</v>
      </c>
      <c r="B809" t="s">
        <v>51</v>
      </c>
      <c r="C809" t="s">
        <v>59</v>
      </c>
      <c r="D809" t="s">
        <v>41</v>
      </c>
      <c r="E809" t="s">
        <v>47</v>
      </c>
      <c r="F809">
        <v>49</v>
      </c>
      <c r="G809" t="s">
        <v>110</v>
      </c>
      <c r="H809" s="18">
        <v>37092</v>
      </c>
      <c r="I809">
        <v>199176</v>
      </c>
      <c r="J809">
        <v>0.24</v>
      </c>
      <c r="K809">
        <v>246978.24</v>
      </c>
      <c r="L809" t="s">
        <v>43</v>
      </c>
      <c r="M809" t="s">
        <v>57</v>
      </c>
      <c r="N809" s="18"/>
      <c r="O809">
        <v>0</v>
      </c>
    </row>
    <row r="810" spans="1:15" x14ac:dyDescent="0.3">
      <c r="A810" t="s">
        <v>918</v>
      </c>
      <c r="B810" t="s">
        <v>45</v>
      </c>
      <c r="C810" t="s">
        <v>40</v>
      </c>
      <c r="D810" t="s">
        <v>53</v>
      </c>
      <c r="E810" t="s">
        <v>42</v>
      </c>
      <c r="F810">
        <v>56</v>
      </c>
      <c r="G810" t="s">
        <v>107</v>
      </c>
      <c r="H810" s="18">
        <v>35238</v>
      </c>
      <c r="I810">
        <v>82806</v>
      </c>
      <c r="J810">
        <v>0</v>
      </c>
      <c r="K810">
        <v>82806</v>
      </c>
      <c r="L810" t="s">
        <v>43</v>
      </c>
      <c r="M810" t="s">
        <v>44</v>
      </c>
      <c r="N810" s="18"/>
      <c r="O810">
        <v>0</v>
      </c>
    </row>
    <row r="811" spans="1:15" x14ac:dyDescent="0.3">
      <c r="A811" t="s">
        <v>919</v>
      </c>
      <c r="B811" t="s">
        <v>51</v>
      </c>
      <c r="C811" t="s">
        <v>71</v>
      </c>
      <c r="D811" t="s">
        <v>53</v>
      </c>
      <c r="E811" t="s">
        <v>42</v>
      </c>
      <c r="F811">
        <v>53</v>
      </c>
      <c r="G811" t="s">
        <v>110</v>
      </c>
      <c r="H811" s="18">
        <v>35601</v>
      </c>
      <c r="I811">
        <v>164399</v>
      </c>
      <c r="J811">
        <v>0.25</v>
      </c>
      <c r="K811">
        <v>205498.75</v>
      </c>
      <c r="L811" t="s">
        <v>43</v>
      </c>
      <c r="M811" t="s">
        <v>44</v>
      </c>
      <c r="N811" s="18"/>
      <c r="O811">
        <v>0</v>
      </c>
    </row>
    <row r="812" spans="1:15" x14ac:dyDescent="0.3">
      <c r="A812" t="s">
        <v>920</v>
      </c>
      <c r="B812" t="s">
        <v>39</v>
      </c>
      <c r="C812" t="s">
        <v>66</v>
      </c>
      <c r="D812" t="s">
        <v>46</v>
      </c>
      <c r="E812" t="s">
        <v>42</v>
      </c>
      <c r="F812">
        <v>32</v>
      </c>
      <c r="G812" t="s">
        <v>112</v>
      </c>
      <c r="H812" s="18">
        <v>42839</v>
      </c>
      <c r="I812">
        <v>154956</v>
      </c>
      <c r="J812">
        <v>0.13</v>
      </c>
      <c r="K812">
        <v>175100.28</v>
      </c>
      <c r="L812" t="s">
        <v>43</v>
      </c>
      <c r="M812" t="s">
        <v>57</v>
      </c>
      <c r="N812" s="18"/>
      <c r="O812">
        <v>0</v>
      </c>
    </row>
    <row r="813" spans="1:15" x14ac:dyDescent="0.3">
      <c r="A813" t="s">
        <v>921</v>
      </c>
      <c r="B813" t="s">
        <v>39</v>
      </c>
      <c r="C813" t="s">
        <v>71</v>
      </c>
      <c r="D813" t="s">
        <v>46</v>
      </c>
      <c r="E813" t="s">
        <v>47</v>
      </c>
      <c r="F813">
        <v>32</v>
      </c>
      <c r="G813" t="s">
        <v>112</v>
      </c>
      <c r="H813" s="18">
        <v>42764</v>
      </c>
      <c r="I813">
        <v>143970</v>
      </c>
      <c r="J813">
        <v>0.12</v>
      </c>
      <c r="K813">
        <v>161246.39999999999</v>
      </c>
      <c r="L813" t="s">
        <v>43</v>
      </c>
      <c r="M813" t="s">
        <v>44</v>
      </c>
      <c r="N813" s="18">
        <v>43078</v>
      </c>
      <c r="O813">
        <v>1</v>
      </c>
    </row>
    <row r="814" spans="1:15" x14ac:dyDescent="0.3">
      <c r="A814" t="s">
        <v>922</v>
      </c>
      <c r="B814" t="s">
        <v>51</v>
      </c>
      <c r="C814" t="s">
        <v>59</v>
      </c>
      <c r="D814" t="s">
        <v>60</v>
      </c>
      <c r="E814" t="s">
        <v>47</v>
      </c>
      <c r="F814">
        <v>52</v>
      </c>
      <c r="G814" t="s">
        <v>110</v>
      </c>
      <c r="H814" s="18">
        <v>44099</v>
      </c>
      <c r="I814">
        <v>163143</v>
      </c>
      <c r="J814">
        <v>0.28000000000000003</v>
      </c>
      <c r="K814">
        <v>208823.04000000001</v>
      </c>
      <c r="L814" t="s">
        <v>73</v>
      </c>
      <c r="M814" t="s">
        <v>90</v>
      </c>
      <c r="N814" s="18"/>
      <c r="O814">
        <v>0</v>
      </c>
    </row>
    <row r="815" spans="1:15" x14ac:dyDescent="0.3">
      <c r="A815" t="s">
        <v>923</v>
      </c>
      <c r="B815" t="s">
        <v>56</v>
      </c>
      <c r="C815" t="s">
        <v>64</v>
      </c>
      <c r="D815" t="s">
        <v>53</v>
      </c>
      <c r="E815" t="s">
        <v>42</v>
      </c>
      <c r="F815">
        <v>38</v>
      </c>
      <c r="G815" t="s">
        <v>112</v>
      </c>
      <c r="H815" s="18">
        <v>44036</v>
      </c>
      <c r="I815">
        <v>89390</v>
      </c>
      <c r="J815">
        <v>0</v>
      </c>
      <c r="K815">
        <v>89390</v>
      </c>
      <c r="L815" t="s">
        <v>43</v>
      </c>
      <c r="M815" t="s">
        <v>44</v>
      </c>
      <c r="N815" s="18"/>
      <c r="O815">
        <v>0</v>
      </c>
    </row>
    <row r="816" spans="1:15" x14ac:dyDescent="0.3">
      <c r="A816" t="s">
        <v>924</v>
      </c>
      <c r="B816" t="s">
        <v>92</v>
      </c>
      <c r="C816" t="s">
        <v>40</v>
      </c>
      <c r="D816" t="s">
        <v>46</v>
      </c>
      <c r="E816" t="s">
        <v>47</v>
      </c>
      <c r="F816">
        <v>41</v>
      </c>
      <c r="G816" t="s">
        <v>112</v>
      </c>
      <c r="H816" s="18">
        <v>43013</v>
      </c>
      <c r="I816">
        <v>67468</v>
      </c>
      <c r="J816">
        <v>0</v>
      </c>
      <c r="K816">
        <v>67468</v>
      </c>
      <c r="L816" t="s">
        <v>43</v>
      </c>
      <c r="M816" t="s">
        <v>63</v>
      </c>
      <c r="N816" s="18"/>
      <c r="O816">
        <v>0</v>
      </c>
    </row>
    <row r="817" spans="1:15" x14ac:dyDescent="0.3">
      <c r="A817" t="s">
        <v>925</v>
      </c>
      <c r="B817" t="s">
        <v>77</v>
      </c>
      <c r="C817" t="s">
        <v>68</v>
      </c>
      <c r="D817" t="s">
        <v>46</v>
      </c>
      <c r="E817" t="s">
        <v>42</v>
      </c>
      <c r="F817">
        <v>49</v>
      </c>
      <c r="G817" t="s">
        <v>110</v>
      </c>
      <c r="H817" s="18">
        <v>42441</v>
      </c>
      <c r="I817">
        <v>100810</v>
      </c>
      <c r="J817">
        <v>0.12</v>
      </c>
      <c r="K817">
        <v>112907.2</v>
      </c>
      <c r="L817" t="s">
        <v>73</v>
      </c>
      <c r="M817" t="s">
        <v>75</v>
      </c>
      <c r="N817" s="18"/>
      <c r="O817">
        <v>0</v>
      </c>
    </row>
    <row r="818" spans="1:15" x14ac:dyDescent="0.3">
      <c r="A818" t="s">
        <v>926</v>
      </c>
      <c r="B818" t="s">
        <v>56</v>
      </c>
      <c r="C818" t="s">
        <v>52</v>
      </c>
      <c r="D818" t="s">
        <v>46</v>
      </c>
      <c r="E818" t="s">
        <v>42</v>
      </c>
      <c r="F818">
        <v>35</v>
      </c>
      <c r="G818" t="s">
        <v>112</v>
      </c>
      <c r="H818" s="18">
        <v>43542</v>
      </c>
      <c r="I818">
        <v>74779</v>
      </c>
      <c r="J818">
        <v>0</v>
      </c>
      <c r="K818">
        <v>74779</v>
      </c>
      <c r="L818" t="s">
        <v>43</v>
      </c>
      <c r="M818" t="s">
        <v>57</v>
      </c>
      <c r="N818" s="18"/>
      <c r="O818">
        <v>0</v>
      </c>
    </row>
    <row r="819" spans="1:15" x14ac:dyDescent="0.3">
      <c r="A819" t="s">
        <v>927</v>
      </c>
      <c r="B819" t="s">
        <v>93</v>
      </c>
      <c r="C819" t="s">
        <v>40</v>
      </c>
      <c r="D819" t="s">
        <v>60</v>
      </c>
      <c r="E819" t="s">
        <v>42</v>
      </c>
      <c r="F819">
        <v>29</v>
      </c>
      <c r="G819" t="s">
        <v>112</v>
      </c>
      <c r="H819" s="18">
        <v>43048</v>
      </c>
      <c r="I819">
        <v>63985</v>
      </c>
      <c r="J819">
        <v>0</v>
      </c>
      <c r="K819">
        <v>63985</v>
      </c>
      <c r="L819" t="s">
        <v>43</v>
      </c>
      <c r="M819" t="s">
        <v>63</v>
      </c>
      <c r="N819" s="18"/>
      <c r="O819">
        <v>0</v>
      </c>
    </row>
    <row r="820" spans="1:15" x14ac:dyDescent="0.3">
      <c r="A820" t="s">
        <v>928</v>
      </c>
      <c r="B820" t="s">
        <v>98</v>
      </c>
      <c r="C820" t="s">
        <v>40</v>
      </c>
      <c r="D820" t="s">
        <v>46</v>
      </c>
      <c r="E820" t="s">
        <v>42</v>
      </c>
      <c r="F820">
        <v>64</v>
      </c>
      <c r="G820" t="s">
        <v>107</v>
      </c>
      <c r="H820" s="18">
        <v>38176</v>
      </c>
      <c r="I820">
        <v>77903</v>
      </c>
      <c r="J820">
        <v>0</v>
      </c>
      <c r="K820">
        <v>77903</v>
      </c>
      <c r="L820" t="s">
        <v>43</v>
      </c>
      <c r="M820" t="s">
        <v>44</v>
      </c>
      <c r="N820" s="18"/>
      <c r="O820">
        <v>0</v>
      </c>
    </row>
    <row r="821" spans="1:15" x14ac:dyDescent="0.3">
      <c r="A821" t="s">
        <v>929</v>
      </c>
      <c r="B821" t="s">
        <v>51</v>
      </c>
      <c r="C821" t="s">
        <v>71</v>
      </c>
      <c r="D821" t="s">
        <v>60</v>
      </c>
      <c r="E821" t="s">
        <v>47</v>
      </c>
      <c r="F821">
        <v>33</v>
      </c>
      <c r="G821" t="s">
        <v>112</v>
      </c>
      <c r="H821" s="18">
        <v>42898</v>
      </c>
      <c r="I821">
        <v>164396</v>
      </c>
      <c r="J821">
        <v>0.28999999999999998</v>
      </c>
      <c r="K821">
        <v>212070.84</v>
      </c>
      <c r="L821" t="s">
        <v>43</v>
      </c>
      <c r="M821" t="s">
        <v>72</v>
      </c>
      <c r="N821" s="18"/>
      <c r="O821">
        <v>0</v>
      </c>
    </row>
    <row r="822" spans="1:15" x14ac:dyDescent="0.3">
      <c r="A822" t="s">
        <v>930</v>
      </c>
      <c r="B822" t="s">
        <v>99</v>
      </c>
      <c r="C822" t="s">
        <v>40</v>
      </c>
      <c r="D822" t="s">
        <v>60</v>
      </c>
      <c r="E822" t="s">
        <v>47</v>
      </c>
      <c r="F822">
        <v>29</v>
      </c>
      <c r="G822" t="s">
        <v>112</v>
      </c>
      <c r="H822" s="18">
        <v>44375</v>
      </c>
      <c r="I822">
        <v>71234</v>
      </c>
      <c r="J822">
        <v>0</v>
      </c>
      <c r="K822">
        <v>71234</v>
      </c>
      <c r="L822" t="s">
        <v>43</v>
      </c>
      <c r="M822" t="s">
        <v>44</v>
      </c>
      <c r="N822" s="18"/>
      <c r="O822">
        <v>0</v>
      </c>
    </row>
    <row r="823" spans="1:15" x14ac:dyDescent="0.3">
      <c r="A823" t="s">
        <v>931</v>
      </c>
      <c r="B823" t="s">
        <v>61</v>
      </c>
      <c r="C823" t="s">
        <v>52</v>
      </c>
      <c r="D823" t="s">
        <v>60</v>
      </c>
      <c r="E823" t="s">
        <v>47</v>
      </c>
      <c r="F823">
        <v>63</v>
      </c>
      <c r="G823" t="s">
        <v>107</v>
      </c>
      <c r="H823" s="18">
        <v>38096</v>
      </c>
      <c r="I823">
        <v>122487</v>
      </c>
      <c r="J823">
        <v>0.08</v>
      </c>
      <c r="K823">
        <v>132285.96</v>
      </c>
      <c r="L823" t="s">
        <v>48</v>
      </c>
      <c r="M823" t="s">
        <v>69</v>
      </c>
      <c r="N823" s="18"/>
      <c r="O823">
        <v>0</v>
      </c>
    </row>
    <row r="824" spans="1:15" x14ac:dyDescent="0.3">
      <c r="A824" t="s">
        <v>932</v>
      </c>
      <c r="B824" t="s">
        <v>61</v>
      </c>
      <c r="C824" t="s">
        <v>66</v>
      </c>
      <c r="D824" t="s">
        <v>53</v>
      </c>
      <c r="E824" t="s">
        <v>42</v>
      </c>
      <c r="F824">
        <v>32</v>
      </c>
      <c r="G824" t="s">
        <v>112</v>
      </c>
      <c r="H824" s="18">
        <v>42738</v>
      </c>
      <c r="I824">
        <v>101870</v>
      </c>
      <c r="J824">
        <v>0.1</v>
      </c>
      <c r="K824">
        <v>112057</v>
      </c>
      <c r="L824" t="s">
        <v>43</v>
      </c>
      <c r="M824" t="s">
        <v>57</v>
      </c>
      <c r="N824" s="18"/>
      <c r="O824">
        <v>0</v>
      </c>
    </row>
    <row r="825" spans="1:15" x14ac:dyDescent="0.3">
      <c r="A825" t="s">
        <v>933</v>
      </c>
      <c r="B825" t="s">
        <v>97</v>
      </c>
      <c r="C825" t="s">
        <v>40</v>
      </c>
      <c r="D825" t="s">
        <v>41</v>
      </c>
      <c r="E825" t="s">
        <v>47</v>
      </c>
      <c r="F825">
        <v>64</v>
      </c>
      <c r="G825" t="s">
        <v>107</v>
      </c>
      <c r="H825" s="18">
        <v>44009</v>
      </c>
      <c r="I825">
        <v>40316</v>
      </c>
      <c r="J825">
        <v>0</v>
      </c>
      <c r="K825">
        <v>40316</v>
      </c>
      <c r="L825" t="s">
        <v>73</v>
      </c>
      <c r="M825" t="s">
        <v>74</v>
      </c>
      <c r="N825" s="18"/>
      <c r="O825">
        <v>0</v>
      </c>
    </row>
    <row r="826" spans="1:15" x14ac:dyDescent="0.3">
      <c r="A826" t="s">
        <v>934</v>
      </c>
      <c r="B826" t="s">
        <v>61</v>
      </c>
      <c r="C826" t="s">
        <v>40</v>
      </c>
      <c r="D826" t="s">
        <v>41</v>
      </c>
      <c r="E826" t="s">
        <v>42</v>
      </c>
      <c r="F826">
        <v>55</v>
      </c>
      <c r="G826" t="s">
        <v>107</v>
      </c>
      <c r="H826" s="18">
        <v>38391</v>
      </c>
      <c r="I826">
        <v>115145</v>
      </c>
      <c r="J826">
        <v>0.05</v>
      </c>
      <c r="K826">
        <v>120902.25</v>
      </c>
      <c r="L826" t="s">
        <v>48</v>
      </c>
      <c r="M826" t="s">
        <v>49</v>
      </c>
      <c r="N826" s="18"/>
      <c r="O826">
        <v>0</v>
      </c>
    </row>
    <row r="827" spans="1:15" x14ac:dyDescent="0.3">
      <c r="A827" t="s">
        <v>935</v>
      </c>
      <c r="B827" t="s">
        <v>89</v>
      </c>
      <c r="C827" t="s">
        <v>40</v>
      </c>
      <c r="D827" t="s">
        <v>46</v>
      </c>
      <c r="E827" t="s">
        <v>42</v>
      </c>
      <c r="F827">
        <v>43</v>
      </c>
      <c r="G827" t="s">
        <v>112</v>
      </c>
      <c r="H827" s="18">
        <v>39885</v>
      </c>
      <c r="I827">
        <v>62335</v>
      </c>
      <c r="J827">
        <v>0</v>
      </c>
      <c r="K827">
        <v>62335</v>
      </c>
      <c r="L827" t="s">
        <v>73</v>
      </c>
      <c r="M827" t="s">
        <v>74</v>
      </c>
      <c r="N827" s="18"/>
      <c r="O827">
        <v>0</v>
      </c>
    </row>
    <row r="828" spans="1:15" x14ac:dyDescent="0.3">
      <c r="A828" t="s">
        <v>936</v>
      </c>
      <c r="B828" t="s">
        <v>62</v>
      </c>
      <c r="C828" t="s">
        <v>52</v>
      </c>
      <c r="D828" t="s">
        <v>46</v>
      </c>
      <c r="E828" t="s">
        <v>47</v>
      </c>
      <c r="F828">
        <v>56</v>
      </c>
      <c r="G828" t="s">
        <v>107</v>
      </c>
      <c r="H828" s="18">
        <v>38847</v>
      </c>
      <c r="I828">
        <v>41561</v>
      </c>
      <c r="J828">
        <v>0</v>
      </c>
      <c r="K828">
        <v>41561</v>
      </c>
      <c r="L828" t="s">
        <v>43</v>
      </c>
      <c r="M828" t="s">
        <v>65</v>
      </c>
      <c r="N828" s="18"/>
      <c r="O828">
        <v>0</v>
      </c>
    </row>
    <row r="829" spans="1:15" x14ac:dyDescent="0.3">
      <c r="A829" t="s">
        <v>937</v>
      </c>
      <c r="B829" t="s">
        <v>39</v>
      </c>
      <c r="C829" t="s">
        <v>52</v>
      </c>
      <c r="D829" t="s">
        <v>53</v>
      </c>
      <c r="E829" t="s">
        <v>42</v>
      </c>
      <c r="F829">
        <v>37</v>
      </c>
      <c r="G829" t="s">
        <v>112</v>
      </c>
      <c r="H829" s="18">
        <v>40657</v>
      </c>
      <c r="I829">
        <v>131183</v>
      </c>
      <c r="J829">
        <v>0.14000000000000001</v>
      </c>
      <c r="K829">
        <v>149548.62</v>
      </c>
      <c r="L829" t="s">
        <v>48</v>
      </c>
      <c r="M829" t="s">
        <v>69</v>
      </c>
      <c r="N829" s="18">
        <v>42445</v>
      </c>
      <c r="O829">
        <v>1</v>
      </c>
    </row>
    <row r="830" spans="1:15" x14ac:dyDescent="0.3">
      <c r="A830" t="s">
        <v>938</v>
      </c>
      <c r="B830" t="s">
        <v>45</v>
      </c>
      <c r="C830" t="s">
        <v>40</v>
      </c>
      <c r="D830" t="s">
        <v>46</v>
      </c>
      <c r="E830" t="s">
        <v>42</v>
      </c>
      <c r="F830">
        <v>45</v>
      </c>
      <c r="G830" t="s">
        <v>110</v>
      </c>
      <c r="H830" s="18">
        <v>37445</v>
      </c>
      <c r="I830">
        <v>92655</v>
      </c>
      <c r="J830">
        <v>0</v>
      </c>
      <c r="K830">
        <v>92655</v>
      </c>
      <c r="L830" t="s">
        <v>48</v>
      </c>
      <c r="M830" t="s">
        <v>82</v>
      </c>
      <c r="N830" s="18"/>
      <c r="O830">
        <v>0</v>
      </c>
    </row>
    <row r="831" spans="1:15" x14ac:dyDescent="0.3">
      <c r="A831" t="s">
        <v>939</v>
      </c>
      <c r="B831" t="s">
        <v>39</v>
      </c>
      <c r="C831" t="s">
        <v>59</v>
      </c>
      <c r="D831" t="s">
        <v>46</v>
      </c>
      <c r="E831" t="s">
        <v>42</v>
      </c>
      <c r="F831">
        <v>49</v>
      </c>
      <c r="G831" t="s">
        <v>110</v>
      </c>
      <c r="H831" s="18">
        <v>35157</v>
      </c>
      <c r="I831">
        <v>157057</v>
      </c>
      <c r="J831">
        <v>0.12</v>
      </c>
      <c r="K831">
        <v>175903.84</v>
      </c>
      <c r="L831" t="s">
        <v>43</v>
      </c>
      <c r="M831" t="s">
        <v>63</v>
      </c>
      <c r="N831" s="18"/>
      <c r="O831">
        <v>0</v>
      </c>
    </row>
    <row r="832" spans="1:15" x14ac:dyDescent="0.3">
      <c r="A832" t="s">
        <v>940</v>
      </c>
      <c r="B832" t="s">
        <v>81</v>
      </c>
      <c r="C832" t="s">
        <v>40</v>
      </c>
      <c r="D832" t="s">
        <v>53</v>
      </c>
      <c r="E832" t="s">
        <v>42</v>
      </c>
      <c r="F832">
        <v>61</v>
      </c>
      <c r="G832" t="s">
        <v>107</v>
      </c>
      <c r="H832" s="18">
        <v>38392</v>
      </c>
      <c r="I832">
        <v>64462</v>
      </c>
      <c r="J832">
        <v>0</v>
      </c>
      <c r="K832">
        <v>64462</v>
      </c>
      <c r="L832" t="s">
        <v>43</v>
      </c>
      <c r="M832" t="s">
        <v>54</v>
      </c>
      <c r="N832" s="18"/>
      <c r="O832">
        <v>0</v>
      </c>
    </row>
    <row r="833" spans="1:15" x14ac:dyDescent="0.3">
      <c r="A833" t="s">
        <v>941</v>
      </c>
      <c r="B833" t="s">
        <v>76</v>
      </c>
      <c r="C833" t="s">
        <v>68</v>
      </c>
      <c r="D833" t="s">
        <v>60</v>
      </c>
      <c r="E833" t="s">
        <v>42</v>
      </c>
      <c r="F833">
        <v>41</v>
      </c>
      <c r="G833" t="s">
        <v>112</v>
      </c>
      <c r="H833" s="18">
        <v>38632</v>
      </c>
      <c r="I833">
        <v>79352</v>
      </c>
      <c r="J833">
        <v>0</v>
      </c>
      <c r="K833">
        <v>79352</v>
      </c>
      <c r="L833" t="s">
        <v>43</v>
      </c>
      <c r="M833" t="s">
        <v>44</v>
      </c>
      <c r="N833" s="18"/>
      <c r="O833">
        <v>0</v>
      </c>
    </row>
    <row r="834" spans="1:15" x14ac:dyDescent="0.3">
      <c r="A834" t="s">
        <v>942</v>
      </c>
      <c r="B834" t="s">
        <v>39</v>
      </c>
      <c r="C834" t="s">
        <v>71</v>
      </c>
      <c r="D834" t="s">
        <v>53</v>
      </c>
      <c r="E834" t="s">
        <v>42</v>
      </c>
      <c r="F834">
        <v>55</v>
      </c>
      <c r="G834" t="s">
        <v>107</v>
      </c>
      <c r="H834" s="18">
        <v>36977</v>
      </c>
      <c r="I834">
        <v>157812</v>
      </c>
      <c r="J834">
        <v>0.11</v>
      </c>
      <c r="K834">
        <v>175171.32</v>
      </c>
      <c r="L834" t="s">
        <v>43</v>
      </c>
      <c r="M834" t="s">
        <v>63</v>
      </c>
      <c r="N834" s="18"/>
      <c r="O834">
        <v>0</v>
      </c>
    </row>
    <row r="835" spans="1:15" x14ac:dyDescent="0.3">
      <c r="A835" t="s">
        <v>943</v>
      </c>
      <c r="B835" t="s">
        <v>76</v>
      </c>
      <c r="C835" t="s">
        <v>68</v>
      </c>
      <c r="D835" t="s">
        <v>60</v>
      </c>
      <c r="E835" t="s">
        <v>47</v>
      </c>
      <c r="F835">
        <v>27</v>
      </c>
      <c r="G835" t="s">
        <v>112</v>
      </c>
      <c r="H835" s="18">
        <v>43354</v>
      </c>
      <c r="I835">
        <v>80745</v>
      </c>
      <c r="J835">
        <v>0</v>
      </c>
      <c r="K835">
        <v>80745</v>
      </c>
      <c r="L835" t="s">
        <v>43</v>
      </c>
      <c r="M835" t="s">
        <v>54</v>
      </c>
      <c r="N835" s="18"/>
      <c r="O835">
        <v>0</v>
      </c>
    </row>
    <row r="836" spans="1:15" x14ac:dyDescent="0.3">
      <c r="A836" t="s">
        <v>944</v>
      </c>
      <c r="B836" t="s">
        <v>96</v>
      </c>
      <c r="C836" t="s">
        <v>40</v>
      </c>
      <c r="D836" t="s">
        <v>46</v>
      </c>
      <c r="E836" t="s">
        <v>42</v>
      </c>
      <c r="F836">
        <v>57</v>
      </c>
      <c r="G836" t="s">
        <v>107</v>
      </c>
      <c r="H836" s="18">
        <v>35113</v>
      </c>
      <c r="I836">
        <v>75354</v>
      </c>
      <c r="J836">
        <v>0</v>
      </c>
      <c r="K836">
        <v>75354</v>
      </c>
      <c r="L836" t="s">
        <v>43</v>
      </c>
      <c r="M836" t="s">
        <v>65</v>
      </c>
      <c r="N836" s="18">
        <v>35413</v>
      </c>
      <c r="O836">
        <v>1</v>
      </c>
    </row>
    <row r="837" spans="1:15" x14ac:dyDescent="0.3">
      <c r="A837" t="s">
        <v>945</v>
      </c>
      <c r="B837" t="s">
        <v>77</v>
      </c>
      <c r="C837" t="s">
        <v>68</v>
      </c>
      <c r="D837" t="s">
        <v>41</v>
      </c>
      <c r="E837" t="s">
        <v>47</v>
      </c>
      <c r="F837">
        <v>56</v>
      </c>
      <c r="G837" t="s">
        <v>107</v>
      </c>
      <c r="H837" s="18">
        <v>43363</v>
      </c>
      <c r="I837">
        <v>78938</v>
      </c>
      <c r="J837">
        <v>0.14000000000000001</v>
      </c>
      <c r="K837">
        <v>89989.32</v>
      </c>
      <c r="L837" t="s">
        <v>43</v>
      </c>
      <c r="M837" t="s">
        <v>57</v>
      </c>
      <c r="N837" s="18"/>
      <c r="O837">
        <v>0</v>
      </c>
    </row>
    <row r="838" spans="1:15" x14ac:dyDescent="0.3">
      <c r="A838" t="s">
        <v>946</v>
      </c>
      <c r="B838" t="s">
        <v>87</v>
      </c>
      <c r="C838" t="s">
        <v>68</v>
      </c>
      <c r="D838" t="s">
        <v>60</v>
      </c>
      <c r="E838" t="s">
        <v>47</v>
      </c>
      <c r="F838">
        <v>59</v>
      </c>
      <c r="G838" t="s">
        <v>107</v>
      </c>
      <c r="H838" s="18">
        <v>39701</v>
      </c>
      <c r="I838">
        <v>96313</v>
      </c>
      <c r="J838">
        <v>0</v>
      </c>
      <c r="K838">
        <v>96313</v>
      </c>
      <c r="L838" t="s">
        <v>43</v>
      </c>
      <c r="M838" t="s">
        <v>65</v>
      </c>
      <c r="N838" s="18"/>
      <c r="O838">
        <v>0</v>
      </c>
    </row>
    <row r="839" spans="1:15" x14ac:dyDescent="0.3">
      <c r="A839" t="s">
        <v>947</v>
      </c>
      <c r="B839" t="s">
        <v>51</v>
      </c>
      <c r="C839" t="s">
        <v>68</v>
      </c>
      <c r="D839" t="s">
        <v>53</v>
      </c>
      <c r="E839" t="s">
        <v>47</v>
      </c>
      <c r="F839">
        <v>45</v>
      </c>
      <c r="G839" t="s">
        <v>110</v>
      </c>
      <c r="H839" s="18">
        <v>40511</v>
      </c>
      <c r="I839">
        <v>153767</v>
      </c>
      <c r="J839">
        <v>0.27</v>
      </c>
      <c r="K839">
        <v>195284.09</v>
      </c>
      <c r="L839" t="s">
        <v>43</v>
      </c>
      <c r="M839" t="s">
        <v>57</v>
      </c>
      <c r="N839" s="18"/>
      <c r="O839">
        <v>0</v>
      </c>
    </row>
    <row r="840" spans="1:15" x14ac:dyDescent="0.3">
      <c r="A840" t="s">
        <v>948</v>
      </c>
      <c r="B840" t="s">
        <v>61</v>
      </c>
      <c r="C840" t="s">
        <v>71</v>
      </c>
      <c r="D840" t="s">
        <v>41</v>
      </c>
      <c r="E840" t="s">
        <v>42</v>
      </c>
      <c r="F840">
        <v>42</v>
      </c>
      <c r="G840" t="s">
        <v>112</v>
      </c>
      <c r="H840" s="18">
        <v>42266</v>
      </c>
      <c r="I840">
        <v>103423</v>
      </c>
      <c r="J840">
        <v>0.06</v>
      </c>
      <c r="K840">
        <v>109628.38</v>
      </c>
      <c r="L840" t="s">
        <v>43</v>
      </c>
      <c r="M840" t="s">
        <v>72</v>
      </c>
      <c r="N840" s="18"/>
      <c r="O840">
        <v>0</v>
      </c>
    </row>
    <row r="841" spans="1:15" x14ac:dyDescent="0.3">
      <c r="A841" t="s">
        <v>949</v>
      </c>
      <c r="B841" t="s">
        <v>67</v>
      </c>
      <c r="C841" t="s">
        <v>68</v>
      </c>
      <c r="D841" t="s">
        <v>60</v>
      </c>
      <c r="E841" t="s">
        <v>42</v>
      </c>
      <c r="F841">
        <v>25</v>
      </c>
      <c r="G841" t="s">
        <v>112</v>
      </c>
      <c r="H841" s="18">
        <v>44370</v>
      </c>
      <c r="I841">
        <v>86464</v>
      </c>
      <c r="J841">
        <v>0</v>
      </c>
      <c r="K841">
        <v>86464</v>
      </c>
      <c r="L841" t="s">
        <v>48</v>
      </c>
      <c r="M841" t="s">
        <v>69</v>
      </c>
      <c r="N841" s="18"/>
      <c r="O841">
        <v>0</v>
      </c>
    </row>
    <row r="842" spans="1:15" x14ac:dyDescent="0.3">
      <c r="A842" t="s">
        <v>950</v>
      </c>
      <c r="B842" t="s">
        <v>67</v>
      </c>
      <c r="C842" t="s">
        <v>68</v>
      </c>
      <c r="D842" t="s">
        <v>60</v>
      </c>
      <c r="E842" t="s">
        <v>42</v>
      </c>
      <c r="F842">
        <v>29</v>
      </c>
      <c r="G842" t="s">
        <v>112</v>
      </c>
      <c r="H842" s="18">
        <v>43114</v>
      </c>
      <c r="I842">
        <v>80516</v>
      </c>
      <c r="J842">
        <v>0</v>
      </c>
      <c r="K842">
        <v>80516</v>
      </c>
      <c r="L842" t="s">
        <v>73</v>
      </c>
      <c r="M842" t="s">
        <v>90</v>
      </c>
      <c r="N842" s="18"/>
      <c r="O842">
        <v>0</v>
      </c>
    </row>
    <row r="843" spans="1:15" x14ac:dyDescent="0.3">
      <c r="A843" t="s">
        <v>951</v>
      </c>
      <c r="B843" t="s">
        <v>61</v>
      </c>
      <c r="C843" t="s">
        <v>66</v>
      </c>
      <c r="D843" t="s">
        <v>53</v>
      </c>
      <c r="E843" t="s">
        <v>42</v>
      </c>
      <c r="F843">
        <v>33</v>
      </c>
      <c r="G843" t="s">
        <v>112</v>
      </c>
      <c r="H843" s="18">
        <v>41507</v>
      </c>
      <c r="I843">
        <v>105390</v>
      </c>
      <c r="J843">
        <v>0.06</v>
      </c>
      <c r="K843">
        <v>111713.4</v>
      </c>
      <c r="L843" t="s">
        <v>43</v>
      </c>
      <c r="M843" t="s">
        <v>72</v>
      </c>
      <c r="N843" s="18"/>
      <c r="O843">
        <v>0</v>
      </c>
    </row>
    <row r="844" spans="1:15" x14ac:dyDescent="0.3">
      <c r="A844" t="s">
        <v>952</v>
      </c>
      <c r="B844" t="s">
        <v>89</v>
      </c>
      <c r="C844" t="s">
        <v>40</v>
      </c>
      <c r="D844" t="s">
        <v>46</v>
      </c>
      <c r="E844" t="s">
        <v>42</v>
      </c>
      <c r="F844">
        <v>50</v>
      </c>
      <c r="G844" t="s">
        <v>110</v>
      </c>
      <c r="H844" s="18">
        <v>44445</v>
      </c>
      <c r="I844">
        <v>83418</v>
      </c>
      <c r="J844">
        <v>0</v>
      </c>
      <c r="K844">
        <v>83418</v>
      </c>
      <c r="L844" t="s">
        <v>48</v>
      </c>
      <c r="M844" t="s">
        <v>69</v>
      </c>
      <c r="N844" s="18"/>
      <c r="O844">
        <v>0</v>
      </c>
    </row>
    <row r="845" spans="1:15" x14ac:dyDescent="0.3">
      <c r="A845" t="s">
        <v>953</v>
      </c>
      <c r="B845" t="s">
        <v>98</v>
      </c>
      <c r="C845" t="s">
        <v>40</v>
      </c>
      <c r="D845" t="s">
        <v>53</v>
      </c>
      <c r="E845" t="s">
        <v>42</v>
      </c>
      <c r="F845">
        <v>45</v>
      </c>
      <c r="G845" t="s">
        <v>110</v>
      </c>
      <c r="H845" s="18">
        <v>43042</v>
      </c>
      <c r="I845">
        <v>66660</v>
      </c>
      <c r="J845">
        <v>0</v>
      </c>
      <c r="K845">
        <v>66660</v>
      </c>
      <c r="L845" t="s">
        <v>43</v>
      </c>
      <c r="M845" t="s">
        <v>65</v>
      </c>
      <c r="N845" s="18"/>
      <c r="O845">
        <v>0</v>
      </c>
    </row>
    <row r="846" spans="1:15" x14ac:dyDescent="0.3">
      <c r="A846" t="s">
        <v>954</v>
      </c>
      <c r="B846" t="s">
        <v>61</v>
      </c>
      <c r="C846" t="s">
        <v>66</v>
      </c>
      <c r="D846" t="s">
        <v>53</v>
      </c>
      <c r="E846" t="s">
        <v>47</v>
      </c>
      <c r="F846">
        <v>59</v>
      </c>
      <c r="G846" t="s">
        <v>107</v>
      </c>
      <c r="H846" s="18">
        <v>42165</v>
      </c>
      <c r="I846">
        <v>101985</v>
      </c>
      <c r="J846">
        <v>7.0000000000000007E-2</v>
      </c>
      <c r="K846">
        <v>109123.95</v>
      </c>
      <c r="L846" t="s">
        <v>43</v>
      </c>
      <c r="M846" t="s">
        <v>63</v>
      </c>
      <c r="N846" s="18"/>
      <c r="O846">
        <v>0</v>
      </c>
    </row>
    <row r="847" spans="1:15" x14ac:dyDescent="0.3">
      <c r="A847" t="s">
        <v>955</v>
      </c>
      <c r="B847" t="s">
        <v>70</v>
      </c>
      <c r="C847" t="s">
        <v>52</v>
      </c>
      <c r="D847" t="s">
        <v>60</v>
      </c>
      <c r="E847" t="s">
        <v>47</v>
      </c>
      <c r="F847">
        <v>29</v>
      </c>
      <c r="G847" t="s">
        <v>112</v>
      </c>
      <c r="H847" s="18">
        <v>43439</v>
      </c>
      <c r="I847">
        <v>199504</v>
      </c>
      <c r="J847">
        <v>0.3</v>
      </c>
      <c r="K847">
        <v>259355.2</v>
      </c>
      <c r="L847" t="s">
        <v>43</v>
      </c>
      <c r="M847" t="s">
        <v>65</v>
      </c>
      <c r="N847" s="18"/>
      <c r="O847">
        <v>0</v>
      </c>
    </row>
    <row r="848" spans="1:15" x14ac:dyDescent="0.3">
      <c r="A848" t="s">
        <v>956</v>
      </c>
      <c r="B848" t="s">
        <v>39</v>
      </c>
      <c r="C848" t="s">
        <v>59</v>
      </c>
      <c r="D848" t="s">
        <v>60</v>
      </c>
      <c r="E848" t="s">
        <v>42</v>
      </c>
      <c r="F848">
        <v>52</v>
      </c>
      <c r="G848" t="s">
        <v>110</v>
      </c>
      <c r="H848" s="18">
        <v>38995</v>
      </c>
      <c r="I848">
        <v>147966</v>
      </c>
      <c r="J848">
        <v>0.11</v>
      </c>
      <c r="K848">
        <v>164242.26</v>
      </c>
      <c r="L848" t="s">
        <v>73</v>
      </c>
      <c r="M848" t="s">
        <v>75</v>
      </c>
      <c r="N848" s="18">
        <v>43608</v>
      </c>
      <c r="O848">
        <v>1</v>
      </c>
    </row>
    <row r="849" spans="1:15" x14ac:dyDescent="0.3">
      <c r="A849" t="s">
        <v>957</v>
      </c>
      <c r="B849" t="s">
        <v>88</v>
      </c>
      <c r="C849" t="s">
        <v>66</v>
      </c>
      <c r="D849" t="s">
        <v>53</v>
      </c>
      <c r="E849" t="s">
        <v>47</v>
      </c>
      <c r="F849">
        <v>58</v>
      </c>
      <c r="G849" t="s">
        <v>107</v>
      </c>
      <c r="H849" s="18">
        <v>41810</v>
      </c>
      <c r="I849">
        <v>41728</v>
      </c>
      <c r="J849">
        <v>0</v>
      </c>
      <c r="K849">
        <v>41728</v>
      </c>
      <c r="L849" t="s">
        <v>48</v>
      </c>
      <c r="M849" t="s">
        <v>49</v>
      </c>
      <c r="N849" s="18"/>
      <c r="O849">
        <v>0</v>
      </c>
    </row>
    <row r="850" spans="1:15" x14ac:dyDescent="0.3">
      <c r="A850" t="s">
        <v>958</v>
      </c>
      <c r="B850" t="s">
        <v>56</v>
      </c>
      <c r="C850" t="s">
        <v>64</v>
      </c>
      <c r="D850" t="s">
        <v>53</v>
      </c>
      <c r="E850" t="s">
        <v>47</v>
      </c>
      <c r="F850">
        <v>62</v>
      </c>
      <c r="G850" t="s">
        <v>107</v>
      </c>
      <c r="H850" s="18">
        <v>40591</v>
      </c>
      <c r="I850">
        <v>94422</v>
      </c>
      <c r="J850">
        <v>0</v>
      </c>
      <c r="K850">
        <v>94422</v>
      </c>
      <c r="L850" t="s">
        <v>43</v>
      </c>
      <c r="M850" t="s">
        <v>57</v>
      </c>
      <c r="N850" s="18"/>
      <c r="O850">
        <v>0</v>
      </c>
    </row>
    <row r="851" spans="1:15" x14ac:dyDescent="0.3">
      <c r="A851" t="s">
        <v>959</v>
      </c>
      <c r="B851" t="s">
        <v>51</v>
      </c>
      <c r="C851" t="s">
        <v>59</v>
      </c>
      <c r="D851" t="s">
        <v>60</v>
      </c>
      <c r="E851" t="s">
        <v>47</v>
      </c>
      <c r="F851">
        <v>31</v>
      </c>
      <c r="G851" t="s">
        <v>112</v>
      </c>
      <c r="H851" s="18">
        <v>42184</v>
      </c>
      <c r="I851">
        <v>191026</v>
      </c>
      <c r="J851">
        <v>0.16</v>
      </c>
      <c r="K851">
        <v>221590.16</v>
      </c>
      <c r="L851" t="s">
        <v>43</v>
      </c>
      <c r="M851" t="s">
        <v>72</v>
      </c>
      <c r="N851" s="18"/>
      <c r="O851">
        <v>0</v>
      </c>
    </row>
    <row r="852" spans="1:15" x14ac:dyDescent="0.3">
      <c r="A852" t="s">
        <v>960</v>
      </c>
      <c r="B852" t="s">
        <v>70</v>
      </c>
      <c r="C852" t="s">
        <v>40</v>
      </c>
      <c r="D852" t="s">
        <v>41</v>
      </c>
      <c r="E852" t="s">
        <v>47</v>
      </c>
      <c r="F852">
        <v>42</v>
      </c>
      <c r="G852" t="s">
        <v>112</v>
      </c>
      <c r="H852" s="18">
        <v>40511</v>
      </c>
      <c r="I852">
        <v>186725</v>
      </c>
      <c r="J852">
        <v>0.32</v>
      </c>
      <c r="K852">
        <v>246477</v>
      </c>
      <c r="L852" t="s">
        <v>73</v>
      </c>
      <c r="M852" t="s">
        <v>74</v>
      </c>
      <c r="N852" s="18"/>
      <c r="O852">
        <v>0</v>
      </c>
    </row>
    <row r="853" spans="1:15" x14ac:dyDescent="0.3">
      <c r="A853" t="s">
        <v>961</v>
      </c>
      <c r="B853" t="s">
        <v>88</v>
      </c>
      <c r="C853" t="s">
        <v>66</v>
      </c>
      <c r="D853" t="s">
        <v>41</v>
      </c>
      <c r="E853" t="s">
        <v>42</v>
      </c>
      <c r="F853">
        <v>56</v>
      </c>
      <c r="G853" t="s">
        <v>107</v>
      </c>
      <c r="H853" s="18">
        <v>40045</v>
      </c>
      <c r="I853">
        <v>52800</v>
      </c>
      <c r="J853">
        <v>0</v>
      </c>
      <c r="K853">
        <v>52800</v>
      </c>
      <c r="L853" t="s">
        <v>43</v>
      </c>
      <c r="M853" t="s">
        <v>57</v>
      </c>
      <c r="N853" s="18"/>
      <c r="O853">
        <v>0</v>
      </c>
    </row>
    <row r="854" spans="1:15" x14ac:dyDescent="0.3">
      <c r="A854" t="s">
        <v>962</v>
      </c>
      <c r="B854" t="s">
        <v>87</v>
      </c>
      <c r="C854" t="s">
        <v>68</v>
      </c>
      <c r="D854" t="s">
        <v>53</v>
      </c>
      <c r="E854" t="s">
        <v>47</v>
      </c>
      <c r="F854">
        <v>54</v>
      </c>
      <c r="G854" t="s">
        <v>110</v>
      </c>
      <c r="H854" s="18">
        <v>40517</v>
      </c>
      <c r="I854">
        <v>113982</v>
      </c>
      <c r="J854">
        <v>0</v>
      </c>
      <c r="K854">
        <v>113982</v>
      </c>
      <c r="L854" t="s">
        <v>43</v>
      </c>
      <c r="M854" t="s">
        <v>44</v>
      </c>
      <c r="N854" s="18"/>
      <c r="O854">
        <v>0</v>
      </c>
    </row>
    <row r="855" spans="1:15" x14ac:dyDescent="0.3">
      <c r="A855" t="s">
        <v>963</v>
      </c>
      <c r="B855" t="s">
        <v>58</v>
      </c>
      <c r="C855" t="s">
        <v>59</v>
      </c>
      <c r="D855" t="s">
        <v>41</v>
      </c>
      <c r="E855" t="s">
        <v>42</v>
      </c>
      <c r="F855">
        <v>54</v>
      </c>
      <c r="G855" t="s">
        <v>110</v>
      </c>
      <c r="H855" s="18">
        <v>44271</v>
      </c>
      <c r="I855">
        <v>56239</v>
      </c>
      <c r="J855">
        <v>0</v>
      </c>
      <c r="K855">
        <v>56239</v>
      </c>
      <c r="L855" t="s">
        <v>48</v>
      </c>
      <c r="M855" t="s">
        <v>49</v>
      </c>
      <c r="N855" s="18"/>
      <c r="O855">
        <v>0</v>
      </c>
    </row>
    <row r="856" spans="1:15" x14ac:dyDescent="0.3">
      <c r="A856" t="s">
        <v>964</v>
      </c>
      <c r="B856" t="s">
        <v>62</v>
      </c>
      <c r="C856" t="s">
        <v>59</v>
      </c>
      <c r="D856" t="s">
        <v>46</v>
      </c>
      <c r="E856" t="s">
        <v>47</v>
      </c>
      <c r="F856">
        <v>26</v>
      </c>
      <c r="G856" t="s">
        <v>112</v>
      </c>
      <c r="H856" s="18">
        <v>44257</v>
      </c>
      <c r="I856">
        <v>44732</v>
      </c>
      <c r="J856">
        <v>0</v>
      </c>
      <c r="K856">
        <v>44732</v>
      </c>
      <c r="L856" t="s">
        <v>73</v>
      </c>
      <c r="M856" t="s">
        <v>75</v>
      </c>
      <c r="N856" s="18"/>
      <c r="O856">
        <v>0</v>
      </c>
    </row>
    <row r="857" spans="1:15" x14ac:dyDescent="0.3">
      <c r="A857" t="s">
        <v>965</v>
      </c>
      <c r="B857" t="s">
        <v>51</v>
      </c>
      <c r="C857" t="s">
        <v>71</v>
      </c>
      <c r="D857" t="s">
        <v>60</v>
      </c>
      <c r="E857" t="s">
        <v>47</v>
      </c>
      <c r="F857">
        <v>49</v>
      </c>
      <c r="G857" t="s">
        <v>110</v>
      </c>
      <c r="H857" s="18">
        <v>41816</v>
      </c>
      <c r="I857">
        <v>153961</v>
      </c>
      <c r="J857">
        <v>0.25</v>
      </c>
      <c r="K857">
        <v>192451.25</v>
      </c>
      <c r="L857" t="s">
        <v>48</v>
      </c>
      <c r="M857" t="s">
        <v>69</v>
      </c>
      <c r="N857" s="18"/>
      <c r="O857">
        <v>0</v>
      </c>
    </row>
    <row r="858" spans="1:15" x14ac:dyDescent="0.3">
      <c r="A858" t="s">
        <v>966</v>
      </c>
      <c r="B858" t="s">
        <v>92</v>
      </c>
      <c r="C858" t="s">
        <v>40</v>
      </c>
      <c r="D858" t="s">
        <v>53</v>
      </c>
      <c r="E858" t="s">
        <v>42</v>
      </c>
      <c r="F858">
        <v>45</v>
      </c>
      <c r="G858" t="s">
        <v>110</v>
      </c>
      <c r="H858" s="18">
        <v>39069</v>
      </c>
      <c r="I858">
        <v>68337</v>
      </c>
      <c r="J858">
        <v>0</v>
      </c>
      <c r="K858">
        <v>68337</v>
      </c>
      <c r="L858" t="s">
        <v>48</v>
      </c>
      <c r="M858" t="s">
        <v>49</v>
      </c>
      <c r="N858" s="18"/>
      <c r="O858">
        <v>0</v>
      </c>
    </row>
    <row r="859" spans="1:15" x14ac:dyDescent="0.3">
      <c r="A859" t="s">
        <v>967</v>
      </c>
      <c r="B859" t="s">
        <v>39</v>
      </c>
      <c r="C859" t="s">
        <v>66</v>
      </c>
      <c r="D859" t="s">
        <v>60</v>
      </c>
      <c r="E859" t="s">
        <v>47</v>
      </c>
      <c r="F859">
        <v>45</v>
      </c>
      <c r="G859" t="s">
        <v>110</v>
      </c>
      <c r="H859" s="18">
        <v>40305</v>
      </c>
      <c r="I859">
        <v>145093</v>
      </c>
      <c r="J859">
        <v>0.12</v>
      </c>
      <c r="K859">
        <v>162504.16</v>
      </c>
      <c r="L859" t="s">
        <v>43</v>
      </c>
      <c r="M859" t="s">
        <v>54</v>
      </c>
      <c r="N859" s="18"/>
      <c r="O859">
        <v>0</v>
      </c>
    </row>
    <row r="860" spans="1:15" x14ac:dyDescent="0.3">
      <c r="A860" t="s">
        <v>968</v>
      </c>
      <c r="B860" t="s">
        <v>99</v>
      </c>
      <c r="C860" t="s">
        <v>40</v>
      </c>
      <c r="D860" t="s">
        <v>53</v>
      </c>
      <c r="E860" t="s">
        <v>42</v>
      </c>
      <c r="F860">
        <v>26</v>
      </c>
      <c r="G860" t="s">
        <v>112</v>
      </c>
      <c r="H860" s="18">
        <v>44266</v>
      </c>
      <c r="I860">
        <v>74170</v>
      </c>
      <c r="J860">
        <v>0</v>
      </c>
      <c r="K860">
        <v>74170</v>
      </c>
      <c r="L860" t="s">
        <v>43</v>
      </c>
      <c r="M860" t="s">
        <v>65</v>
      </c>
      <c r="N860" s="18"/>
      <c r="O860">
        <v>0</v>
      </c>
    </row>
    <row r="861" spans="1:15" x14ac:dyDescent="0.3">
      <c r="A861" t="s">
        <v>969</v>
      </c>
      <c r="B861" t="s">
        <v>85</v>
      </c>
      <c r="C861" t="s">
        <v>68</v>
      </c>
      <c r="D861" t="s">
        <v>41</v>
      </c>
      <c r="E861" t="s">
        <v>47</v>
      </c>
      <c r="F861">
        <v>59</v>
      </c>
      <c r="G861" t="s">
        <v>107</v>
      </c>
      <c r="H861" s="18">
        <v>35153</v>
      </c>
      <c r="I861">
        <v>62605</v>
      </c>
      <c r="J861">
        <v>0</v>
      </c>
      <c r="K861">
        <v>62605</v>
      </c>
      <c r="L861" t="s">
        <v>43</v>
      </c>
      <c r="M861" t="s">
        <v>65</v>
      </c>
      <c r="N861" s="18"/>
      <c r="O861">
        <v>0</v>
      </c>
    </row>
    <row r="862" spans="1:15" x14ac:dyDescent="0.3">
      <c r="A862" t="s">
        <v>970</v>
      </c>
      <c r="B862" t="s">
        <v>61</v>
      </c>
      <c r="C862" t="s">
        <v>40</v>
      </c>
      <c r="D862" t="s">
        <v>53</v>
      </c>
      <c r="E862" t="s">
        <v>42</v>
      </c>
      <c r="F862">
        <v>51</v>
      </c>
      <c r="G862" t="s">
        <v>110</v>
      </c>
      <c r="H862" s="18">
        <v>43903</v>
      </c>
      <c r="I862">
        <v>107195</v>
      </c>
      <c r="J862">
        <v>0.09</v>
      </c>
      <c r="K862">
        <v>116842.55</v>
      </c>
      <c r="L862" t="s">
        <v>43</v>
      </c>
      <c r="M862" t="s">
        <v>65</v>
      </c>
      <c r="N862" s="18"/>
      <c r="O862">
        <v>0</v>
      </c>
    </row>
    <row r="863" spans="1:15" x14ac:dyDescent="0.3">
      <c r="A863" t="s">
        <v>971</v>
      </c>
      <c r="B863" t="s">
        <v>39</v>
      </c>
      <c r="C863" t="s">
        <v>71</v>
      </c>
      <c r="D863" t="s">
        <v>53</v>
      </c>
      <c r="E863" t="s">
        <v>47</v>
      </c>
      <c r="F863">
        <v>45</v>
      </c>
      <c r="G863" t="s">
        <v>110</v>
      </c>
      <c r="H863" s="18">
        <v>43111</v>
      </c>
      <c r="I863">
        <v>127422</v>
      </c>
      <c r="J863">
        <v>0.15</v>
      </c>
      <c r="K863">
        <v>146535.29999999999</v>
      </c>
      <c r="L863" t="s">
        <v>43</v>
      </c>
      <c r="M863" t="s">
        <v>72</v>
      </c>
      <c r="N863" s="18"/>
      <c r="O863">
        <v>0</v>
      </c>
    </row>
    <row r="864" spans="1:15" x14ac:dyDescent="0.3">
      <c r="A864" t="s">
        <v>972</v>
      </c>
      <c r="B864" t="s">
        <v>51</v>
      </c>
      <c r="C864" t="s">
        <v>64</v>
      </c>
      <c r="D864" t="s">
        <v>41</v>
      </c>
      <c r="E864" t="s">
        <v>42</v>
      </c>
      <c r="F864">
        <v>35</v>
      </c>
      <c r="G864" t="s">
        <v>112</v>
      </c>
      <c r="H864" s="18">
        <v>42912</v>
      </c>
      <c r="I864">
        <v>161269</v>
      </c>
      <c r="J864">
        <v>0.27</v>
      </c>
      <c r="K864">
        <v>204811.63</v>
      </c>
      <c r="L864" t="s">
        <v>43</v>
      </c>
      <c r="M864" t="s">
        <v>63</v>
      </c>
      <c r="N864" s="18"/>
      <c r="O864">
        <v>0</v>
      </c>
    </row>
    <row r="865" spans="1:15" x14ac:dyDescent="0.3">
      <c r="A865" t="s">
        <v>973</v>
      </c>
      <c r="B865" t="s">
        <v>70</v>
      </c>
      <c r="C865" t="s">
        <v>71</v>
      </c>
      <c r="D865" t="s">
        <v>60</v>
      </c>
      <c r="E865" t="s">
        <v>42</v>
      </c>
      <c r="F865">
        <v>32</v>
      </c>
      <c r="G865" t="s">
        <v>112</v>
      </c>
      <c r="H865" s="18">
        <v>41675</v>
      </c>
      <c r="I865">
        <v>203445</v>
      </c>
      <c r="J865">
        <v>0.34</v>
      </c>
      <c r="K865">
        <v>272616.3</v>
      </c>
      <c r="L865" t="s">
        <v>73</v>
      </c>
      <c r="M865" t="s">
        <v>74</v>
      </c>
      <c r="N865" s="18"/>
      <c r="O865">
        <v>0</v>
      </c>
    </row>
    <row r="866" spans="1:15" x14ac:dyDescent="0.3">
      <c r="A866" t="s">
        <v>974</v>
      </c>
      <c r="B866" t="s">
        <v>39</v>
      </c>
      <c r="C866" t="s">
        <v>66</v>
      </c>
      <c r="D866" t="s">
        <v>41</v>
      </c>
      <c r="E866" t="s">
        <v>42</v>
      </c>
      <c r="F866">
        <v>37</v>
      </c>
      <c r="G866" t="s">
        <v>112</v>
      </c>
      <c r="H866" s="18">
        <v>40560</v>
      </c>
      <c r="I866">
        <v>131353</v>
      </c>
      <c r="J866">
        <v>0.11</v>
      </c>
      <c r="K866">
        <v>145801.82999999999</v>
      </c>
      <c r="L866" t="s">
        <v>48</v>
      </c>
      <c r="M866" t="s">
        <v>69</v>
      </c>
      <c r="N866" s="18"/>
      <c r="O866">
        <v>0</v>
      </c>
    </row>
    <row r="867" spans="1:15" x14ac:dyDescent="0.3">
      <c r="A867" t="s">
        <v>975</v>
      </c>
      <c r="B867" t="s">
        <v>100</v>
      </c>
      <c r="C867" t="s">
        <v>40</v>
      </c>
      <c r="D867" t="s">
        <v>46</v>
      </c>
      <c r="E867" t="s">
        <v>47</v>
      </c>
      <c r="F867">
        <v>45</v>
      </c>
      <c r="G867" t="s">
        <v>110</v>
      </c>
      <c r="H867" s="18">
        <v>40253</v>
      </c>
      <c r="I867">
        <v>88182</v>
      </c>
      <c r="J867">
        <v>0</v>
      </c>
      <c r="K867">
        <v>88182</v>
      </c>
      <c r="L867" t="s">
        <v>48</v>
      </c>
      <c r="M867" t="s">
        <v>82</v>
      </c>
      <c r="N867" s="18"/>
      <c r="O867">
        <v>0</v>
      </c>
    </row>
    <row r="868" spans="1:15" x14ac:dyDescent="0.3">
      <c r="A868" t="s">
        <v>976</v>
      </c>
      <c r="B868" t="s">
        <v>81</v>
      </c>
      <c r="C868" t="s">
        <v>40</v>
      </c>
      <c r="D868" t="s">
        <v>53</v>
      </c>
      <c r="E868" t="s">
        <v>47</v>
      </c>
      <c r="F868">
        <v>61</v>
      </c>
      <c r="G868" t="s">
        <v>107</v>
      </c>
      <c r="H868" s="18">
        <v>43703</v>
      </c>
      <c r="I868">
        <v>75780</v>
      </c>
      <c r="J868">
        <v>0</v>
      </c>
      <c r="K868">
        <v>75780</v>
      </c>
      <c r="L868" t="s">
        <v>43</v>
      </c>
      <c r="M868" t="s">
        <v>44</v>
      </c>
      <c r="N868" s="18"/>
      <c r="O868">
        <v>0</v>
      </c>
    </row>
    <row r="869" spans="1:15" x14ac:dyDescent="0.3">
      <c r="A869" t="s">
        <v>977</v>
      </c>
      <c r="B869" t="s">
        <v>80</v>
      </c>
      <c r="C869" t="s">
        <v>59</v>
      </c>
      <c r="D869" t="s">
        <v>41</v>
      </c>
      <c r="E869" t="s">
        <v>42</v>
      </c>
      <c r="F869">
        <v>45</v>
      </c>
      <c r="G869" t="s">
        <v>110</v>
      </c>
      <c r="H869" s="18">
        <v>43557</v>
      </c>
      <c r="I869">
        <v>52621</v>
      </c>
      <c r="J869">
        <v>0</v>
      </c>
      <c r="K869">
        <v>52621</v>
      </c>
      <c r="L869" t="s">
        <v>48</v>
      </c>
      <c r="M869" t="s">
        <v>78</v>
      </c>
      <c r="N869" s="18"/>
      <c r="O869">
        <v>0</v>
      </c>
    </row>
    <row r="870" spans="1:15" x14ac:dyDescent="0.3">
      <c r="A870" t="s">
        <v>978</v>
      </c>
      <c r="B870" t="s">
        <v>77</v>
      </c>
      <c r="C870" t="s">
        <v>68</v>
      </c>
      <c r="D870" t="s">
        <v>41</v>
      </c>
      <c r="E870" t="s">
        <v>47</v>
      </c>
      <c r="F870">
        <v>60</v>
      </c>
      <c r="G870" t="s">
        <v>107</v>
      </c>
      <c r="H870" s="18">
        <v>43146</v>
      </c>
      <c r="I870">
        <v>106079</v>
      </c>
      <c r="J870">
        <v>0.14000000000000001</v>
      </c>
      <c r="K870">
        <v>120930.06</v>
      </c>
      <c r="L870" t="s">
        <v>43</v>
      </c>
      <c r="M870" t="s">
        <v>65</v>
      </c>
      <c r="N870" s="18">
        <v>44295</v>
      </c>
      <c r="O870">
        <v>1</v>
      </c>
    </row>
    <row r="871" spans="1:15" x14ac:dyDescent="0.3">
      <c r="A871" t="s">
        <v>979</v>
      </c>
      <c r="B871" t="s">
        <v>89</v>
      </c>
      <c r="C871" t="s">
        <v>40</v>
      </c>
      <c r="D871" t="s">
        <v>60</v>
      </c>
      <c r="E871" t="s">
        <v>47</v>
      </c>
      <c r="F871">
        <v>30</v>
      </c>
      <c r="G871" t="s">
        <v>112</v>
      </c>
      <c r="H871" s="18">
        <v>42777</v>
      </c>
      <c r="I871">
        <v>92058</v>
      </c>
      <c r="J871">
        <v>0</v>
      </c>
      <c r="K871">
        <v>92058</v>
      </c>
      <c r="L871" t="s">
        <v>43</v>
      </c>
      <c r="M871" t="s">
        <v>65</v>
      </c>
      <c r="N871" s="18"/>
      <c r="O871">
        <v>0</v>
      </c>
    </row>
    <row r="872" spans="1:15" x14ac:dyDescent="0.3">
      <c r="A872" t="s">
        <v>980</v>
      </c>
      <c r="B872" t="s">
        <v>85</v>
      </c>
      <c r="C872" t="s">
        <v>68</v>
      </c>
      <c r="D872" t="s">
        <v>46</v>
      </c>
      <c r="E872" t="s">
        <v>47</v>
      </c>
      <c r="F872">
        <v>64</v>
      </c>
      <c r="G872" t="s">
        <v>107</v>
      </c>
      <c r="H872" s="18">
        <v>43527</v>
      </c>
      <c r="I872">
        <v>67114</v>
      </c>
      <c r="J872">
        <v>0</v>
      </c>
      <c r="K872">
        <v>67114</v>
      </c>
      <c r="L872" t="s">
        <v>43</v>
      </c>
      <c r="M872" t="s">
        <v>57</v>
      </c>
      <c r="N872" s="18"/>
      <c r="O872">
        <v>0</v>
      </c>
    </row>
    <row r="873" spans="1:15" x14ac:dyDescent="0.3">
      <c r="A873" t="s">
        <v>981</v>
      </c>
      <c r="B873" t="s">
        <v>80</v>
      </c>
      <c r="C873" t="s">
        <v>52</v>
      </c>
      <c r="D873" t="s">
        <v>41</v>
      </c>
      <c r="E873" t="s">
        <v>42</v>
      </c>
      <c r="F873">
        <v>25</v>
      </c>
      <c r="G873" t="s">
        <v>112</v>
      </c>
      <c r="H873" s="18">
        <v>44024</v>
      </c>
      <c r="I873">
        <v>56565</v>
      </c>
      <c r="J873">
        <v>0</v>
      </c>
      <c r="K873">
        <v>56565</v>
      </c>
      <c r="L873" t="s">
        <v>73</v>
      </c>
      <c r="M873" t="s">
        <v>90</v>
      </c>
      <c r="N873" s="18"/>
      <c r="O873">
        <v>0</v>
      </c>
    </row>
    <row r="874" spans="1:15" x14ac:dyDescent="0.3">
      <c r="A874" t="s">
        <v>982</v>
      </c>
      <c r="B874" t="s">
        <v>84</v>
      </c>
      <c r="C874" t="s">
        <v>66</v>
      </c>
      <c r="D874" t="s">
        <v>46</v>
      </c>
      <c r="E874" t="s">
        <v>42</v>
      </c>
      <c r="F874">
        <v>61</v>
      </c>
      <c r="G874" t="s">
        <v>107</v>
      </c>
      <c r="H874" s="18">
        <v>40683</v>
      </c>
      <c r="I874">
        <v>64937</v>
      </c>
      <c r="J874">
        <v>0</v>
      </c>
      <c r="K874">
        <v>64937</v>
      </c>
      <c r="L874" t="s">
        <v>43</v>
      </c>
      <c r="M874" t="s">
        <v>57</v>
      </c>
      <c r="N874" s="18"/>
      <c r="O874">
        <v>0</v>
      </c>
    </row>
    <row r="875" spans="1:15" x14ac:dyDescent="0.3">
      <c r="A875" t="s">
        <v>983</v>
      </c>
      <c r="B875" t="s">
        <v>61</v>
      </c>
      <c r="C875" t="s">
        <v>71</v>
      </c>
      <c r="D875" t="s">
        <v>46</v>
      </c>
      <c r="E875" t="s">
        <v>42</v>
      </c>
      <c r="F875">
        <v>65</v>
      </c>
      <c r="G875" t="s">
        <v>126</v>
      </c>
      <c r="H875" s="18">
        <v>38967</v>
      </c>
      <c r="I875">
        <v>127626</v>
      </c>
      <c r="J875">
        <v>0.1</v>
      </c>
      <c r="K875">
        <v>140388.6</v>
      </c>
      <c r="L875" t="s">
        <v>43</v>
      </c>
      <c r="M875" t="s">
        <v>63</v>
      </c>
      <c r="N875" s="18"/>
      <c r="O875">
        <v>0</v>
      </c>
    </row>
    <row r="876" spans="1:15" x14ac:dyDescent="0.3">
      <c r="A876" t="s">
        <v>984</v>
      </c>
      <c r="B876" t="s">
        <v>92</v>
      </c>
      <c r="C876" t="s">
        <v>40</v>
      </c>
      <c r="D876" t="s">
        <v>60</v>
      </c>
      <c r="E876" t="s">
        <v>47</v>
      </c>
      <c r="F876">
        <v>61</v>
      </c>
      <c r="G876" t="s">
        <v>107</v>
      </c>
      <c r="H876" s="18">
        <v>38013</v>
      </c>
      <c r="I876">
        <v>88478</v>
      </c>
      <c r="J876">
        <v>0</v>
      </c>
      <c r="K876">
        <v>88478</v>
      </c>
      <c r="L876" t="s">
        <v>43</v>
      </c>
      <c r="M876" t="s">
        <v>65</v>
      </c>
      <c r="N876" s="18"/>
      <c r="O876">
        <v>0</v>
      </c>
    </row>
    <row r="877" spans="1:15" x14ac:dyDescent="0.3">
      <c r="A877" t="s">
        <v>985</v>
      </c>
      <c r="B877" t="s">
        <v>55</v>
      </c>
      <c r="C877" t="s">
        <v>40</v>
      </c>
      <c r="D877" t="s">
        <v>53</v>
      </c>
      <c r="E877" t="s">
        <v>42</v>
      </c>
      <c r="F877">
        <v>48</v>
      </c>
      <c r="G877" t="s">
        <v>110</v>
      </c>
      <c r="H877" s="18">
        <v>41749</v>
      </c>
      <c r="I877">
        <v>91679</v>
      </c>
      <c r="J877">
        <v>7.0000000000000007E-2</v>
      </c>
      <c r="K877">
        <v>98096.53</v>
      </c>
      <c r="L877" t="s">
        <v>48</v>
      </c>
      <c r="M877" t="s">
        <v>49</v>
      </c>
      <c r="N877" s="18"/>
      <c r="O877">
        <v>0</v>
      </c>
    </row>
    <row r="878" spans="1:15" x14ac:dyDescent="0.3">
      <c r="A878" t="s">
        <v>986</v>
      </c>
      <c r="B878" t="s">
        <v>51</v>
      </c>
      <c r="C878" t="s">
        <v>59</v>
      </c>
      <c r="D878" t="s">
        <v>60</v>
      </c>
      <c r="E878" t="s">
        <v>47</v>
      </c>
      <c r="F878">
        <v>58</v>
      </c>
      <c r="G878" t="s">
        <v>107</v>
      </c>
      <c r="H878" s="18">
        <v>33682</v>
      </c>
      <c r="I878">
        <v>199848</v>
      </c>
      <c r="J878">
        <v>0.16</v>
      </c>
      <c r="K878">
        <v>231823.68</v>
      </c>
      <c r="L878" t="s">
        <v>48</v>
      </c>
      <c r="M878" t="s">
        <v>49</v>
      </c>
      <c r="N878" s="18"/>
      <c r="O878">
        <v>0</v>
      </c>
    </row>
    <row r="879" spans="1:15" x14ac:dyDescent="0.3">
      <c r="A879" t="s">
        <v>987</v>
      </c>
      <c r="B879" t="s">
        <v>93</v>
      </c>
      <c r="C879" t="s">
        <v>40</v>
      </c>
      <c r="D879" t="s">
        <v>46</v>
      </c>
      <c r="E879" t="s">
        <v>47</v>
      </c>
      <c r="F879">
        <v>34</v>
      </c>
      <c r="G879" t="s">
        <v>112</v>
      </c>
      <c r="H879" s="18">
        <v>43414</v>
      </c>
      <c r="I879">
        <v>61944</v>
      </c>
      <c r="J879">
        <v>0</v>
      </c>
      <c r="K879">
        <v>61944</v>
      </c>
      <c r="L879" t="s">
        <v>48</v>
      </c>
      <c r="M879" t="s">
        <v>69</v>
      </c>
      <c r="N879" s="18"/>
      <c r="O879">
        <v>0</v>
      </c>
    </row>
    <row r="880" spans="1:15" x14ac:dyDescent="0.3">
      <c r="A880" t="s">
        <v>988</v>
      </c>
      <c r="B880" t="s">
        <v>39</v>
      </c>
      <c r="C880" t="s">
        <v>59</v>
      </c>
      <c r="D880" t="s">
        <v>53</v>
      </c>
      <c r="E880" t="s">
        <v>42</v>
      </c>
      <c r="F880">
        <v>30</v>
      </c>
      <c r="G880" t="s">
        <v>112</v>
      </c>
      <c r="H880" s="18">
        <v>42960</v>
      </c>
      <c r="I880">
        <v>154624</v>
      </c>
      <c r="J880">
        <v>0.15</v>
      </c>
      <c r="K880">
        <v>177817.60000000001</v>
      </c>
      <c r="L880" t="s">
        <v>43</v>
      </c>
      <c r="M880" t="s">
        <v>65</v>
      </c>
      <c r="N880" s="18"/>
      <c r="O880">
        <v>0</v>
      </c>
    </row>
    <row r="881" spans="1:15" x14ac:dyDescent="0.3">
      <c r="A881" t="s">
        <v>989</v>
      </c>
      <c r="B881" t="s">
        <v>56</v>
      </c>
      <c r="C881" t="s">
        <v>64</v>
      </c>
      <c r="D881" t="s">
        <v>41</v>
      </c>
      <c r="E881" t="s">
        <v>47</v>
      </c>
      <c r="F881">
        <v>50</v>
      </c>
      <c r="G881" t="s">
        <v>110</v>
      </c>
      <c r="H881" s="18">
        <v>40109</v>
      </c>
      <c r="I881">
        <v>79447</v>
      </c>
      <c r="J881">
        <v>0</v>
      </c>
      <c r="K881">
        <v>79447</v>
      </c>
      <c r="L881" t="s">
        <v>48</v>
      </c>
      <c r="M881" t="s">
        <v>69</v>
      </c>
      <c r="N881" s="18"/>
      <c r="O881">
        <v>0</v>
      </c>
    </row>
    <row r="882" spans="1:15" x14ac:dyDescent="0.3">
      <c r="A882" t="s">
        <v>990</v>
      </c>
      <c r="B882" t="s">
        <v>56</v>
      </c>
      <c r="C882" t="s">
        <v>59</v>
      </c>
      <c r="D882" t="s">
        <v>46</v>
      </c>
      <c r="E882" t="s">
        <v>47</v>
      </c>
      <c r="F882">
        <v>51</v>
      </c>
      <c r="G882" t="s">
        <v>110</v>
      </c>
      <c r="H882" s="18">
        <v>35852</v>
      </c>
      <c r="I882">
        <v>71111</v>
      </c>
      <c r="J882">
        <v>0</v>
      </c>
      <c r="K882">
        <v>71111</v>
      </c>
      <c r="L882" t="s">
        <v>73</v>
      </c>
      <c r="M882" t="s">
        <v>75</v>
      </c>
      <c r="N882" s="18"/>
      <c r="O882">
        <v>0</v>
      </c>
    </row>
    <row r="883" spans="1:15" x14ac:dyDescent="0.3">
      <c r="A883" t="s">
        <v>991</v>
      </c>
      <c r="B883" t="s">
        <v>39</v>
      </c>
      <c r="C883" t="s">
        <v>59</v>
      </c>
      <c r="D883" t="s">
        <v>41</v>
      </c>
      <c r="E883" t="s">
        <v>47</v>
      </c>
      <c r="F883">
        <v>53</v>
      </c>
      <c r="G883" t="s">
        <v>110</v>
      </c>
      <c r="H883" s="18">
        <v>41931</v>
      </c>
      <c r="I883">
        <v>159538</v>
      </c>
      <c r="J883">
        <v>0.11</v>
      </c>
      <c r="K883">
        <v>177087.18</v>
      </c>
      <c r="L883" t="s">
        <v>43</v>
      </c>
      <c r="M883" t="s">
        <v>63</v>
      </c>
      <c r="N883" s="18"/>
      <c r="O883">
        <v>0</v>
      </c>
    </row>
    <row r="884" spans="1:15" x14ac:dyDescent="0.3">
      <c r="A884" t="s">
        <v>992</v>
      </c>
      <c r="B884" t="s">
        <v>67</v>
      </c>
      <c r="C884" t="s">
        <v>68</v>
      </c>
      <c r="D884" t="s">
        <v>60</v>
      </c>
      <c r="E884" t="s">
        <v>42</v>
      </c>
      <c r="F884">
        <v>47</v>
      </c>
      <c r="G884" t="s">
        <v>110</v>
      </c>
      <c r="H884" s="18">
        <v>43375</v>
      </c>
      <c r="I884">
        <v>111404</v>
      </c>
      <c r="J884">
        <v>0</v>
      </c>
      <c r="K884">
        <v>111404</v>
      </c>
      <c r="L884" t="s">
        <v>73</v>
      </c>
      <c r="M884" t="s">
        <v>75</v>
      </c>
      <c r="N884" s="18"/>
      <c r="O884">
        <v>0</v>
      </c>
    </row>
    <row r="885" spans="1:15" x14ac:dyDescent="0.3">
      <c r="A885" t="s">
        <v>993</v>
      </c>
      <c r="B885" t="s">
        <v>51</v>
      </c>
      <c r="C885" t="s">
        <v>71</v>
      </c>
      <c r="D885" t="s">
        <v>53</v>
      </c>
      <c r="E885" t="s">
        <v>47</v>
      </c>
      <c r="F885">
        <v>25</v>
      </c>
      <c r="G885" t="s">
        <v>112</v>
      </c>
      <c r="H885" s="18">
        <v>44058</v>
      </c>
      <c r="I885">
        <v>172007</v>
      </c>
      <c r="J885">
        <v>0.26</v>
      </c>
      <c r="K885">
        <v>216728.82</v>
      </c>
      <c r="L885" t="s">
        <v>43</v>
      </c>
      <c r="M885" t="s">
        <v>63</v>
      </c>
      <c r="N885" s="18"/>
      <c r="O885">
        <v>0</v>
      </c>
    </row>
    <row r="886" spans="1:15" x14ac:dyDescent="0.3">
      <c r="A886" t="s">
        <v>994</v>
      </c>
      <c r="B886" t="s">
        <v>70</v>
      </c>
      <c r="C886" t="s">
        <v>71</v>
      </c>
      <c r="D886" t="s">
        <v>46</v>
      </c>
      <c r="E886" t="s">
        <v>42</v>
      </c>
      <c r="F886">
        <v>37</v>
      </c>
      <c r="G886" t="s">
        <v>112</v>
      </c>
      <c r="H886" s="18">
        <v>40745</v>
      </c>
      <c r="I886">
        <v>219474</v>
      </c>
      <c r="J886">
        <v>0.36</v>
      </c>
      <c r="K886">
        <v>298484.64</v>
      </c>
      <c r="L886" t="s">
        <v>73</v>
      </c>
      <c r="M886" t="s">
        <v>74</v>
      </c>
      <c r="N886" s="18"/>
      <c r="O886">
        <v>0</v>
      </c>
    </row>
    <row r="887" spans="1:15" x14ac:dyDescent="0.3">
      <c r="A887" t="s">
        <v>995</v>
      </c>
      <c r="B887" t="s">
        <v>51</v>
      </c>
      <c r="C887" t="s">
        <v>52</v>
      </c>
      <c r="D887" t="s">
        <v>60</v>
      </c>
      <c r="E887" t="s">
        <v>47</v>
      </c>
      <c r="F887">
        <v>41</v>
      </c>
      <c r="G887" t="s">
        <v>112</v>
      </c>
      <c r="H887" s="18">
        <v>43600</v>
      </c>
      <c r="I887">
        <v>174415</v>
      </c>
      <c r="J887">
        <v>0.23</v>
      </c>
      <c r="K887">
        <v>214530.45</v>
      </c>
      <c r="L887" t="s">
        <v>43</v>
      </c>
      <c r="M887" t="s">
        <v>63</v>
      </c>
      <c r="N887" s="18"/>
      <c r="O887">
        <v>0</v>
      </c>
    </row>
    <row r="888" spans="1:15" x14ac:dyDescent="0.3">
      <c r="A888" t="s">
        <v>996</v>
      </c>
      <c r="B888" t="s">
        <v>92</v>
      </c>
      <c r="C888" t="s">
        <v>40</v>
      </c>
      <c r="D888" t="s">
        <v>53</v>
      </c>
      <c r="E888" t="s">
        <v>42</v>
      </c>
      <c r="F888">
        <v>36</v>
      </c>
      <c r="G888" t="s">
        <v>112</v>
      </c>
      <c r="H888" s="18">
        <v>44217</v>
      </c>
      <c r="I888">
        <v>90333</v>
      </c>
      <c r="J888">
        <v>0</v>
      </c>
      <c r="K888">
        <v>90333</v>
      </c>
      <c r="L888" t="s">
        <v>73</v>
      </c>
      <c r="M888" t="s">
        <v>75</v>
      </c>
      <c r="N888" s="18"/>
      <c r="O888">
        <v>0</v>
      </c>
    </row>
    <row r="889" spans="1:15" x14ac:dyDescent="0.3">
      <c r="A889" t="s">
        <v>997</v>
      </c>
      <c r="B889" t="s">
        <v>84</v>
      </c>
      <c r="C889" t="s">
        <v>66</v>
      </c>
      <c r="D889" t="s">
        <v>53</v>
      </c>
      <c r="E889" t="s">
        <v>47</v>
      </c>
      <c r="F889">
        <v>25</v>
      </c>
      <c r="G889" t="s">
        <v>112</v>
      </c>
      <c r="H889" s="18">
        <v>44217</v>
      </c>
      <c r="I889">
        <v>67299</v>
      </c>
      <c r="J889">
        <v>0</v>
      </c>
      <c r="K889">
        <v>67299</v>
      </c>
      <c r="L889" t="s">
        <v>43</v>
      </c>
      <c r="M889" t="s">
        <v>57</v>
      </c>
      <c r="N889" s="18"/>
      <c r="O889">
        <v>0</v>
      </c>
    </row>
    <row r="890" spans="1:15" x14ac:dyDescent="0.3">
      <c r="A890" t="s">
        <v>998</v>
      </c>
      <c r="B890" t="s">
        <v>97</v>
      </c>
      <c r="C890" t="s">
        <v>40</v>
      </c>
      <c r="D890" t="s">
        <v>41</v>
      </c>
      <c r="E890" t="s">
        <v>42</v>
      </c>
      <c r="F890">
        <v>52</v>
      </c>
      <c r="G890" t="s">
        <v>110</v>
      </c>
      <c r="H890" s="18">
        <v>38406</v>
      </c>
      <c r="I890">
        <v>45286</v>
      </c>
      <c r="J890">
        <v>0</v>
      </c>
      <c r="K890">
        <v>45286</v>
      </c>
      <c r="L890" t="s">
        <v>43</v>
      </c>
      <c r="M890" t="s">
        <v>54</v>
      </c>
      <c r="N890" s="18"/>
      <c r="O890">
        <v>0</v>
      </c>
    </row>
    <row r="891" spans="1:15" x14ac:dyDescent="0.3">
      <c r="A891" t="s">
        <v>999</v>
      </c>
      <c r="B891" t="s">
        <v>51</v>
      </c>
      <c r="C891" t="s">
        <v>71</v>
      </c>
      <c r="D891" t="s">
        <v>41</v>
      </c>
      <c r="E891" t="s">
        <v>47</v>
      </c>
      <c r="F891">
        <v>48</v>
      </c>
      <c r="G891" t="s">
        <v>110</v>
      </c>
      <c r="H891" s="18">
        <v>39302</v>
      </c>
      <c r="I891">
        <v>194723</v>
      </c>
      <c r="J891">
        <v>0.25</v>
      </c>
      <c r="K891">
        <v>243403.75</v>
      </c>
      <c r="L891" t="s">
        <v>43</v>
      </c>
      <c r="M891" t="s">
        <v>57</v>
      </c>
      <c r="N891" s="18"/>
      <c r="O891">
        <v>0</v>
      </c>
    </row>
    <row r="892" spans="1:15" x14ac:dyDescent="0.3">
      <c r="A892" t="s">
        <v>1000</v>
      </c>
      <c r="B892" t="s">
        <v>61</v>
      </c>
      <c r="C892" t="s">
        <v>59</v>
      </c>
      <c r="D892" t="s">
        <v>41</v>
      </c>
      <c r="E892" t="s">
        <v>47</v>
      </c>
      <c r="F892">
        <v>49</v>
      </c>
      <c r="G892" t="s">
        <v>110</v>
      </c>
      <c r="H892" s="18">
        <v>41131</v>
      </c>
      <c r="I892">
        <v>109850</v>
      </c>
      <c r="J892">
        <v>7.0000000000000007E-2</v>
      </c>
      <c r="K892">
        <v>117539.5</v>
      </c>
      <c r="L892" t="s">
        <v>48</v>
      </c>
      <c r="M892" t="s">
        <v>78</v>
      </c>
      <c r="N892" s="18">
        <v>43865</v>
      </c>
      <c r="O892">
        <v>1</v>
      </c>
    </row>
    <row r="893" spans="1:15" x14ac:dyDescent="0.3">
      <c r="A893" t="s">
        <v>1001</v>
      </c>
      <c r="B893" t="s">
        <v>88</v>
      </c>
      <c r="C893" t="s">
        <v>66</v>
      </c>
      <c r="D893" t="s">
        <v>41</v>
      </c>
      <c r="E893" t="s">
        <v>42</v>
      </c>
      <c r="F893">
        <v>62</v>
      </c>
      <c r="G893" t="s">
        <v>107</v>
      </c>
      <c r="H893" s="18">
        <v>41748</v>
      </c>
      <c r="I893">
        <v>45295</v>
      </c>
      <c r="J893">
        <v>0</v>
      </c>
      <c r="K893">
        <v>45295</v>
      </c>
      <c r="L893" t="s">
        <v>73</v>
      </c>
      <c r="M893" t="s">
        <v>90</v>
      </c>
      <c r="N893" s="18"/>
      <c r="O893">
        <v>0</v>
      </c>
    </row>
    <row r="894" spans="1:15" x14ac:dyDescent="0.3">
      <c r="A894" t="s">
        <v>1002</v>
      </c>
      <c r="B894" t="s">
        <v>101</v>
      </c>
      <c r="C894" t="s">
        <v>40</v>
      </c>
      <c r="D894" t="s">
        <v>46</v>
      </c>
      <c r="E894" t="s">
        <v>42</v>
      </c>
      <c r="F894">
        <v>36</v>
      </c>
      <c r="G894" t="s">
        <v>112</v>
      </c>
      <c r="H894" s="18">
        <v>40413</v>
      </c>
      <c r="I894">
        <v>61310</v>
      </c>
      <c r="J894">
        <v>0</v>
      </c>
      <c r="K894">
        <v>61310</v>
      </c>
      <c r="L894" t="s">
        <v>43</v>
      </c>
      <c r="M894" t="s">
        <v>57</v>
      </c>
      <c r="N894" s="18"/>
      <c r="O894">
        <v>0</v>
      </c>
    </row>
    <row r="895" spans="1:15" x14ac:dyDescent="0.3">
      <c r="A895" t="s">
        <v>1003</v>
      </c>
      <c r="B895" t="s">
        <v>96</v>
      </c>
      <c r="C895" t="s">
        <v>40</v>
      </c>
      <c r="D895" t="s">
        <v>41</v>
      </c>
      <c r="E895" t="s">
        <v>47</v>
      </c>
      <c r="F895">
        <v>55</v>
      </c>
      <c r="G895" t="s">
        <v>107</v>
      </c>
      <c r="H895" s="18">
        <v>42683</v>
      </c>
      <c r="I895">
        <v>87851</v>
      </c>
      <c r="J895">
        <v>0</v>
      </c>
      <c r="K895">
        <v>87851</v>
      </c>
      <c r="L895" t="s">
        <v>48</v>
      </c>
      <c r="M895" t="s">
        <v>49</v>
      </c>
      <c r="N895" s="18"/>
      <c r="O895">
        <v>0</v>
      </c>
    </row>
    <row r="896" spans="1:15" x14ac:dyDescent="0.3">
      <c r="A896" t="s">
        <v>1004</v>
      </c>
      <c r="B896" t="s">
        <v>88</v>
      </c>
      <c r="C896" t="s">
        <v>66</v>
      </c>
      <c r="D896" t="s">
        <v>53</v>
      </c>
      <c r="E896" t="s">
        <v>42</v>
      </c>
      <c r="F896">
        <v>31</v>
      </c>
      <c r="G896" t="s">
        <v>112</v>
      </c>
      <c r="H896" s="18">
        <v>43171</v>
      </c>
      <c r="I896">
        <v>47913</v>
      </c>
      <c r="J896">
        <v>0</v>
      </c>
      <c r="K896">
        <v>47913</v>
      </c>
      <c r="L896" t="s">
        <v>43</v>
      </c>
      <c r="M896" t="s">
        <v>44</v>
      </c>
      <c r="N896" s="18"/>
      <c r="O896">
        <v>0</v>
      </c>
    </row>
    <row r="897" spans="1:15" x14ac:dyDescent="0.3">
      <c r="A897" t="s">
        <v>1005</v>
      </c>
      <c r="B897" t="s">
        <v>88</v>
      </c>
      <c r="C897" t="s">
        <v>66</v>
      </c>
      <c r="D897" t="s">
        <v>53</v>
      </c>
      <c r="E897" t="s">
        <v>42</v>
      </c>
      <c r="F897">
        <v>53</v>
      </c>
      <c r="G897" t="s">
        <v>110</v>
      </c>
      <c r="H897" s="18">
        <v>42985</v>
      </c>
      <c r="I897">
        <v>46727</v>
      </c>
      <c r="J897">
        <v>0</v>
      </c>
      <c r="K897">
        <v>46727</v>
      </c>
      <c r="L897" t="s">
        <v>43</v>
      </c>
      <c r="M897" t="s">
        <v>72</v>
      </c>
      <c r="N897" s="18">
        <v>43251</v>
      </c>
      <c r="O897">
        <v>1</v>
      </c>
    </row>
    <row r="898" spans="1:15" x14ac:dyDescent="0.3">
      <c r="A898" t="s">
        <v>1006</v>
      </c>
      <c r="B898" t="s">
        <v>39</v>
      </c>
      <c r="C898" t="s">
        <v>66</v>
      </c>
      <c r="D898" t="s">
        <v>53</v>
      </c>
      <c r="E898" t="s">
        <v>47</v>
      </c>
      <c r="F898">
        <v>27</v>
      </c>
      <c r="G898" t="s">
        <v>112</v>
      </c>
      <c r="H898" s="18">
        <v>44302</v>
      </c>
      <c r="I898">
        <v>133400</v>
      </c>
      <c r="J898">
        <v>0.11</v>
      </c>
      <c r="K898">
        <v>148074</v>
      </c>
      <c r="L898" t="s">
        <v>43</v>
      </c>
      <c r="M898" t="s">
        <v>57</v>
      </c>
      <c r="N898" s="18"/>
      <c r="O898">
        <v>0</v>
      </c>
    </row>
    <row r="899" spans="1:15" x14ac:dyDescent="0.3">
      <c r="A899" t="s">
        <v>1007</v>
      </c>
      <c r="B899" t="s">
        <v>98</v>
      </c>
      <c r="C899" t="s">
        <v>40</v>
      </c>
      <c r="D899" t="s">
        <v>53</v>
      </c>
      <c r="E899" t="s">
        <v>42</v>
      </c>
      <c r="F899">
        <v>39</v>
      </c>
      <c r="G899" t="s">
        <v>112</v>
      </c>
      <c r="H899" s="18">
        <v>43943</v>
      </c>
      <c r="I899">
        <v>90535</v>
      </c>
      <c r="J899">
        <v>0</v>
      </c>
      <c r="K899">
        <v>90535</v>
      </c>
      <c r="L899" t="s">
        <v>43</v>
      </c>
      <c r="M899" t="s">
        <v>63</v>
      </c>
      <c r="N899" s="18"/>
      <c r="O899">
        <v>0</v>
      </c>
    </row>
    <row r="900" spans="1:15" x14ac:dyDescent="0.3">
      <c r="A900" t="s">
        <v>1008</v>
      </c>
      <c r="B900" t="s">
        <v>56</v>
      </c>
      <c r="C900" t="s">
        <v>71</v>
      </c>
      <c r="D900" t="s">
        <v>53</v>
      </c>
      <c r="E900" t="s">
        <v>47</v>
      </c>
      <c r="F900">
        <v>55</v>
      </c>
      <c r="G900" t="s">
        <v>107</v>
      </c>
      <c r="H900" s="18">
        <v>38909</v>
      </c>
      <c r="I900">
        <v>93343</v>
      </c>
      <c r="J900">
        <v>0</v>
      </c>
      <c r="K900">
        <v>93343</v>
      </c>
      <c r="L900" t="s">
        <v>48</v>
      </c>
      <c r="M900" t="s">
        <v>49</v>
      </c>
      <c r="N900" s="18"/>
      <c r="O900">
        <v>0</v>
      </c>
    </row>
    <row r="901" spans="1:15" x14ac:dyDescent="0.3">
      <c r="A901" t="s">
        <v>1009</v>
      </c>
      <c r="B901" t="s">
        <v>84</v>
      </c>
      <c r="C901" t="s">
        <v>66</v>
      </c>
      <c r="D901" t="s">
        <v>60</v>
      </c>
      <c r="E901" t="s">
        <v>42</v>
      </c>
      <c r="F901">
        <v>44</v>
      </c>
      <c r="G901" t="s">
        <v>112</v>
      </c>
      <c r="H901" s="18">
        <v>38771</v>
      </c>
      <c r="I901">
        <v>63705</v>
      </c>
      <c r="J901">
        <v>0</v>
      </c>
      <c r="K901">
        <v>63705</v>
      </c>
      <c r="L901" t="s">
        <v>43</v>
      </c>
      <c r="M901" t="s">
        <v>63</v>
      </c>
      <c r="N901" s="18"/>
      <c r="O901">
        <v>0</v>
      </c>
    </row>
    <row r="902" spans="1:15" x14ac:dyDescent="0.3">
      <c r="A902" t="s">
        <v>1010</v>
      </c>
      <c r="B902" t="s">
        <v>70</v>
      </c>
      <c r="C902" t="s">
        <v>59</v>
      </c>
      <c r="D902" t="s">
        <v>60</v>
      </c>
      <c r="E902" t="s">
        <v>47</v>
      </c>
      <c r="F902">
        <v>48</v>
      </c>
      <c r="G902" t="s">
        <v>110</v>
      </c>
      <c r="H902" s="18">
        <v>36584</v>
      </c>
      <c r="I902">
        <v>258081</v>
      </c>
      <c r="J902">
        <v>0.3</v>
      </c>
      <c r="K902">
        <v>335505.3</v>
      </c>
      <c r="L902" t="s">
        <v>43</v>
      </c>
      <c r="M902" t="s">
        <v>54</v>
      </c>
      <c r="N902" s="18"/>
      <c r="O902">
        <v>0</v>
      </c>
    </row>
    <row r="903" spans="1:15" x14ac:dyDescent="0.3">
      <c r="A903" t="s">
        <v>1011</v>
      </c>
      <c r="B903" t="s">
        <v>88</v>
      </c>
      <c r="C903" t="s">
        <v>66</v>
      </c>
      <c r="D903" t="s">
        <v>41</v>
      </c>
      <c r="E903" t="s">
        <v>47</v>
      </c>
      <c r="F903">
        <v>48</v>
      </c>
      <c r="G903" t="s">
        <v>110</v>
      </c>
      <c r="H903" s="18">
        <v>44095</v>
      </c>
      <c r="I903">
        <v>54654</v>
      </c>
      <c r="J903">
        <v>0</v>
      </c>
      <c r="K903">
        <v>54654</v>
      </c>
      <c r="L903" t="s">
        <v>43</v>
      </c>
      <c r="M903" t="s">
        <v>57</v>
      </c>
      <c r="N903" s="18"/>
      <c r="O903">
        <v>0</v>
      </c>
    </row>
    <row r="904" spans="1:15" x14ac:dyDescent="0.3">
      <c r="A904" t="s">
        <v>1012</v>
      </c>
      <c r="B904" t="s">
        <v>62</v>
      </c>
      <c r="C904" t="s">
        <v>59</v>
      </c>
      <c r="D904" t="s">
        <v>46</v>
      </c>
      <c r="E904" t="s">
        <v>47</v>
      </c>
      <c r="F904">
        <v>54</v>
      </c>
      <c r="G904" t="s">
        <v>110</v>
      </c>
      <c r="H904" s="18">
        <v>36062</v>
      </c>
      <c r="I904">
        <v>58006</v>
      </c>
      <c r="J904">
        <v>0</v>
      </c>
      <c r="K904">
        <v>58006</v>
      </c>
      <c r="L904" t="s">
        <v>43</v>
      </c>
      <c r="M904" t="s">
        <v>44</v>
      </c>
      <c r="N904" s="18"/>
      <c r="O904">
        <v>0</v>
      </c>
    </row>
    <row r="905" spans="1:15" x14ac:dyDescent="0.3">
      <c r="A905" t="s">
        <v>1013</v>
      </c>
      <c r="B905" t="s">
        <v>39</v>
      </c>
      <c r="C905" t="s">
        <v>52</v>
      </c>
      <c r="D905" t="s">
        <v>46</v>
      </c>
      <c r="E905" t="s">
        <v>42</v>
      </c>
      <c r="F905">
        <v>42</v>
      </c>
      <c r="G905" t="s">
        <v>112</v>
      </c>
      <c r="H905" s="18">
        <v>40620</v>
      </c>
      <c r="I905">
        <v>150034</v>
      </c>
      <c r="J905">
        <v>0.12</v>
      </c>
      <c r="K905">
        <v>168038.08</v>
      </c>
      <c r="L905" t="s">
        <v>48</v>
      </c>
      <c r="M905" t="s">
        <v>78</v>
      </c>
      <c r="N905" s="18"/>
      <c r="O905">
        <v>0</v>
      </c>
    </row>
    <row r="906" spans="1:15" x14ac:dyDescent="0.3">
      <c r="A906" t="s">
        <v>1014</v>
      </c>
      <c r="B906" t="s">
        <v>51</v>
      </c>
      <c r="C906" t="s">
        <v>66</v>
      </c>
      <c r="D906" t="s">
        <v>53</v>
      </c>
      <c r="E906" t="s">
        <v>42</v>
      </c>
      <c r="F906">
        <v>38</v>
      </c>
      <c r="G906" t="s">
        <v>112</v>
      </c>
      <c r="H906" s="18">
        <v>39232</v>
      </c>
      <c r="I906">
        <v>198562</v>
      </c>
      <c r="J906">
        <v>0.22</v>
      </c>
      <c r="K906">
        <v>242245.64</v>
      </c>
      <c r="L906" t="s">
        <v>43</v>
      </c>
      <c r="M906" t="s">
        <v>44</v>
      </c>
      <c r="N906" s="18"/>
      <c r="O906">
        <v>0</v>
      </c>
    </row>
    <row r="907" spans="1:15" x14ac:dyDescent="0.3">
      <c r="A907" t="s">
        <v>1015</v>
      </c>
      <c r="B907" t="s">
        <v>58</v>
      </c>
      <c r="C907" t="s">
        <v>59</v>
      </c>
      <c r="D907" t="s">
        <v>41</v>
      </c>
      <c r="E907" t="s">
        <v>42</v>
      </c>
      <c r="F907">
        <v>40</v>
      </c>
      <c r="G907" t="s">
        <v>112</v>
      </c>
      <c r="H907" s="18">
        <v>39960</v>
      </c>
      <c r="I907">
        <v>62411</v>
      </c>
      <c r="J907">
        <v>0</v>
      </c>
      <c r="K907">
        <v>62411</v>
      </c>
      <c r="L907" t="s">
        <v>43</v>
      </c>
      <c r="M907" t="s">
        <v>63</v>
      </c>
      <c r="N907" s="18">
        <v>44422</v>
      </c>
      <c r="O907">
        <v>1</v>
      </c>
    </row>
    <row r="908" spans="1:15" x14ac:dyDescent="0.3">
      <c r="A908" t="s">
        <v>1016</v>
      </c>
      <c r="B908" t="s">
        <v>77</v>
      </c>
      <c r="C908" t="s">
        <v>68</v>
      </c>
      <c r="D908" t="s">
        <v>41</v>
      </c>
      <c r="E908" t="s">
        <v>47</v>
      </c>
      <c r="F908">
        <v>57</v>
      </c>
      <c r="G908" t="s">
        <v>107</v>
      </c>
      <c r="H908" s="18">
        <v>33612</v>
      </c>
      <c r="I908">
        <v>111299</v>
      </c>
      <c r="J908">
        <v>0.12</v>
      </c>
      <c r="K908">
        <v>124654.88</v>
      </c>
      <c r="L908" t="s">
        <v>43</v>
      </c>
      <c r="M908" t="s">
        <v>63</v>
      </c>
      <c r="N908" s="18"/>
      <c r="O908">
        <v>0</v>
      </c>
    </row>
    <row r="909" spans="1:15" x14ac:dyDescent="0.3">
      <c r="A909" t="s">
        <v>1017</v>
      </c>
      <c r="B909" t="s">
        <v>62</v>
      </c>
      <c r="C909" t="s">
        <v>71</v>
      </c>
      <c r="D909" t="s">
        <v>41</v>
      </c>
      <c r="E909" t="s">
        <v>42</v>
      </c>
      <c r="F909">
        <v>43</v>
      </c>
      <c r="G909" t="s">
        <v>112</v>
      </c>
      <c r="H909" s="18">
        <v>43659</v>
      </c>
      <c r="I909">
        <v>41545</v>
      </c>
      <c r="J909">
        <v>0</v>
      </c>
      <c r="K909">
        <v>41545</v>
      </c>
      <c r="L909" t="s">
        <v>43</v>
      </c>
      <c r="M909" t="s">
        <v>63</v>
      </c>
      <c r="N909" s="18"/>
      <c r="O909">
        <v>0</v>
      </c>
    </row>
    <row r="910" spans="1:15" x14ac:dyDescent="0.3">
      <c r="A910" t="s">
        <v>1018</v>
      </c>
      <c r="B910" t="s">
        <v>93</v>
      </c>
      <c r="C910" t="s">
        <v>40</v>
      </c>
      <c r="D910" t="s">
        <v>46</v>
      </c>
      <c r="E910" t="s">
        <v>47</v>
      </c>
      <c r="F910">
        <v>26</v>
      </c>
      <c r="G910" t="s">
        <v>112</v>
      </c>
      <c r="H910" s="18">
        <v>43569</v>
      </c>
      <c r="I910">
        <v>74467</v>
      </c>
      <c r="J910">
        <v>0</v>
      </c>
      <c r="K910">
        <v>74467</v>
      </c>
      <c r="L910" t="s">
        <v>43</v>
      </c>
      <c r="M910" t="s">
        <v>72</v>
      </c>
      <c r="N910" s="18">
        <v>44211</v>
      </c>
      <c r="O910">
        <v>1</v>
      </c>
    </row>
    <row r="911" spans="1:15" x14ac:dyDescent="0.3">
      <c r="A911" t="s">
        <v>1019</v>
      </c>
      <c r="B911" t="s">
        <v>61</v>
      </c>
      <c r="C911" t="s">
        <v>64</v>
      </c>
      <c r="D911" t="s">
        <v>41</v>
      </c>
      <c r="E911" t="s">
        <v>47</v>
      </c>
      <c r="F911">
        <v>44</v>
      </c>
      <c r="G911" t="s">
        <v>112</v>
      </c>
      <c r="H911" s="18">
        <v>37296</v>
      </c>
      <c r="I911">
        <v>117545</v>
      </c>
      <c r="J911">
        <v>0.06</v>
      </c>
      <c r="K911">
        <v>124597.7</v>
      </c>
      <c r="L911" t="s">
        <v>43</v>
      </c>
      <c r="M911" t="s">
        <v>57</v>
      </c>
      <c r="N911" s="18"/>
      <c r="O911">
        <v>0</v>
      </c>
    </row>
    <row r="912" spans="1:15" x14ac:dyDescent="0.3">
      <c r="A912" t="s">
        <v>1020</v>
      </c>
      <c r="B912" t="s">
        <v>61</v>
      </c>
      <c r="C912" t="s">
        <v>66</v>
      </c>
      <c r="D912" t="s">
        <v>53</v>
      </c>
      <c r="E912" t="s">
        <v>47</v>
      </c>
      <c r="F912">
        <v>50</v>
      </c>
      <c r="G912" t="s">
        <v>110</v>
      </c>
      <c r="H912" s="18">
        <v>40983</v>
      </c>
      <c r="I912">
        <v>117226</v>
      </c>
      <c r="J912">
        <v>0.08</v>
      </c>
      <c r="K912">
        <v>126604.08</v>
      </c>
      <c r="L912" t="s">
        <v>43</v>
      </c>
      <c r="M912" t="s">
        <v>57</v>
      </c>
      <c r="N912" s="18"/>
      <c r="O912">
        <v>0</v>
      </c>
    </row>
    <row r="913" spans="1:15" x14ac:dyDescent="0.3">
      <c r="A913" t="s">
        <v>1021</v>
      </c>
      <c r="B913" t="s">
        <v>62</v>
      </c>
      <c r="C913" t="s">
        <v>64</v>
      </c>
      <c r="D913" t="s">
        <v>60</v>
      </c>
      <c r="E913" t="s">
        <v>42</v>
      </c>
      <c r="F913">
        <v>26</v>
      </c>
      <c r="G913" t="s">
        <v>112</v>
      </c>
      <c r="H913" s="18">
        <v>43489</v>
      </c>
      <c r="I913">
        <v>55767</v>
      </c>
      <c r="J913">
        <v>0</v>
      </c>
      <c r="K913">
        <v>55767</v>
      </c>
      <c r="L913" t="s">
        <v>43</v>
      </c>
      <c r="M913" t="s">
        <v>57</v>
      </c>
      <c r="N913" s="18"/>
      <c r="O913">
        <v>0</v>
      </c>
    </row>
    <row r="914" spans="1:15" x14ac:dyDescent="0.3">
      <c r="A914" t="s">
        <v>1022</v>
      </c>
      <c r="B914" t="s">
        <v>80</v>
      </c>
      <c r="C914" t="s">
        <v>59</v>
      </c>
      <c r="D914" t="s">
        <v>46</v>
      </c>
      <c r="E914" t="s">
        <v>42</v>
      </c>
      <c r="F914">
        <v>29</v>
      </c>
      <c r="G914" t="s">
        <v>112</v>
      </c>
      <c r="H914" s="18">
        <v>42691</v>
      </c>
      <c r="I914">
        <v>60930</v>
      </c>
      <c r="J914">
        <v>0</v>
      </c>
      <c r="K914">
        <v>60930</v>
      </c>
      <c r="L914" t="s">
        <v>43</v>
      </c>
      <c r="M914" t="s">
        <v>65</v>
      </c>
      <c r="N914" s="18"/>
      <c r="O914">
        <v>0</v>
      </c>
    </row>
    <row r="915" spans="1:15" x14ac:dyDescent="0.3">
      <c r="A915" t="s">
        <v>1023</v>
      </c>
      <c r="B915" t="s">
        <v>51</v>
      </c>
      <c r="C915" t="s">
        <v>59</v>
      </c>
      <c r="D915" t="s">
        <v>53</v>
      </c>
      <c r="E915" t="s">
        <v>42</v>
      </c>
      <c r="F915">
        <v>27</v>
      </c>
      <c r="G915" t="s">
        <v>112</v>
      </c>
      <c r="H915" s="18">
        <v>43397</v>
      </c>
      <c r="I915">
        <v>154973</v>
      </c>
      <c r="J915">
        <v>0.28999999999999998</v>
      </c>
      <c r="K915">
        <v>199915.16999999998</v>
      </c>
      <c r="L915" t="s">
        <v>73</v>
      </c>
      <c r="M915" t="s">
        <v>90</v>
      </c>
      <c r="N915" s="18"/>
      <c r="O915">
        <v>0</v>
      </c>
    </row>
    <row r="916" spans="1:15" x14ac:dyDescent="0.3">
      <c r="A916" t="s">
        <v>1024</v>
      </c>
      <c r="B916" t="s">
        <v>89</v>
      </c>
      <c r="C916" t="s">
        <v>40</v>
      </c>
      <c r="D916" t="s">
        <v>46</v>
      </c>
      <c r="E916" t="s">
        <v>42</v>
      </c>
      <c r="F916">
        <v>33</v>
      </c>
      <c r="G916" t="s">
        <v>112</v>
      </c>
      <c r="H916" s="18">
        <v>43029</v>
      </c>
      <c r="I916">
        <v>69332</v>
      </c>
      <c r="J916">
        <v>0</v>
      </c>
      <c r="K916">
        <v>69332</v>
      </c>
      <c r="L916" t="s">
        <v>43</v>
      </c>
      <c r="M916" t="s">
        <v>72</v>
      </c>
      <c r="N916" s="18"/>
      <c r="O916">
        <v>0</v>
      </c>
    </row>
    <row r="917" spans="1:15" x14ac:dyDescent="0.3">
      <c r="A917" t="s">
        <v>1025</v>
      </c>
      <c r="B917" t="s">
        <v>67</v>
      </c>
      <c r="C917" t="s">
        <v>68</v>
      </c>
      <c r="D917" t="s">
        <v>41</v>
      </c>
      <c r="E917" t="s">
        <v>42</v>
      </c>
      <c r="F917">
        <v>59</v>
      </c>
      <c r="G917" t="s">
        <v>107</v>
      </c>
      <c r="H917" s="18">
        <v>36990</v>
      </c>
      <c r="I917">
        <v>119699</v>
      </c>
      <c r="J917">
        <v>0</v>
      </c>
      <c r="K917">
        <v>119699</v>
      </c>
      <c r="L917" t="s">
        <v>48</v>
      </c>
      <c r="M917" t="s">
        <v>69</v>
      </c>
      <c r="N917" s="18"/>
      <c r="O917">
        <v>0</v>
      </c>
    </row>
    <row r="918" spans="1:15" x14ac:dyDescent="0.3">
      <c r="A918" t="s">
        <v>1026</v>
      </c>
      <c r="B918" t="s">
        <v>51</v>
      </c>
      <c r="C918" t="s">
        <v>66</v>
      </c>
      <c r="D918" t="s">
        <v>53</v>
      </c>
      <c r="E918" t="s">
        <v>42</v>
      </c>
      <c r="F918">
        <v>40</v>
      </c>
      <c r="G918" t="s">
        <v>112</v>
      </c>
      <c r="H918" s="18">
        <v>44094</v>
      </c>
      <c r="I918">
        <v>198176</v>
      </c>
      <c r="J918">
        <v>0.17</v>
      </c>
      <c r="K918">
        <v>231865.92</v>
      </c>
      <c r="L918" t="s">
        <v>73</v>
      </c>
      <c r="M918" t="s">
        <v>74</v>
      </c>
      <c r="N918" s="18"/>
      <c r="O918">
        <v>0</v>
      </c>
    </row>
    <row r="919" spans="1:15" x14ac:dyDescent="0.3">
      <c r="A919" t="s">
        <v>1027</v>
      </c>
      <c r="B919" t="s">
        <v>80</v>
      </c>
      <c r="C919" t="s">
        <v>52</v>
      </c>
      <c r="D919" t="s">
        <v>41</v>
      </c>
      <c r="E919" t="s">
        <v>42</v>
      </c>
      <c r="F919">
        <v>45</v>
      </c>
      <c r="G919" t="s">
        <v>110</v>
      </c>
      <c r="H919" s="18">
        <v>41127</v>
      </c>
      <c r="I919">
        <v>58586</v>
      </c>
      <c r="J919">
        <v>0</v>
      </c>
      <c r="K919">
        <v>58586</v>
      </c>
      <c r="L919" t="s">
        <v>73</v>
      </c>
      <c r="M919" t="s">
        <v>90</v>
      </c>
      <c r="N919" s="18"/>
      <c r="O919">
        <v>0</v>
      </c>
    </row>
    <row r="920" spans="1:15" x14ac:dyDescent="0.3">
      <c r="A920" t="s">
        <v>1028</v>
      </c>
      <c r="B920" t="s">
        <v>95</v>
      </c>
      <c r="C920" t="s">
        <v>59</v>
      </c>
      <c r="D920" t="s">
        <v>60</v>
      </c>
      <c r="E920" t="s">
        <v>47</v>
      </c>
      <c r="F920">
        <v>38</v>
      </c>
      <c r="G920" t="s">
        <v>112</v>
      </c>
      <c r="H920" s="18">
        <v>40875</v>
      </c>
      <c r="I920">
        <v>74010</v>
      </c>
      <c r="J920">
        <v>0</v>
      </c>
      <c r="K920">
        <v>74010</v>
      </c>
      <c r="L920" t="s">
        <v>43</v>
      </c>
      <c r="M920" t="s">
        <v>54</v>
      </c>
      <c r="N920" s="18"/>
      <c r="O920">
        <v>0</v>
      </c>
    </row>
    <row r="921" spans="1:15" x14ac:dyDescent="0.3">
      <c r="A921" t="s">
        <v>1029</v>
      </c>
      <c r="B921" t="s">
        <v>95</v>
      </c>
      <c r="C921" t="s">
        <v>59</v>
      </c>
      <c r="D921" t="s">
        <v>53</v>
      </c>
      <c r="E921" t="s">
        <v>47</v>
      </c>
      <c r="F921">
        <v>32</v>
      </c>
      <c r="G921" t="s">
        <v>112</v>
      </c>
      <c r="H921" s="18">
        <v>43864</v>
      </c>
      <c r="I921">
        <v>96598</v>
      </c>
      <c r="J921">
        <v>0</v>
      </c>
      <c r="K921">
        <v>96598</v>
      </c>
      <c r="L921" t="s">
        <v>43</v>
      </c>
      <c r="M921" t="s">
        <v>57</v>
      </c>
      <c r="N921" s="18"/>
      <c r="O921">
        <v>0</v>
      </c>
    </row>
    <row r="922" spans="1:15" x14ac:dyDescent="0.3">
      <c r="A922" t="s">
        <v>1030</v>
      </c>
      <c r="B922" t="s">
        <v>61</v>
      </c>
      <c r="C922" t="s">
        <v>59</v>
      </c>
      <c r="D922" t="s">
        <v>53</v>
      </c>
      <c r="E922" t="s">
        <v>42</v>
      </c>
      <c r="F922">
        <v>64</v>
      </c>
      <c r="G922" t="s">
        <v>107</v>
      </c>
      <c r="H922" s="18">
        <v>37762</v>
      </c>
      <c r="I922">
        <v>106444</v>
      </c>
      <c r="J922">
        <v>0.05</v>
      </c>
      <c r="K922">
        <v>111766.2</v>
      </c>
      <c r="L922" t="s">
        <v>43</v>
      </c>
      <c r="M922" t="s">
        <v>57</v>
      </c>
      <c r="N922" s="18"/>
      <c r="O922">
        <v>0</v>
      </c>
    </row>
    <row r="923" spans="1:15" x14ac:dyDescent="0.3">
      <c r="A923" t="s">
        <v>1031</v>
      </c>
      <c r="B923" t="s">
        <v>51</v>
      </c>
      <c r="C923" t="s">
        <v>52</v>
      </c>
      <c r="D923" t="s">
        <v>60</v>
      </c>
      <c r="E923" t="s">
        <v>47</v>
      </c>
      <c r="F923">
        <v>31</v>
      </c>
      <c r="G923" t="s">
        <v>112</v>
      </c>
      <c r="H923" s="18">
        <v>42957</v>
      </c>
      <c r="I923">
        <v>156931</v>
      </c>
      <c r="J923">
        <v>0.28000000000000003</v>
      </c>
      <c r="K923">
        <v>200871.67999999999</v>
      </c>
      <c r="L923" t="s">
        <v>43</v>
      </c>
      <c r="M923" t="s">
        <v>44</v>
      </c>
      <c r="N923" s="18"/>
      <c r="O923">
        <v>0</v>
      </c>
    </row>
    <row r="924" spans="1:15" x14ac:dyDescent="0.3">
      <c r="A924" t="s">
        <v>1032</v>
      </c>
      <c r="B924" t="s">
        <v>51</v>
      </c>
      <c r="C924" t="s">
        <v>71</v>
      </c>
      <c r="D924" t="s">
        <v>41</v>
      </c>
      <c r="E924" t="s">
        <v>42</v>
      </c>
      <c r="F924">
        <v>43</v>
      </c>
      <c r="G924" t="s">
        <v>112</v>
      </c>
      <c r="H924" s="18">
        <v>41928</v>
      </c>
      <c r="I924">
        <v>171360</v>
      </c>
      <c r="J924">
        <v>0.23</v>
      </c>
      <c r="K924">
        <v>210772.8</v>
      </c>
      <c r="L924" t="s">
        <v>73</v>
      </c>
      <c r="M924" t="s">
        <v>74</v>
      </c>
      <c r="N924" s="18"/>
      <c r="O924">
        <v>0</v>
      </c>
    </row>
    <row r="925" spans="1:15" x14ac:dyDescent="0.3">
      <c r="A925" t="s">
        <v>1033</v>
      </c>
      <c r="B925" t="s">
        <v>81</v>
      </c>
      <c r="C925" t="s">
        <v>40</v>
      </c>
      <c r="D925" t="s">
        <v>41</v>
      </c>
      <c r="E925" t="s">
        <v>42</v>
      </c>
      <c r="F925">
        <v>45</v>
      </c>
      <c r="G925" t="s">
        <v>110</v>
      </c>
      <c r="H925" s="18">
        <v>39908</v>
      </c>
      <c r="I925">
        <v>64505</v>
      </c>
      <c r="J925">
        <v>0</v>
      </c>
      <c r="K925">
        <v>64505</v>
      </c>
      <c r="L925" t="s">
        <v>43</v>
      </c>
      <c r="M925" t="s">
        <v>63</v>
      </c>
      <c r="N925" s="18"/>
      <c r="O925">
        <v>0</v>
      </c>
    </row>
    <row r="926" spans="1:15" x14ac:dyDescent="0.3">
      <c r="A926" t="s">
        <v>1034</v>
      </c>
      <c r="B926" t="s">
        <v>77</v>
      </c>
      <c r="C926" t="s">
        <v>68</v>
      </c>
      <c r="D926" t="s">
        <v>53</v>
      </c>
      <c r="E926" t="s">
        <v>47</v>
      </c>
      <c r="F926">
        <v>32</v>
      </c>
      <c r="G926" t="s">
        <v>112</v>
      </c>
      <c r="H926" s="18">
        <v>44478</v>
      </c>
      <c r="I926">
        <v>102298</v>
      </c>
      <c r="J926">
        <v>0.13</v>
      </c>
      <c r="K926">
        <v>115596.74</v>
      </c>
      <c r="L926" t="s">
        <v>73</v>
      </c>
      <c r="M926" t="s">
        <v>75</v>
      </c>
      <c r="N926" s="18"/>
      <c r="O926">
        <v>0</v>
      </c>
    </row>
    <row r="927" spans="1:15" x14ac:dyDescent="0.3">
      <c r="A927" t="s">
        <v>1035</v>
      </c>
      <c r="B927" t="s">
        <v>39</v>
      </c>
      <c r="C927" t="s">
        <v>59</v>
      </c>
      <c r="D927" t="s">
        <v>60</v>
      </c>
      <c r="E927" t="s">
        <v>42</v>
      </c>
      <c r="F927">
        <v>27</v>
      </c>
      <c r="G927" t="s">
        <v>112</v>
      </c>
      <c r="H927" s="18">
        <v>43721</v>
      </c>
      <c r="I927">
        <v>133297</v>
      </c>
      <c r="J927">
        <v>0.13</v>
      </c>
      <c r="K927">
        <v>150625.60999999999</v>
      </c>
      <c r="L927" t="s">
        <v>73</v>
      </c>
      <c r="M927" t="s">
        <v>75</v>
      </c>
      <c r="N927" s="18"/>
      <c r="O927">
        <v>0</v>
      </c>
    </row>
    <row r="928" spans="1:15" x14ac:dyDescent="0.3">
      <c r="A928" t="s">
        <v>1036</v>
      </c>
      <c r="B928" t="s">
        <v>39</v>
      </c>
      <c r="C928" t="s">
        <v>66</v>
      </c>
      <c r="D928" t="s">
        <v>53</v>
      </c>
      <c r="E928" t="s">
        <v>42</v>
      </c>
      <c r="F928">
        <v>25</v>
      </c>
      <c r="G928" t="s">
        <v>112</v>
      </c>
      <c r="H928" s="18">
        <v>44272</v>
      </c>
      <c r="I928">
        <v>155080</v>
      </c>
      <c r="J928">
        <v>0.1</v>
      </c>
      <c r="K928">
        <v>170588</v>
      </c>
      <c r="L928" t="s">
        <v>43</v>
      </c>
      <c r="M928" t="s">
        <v>65</v>
      </c>
      <c r="N928" s="18"/>
      <c r="O928">
        <v>0</v>
      </c>
    </row>
    <row r="929" spans="1:15" x14ac:dyDescent="0.3">
      <c r="A929" t="s">
        <v>1037</v>
      </c>
      <c r="B929" t="s">
        <v>56</v>
      </c>
      <c r="C929" t="s">
        <v>59</v>
      </c>
      <c r="D929" t="s">
        <v>53</v>
      </c>
      <c r="E929" t="s">
        <v>47</v>
      </c>
      <c r="F929">
        <v>31</v>
      </c>
      <c r="G929" t="s">
        <v>112</v>
      </c>
      <c r="H929" s="18">
        <v>43325</v>
      </c>
      <c r="I929">
        <v>81828</v>
      </c>
      <c r="J929">
        <v>0</v>
      </c>
      <c r="K929">
        <v>81828</v>
      </c>
      <c r="L929" t="s">
        <v>43</v>
      </c>
      <c r="M929" t="s">
        <v>63</v>
      </c>
      <c r="N929" s="18"/>
      <c r="O929">
        <v>0</v>
      </c>
    </row>
    <row r="930" spans="1:15" x14ac:dyDescent="0.3">
      <c r="A930" t="s">
        <v>1038</v>
      </c>
      <c r="B930" t="s">
        <v>39</v>
      </c>
      <c r="C930" t="s">
        <v>71</v>
      </c>
      <c r="D930" t="s">
        <v>60</v>
      </c>
      <c r="E930" t="s">
        <v>42</v>
      </c>
      <c r="F930">
        <v>65</v>
      </c>
      <c r="G930" t="s">
        <v>126</v>
      </c>
      <c r="H930" s="18">
        <v>36823</v>
      </c>
      <c r="I930">
        <v>149417</v>
      </c>
      <c r="J930">
        <v>0.13</v>
      </c>
      <c r="K930">
        <v>168841.21</v>
      </c>
      <c r="L930" t="s">
        <v>48</v>
      </c>
      <c r="M930" t="s">
        <v>82</v>
      </c>
      <c r="N930" s="18"/>
      <c r="O930">
        <v>0</v>
      </c>
    </row>
    <row r="931" spans="1:15" x14ac:dyDescent="0.3">
      <c r="A931" t="s">
        <v>1039</v>
      </c>
      <c r="B931" t="s">
        <v>61</v>
      </c>
      <c r="C931" t="s">
        <v>59</v>
      </c>
      <c r="D931" t="s">
        <v>60</v>
      </c>
      <c r="E931" t="s">
        <v>47</v>
      </c>
      <c r="F931">
        <v>50</v>
      </c>
      <c r="G931" t="s">
        <v>110</v>
      </c>
      <c r="H931" s="18">
        <v>41024</v>
      </c>
      <c r="I931">
        <v>113269</v>
      </c>
      <c r="J931">
        <v>0.09</v>
      </c>
      <c r="K931">
        <v>123463.20999999999</v>
      </c>
      <c r="L931" t="s">
        <v>73</v>
      </c>
      <c r="M931" t="s">
        <v>90</v>
      </c>
      <c r="N931" s="18"/>
      <c r="O931">
        <v>0</v>
      </c>
    </row>
    <row r="932" spans="1:15" x14ac:dyDescent="0.3">
      <c r="A932" t="s">
        <v>1040</v>
      </c>
      <c r="B932" t="s">
        <v>39</v>
      </c>
      <c r="C932" t="s">
        <v>40</v>
      </c>
      <c r="D932" t="s">
        <v>46</v>
      </c>
      <c r="E932" t="s">
        <v>47</v>
      </c>
      <c r="F932">
        <v>46</v>
      </c>
      <c r="G932" t="s">
        <v>110</v>
      </c>
      <c r="H932" s="18">
        <v>43085</v>
      </c>
      <c r="I932">
        <v>136716</v>
      </c>
      <c r="J932">
        <v>0.12</v>
      </c>
      <c r="K932">
        <v>153121.91999999998</v>
      </c>
      <c r="L932" t="s">
        <v>43</v>
      </c>
      <c r="M932" t="s">
        <v>65</v>
      </c>
      <c r="N932" s="18"/>
      <c r="O932">
        <v>0</v>
      </c>
    </row>
    <row r="933" spans="1:15" x14ac:dyDescent="0.3">
      <c r="A933" t="s">
        <v>1041</v>
      </c>
      <c r="B933" t="s">
        <v>39</v>
      </c>
      <c r="C933" t="s">
        <v>59</v>
      </c>
      <c r="D933" t="s">
        <v>53</v>
      </c>
      <c r="E933" t="s">
        <v>47</v>
      </c>
      <c r="F933">
        <v>54</v>
      </c>
      <c r="G933" t="s">
        <v>110</v>
      </c>
      <c r="H933" s="18">
        <v>40836</v>
      </c>
      <c r="I933">
        <v>122644</v>
      </c>
      <c r="J933">
        <v>0.12</v>
      </c>
      <c r="K933">
        <v>137361.28</v>
      </c>
      <c r="L933" t="s">
        <v>43</v>
      </c>
      <c r="M933" t="s">
        <v>65</v>
      </c>
      <c r="N933" s="18"/>
      <c r="O933">
        <v>0</v>
      </c>
    </row>
    <row r="934" spans="1:15" x14ac:dyDescent="0.3">
      <c r="A934" t="s">
        <v>1042</v>
      </c>
      <c r="B934" t="s">
        <v>61</v>
      </c>
      <c r="C934" t="s">
        <v>59</v>
      </c>
      <c r="D934" t="s">
        <v>41</v>
      </c>
      <c r="E934" t="s">
        <v>42</v>
      </c>
      <c r="F934">
        <v>50</v>
      </c>
      <c r="G934" t="s">
        <v>110</v>
      </c>
      <c r="H934" s="18">
        <v>36653</v>
      </c>
      <c r="I934">
        <v>106428</v>
      </c>
      <c r="J934">
        <v>7.0000000000000007E-2</v>
      </c>
      <c r="K934">
        <v>113877.96</v>
      </c>
      <c r="L934" t="s">
        <v>43</v>
      </c>
      <c r="M934" t="s">
        <v>54</v>
      </c>
      <c r="N934" s="18"/>
      <c r="O934">
        <v>0</v>
      </c>
    </row>
    <row r="935" spans="1:15" x14ac:dyDescent="0.3">
      <c r="A935" t="s">
        <v>1043</v>
      </c>
      <c r="B935" t="s">
        <v>70</v>
      </c>
      <c r="C935" t="s">
        <v>52</v>
      </c>
      <c r="D935" t="s">
        <v>60</v>
      </c>
      <c r="E935" t="s">
        <v>47</v>
      </c>
      <c r="F935">
        <v>36</v>
      </c>
      <c r="G935" t="s">
        <v>112</v>
      </c>
      <c r="H935" s="18">
        <v>39830</v>
      </c>
      <c r="I935">
        <v>238236</v>
      </c>
      <c r="J935">
        <v>0.31</v>
      </c>
      <c r="K935">
        <v>312089.16000000003</v>
      </c>
      <c r="L935" t="s">
        <v>43</v>
      </c>
      <c r="M935" t="s">
        <v>44</v>
      </c>
      <c r="N935" s="18"/>
      <c r="O935">
        <v>0</v>
      </c>
    </row>
    <row r="936" spans="1:15" x14ac:dyDescent="0.3">
      <c r="A936" t="s">
        <v>1044</v>
      </c>
      <c r="B936" t="s">
        <v>51</v>
      </c>
      <c r="C936" t="s">
        <v>52</v>
      </c>
      <c r="D936" t="s">
        <v>60</v>
      </c>
      <c r="E936" t="s">
        <v>42</v>
      </c>
      <c r="F936">
        <v>64</v>
      </c>
      <c r="G936" t="s">
        <v>107</v>
      </c>
      <c r="H936" s="18">
        <v>41264</v>
      </c>
      <c r="I936">
        <v>153253</v>
      </c>
      <c r="J936">
        <v>0.24</v>
      </c>
      <c r="K936">
        <v>190033.72</v>
      </c>
      <c r="L936" t="s">
        <v>43</v>
      </c>
      <c r="M936" t="s">
        <v>65</v>
      </c>
      <c r="N936" s="18"/>
      <c r="O936">
        <v>0</v>
      </c>
    </row>
    <row r="937" spans="1:15" x14ac:dyDescent="0.3">
      <c r="A937" t="s">
        <v>1045</v>
      </c>
      <c r="B937" t="s">
        <v>61</v>
      </c>
      <c r="C937" t="s">
        <v>64</v>
      </c>
      <c r="D937" t="s">
        <v>46</v>
      </c>
      <c r="E937" t="s">
        <v>42</v>
      </c>
      <c r="F937">
        <v>34</v>
      </c>
      <c r="G937" t="s">
        <v>112</v>
      </c>
      <c r="H937" s="18">
        <v>41915</v>
      </c>
      <c r="I937">
        <v>103707</v>
      </c>
      <c r="J937">
        <v>0.09</v>
      </c>
      <c r="K937">
        <v>113040.63</v>
      </c>
      <c r="L937" t="s">
        <v>43</v>
      </c>
      <c r="M937" t="s">
        <v>72</v>
      </c>
      <c r="N937" s="18"/>
      <c r="O937">
        <v>0</v>
      </c>
    </row>
    <row r="938" spans="1:15" x14ac:dyDescent="0.3">
      <c r="A938" t="s">
        <v>1046</v>
      </c>
      <c r="B938" t="s">
        <v>70</v>
      </c>
      <c r="C938" t="s">
        <v>64</v>
      </c>
      <c r="D938" t="s">
        <v>53</v>
      </c>
      <c r="E938" t="s">
        <v>42</v>
      </c>
      <c r="F938">
        <v>41</v>
      </c>
      <c r="G938" t="s">
        <v>112</v>
      </c>
      <c r="H938" s="18">
        <v>41130</v>
      </c>
      <c r="I938">
        <v>245360</v>
      </c>
      <c r="J938">
        <v>0.37</v>
      </c>
      <c r="K938">
        <v>336143.2</v>
      </c>
      <c r="L938" t="s">
        <v>43</v>
      </c>
      <c r="M938" t="s">
        <v>65</v>
      </c>
      <c r="N938" s="18"/>
      <c r="O938">
        <v>0</v>
      </c>
    </row>
    <row r="939" spans="1:15" x14ac:dyDescent="0.3">
      <c r="A939" t="s">
        <v>1047</v>
      </c>
      <c r="B939" t="s">
        <v>94</v>
      </c>
      <c r="C939" t="s">
        <v>68</v>
      </c>
      <c r="D939" t="s">
        <v>53</v>
      </c>
      <c r="E939" t="s">
        <v>47</v>
      </c>
      <c r="F939">
        <v>25</v>
      </c>
      <c r="G939" t="s">
        <v>112</v>
      </c>
      <c r="H939" s="18">
        <v>44385</v>
      </c>
      <c r="I939">
        <v>67275</v>
      </c>
      <c r="J939">
        <v>0</v>
      </c>
      <c r="K939">
        <v>67275</v>
      </c>
      <c r="L939" t="s">
        <v>43</v>
      </c>
      <c r="M939" t="s">
        <v>72</v>
      </c>
      <c r="N939" s="18"/>
      <c r="O939">
        <v>0</v>
      </c>
    </row>
    <row r="940" spans="1:15" x14ac:dyDescent="0.3">
      <c r="A940" t="s">
        <v>1048</v>
      </c>
      <c r="B940" t="s">
        <v>61</v>
      </c>
      <c r="C940" t="s">
        <v>40</v>
      </c>
      <c r="D940" t="s">
        <v>46</v>
      </c>
      <c r="E940" t="s">
        <v>47</v>
      </c>
      <c r="F940">
        <v>45</v>
      </c>
      <c r="G940" t="s">
        <v>110</v>
      </c>
      <c r="H940" s="18">
        <v>42026</v>
      </c>
      <c r="I940">
        <v>101288</v>
      </c>
      <c r="J940">
        <v>0.1</v>
      </c>
      <c r="K940">
        <v>111416.8</v>
      </c>
      <c r="L940" t="s">
        <v>43</v>
      </c>
      <c r="M940" t="s">
        <v>57</v>
      </c>
      <c r="N940" s="18"/>
      <c r="O940">
        <v>0</v>
      </c>
    </row>
    <row r="941" spans="1:15" x14ac:dyDescent="0.3">
      <c r="A941" t="s">
        <v>1049</v>
      </c>
      <c r="B941" t="s">
        <v>51</v>
      </c>
      <c r="C941" t="s">
        <v>66</v>
      </c>
      <c r="D941" t="s">
        <v>53</v>
      </c>
      <c r="E941" t="s">
        <v>42</v>
      </c>
      <c r="F941">
        <v>52</v>
      </c>
      <c r="G941" t="s">
        <v>110</v>
      </c>
      <c r="H941" s="18">
        <v>34209</v>
      </c>
      <c r="I941">
        <v>177443</v>
      </c>
      <c r="J941">
        <v>0.25</v>
      </c>
      <c r="K941">
        <v>221803.75</v>
      </c>
      <c r="L941" t="s">
        <v>73</v>
      </c>
      <c r="M941" t="s">
        <v>90</v>
      </c>
      <c r="N941" s="18"/>
      <c r="O941">
        <v>0</v>
      </c>
    </row>
    <row r="942" spans="1:15" x14ac:dyDescent="0.3">
      <c r="A942" t="s">
        <v>1050</v>
      </c>
      <c r="B942" t="s">
        <v>89</v>
      </c>
      <c r="C942" t="s">
        <v>40</v>
      </c>
      <c r="D942" t="s">
        <v>46</v>
      </c>
      <c r="E942" t="s">
        <v>42</v>
      </c>
      <c r="F942">
        <v>37</v>
      </c>
      <c r="G942" t="s">
        <v>112</v>
      </c>
      <c r="H942" s="18">
        <v>42487</v>
      </c>
      <c r="I942">
        <v>91400</v>
      </c>
      <c r="J942">
        <v>0</v>
      </c>
      <c r="K942">
        <v>91400</v>
      </c>
      <c r="L942" t="s">
        <v>43</v>
      </c>
      <c r="M942" t="s">
        <v>54</v>
      </c>
      <c r="N942" s="18"/>
      <c r="O942">
        <v>0</v>
      </c>
    </row>
    <row r="943" spans="1:15" x14ac:dyDescent="0.3">
      <c r="A943" t="s">
        <v>1051</v>
      </c>
      <c r="B943" t="s">
        <v>70</v>
      </c>
      <c r="C943" t="s">
        <v>66</v>
      </c>
      <c r="D943" t="s">
        <v>60</v>
      </c>
      <c r="E943" t="s">
        <v>47</v>
      </c>
      <c r="F943">
        <v>44</v>
      </c>
      <c r="G943" t="s">
        <v>112</v>
      </c>
      <c r="H943" s="18">
        <v>39335</v>
      </c>
      <c r="I943">
        <v>181247</v>
      </c>
      <c r="J943">
        <v>0.33</v>
      </c>
      <c r="K943">
        <v>241058.51</v>
      </c>
      <c r="L943" t="s">
        <v>73</v>
      </c>
      <c r="M943" t="s">
        <v>90</v>
      </c>
      <c r="N943" s="18"/>
      <c r="O943">
        <v>0</v>
      </c>
    </row>
    <row r="944" spans="1:15" x14ac:dyDescent="0.3">
      <c r="A944" t="s">
        <v>1052</v>
      </c>
      <c r="B944" t="s">
        <v>39</v>
      </c>
      <c r="C944" t="s">
        <v>66</v>
      </c>
      <c r="D944" t="s">
        <v>41</v>
      </c>
      <c r="E944" t="s">
        <v>47</v>
      </c>
      <c r="F944">
        <v>42</v>
      </c>
      <c r="G944" t="s">
        <v>112</v>
      </c>
      <c r="H944" s="18">
        <v>37914</v>
      </c>
      <c r="I944">
        <v>135558</v>
      </c>
      <c r="J944">
        <v>0.14000000000000001</v>
      </c>
      <c r="K944">
        <v>154536.12</v>
      </c>
      <c r="L944" t="s">
        <v>43</v>
      </c>
      <c r="M944" t="s">
        <v>57</v>
      </c>
      <c r="N944" s="18"/>
      <c r="O944">
        <v>0</v>
      </c>
    </row>
    <row r="945" spans="1:15" x14ac:dyDescent="0.3">
      <c r="A945" t="s">
        <v>1053</v>
      </c>
      <c r="B945" t="s">
        <v>62</v>
      </c>
      <c r="C945" t="s">
        <v>64</v>
      </c>
      <c r="D945" t="s">
        <v>53</v>
      </c>
      <c r="E945" t="s">
        <v>47</v>
      </c>
      <c r="F945">
        <v>49</v>
      </c>
      <c r="G945" t="s">
        <v>110</v>
      </c>
      <c r="H945" s="18">
        <v>40894</v>
      </c>
      <c r="I945">
        <v>56878</v>
      </c>
      <c r="J945">
        <v>0</v>
      </c>
      <c r="K945">
        <v>56878</v>
      </c>
      <c r="L945" t="s">
        <v>43</v>
      </c>
      <c r="M945" t="s">
        <v>44</v>
      </c>
      <c r="N945" s="18"/>
      <c r="O945">
        <v>0</v>
      </c>
    </row>
    <row r="946" spans="1:15" x14ac:dyDescent="0.3">
      <c r="A946" t="s">
        <v>1054</v>
      </c>
      <c r="B946" t="s">
        <v>99</v>
      </c>
      <c r="C946" t="s">
        <v>40</v>
      </c>
      <c r="D946" t="s">
        <v>53</v>
      </c>
      <c r="E946" t="s">
        <v>47</v>
      </c>
      <c r="F946">
        <v>34</v>
      </c>
      <c r="G946" t="s">
        <v>112</v>
      </c>
      <c r="H946" s="18">
        <v>43728</v>
      </c>
      <c r="I946">
        <v>94735</v>
      </c>
      <c r="J946">
        <v>0</v>
      </c>
      <c r="K946">
        <v>94735</v>
      </c>
      <c r="L946" t="s">
        <v>48</v>
      </c>
      <c r="M946" t="s">
        <v>78</v>
      </c>
      <c r="N946" s="18"/>
      <c r="O946">
        <v>0</v>
      </c>
    </row>
    <row r="947" spans="1:15" x14ac:dyDescent="0.3">
      <c r="A947" t="s">
        <v>1055</v>
      </c>
      <c r="B947" t="s">
        <v>80</v>
      </c>
      <c r="C947" t="s">
        <v>59</v>
      </c>
      <c r="D947" t="s">
        <v>46</v>
      </c>
      <c r="E947" t="s">
        <v>47</v>
      </c>
      <c r="F947">
        <v>39</v>
      </c>
      <c r="G947" t="s">
        <v>112</v>
      </c>
      <c r="H947" s="18">
        <v>39229</v>
      </c>
      <c r="I947">
        <v>51234</v>
      </c>
      <c r="J947">
        <v>0</v>
      </c>
      <c r="K947">
        <v>51234</v>
      </c>
      <c r="L947" t="s">
        <v>43</v>
      </c>
      <c r="M947" t="s">
        <v>44</v>
      </c>
      <c r="N947" s="18"/>
      <c r="O947">
        <v>0</v>
      </c>
    </row>
    <row r="948" spans="1:15" x14ac:dyDescent="0.3">
      <c r="A948" t="s">
        <v>1056</v>
      </c>
      <c r="B948" t="s">
        <v>70</v>
      </c>
      <c r="C948" t="s">
        <v>66</v>
      </c>
      <c r="D948" t="s">
        <v>53</v>
      </c>
      <c r="E948" t="s">
        <v>47</v>
      </c>
      <c r="F948">
        <v>31</v>
      </c>
      <c r="G948" t="s">
        <v>112</v>
      </c>
      <c r="H948" s="18">
        <v>42018</v>
      </c>
      <c r="I948">
        <v>230025</v>
      </c>
      <c r="J948">
        <v>0.34</v>
      </c>
      <c r="K948">
        <v>308233.5</v>
      </c>
      <c r="L948" t="s">
        <v>43</v>
      </c>
      <c r="M948" t="s">
        <v>57</v>
      </c>
      <c r="N948" s="18"/>
      <c r="O948">
        <v>0</v>
      </c>
    </row>
    <row r="949" spans="1:15" x14ac:dyDescent="0.3">
      <c r="A949" t="s">
        <v>1057</v>
      </c>
      <c r="B949" t="s">
        <v>39</v>
      </c>
      <c r="C949" t="s">
        <v>66</v>
      </c>
      <c r="D949" t="s">
        <v>53</v>
      </c>
      <c r="E949" t="s">
        <v>42</v>
      </c>
      <c r="F949">
        <v>36</v>
      </c>
      <c r="G949" t="s">
        <v>112</v>
      </c>
      <c r="H949" s="18">
        <v>40248</v>
      </c>
      <c r="I949">
        <v>134006</v>
      </c>
      <c r="J949">
        <v>0.13</v>
      </c>
      <c r="K949">
        <v>151426.78</v>
      </c>
      <c r="L949" t="s">
        <v>48</v>
      </c>
      <c r="M949" t="s">
        <v>78</v>
      </c>
      <c r="N949" s="18"/>
      <c r="O949">
        <v>0</v>
      </c>
    </row>
    <row r="950" spans="1:15" x14ac:dyDescent="0.3">
      <c r="A950" t="s">
        <v>1058</v>
      </c>
      <c r="B950" t="s">
        <v>61</v>
      </c>
      <c r="C950" t="s">
        <v>52</v>
      </c>
      <c r="D950" t="s">
        <v>60</v>
      </c>
      <c r="E950" t="s">
        <v>42</v>
      </c>
      <c r="F950">
        <v>61</v>
      </c>
      <c r="G950" t="s">
        <v>107</v>
      </c>
      <c r="H950" s="18">
        <v>40092</v>
      </c>
      <c r="I950">
        <v>103096</v>
      </c>
      <c r="J950">
        <v>7.0000000000000007E-2</v>
      </c>
      <c r="K950">
        <v>110312.72</v>
      </c>
      <c r="L950" t="s">
        <v>48</v>
      </c>
      <c r="M950" t="s">
        <v>78</v>
      </c>
      <c r="N950" s="18"/>
      <c r="O950">
        <v>0</v>
      </c>
    </row>
    <row r="951" spans="1:15" x14ac:dyDescent="0.3">
      <c r="A951" t="s">
        <v>1059</v>
      </c>
      <c r="B951" t="s">
        <v>62</v>
      </c>
      <c r="C951" t="s">
        <v>64</v>
      </c>
      <c r="D951" t="s">
        <v>46</v>
      </c>
      <c r="E951" t="s">
        <v>47</v>
      </c>
      <c r="F951">
        <v>29</v>
      </c>
      <c r="G951" t="s">
        <v>112</v>
      </c>
      <c r="H951" s="18">
        <v>42602</v>
      </c>
      <c r="I951">
        <v>58703</v>
      </c>
      <c r="J951">
        <v>0</v>
      </c>
      <c r="K951">
        <v>58703</v>
      </c>
      <c r="L951" t="s">
        <v>43</v>
      </c>
      <c r="M951" t="s">
        <v>72</v>
      </c>
      <c r="N951" s="18"/>
      <c r="O951">
        <v>0</v>
      </c>
    </row>
    <row r="952" spans="1:15" x14ac:dyDescent="0.3">
      <c r="A952" t="s">
        <v>1060</v>
      </c>
      <c r="B952" t="s">
        <v>39</v>
      </c>
      <c r="C952" t="s">
        <v>40</v>
      </c>
      <c r="D952" t="s">
        <v>53</v>
      </c>
      <c r="E952" t="s">
        <v>47</v>
      </c>
      <c r="F952">
        <v>33</v>
      </c>
      <c r="G952" t="s">
        <v>112</v>
      </c>
      <c r="H952" s="18">
        <v>41267</v>
      </c>
      <c r="I952">
        <v>132544</v>
      </c>
      <c r="J952">
        <v>0.1</v>
      </c>
      <c r="K952">
        <v>145798.39999999999</v>
      </c>
      <c r="L952" t="s">
        <v>73</v>
      </c>
      <c r="M952" t="s">
        <v>75</v>
      </c>
      <c r="N952" s="18"/>
      <c r="O952">
        <v>0</v>
      </c>
    </row>
    <row r="953" spans="1:15" x14ac:dyDescent="0.3">
      <c r="A953" t="s">
        <v>1061</v>
      </c>
      <c r="B953" t="s">
        <v>61</v>
      </c>
      <c r="C953" t="s">
        <v>52</v>
      </c>
      <c r="D953" t="s">
        <v>46</v>
      </c>
      <c r="E953" t="s">
        <v>47</v>
      </c>
      <c r="F953">
        <v>32</v>
      </c>
      <c r="G953" t="s">
        <v>112</v>
      </c>
      <c r="H953" s="18">
        <v>43936</v>
      </c>
      <c r="I953">
        <v>126671</v>
      </c>
      <c r="J953">
        <v>0.09</v>
      </c>
      <c r="K953">
        <v>138071.39000000001</v>
      </c>
      <c r="L953" t="s">
        <v>43</v>
      </c>
      <c r="M953" t="s">
        <v>63</v>
      </c>
      <c r="N953" s="18"/>
      <c r="O953">
        <v>0</v>
      </c>
    </row>
    <row r="954" spans="1:15" x14ac:dyDescent="0.3">
      <c r="A954" t="s">
        <v>1062</v>
      </c>
      <c r="B954" t="s">
        <v>58</v>
      </c>
      <c r="C954" t="s">
        <v>59</v>
      </c>
      <c r="D954" t="s">
        <v>41</v>
      </c>
      <c r="E954" t="s">
        <v>42</v>
      </c>
      <c r="F954">
        <v>33</v>
      </c>
      <c r="G954" t="s">
        <v>112</v>
      </c>
      <c r="H954" s="18">
        <v>44218</v>
      </c>
      <c r="I954">
        <v>56405</v>
      </c>
      <c r="J954">
        <v>0</v>
      </c>
      <c r="K954">
        <v>56405</v>
      </c>
      <c r="L954" t="s">
        <v>43</v>
      </c>
      <c r="M954" t="s">
        <v>54</v>
      </c>
      <c r="N954" s="18"/>
      <c r="O954">
        <v>0</v>
      </c>
    </row>
    <row r="955" spans="1:15" x14ac:dyDescent="0.3">
      <c r="A955" t="s">
        <v>1063</v>
      </c>
      <c r="B955" t="s">
        <v>55</v>
      </c>
      <c r="C955" t="s">
        <v>40</v>
      </c>
      <c r="D955" t="s">
        <v>53</v>
      </c>
      <c r="E955" t="s">
        <v>42</v>
      </c>
      <c r="F955">
        <v>36</v>
      </c>
      <c r="G955" t="s">
        <v>112</v>
      </c>
      <c r="H955" s="18">
        <v>41972</v>
      </c>
      <c r="I955">
        <v>88730</v>
      </c>
      <c r="J955">
        <v>0.08</v>
      </c>
      <c r="K955">
        <v>95828.4</v>
      </c>
      <c r="L955" t="s">
        <v>48</v>
      </c>
      <c r="M955" t="s">
        <v>49</v>
      </c>
      <c r="N955" s="18"/>
      <c r="O955">
        <v>0</v>
      </c>
    </row>
    <row r="956" spans="1:15" x14ac:dyDescent="0.3">
      <c r="A956" t="s">
        <v>1064</v>
      </c>
      <c r="B956" t="s">
        <v>80</v>
      </c>
      <c r="C956" t="s">
        <v>52</v>
      </c>
      <c r="D956" t="s">
        <v>46</v>
      </c>
      <c r="E956" t="s">
        <v>47</v>
      </c>
      <c r="F956">
        <v>39</v>
      </c>
      <c r="G956" t="s">
        <v>112</v>
      </c>
      <c r="H956" s="18">
        <v>39708</v>
      </c>
      <c r="I956">
        <v>62861</v>
      </c>
      <c r="J956">
        <v>0</v>
      </c>
      <c r="K956">
        <v>62861</v>
      </c>
      <c r="L956" t="s">
        <v>43</v>
      </c>
      <c r="M956" t="s">
        <v>44</v>
      </c>
      <c r="N956" s="18"/>
      <c r="O956">
        <v>0</v>
      </c>
    </row>
    <row r="957" spans="1:15" x14ac:dyDescent="0.3">
      <c r="A957" t="s">
        <v>1065</v>
      </c>
      <c r="B957" t="s">
        <v>51</v>
      </c>
      <c r="C957" t="s">
        <v>66</v>
      </c>
      <c r="D957" t="s">
        <v>60</v>
      </c>
      <c r="E957" t="s">
        <v>42</v>
      </c>
      <c r="F957">
        <v>53</v>
      </c>
      <c r="G957" t="s">
        <v>110</v>
      </c>
      <c r="H957" s="18">
        <v>38919</v>
      </c>
      <c r="I957">
        <v>151246</v>
      </c>
      <c r="J957">
        <v>0.21</v>
      </c>
      <c r="K957">
        <v>183007.66</v>
      </c>
      <c r="L957" t="s">
        <v>73</v>
      </c>
      <c r="M957" t="s">
        <v>90</v>
      </c>
      <c r="N957" s="18"/>
      <c r="O957">
        <v>0</v>
      </c>
    </row>
    <row r="958" spans="1:15" x14ac:dyDescent="0.3">
      <c r="A958" t="s">
        <v>1066</v>
      </c>
      <c r="B958" t="s">
        <v>39</v>
      </c>
      <c r="C958" t="s">
        <v>40</v>
      </c>
      <c r="D958" t="s">
        <v>46</v>
      </c>
      <c r="E958" t="s">
        <v>42</v>
      </c>
      <c r="F958">
        <v>53</v>
      </c>
      <c r="G958" t="s">
        <v>110</v>
      </c>
      <c r="H958" s="18">
        <v>35532</v>
      </c>
      <c r="I958">
        <v>154388</v>
      </c>
      <c r="J958">
        <v>0.1</v>
      </c>
      <c r="K958">
        <v>169826.8</v>
      </c>
      <c r="L958" t="s">
        <v>43</v>
      </c>
      <c r="M958" t="s">
        <v>44</v>
      </c>
      <c r="N958" s="18"/>
      <c r="O958">
        <v>0</v>
      </c>
    </row>
    <row r="959" spans="1:15" x14ac:dyDescent="0.3">
      <c r="A959" t="s">
        <v>1067</v>
      </c>
      <c r="B959" t="s">
        <v>51</v>
      </c>
      <c r="C959" t="s">
        <v>66</v>
      </c>
      <c r="D959" t="s">
        <v>46</v>
      </c>
      <c r="E959" t="s">
        <v>42</v>
      </c>
      <c r="F959">
        <v>54</v>
      </c>
      <c r="G959" t="s">
        <v>110</v>
      </c>
      <c r="H959" s="18">
        <v>34603</v>
      </c>
      <c r="I959">
        <v>162978</v>
      </c>
      <c r="J959">
        <v>0.17</v>
      </c>
      <c r="K959">
        <v>190684.26</v>
      </c>
      <c r="L959" t="s">
        <v>43</v>
      </c>
      <c r="M959" t="s">
        <v>63</v>
      </c>
      <c r="N959" s="18">
        <v>38131</v>
      </c>
      <c r="O959">
        <v>1</v>
      </c>
    </row>
    <row r="960" spans="1:15" x14ac:dyDescent="0.3">
      <c r="A960" t="s">
        <v>1068</v>
      </c>
      <c r="B960" t="s">
        <v>98</v>
      </c>
      <c r="C960" t="s">
        <v>40</v>
      </c>
      <c r="D960" t="s">
        <v>53</v>
      </c>
      <c r="E960" t="s">
        <v>47</v>
      </c>
      <c r="F960">
        <v>55</v>
      </c>
      <c r="G960" t="s">
        <v>107</v>
      </c>
      <c r="H960" s="18">
        <v>34290</v>
      </c>
      <c r="I960">
        <v>80170</v>
      </c>
      <c r="J960">
        <v>0</v>
      </c>
      <c r="K960">
        <v>80170</v>
      </c>
      <c r="L960" t="s">
        <v>43</v>
      </c>
      <c r="M960" t="s">
        <v>63</v>
      </c>
      <c r="N960" s="18"/>
      <c r="O960">
        <v>0</v>
      </c>
    </row>
    <row r="961" spans="1:15" x14ac:dyDescent="0.3">
      <c r="A961" t="s">
        <v>1069</v>
      </c>
      <c r="B961" t="s">
        <v>56</v>
      </c>
      <c r="C961" t="s">
        <v>64</v>
      </c>
      <c r="D961" t="s">
        <v>46</v>
      </c>
      <c r="E961" t="s">
        <v>42</v>
      </c>
      <c r="F961">
        <v>44</v>
      </c>
      <c r="G961" t="s">
        <v>112</v>
      </c>
      <c r="H961" s="18">
        <v>44314</v>
      </c>
      <c r="I961">
        <v>98520</v>
      </c>
      <c r="J961">
        <v>0</v>
      </c>
      <c r="K961">
        <v>98520</v>
      </c>
      <c r="L961" t="s">
        <v>43</v>
      </c>
      <c r="M961" t="s">
        <v>63</v>
      </c>
      <c r="N961" s="18"/>
      <c r="O961">
        <v>0</v>
      </c>
    </row>
    <row r="962" spans="1:15" x14ac:dyDescent="0.3">
      <c r="A962" t="s">
        <v>1070</v>
      </c>
      <c r="B962" t="s">
        <v>61</v>
      </c>
      <c r="C962" t="s">
        <v>52</v>
      </c>
      <c r="D962" t="s">
        <v>46</v>
      </c>
      <c r="E962" t="s">
        <v>47</v>
      </c>
      <c r="F962">
        <v>52</v>
      </c>
      <c r="G962" t="s">
        <v>110</v>
      </c>
      <c r="H962" s="18">
        <v>36523</v>
      </c>
      <c r="I962">
        <v>116527</v>
      </c>
      <c r="J962">
        <v>7.0000000000000007E-2</v>
      </c>
      <c r="K962">
        <v>124683.89</v>
      </c>
      <c r="L962" t="s">
        <v>43</v>
      </c>
      <c r="M962" t="s">
        <v>57</v>
      </c>
      <c r="N962" s="18"/>
      <c r="O962">
        <v>0</v>
      </c>
    </row>
    <row r="963" spans="1:15" x14ac:dyDescent="0.3">
      <c r="A963" t="s">
        <v>1071</v>
      </c>
      <c r="B963" t="s">
        <v>51</v>
      </c>
      <c r="C963" t="s">
        <v>59</v>
      </c>
      <c r="D963" t="s">
        <v>41</v>
      </c>
      <c r="E963" t="s">
        <v>47</v>
      </c>
      <c r="F963">
        <v>27</v>
      </c>
      <c r="G963" t="s">
        <v>112</v>
      </c>
      <c r="H963" s="18">
        <v>43776</v>
      </c>
      <c r="I963">
        <v>174607</v>
      </c>
      <c r="J963">
        <v>0.28999999999999998</v>
      </c>
      <c r="K963">
        <v>225243.03</v>
      </c>
      <c r="L963" t="s">
        <v>43</v>
      </c>
      <c r="M963" t="s">
        <v>72</v>
      </c>
      <c r="N963" s="18"/>
      <c r="O963">
        <v>0</v>
      </c>
    </row>
    <row r="964" spans="1:15" x14ac:dyDescent="0.3">
      <c r="A964" t="s">
        <v>1072</v>
      </c>
      <c r="B964" t="s">
        <v>80</v>
      </c>
      <c r="C964" t="s">
        <v>64</v>
      </c>
      <c r="D964" t="s">
        <v>41</v>
      </c>
      <c r="E964" t="s">
        <v>47</v>
      </c>
      <c r="F964">
        <v>58</v>
      </c>
      <c r="G964" t="s">
        <v>107</v>
      </c>
      <c r="H964" s="18">
        <v>38819</v>
      </c>
      <c r="I964">
        <v>64202</v>
      </c>
      <c r="J964">
        <v>0</v>
      </c>
      <c r="K964">
        <v>64202</v>
      </c>
      <c r="L964" t="s">
        <v>43</v>
      </c>
      <c r="M964" t="s">
        <v>72</v>
      </c>
      <c r="N964" s="18"/>
      <c r="O964">
        <v>0</v>
      </c>
    </row>
    <row r="965" spans="1:15" x14ac:dyDescent="0.3">
      <c r="A965" t="s">
        <v>1073</v>
      </c>
      <c r="B965" t="s">
        <v>80</v>
      </c>
      <c r="C965" t="s">
        <v>64</v>
      </c>
      <c r="D965" t="s">
        <v>60</v>
      </c>
      <c r="E965" t="s">
        <v>47</v>
      </c>
      <c r="F965">
        <v>49</v>
      </c>
      <c r="G965" t="s">
        <v>110</v>
      </c>
      <c r="H965" s="18">
        <v>43671</v>
      </c>
      <c r="I965">
        <v>50883</v>
      </c>
      <c r="J965">
        <v>0</v>
      </c>
      <c r="K965">
        <v>50883</v>
      </c>
      <c r="L965" t="s">
        <v>48</v>
      </c>
      <c r="M965" t="s">
        <v>49</v>
      </c>
      <c r="N965" s="18">
        <v>44257</v>
      </c>
      <c r="O965">
        <v>1</v>
      </c>
    </row>
    <row r="966" spans="1:15" x14ac:dyDescent="0.3">
      <c r="A966" t="s">
        <v>1074</v>
      </c>
      <c r="B966" t="s">
        <v>92</v>
      </c>
      <c r="C966" t="s">
        <v>40</v>
      </c>
      <c r="D966" t="s">
        <v>53</v>
      </c>
      <c r="E966" t="s">
        <v>42</v>
      </c>
      <c r="F966">
        <v>36</v>
      </c>
      <c r="G966" t="s">
        <v>112</v>
      </c>
      <c r="H966" s="18">
        <v>42677</v>
      </c>
      <c r="I966">
        <v>94618</v>
      </c>
      <c r="J966">
        <v>0</v>
      </c>
      <c r="K966">
        <v>94618</v>
      </c>
      <c r="L966" t="s">
        <v>43</v>
      </c>
      <c r="M966" t="s">
        <v>72</v>
      </c>
      <c r="N966" s="18"/>
      <c r="O966">
        <v>0</v>
      </c>
    </row>
    <row r="967" spans="1:15" x14ac:dyDescent="0.3">
      <c r="A967" t="s">
        <v>1075</v>
      </c>
      <c r="B967" t="s">
        <v>51</v>
      </c>
      <c r="C967" t="s">
        <v>71</v>
      </c>
      <c r="D967" t="s">
        <v>41</v>
      </c>
      <c r="E967" t="s">
        <v>47</v>
      </c>
      <c r="F967">
        <v>26</v>
      </c>
      <c r="G967" t="s">
        <v>112</v>
      </c>
      <c r="H967" s="18">
        <v>43753</v>
      </c>
      <c r="I967">
        <v>151556</v>
      </c>
      <c r="J967">
        <v>0.2</v>
      </c>
      <c r="K967">
        <v>181867.2</v>
      </c>
      <c r="L967" t="s">
        <v>43</v>
      </c>
      <c r="M967" t="s">
        <v>63</v>
      </c>
      <c r="N967" s="18"/>
      <c r="O967">
        <v>0</v>
      </c>
    </row>
    <row r="968" spans="1:15" x14ac:dyDescent="0.3">
      <c r="A968" t="s">
        <v>1076</v>
      </c>
      <c r="B968" t="s">
        <v>94</v>
      </c>
      <c r="C968" t="s">
        <v>68</v>
      </c>
      <c r="D968" t="s">
        <v>41</v>
      </c>
      <c r="E968" t="s">
        <v>42</v>
      </c>
      <c r="F968">
        <v>37</v>
      </c>
      <c r="G968" t="s">
        <v>112</v>
      </c>
      <c r="H968" s="18">
        <v>43898</v>
      </c>
      <c r="I968">
        <v>80659</v>
      </c>
      <c r="J968">
        <v>0</v>
      </c>
      <c r="K968">
        <v>80659</v>
      </c>
      <c r="L968" t="s">
        <v>43</v>
      </c>
      <c r="M968" t="s">
        <v>57</v>
      </c>
      <c r="N968" s="18"/>
      <c r="O968">
        <v>0</v>
      </c>
    </row>
    <row r="969" spans="1:15" x14ac:dyDescent="0.3">
      <c r="A969" t="s">
        <v>1077</v>
      </c>
      <c r="B969" t="s">
        <v>51</v>
      </c>
      <c r="C969" t="s">
        <v>66</v>
      </c>
      <c r="D969" t="s">
        <v>53</v>
      </c>
      <c r="E969" t="s">
        <v>47</v>
      </c>
      <c r="F969">
        <v>47</v>
      </c>
      <c r="G969" t="s">
        <v>110</v>
      </c>
      <c r="H969" s="18">
        <v>43772</v>
      </c>
      <c r="I969">
        <v>195385</v>
      </c>
      <c r="J969">
        <v>0.21</v>
      </c>
      <c r="K969">
        <v>236415.85</v>
      </c>
      <c r="L969" t="s">
        <v>48</v>
      </c>
      <c r="M969" t="s">
        <v>82</v>
      </c>
      <c r="N969" s="18"/>
      <c r="O969">
        <v>0</v>
      </c>
    </row>
    <row r="970" spans="1:15" x14ac:dyDescent="0.3">
      <c r="A970" t="s">
        <v>1078</v>
      </c>
      <c r="B970" t="s">
        <v>97</v>
      </c>
      <c r="C970" t="s">
        <v>40</v>
      </c>
      <c r="D970" t="s">
        <v>53</v>
      </c>
      <c r="E970" t="s">
        <v>47</v>
      </c>
      <c r="F970">
        <v>29</v>
      </c>
      <c r="G970" t="s">
        <v>112</v>
      </c>
      <c r="H970" s="18">
        <v>42509</v>
      </c>
      <c r="I970">
        <v>52693</v>
      </c>
      <c r="J970">
        <v>0</v>
      </c>
      <c r="K970">
        <v>52693</v>
      </c>
      <c r="L970" t="s">
        <v>73</v>
      </c>
      <c r="M970" t="s">
        <v>75</v>
      </c>
      <c r="N970" s="18"/>
      <c r="O970">
        <v>0</v>
      </c>
    </row>
    <row r="971" spans="1:15" x14ac:dyDescent="0.3">
      <c r="A971" t="s">
        <v>1079</v>
      </c>
      <c r="B971" t="s">
        <v>101</v>
      </c>
      <c r="C971" t="s">
        <v>40</v>
      </c>
      <c r="D971" t="s">
        <v>41</v>
      </c>
      <c r="E971" t="s">
        <v>42</v>
      </c>
      <c r="F971">
        <v>58</v>
      </c>
      <c r="G971" t="s">
        <v>107</v>
      </c>
      <c r="H971" s="18">
        <v>42486</v>
      </c>
      <c r="I971">
        <v>72045</v>
      </c>
      <c r="J971">
        <v>0</v>
      </c>
      <c r="K971">
        <v>72045</v>
      </c>
      <c r="L971" t="s">
        <v>43</v>
      </c>
      <c r="M971" t="s">
        <v>57</v>
      </c>
      <c r="N971" s="18"/>
      <c r="O971">
        <v>0</v>
      </c>
    </row>
    <row r="972" spans="1:15" x14ac:dyDescent="0.3">
      <c r="A972" t="s">
        <v>1080</v>
      </c>
      <c r="B972" t="s">
        <v>80</v>
      </c>
      <c r="C972" t="s">
        <v>71</v>
      </c>
      <c r="D972" t="s">
        <v>46</v>
      </c>
      <c r="E972" t="s">
        <v>47</v>
      </c>
      <c r="F972">
        <v>47</v>
      </c>
      <c r="G972" t="s">
        <v>110</v>
      </c>
      <c r="H972" s="18">
        <v>38684</v>
      </c>
      <c r="I972">
        <v>62749</v>
      </c>
      <c r="J972">
        <v>0</v>
      </c>
      <c r="K972">
        <v>62749</v>
      </c>
      <c r="L972" t="s">
        <v>73</v>
      </c>
      <c r="M972" t="s">
        <v>74</v>
      </c>
      <c r="N972" s="18"/>
      <c r="O972">
        <v>0</v>
      </c>
    </row>
    <row r="973" spans="1:15" x14ac:dyDescent="0.3">
      <c r="A973" t="s">
        <v>1081</v>
      </c>
      <c r="B973" t="s">
        <v>39</v>
      </c>
      <c r="C973" t="s">
        <v>71</v>
      </c>
      <c r="D973" t="s">
        <v>53</v>
      </c>
      <c r="E973" t="s">
        <v>47</v>
      </c>
      <c r="F973">
        <v>52</v>
      </c>
      <c r="G973" t="s">
        <v>110</v>
      </c>
      <c r="H973" s="18">
        <v>43255</v>
      </c>
      <c r="I973">
        <v>154884</v>
      </c>
      <c r="J973">
        <v>0.1</v>
      </c>
      <c r="K973">
        <v>170372.4</v>
      </c>
      <c r="L973" t="s">
        <v>48</v>
      </c>
      <c r="M973" t="s">
        <v>69</v>
      </c>
      <c r="N973" s="18"/>
      <c r="O973">
        <v>0</v>
      </c>
    </row>
    <row r="974" spans="1:15" x14ac:dyDescent="0.3">
      <c r="A974" t="s">
        <v>1082</v>
      </c>
      <c r="B974" t="s">
        <v>92</v>
      </c>
      <c r="C974" t="s">
        <v>40</v>
      </c>
      <c r="D974" t="s">
        <v>41</v>
      </c>
      <c r="E974" t="s">
        <v>47</v>
      </c>
      <c r="F974">
        <v>61</v>
      </c>
      <c r="G974" t="s">
        <v>107</v>
      </c>
      <c r="H974" s="18">
        <v>42437</v>
      </c>
      <c r="I974">
        <v>96566</v>
      </c>
      <c r="J974">
        <v>0</v>
      </c>
      <c r="K974">
        <v>96566</v>
      </c>
      <c r="L974" t="s">
        <v>43</v>
      </c>
      <c r="M974" t="s">
        <v>72</v>
      </c>
      <c r="N974" s="18"/>
      <c r="O974">
        <v>0</v>
      </c>
    </row>
    <row r="975" spans="1:15" x14ac:dyDescent="0.3">
      <c r="A975" t="s">
        <v>1083</v>
      </c>
      <c r="B975" t="s">
        <v>97</v>
      </c>
      <c r="C975" t="s">
        <v>40</v>
      </c>
      <c r="D975" t="s">
        <v>41</v>
      </c>
      <c r="E975" t="s">
        <v>47</v>
      </c>
      <c r="F975">
        <v>45</v>
      </c>
      <c r="G975" t="s">
        <v>110</v>
      </c>
      <c r="H975" s="18">
        <v>37126</v>
      </c>
      <c r="I975">
        <v>54994</v>
      </c>
      <c r="J975">
        <v>0</v>
      </c>
      <c r="K975">
        <v>54994</v>
      </c>
      <c r="L975" t="s">
        <v>43</v>
      </c>
      <c r="M975" t="s">
        <v>72</v>
      </c>
      <c r="N975" s="18"/>
      <c r="O975">
        <v>0</v>
      </c>
    </row>
    <row r="976" spans="1:15" x14ac:dyDescent="0.3">
      <c r="A976" t="s">
        <v>1084</v>
      </c>
      <c r="B976" t="s">
        <v>101</v>
      </c>
      <c r="C976" t="s">
        <v>40</v>
      </c>
      <c r="D976" t="s">
        <v>60</v>
      </c>
      <c r="E976" t="s">
        <v>42</v>
      </c>
      <c r="F976">
        <v>40</v>
      </c>
      <c r="G976" t="s">
        <v>112</v>
      </c>
      <c r="H976" s="18">
        <v>40944</v>
      </c>
      <c r="I976">
        <v>61523</v>
      </c>
      <c r="J976">
        <v>0</v>
      </c>
      <c r="K976">
        <v>61523</v>
      </c>
      <c r="L976" t="s">
        <v>43</v>
      </c>
      <c r="M976" t="s">
        <v>72</v>
      </c>
      <c r="N976" s="18"/>
      <c r="O976">
        <v>0</v>
      </c>
    </row>
    <row r="977" spans="1:15" x14ac:dyDescent="0.3">
      <c r="A977" t="s">
        <v>1085</v>
      </c>
      <c r="B977" t="s">
        <v>70</v>
      </c>
      <c r="C977" t="s">
        <v>66</v>
      </c>
      <c r="D977" t="s">
        <v>60</v>
      </c>
      <c r="E977" t="s">
        <v>47</v>
      </c>
      <c r="F977">
        <v>45</v>
      </c>
      <c r="G977" t="s">
        <v>110</v>
      </c>
      <c r="H977" s="18">
        <v>40524</v>
      </c>
      <c r="I977">
        <v>190512</v>
      </c>
      <c r="J977">
        <v>0.32</v>
      </c>
      <c r="K977">
        <v>251475.84</v>
      </c>
      <c r="L977" t="s">
        <v>43</v>
      </c>
      <c r="M977" t="s">
        <v>72</v>
      </c>
      <c r="N977" s="18"/>
      <c r="O977">
        <v>0</v>
      </c>
    </row>
    <row r="978" spans="1:15" x14ac:dyDescent="0.3">
      <c r="A978" t="s">
        <v>1086</v>
      </c>
      <c r="B978" t="s">
        <v>67</v>
      </c>
      <c r="C978" t="s">
        <v>68</v>
      </c>
      <c r="D978" t="s">
        <v>53</v>
      </c>
      <c r="E978" t="s">
        <v>42</v>
      </c>
      <c r="F978">
        <v>37</v>
      </c>
      <c r="G978" t="s">
        <v>112</v>
      </c>
      <c r="H978" s="18">
        <v>41318</v>
      </c>
      <c r="I978">
        <v>124827</v>
      </c>
      <c r="J978">
        <v>0</v>
      </c>
      <c r="K978">
        <v>124827</v>
      </c>
      <c r="L978" t="s">
        <v>48</v>
      </c>
      <c r="M978" t="s">
        <v>78</v>
      </c>
      <c r="N978" s="18"/>
      <c r="O978">
        <v>0</v>
      </c>
    </row>
    <row r="979" spans="1:15" x14ac:dyDescent="0.3">
      <c r="A979" t="s">
        <v>1087</v>
      </c>
      <c r="B979" t="s">
        <v>61</v>
      </c>
      <c r="C979" t="s">
        <v>64</v>
      </c>
      <c r="D979" t="s">
        <v>46</v>
      </c>
      <c r="E979" t="s">
        <v>47</v>
      </c>
      <c r="F979">
        <v>57</v>
      </c>
      <c r="G979" t="s">
        <v>107</v>
      </c>
      <c r="H979" s="18">
        <v>43484</v>
      </c>
      <c r="I979">
        <v>101577</v>
      </c>
      <c r="J979">
        <v>0.05</v>
      </c>
      <c r="K979">
        <v>106655.85</v>
      </c>
      <c r="L979" t="s">
        <v>43</v>
      </c>
      <c r="M979" t="s">
        <v>54</v>
      </c>
      <c r="N979" s="18"/>
      <c r="O979">
        <v>0</v>
      </c>
    </row>
    <row r="980" spans="1:15" x14ac:dyDescent="0.3">
      <c r="A980" t="s">
        <v>1088</v>
      </c>
      <c r="B980" t="s">
        <v>61</v>
      </c>
      <c r="C980" t="s">
        <v>64</v>
      </c>
      <c r="D980" t="s">
        <v>46</v>
      </c>
      <c r="E980" t="s">
        <v>42</v>
      </c>
      <c r="F980">
        <v>44</v>
      </c>
      <c r="G980" t="s">
        <v>112</v>
      </c>
      <c r="H980" s="18">
        <v>38642</v>
      </c>
      <c r="I980">
        <v>105223</v>
      </c>
      <c r="J980">
        <v>0.1</v>
      </c>
      <c r="K980">
        <v>115745.3</v>
      </c>
      <c r="L980" t="s">
        <v>43</v>
      </c>
      <c r="M980" t="s">
        <v>57</v>
      </c>
      <c r="N980" s="18"/>
      <c r="O980">
        <v>0</v>
      </c>
    </row>
    <row r="981" spans="1:15" x14ac:dyDescent="0.3">
      <c r="A981" t="s">
        <v>1089</v>
      </c>
      <c r="B981" t="s">
        <v>99</v>
      </c>
      <c r="C981" t="s">
        <v>40</v>
      </c>
      <c r="D981" t="s">
        <v>60</v>
      </c>
      <c r="E981" t="s">
        <v>47</v>
      </c>
      <c r="F981">
        <v>48</v>
      </c>
      <c r="G981" t="s">
        <v>110</v>
      </c>
      <c r="H981" s="18">
        <v>39635</v>
      </c>
      <c r="I981">
        <v>94815</v>
      </c>
      <c r="J981">
        <v>0</v>
      </c>
      <c r="K981">
        <v>94815</v>
      </c>
      <c r="L981" t="s">
        <v>43</v>
      </c>
      <c r="M981" t="s">
        <v>54</v>
      </c>
      <c r="N981" s="18"/>
      <c r="O981">
        <v>0</v>
      </c>
    </row>
    <row r="982" spans="1:15" x14ac:dyDescent="0.3">
      <c r="A982" t="s">
        <v>1090</v>
      </c>
      <c r="B982" t="s">
        <v>61</v>
      </c>
      <c r="C982" t="s">
        <v>64</v>
      </c>
      <c r="D982" t="s">
        <v>53</v>
      </c>
      <c r="E982" t="s">
        <v>42</v>
      </c>
      <c r="F982">
        <v>25</v>
      </c>
      <c r="G982" t="s">
        <v>112</v>
      </c>
      <c r="H982" s="18">
        <v>44545</v>
      </c>
      <c r="I982">
        <v>114893</v>
      </c>
      <c r="J982">
        <v>0.06</v>
      </c>
      <c r="K982">
        <v>121786.58</v>
      </c>
      <c r="L982" t="s">
        <v>48</v>
      </c>
      <c r="M982" t="s">
        <v>82</v>
      </c>
      <c r="N982" s="18"/>
      <c r="O982">
        <v>0</v>
      </c>
    </row>
    <row r="983" spans="1:15" x14ac:dyDescent="0.3">
      <c r="A983" t="s">
        <v>1091</v>
      </c>
      <c r="B983" t="s">
        <v>56</v>
      </c>
      <c r="C983" t="s">
        <v>71</v>
      </c>
      <c r="D983" t="s">
        <v>53</v>
      </c>
      <c r="E983" t="s">
        <v>42</v>
      </c>
      <c r="F983">
        <v>35</v>
      </c>
      <c r="G983" t="s">
        <v>112</v>
      </c>
      <c r="H983" s="18">
        <v>42745</v>
      </c>
      <c r="I983">
        <v>80622</v>
      </c>
      <c r="J983">
        <v>0</v>
      </c>
      <c r="K983">
        <v>80622</v>
      </c>
      <c r="L983" t="s">
        <v>43</v>
      </c>
      <c r="M983" t="s">
        <v>65</v>
      </c>
      <c r="N983" s="18"/>
      <c r="O983">
        <v>0</v>
      </c>
    </row>
    <row r="984" spans="1:15" x14ac:dyDescent="0.3">
      <c r="A984" t="s">
        <v>1092</v>
      </c>
      <c r="B984" t="s">
        <v>70</v>
      </c>
      <c r="C984" t="s">
        <v>40</v>
      </c>
      <c r="D984" t="s">
        <v>53</v>
      </c>
      <c r="E984" t="s">
        <v>42</v>
      </c>
      <c r="F984">
        <v>57</v>
      </c>
      <c r="G984" t="s">
        <v>107</v>
      </c>
      <c r="H984" s="18">
        <v>42685</v>
      </c>
      <c r="I984">
        <v>246589</v>
      </c>
      <c r="J984">
        <v>0.33</v>
      </c>
      <c r="K984">
        <v>327963.37</v>
      </c>
      <c r="L984" t="s">
        <v>43</v>
      </c>
      <c r="M984" t="s">
        <v>57</v>
      </c>
      <c r="N984" s="18">
        <v>42820</v>
      </c>
      <c r="O984">
        <v>1</v>
      </c>
    </row>
    <row r="985" spans="1:15" x14ac:dyDescent="0.3">
      <c r="A985" t="s">
        <v>1093</v>
      </c>
      <c r="B985" t="s">
        <v>61</v>
      </c>
      <c r="C985" t="s">
        <v>71</v>
      </c>
      <c r="D985" t="s">
        <v>53</v>
      </c>
      <c r="E985" t="s">
        <v>47</v>
      </c>
      <c r="F985">
        <v>49</v>
      </c>
      <c r="G985" t="s">
        <v>110</v>
      </c>
      <c r="H985" s="18">
        <v>43240</v>
      </c>
      <c r="I985">
        <v>119397</v>
      </c>
      <c r="J985">
        <v>0.09</v>
      </c>
      <c r="K985">
        <v>130142.73</v>
      </c>
      <c r="L985" t="s">
        <v>48</v>
      </c>
      <c r="M985" t="s">
        <v>78</v>
      </c>
      <c r="N985" s="18">
        <v>43538</v>
      </c>
      <c r="O985">
        <v>1</v>
      </c>
    </row>
    <row r="986" spans="1:15" x14ac:dyDescent="0.3">
      <c r="A986" t="s">
        <v>1094</v>
      </c>
      <c r="B986" t="s">
        <v>51</v>
      </c>
      <c r="C986" t="s">
        <v>59</v>
      </c>
      <c r="D986" t="s">
        <v>60</v>
      </c>
      <c r="E986" t="s">
        <v>42</v>
      </c>
      <c r="F986">
        <v>25</v>
      </c>
      <c r="G986" t="s">
        <v>112</v>
      </c>
      <c r="H986" s="18">
        <v>44549</v>
      </c>
      <c r="I986">
        <v>150666</v>
      </c>
      <c r="J986">
        <v>0.23</v>
      </c>
      <c r="K986">
        <v>185319.18</v>
      </c>
      <c r="L986" t="s">
        <v>48</v>
      </c>
      <c r="M986" t="s">
        <v>82</v>
      </c>
      <c r="N986" s="18"/>
      <c r="O986">
        <v>0</v>
      </c>
    </row>
    <row r="987" spans="1:15" x14ac:dyDescent="0.3">
      <c r="A987" t="s">
        <v>1095</v>
      </c>
      <c r="B987" t="s">
        <v>39</v>
      </c>
      <c r="C987" t="s">
        <v>40</v>
      </c>
      <c r="D987" t="s">
        <v>41</v>
      </c>
      <c r="E987" t="s">
        <v>42</v>
      </c>
      <c r="F987">
        <v>46</v>
      </c>
      <c r="G987" t="s">
        <v>110</v>
      </c>
      <c r="H987" s="18">
        <v>37265</v>
      </c>
      <c r="I987">
        <v>148035</v>
      </c>
      <c r="J987">
        <v>0.14000000000000001</v>
      </c>
      <c r="K987">
        <v>168759.9</v>
      </c>
      <c r="L987" t="s">
        <v>43</v>
      </c>
      <c r="M987" t="s">
        <v>57</v>
      </c>
      <c r="N987" s="18"/>
      <c r="O987">
        <v>0</v>
      </c>
    </row>
    <row r="988" spans="1:15" x14ac:dyDescent="0.3">
      <c r="A988" t="s">
        <v>1096</v>
      </c>
      <c r="B988" t="s">
        <v>51</v>
      </c>
      <c r="C988" t="s">
        <v>52</v>
      </c>
      <c r="D988" t="s">
        <v>60</v>
      </c>
      <c r="E988" t="s">
        <v>47</v>
      </c>
      <c r="F988">
        <v>60</v>
      </c>
      <c r="G988" t="s">
        <v>107</v>
      </c>
      <c r="H988" s="18">
        <v>42891</v>
      </c>
      <c r="I988">
        <v>158898</v>
      </c>
      <c r="J988">
        <v>0.18</v>
      </c>
      <c r="K988">
        <v>187499.64</v>
      </c>
      <c r="L988" t="s">
        <v>43</v>
      </c>
      <c r="M988" t="s">
        <v>63</v>
      </c>
      <c r="N988" s="18"/>
      <c r="O988">
        <v>0</v>
      </c>
    </row>
    <row r="989" spans="1:15" x14ac:dyDescent="0.3">
      <c r="A989" t="s">
        <v>1097</v>
      </c>
      <c r="B989" t="s">
        <v>85</v>
      </c>
      <c r="C989" t="s">
        <v>68</v>
      </c>
      <c r="D989" t="s">
        <v>60</v>
      </c>
      <c r="E989" t="s">
        <v>42</v>
      </c>
      <c r="F989">
        <v>45</v>
      </c>
      <c r="G989" t="s">
        <v>110</v>
      </c>
      <c r="H989" s="18">
        <v>40967</v>
      </c>
      <c r="I989">
        <v>89659</v>
      </c>
      <c r="J989">
        <v>0</v>
      </c>
      <c r="K989">
        <v>89659</v>
      </c>
      <c r="L989" t="s">
        <v>48</v>
      </c>
      <c r="M989" t="s">
        <v>78</v>
      </c>
      <c r="N989" s="18"/>
      <c r="O989">
        <v>0</v>
      </c>
    </row>
    <row r="990" spans="1:15" x14ac:dyDescent="0.3">
      <c r="A990" t="s">
        <v>1098</v>
      </c>
      <c r="B990" t="s">
        <v>51</v>
      </c>
      <c r="C990" t="s">
        <v>59</v>
      </c>
      <c r="D990" t="s">
        <v>53</v>
      </c>
      <c r="E990" t="s">
        <v>42</v>
      </c>
      <c r="F990">
        <v>39</v>
      </c>
      <c r="G990" t="s">
        <v>112</v>
      </c>
      <c r="H990" s="18">
        <v>39201</v>
      </c>
      <c r="I990">
        <v>171487</v>
      </c>
      <c r="J990">
        <v>0.23</v>
      </c>
      <c r="K990">
        <v>210929.01</v>
      </c>
      <c r="L990" t="s">
        <v>43</v>
      </c>
      <c r="M990" t="s">
        <v>57</v>
      </c>
      <c r="N990" s="18"/>
      <c r="O990">
        <v>0</v>
      </c>
    </row>
    <row r="991" spans="1:15" x14ac:dyDescent="0.3">
      <c r="A991" t="s">
        <v>1099</v>
      </c>
      <c r="B991" t="s">
        <v>70</v>
      </c>
      <c r="C991" t="s">
        <v>59</v>
      </c>
      <c r="D991" t="s">
        <v>46</v>
      </c>
      <c r="E991" t="s">
        <v>42</v>
      </c>
      <c r="F991">
        <v>43</v>
      </c>
      <c r="G991" t="s">
        <v>112</v>
      </c>
      <c r="H991" s="18">
        <v>42603</v>
      </c>
      <c r="I991">
        <v>258498</v>
      </c>
      <c r="J991">
        <v>0.35</v>
      </c>
      <c r="K991">
        <v>348972.3</v>
      </c>
      <c r="L991" t="s">
        <v>43</v>
      </c>
      <c r="M991" t="s">
        <v>72</v>
      </c>
      <c r="N991" s="18"/>
      <c r="O991">
        <v>0</v>
      </c>
    </row>
    <row r="992" spans="1:15" x14ac:dyDescent="0.3">
      <c r="A992" t="s">
        <v>1100</v>
      </c>
      <c r="B992" t="s">
        <v>39</v>
      </c>
      <c r="C992" t="s">
        <v>40</v>
      </c>
      <c r="D992" t="s">
        <v>41</v>
      </c>
      <c r="E992" t="s">
        <v>47</v>
      </c>
      <c r="F992">
        <v>37</v>
      </c>
      <c r="G992" t="s">
        <v>112</v>
      </c>
      <c r="H992" s="18">
        <v>40511</v>
      </c>
      <c r="I992">
        <v>146961</v>
      </c>
      <c r="J992">
        <v>0.11</v>
      </c>
      <c r="K992">
        <v>163126.71</v>
      </c>
      <c r="L992" t="s">
        <v>43</v>
      </c>
      <c r="M992" t="s">
        <v>72</v>
      </c>
      <c r="N992" s="18"/>
      <c r="O992">
        <v>0</v>
      </c>
    </row>
    <row r="993" spans="1:15" x14ac:dyDescent="0.3">
      <c r="A993" t="s">
        <v>1101</v>
      </c>
      <c r="B993" t="s">
        <v>83</v>
      </c>
      <c r="C993" t="s">
        <v>66</v>
      </c>
      <c r="D993" t="s">
        <v>41</v>
      </c>
      <c r="E993" t="s">
        <v>47</v>
      </c>
      <c r="F993">
        <v>48</v>
      </c>
      <c r="G993" t="s">
        <v>110</v>
      </c>
      <c r="H993" s="18">
        <v>35907</v>
      </c>
      <c r="I993">
        <v>85369</v>
      </c>
      <c r="J993">
        <v>0</v>
      </c>
      <c r="K993">
        <v>85369</v>
      </c>
      <c r="L993" t="s">
        <v>73</v>
      </c>
      <c r="M993" t="s">
        <v>74</v>
      </c>
      <c r="N993" s="18">
        <v>38318</v>
      </c>
      <c r="O993">
        <v>1</v>
      </c>
    </row>
    <row r="994" spans="1:15" x14ac:dyDescent="0.3">
      <c r="A994" t="s">
        <v>1102</v>
      </c>
      <c r="B994" t="s">
        <v>45</v>
      </c>
      <c r="C994" t="s">
        <v>40</v>
      </c>
      <c r="D994" t="s">
        <v>46</v>
      </c>
      <c r="E994" t="s">
        <v>47</v>
      </c>
      <c r="F994">
        <v>30</v>
      </c>
      <c r="G994" t="s">
        <v>112</v>
      </c>
      <c r="H994" s="18">
        <v>42169</v>
      </c>
      <c r="I994">
        <v>67489</v>
      </c>
      <c r="J994">
        <v>0</v>
      </c>
      <c r="K994">
        <v>67489</v>
      </c>
      <c r="L994" t="s">
        <v>43</v>
      </c>
      <c r="M994" t="s">
        <v>54</v>
      </c>
      <c r="N994" s="18"/>
      <c r="O994">
        <v>0</v>
      </c>
    </row>
    <row r="995" spans="1:15" x14ac:dyDescent="0.3">
      <c r="A995" t="s">
        <v>1103</v>
      </c>
      <c r="B995" t="s">
        <v>51</v>
      </c>
      <c r="C995" t="s">
        <v>40</v>
      </c>
      <c r="D995" t="s">
        <v>46</v>
      </c>
      <c r="E995" t="s">
        <v>42</v>
      </c>
      <c r="F995">
        <v>46</v>
      </c>
      <c r="G995" t="s">
        <v>110</v>
      </c>
      <c r="H995" s="18">
        <v>43379</v>
      </c>
      <c r="I995">
        <v>166259</v>
      </c>
      <c r="J995">
        <v>0.17</v>
      </c>
      <c r="K995">
        <v>194523.03</v>
      </c>
      <c r="L995" t="s">
        <v>43</v>
      </c>
      <c r="M995" t="s">
        <v>54</v>
      </c>
      <c r="N995" s="18"/>
      <c r="O995">
        <v>0</v>
      </c>
    </row>
    <row r="996" spans="1:15" x14ac:dyDescent="0.3">
      <c r="A996" t="s">
        <v>1104</v>
      </c>
      <c r="B996" t="s">
        <v>97</v>
      </c>
      <c r="C996" t="s">
        <v>40</v>
      </c>
      <c r="D996" t="s">
        <v>60</v>
      </c>
      <c r="E996" t="s">
        <v>42</v>
      </c>
      <c r="F996">
        <v>55</v>
      </c>
      <c r="G996" t="s">
        <v>107</v>
      </c>
      <c r="H996" s="18">
        <v>39820</v>
      </c>
      <c r="I996">
        <v>47032</v>
      </c>
      <c r="J996">
        <v>0</v>
      </c>
      <c r="K996">
        <v>47032</v>
      </c>
      <c r="L996" t="s">
        <v>43</v>
      </c>
      <c r="M996" t="s">
        <v>72</v>
      </c>
      <c r="N996" s="18"/>
      <c r="O996">
        <v>0</v>
      </c>
    </row>
    <row r="997" spans="1:15" x14ac:dyDescent="0.3">
      <c r="A997" t="s">
        <v>1105</v>
      </c>
      <c r="B997" t="s">
        <v>56</v>
      </c>
      <c r="C997" t="s">
        <v>71</v>
      </c>
      <c r="D997" t="s">
        <v>53</v>
      </c>
      <c r="E997" t="s">
        <v>47</v>
      </c>
      <c r="F997">
        <v>33</v>
      </c>
      <c r="G997" t="s">
        <v>112</v>
      </c>
      <c r="H997" s="18">
        <v>42631</v>
      </c>
      <c r="I997">
        <v>98427</v>
      </c>
      <c r="J997">
        <v>0</v>
      </c>
      <c r="K997">
        <v>98427</v>
      </c>
      <c r="L997" t="s">
        <v>43</v>
      </c>
      <c r="M997" t="s">
        <v>72</v>
      </c>
      <c r="N997" s="18"/>
      <c r="O997">
        <v>0</v>
      </c>
    </row>
    <row r="998" spans="1:15" x14ac:dyDescent="0.3">
      <c r="A998" t="s">
        <v>1106</v>
      </c>
      <c r="B998" t="s">
        <v>62</v>
      </c>
      <c r="C998" t="s">
        <v>52</v>
      </c>
      <c r="D998" t="s">
        <v>53</v>
      </c>
      <c r="E998" t="s">
        <v>42</v>
      </c>
      <c r="F998">
        <v>44</v>
      </c>
      <c r="G998" t="s">
        <v>112</v>
      </c>
      <c r="H998" s="18">
        <v>40329</v>
      </c>
      <c r="I998">
        <v>47387</v>
      </c>
      <c r="J998">
        <v>0</v>
      </c>
      <c r="K998">
        <v>47387</v>
      </c>
      <c r="L998" t="s">
        <v>48</v>
      </c>
      <c r="M998" t="s">
        <v>82</v>
      </c>
      <c r="N998" s="18">
        <v>43108</v>
      </c>
      <c r="O998">
        <v>1</v>
      </c>
    </row>
    <row r="999" spans="1:15" x14ac:dyDescent="0.3">
      <c r="A999" t="s">
        <v>1107</v>
      </c>
      <c r="B999" t="s">
        <v>51</v>
      </c>
      <c r="C999" t="s">
        <v>71</v>
      </c>
      <c r="D999" t="s">
        <v>53</v>
      </c>
      <c r="E999" t="s">
        <v>47</v>
      </c>
      <c r="F999">
        <v>31</v>
      </c>
      <c r="G999" t="s">
        <v>112</v>
      </c>
      <c r="H999" s="18">
        <v>43626</v>
      </c>
      <c r="I999">
        <v>176710</v>
      </c>
      <c r="J999">
        <v>0.15</v>
      </c>
      <c r="K999">
        <v>203216.5</v>
      </c>
      <c r="L999" t="s">
        <v>43</v>
      </c>
      <c r="M999" t="s">
        <v>63</v>
      </c>
      <c r="N999" s="18"/>
      <c r="O999">
        <v>0</v>
      </c>
    </row>
    <row r="1000" spans="1:15" x14ac:dyDescent="0.3">
      <c r="A1000" t="s">
        <v>1108</v>
      </c>
      <c r="B1000" t="s">
        <v>56</v>
      </c>
      <c r="C1000" t="s">
        <v>52</v>
      </c>
      <c r="D1000" t="s">
        <v>53</v>
      </c>
      <c r="E1000" t="s">
        <v>42</v>
      </c>
      <c r="F1000">
        <v>33</v>
      </c>
      <c r="G1000" t="s">
        <v>112</v>
      </c>
      <c r="H1000" s="18">
        <v>40936</v>
      </c>
      <c r="I1000">
        <v>95960</v>
      </c>
      <c r="J1000">
        <v>0</v>
      </c>
      <c r="K1000">
        <v>95960</v>
      </c>
      <c r="L1000" t="s">
        <v>48</v>
      </c>
      <c r="M1000" t="s">
        <v>82</v>
      </c>
      <c r="N1000" s="18"/>
      <c r="O1000">
        <v>0</v>
      </c>
    </row>
    <row r="1001" spans="1:15" x14ac:dyDescent="0.3">
      <c r="A1001" t="s">
        <v>1109</v>
      </c>
      <c r="B1001" t="s">
        <v>70</v>
      </c>
      <c r="C1001" t="s">
        <v>64</v>
      </c>
      <c r="D1001" t="s">
        <v>60</v>
      </c>
      <c r="E1001" t="s">
        <v>42</v>
      </c>
      <c r="F1001">
        <v>63</v>
      </c>
      <c r="G1001" t="s">
        <v>107</v>
      </c>
      <c r="H1001" s="18">
        <v>44038</v>
      </c>
      <c r="I1001">
        <v>216195</v>
      </c>
      <c r="J1001">
        <v>0.31</v>
      </c>
      <c r="K1001">
        <v>283215.45</v>
      </c>
      <c r="L1001" t="s">
        <v>43</v>
      </c>
      <c r="M1001" t="s">
        <v>63</v>
      </c>
      <c r="N1001" s="18"/>
      <c r="O1001">
        <v>0</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74F08E-60CE-447F-AD82-2BC3782BF822}">
  <dimension ref="B2:F26"/>
  <sheetViews>
    <sheetView topLeftCell="A4" workbookViewId="0">
      <selection activeCell="F3" sqref="F3"/>
    </sheetView>
  </sheetViews>
  <sheetFormatPr defaultRowHeight="14.4" x14ac:dyDescent="0.3"/>
  <cols>
    <col min="3" max="3" width="12.5546875" bestFit="1" customWidth="1"/>
    <col min="6" max="6" width="12" bestFit="1" customWidth="1"/>
  </cols>
  <sheetData>
    <row r="2" spans="2:6" x14ac:dyDescent="0.3">
      <c r="B2" s="19" t="s">
        <v>22</v>
      </c>
      <c r="C2" s="19" t="s">
        <v>24</v>
      </c>
      <c r="D2" s="19"/>
      <c r="E2" s="19"/>
    </row>
    <row r="3" spans="2:6" x14ac:dyDescent="0.3">
      <c r="B3" t="s">
        <v>21</v>
      </c>
      <c r="F3">
        <f>COUNTA(cleandata[EmployeeId])</f>
        <v>1000</v>
      </c>
    </row>
    <row r="4" spans="2:6" x14ac:dyDescent="0.3">
      <c r="B4" t="s">
        <v>26</v>
      </c>
      <c r="F4">
        <f>SUM(cleandata[Total Annual Salary])</f>
        <v>129043321.86999995</v>
      </c>
    </row>
    <row r="5" spans="2:6" x14ac:dyDescent="0.3">
      <c r="B5" t="s">
        <v>27</v>
      </c>
      <c r="F5">
        <f>SUM(cleandata[Exit Status])</f>
        <v>85</v>
      </c>
    </row>
    <row r="6" spans="2:6" x14ac:dyDescent="0.3">
      <c r="B6" t="s">
        <v>28</v>
      </c>
      <c r="F6">
        <f>COUNTA(C13:C25)</f>
        <v>13</v>
      </c>
    </row>
    <row r="7" spans="2:6" x14ac:dyDescent="0.3">
      <c r="B7" t="s">
        <v>1121</v>
      </c>
      <c r="F7">
        <f>F3-F5</f>
        <v>915</v>
      </c>
    </row>
    <row r="12" spans="2:6" x14ac:dyDescent="0.3">
      <c r="C12" s="20" t="s">
        <v>1122</v>
      </c>
    </row>
    <row r="13" spans="2:6" x14ac:dyDescent="0.3">
      <c r="C13" s="21" t="s">
        <v>65</v>
      </c>
    </row>
    <row r="14" spans="2:6" x14ac:dyDescent="0.3">
      <c r="C14" s="21" t="s">
        <v>78</v>
      </c>
    </row>
    <row r="15" spans="2:6" x14ac:dyDescent="0.3">
      <c r="C15" s="21" t="s">
        <v>82</v>
      </c>
    </row>
    <row r="16" spans="2:6" x14ac:dyDescent="0.3">
      <c r="C16" s="21" t="s">
        <v>54</v>
      </c>
    </row>
    <row r="17" spans="3:3" x14ac:dyDescent="0.3">
      <c r="C17" s="21" t="s">
        <v>49</v>
      </c>
    </row>
    <row r="18" spans="3:3" x14ac:dyDescent="0.3">
      <c r="C18" s="21" t="s">
        <v>72</v>
      </c>
    </row>
    <row r="19" spans="3:3" x14ac:dyDescent="0.3">
      <c r="C19" s="21" t="s">
        <v>74</v>
      </c>
    </row>
    <row r="20" spans="3:3" x14ac:dyDescent="0.3">
      <c r="C20" s="21" t="s">
        <v>63</v>
      </c>
    </row>
    <row r="21" spans="3:3" x14ac:dyDescent="0.3">
      <c r="C21" s="21" t="s">
        <v>57</v>
      </c>
    </row>
    <row r="22" spans="3:3" x14ac:dyDescent="0.3">
      <c r="C22" s="21" t="s">
        <v>75</v>
      </c>
    </row>
    <row r="23" spans="3:3" x14ac:dyDescent="0.3">
      <c r="C23" s="21" t="s">
        <v>90</v>
      </c>
    </row>
    <row r="24" spans="3:3" x14ac:dyDescent="0.3">
      <c r="C24" s="21" t="s">
        <v>44</v>
      </c>
    </row>
    <row r="25" spans="3:3" x14ac:dyDescent="0.3">
      <c r="C25" s="21" t="s">
        <v>69</v>
      </c>
    </row>
    <row r="26" spans="3:3" x14ac:dyDescent="0.3">
      <c r="C26" s="21" t="s">
        <v>1123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F33723-D675-4C95-90E2-55F915EF6CA1}">
  <dimension ref="A1:E21"/>
  <sheetViews>
    <sheetView workbookViewId="0">
      <selection activeCell="J24" sqref="J24"/>
    </sheetView>
  </sheetViews>
  <sheetFormatPr defaultRowHeight="14.4" x14ac:dyDescent="0.3"/>
  <cols>
    <col min="2" max="2" width="15.6640625" bestFit="1" customWidth="1"/>
    <col min="3" max="4" width="19" bestFit="1" customWidth="1"/>
  </cols>
  <sheetData>
    <row r="1" spans="1:5" x14ac:dyDescent="0.3">
      <c r="A1" s="1">
        <v>6</v>
      </c>
      <c r="B1" s="1" t="s">
        <v>23</v>
      </c>
      <c r="C1" s="1" t="s">
        <v>25</v>
      </c>
    </row>
    <row r="2" spans="1:5" x14ac:dyDescent="0.3">
      <c r="B2" t="s">
        <v>1114</v>
      </c>
      <c r="E2" t="s">
        <v>1119</v>
      </c>
    </row>
    <row r="3" spans="1:5" x14ac:dyDescent="0.3">
      <c r="B3" t="s">
        <v>1113</v>
      </c>
    </row>
    <row r="4" spans="1:5" x14ac:dyDescent="0.3">
      <c r="B4" t="s">
        <v>1120</v>
      </c>
    </row>
    <row r="5" spans="1:5" x14ac:dyDescent="0.3">
      <c r="B5" t="s">
        <v>1115</v>
      </c>
    </row>
    <row r="6" spans="1:5" x14ac:dyDescent="0.3">
      <c r="B6" t="s">
        <v>1116</v>
      </c>
    </row>
    <row r="7" spans="1:5" x14ac:dyDescent="0.3">
      <c r="B7" t="s">
        <v>1117</v>
      </c>
    </row>
    <row r="8" spans="1:5" x14ac:dyDescent="0.3">
      <c r="B8" t="s">
        <v>1118</v>
      </c>
    </row>
    <row r="13" spans="1:5" x14ac:dyDescent="0.3">
      <c r="B13" s="20" t="s">
        <v>1122</v>
      </c>
      <c r="C13" t="s">
        <v>1124</v>
      </c>
    </row>
    <row r="14" spans="1:5" x14ac:dyDescent="0.3">
      <c r="B14" s="21" t="s">
        <v>64</v>
      </c>
      <c r="C14">
        <v>96</v>
      </c>
    </row>
    <row r="15" spans="1:5" x14ac:dyDescent="0.3">
      <c r="B15" s="21" t="s">
        <v>68</v>
      </c>
      <c r="C15">
        <v>158</v>
      </c>
    </row>
    <row r="16" spans="1:5" x14ac:dyDescent="0.3">
      <c r="B16" s="21" t="s">
        <v>52</v>
      </c>
      <c r="C16">
        <v>120</v>
      </c>
    </row>
    <row r="17" spans="2:3" x14ac:dyDescent="0.3">
      <c r="B17" s="21" t="s">
        <v>66</v>
      </c>
      <c r="C17">
        <v>125</v>
      </c>
    </row>
    <row r="18" spans="2:3" x14ac:dyDescent="0.3">
      <c r="B18" s="21" t="s">
        <v>40</v>
      </c>
      <c r="C18">
        <v>241</v>
      </c>
    </row>
    <row r="19" spans="2:3" x14ac:dyDescent="0.3">
      <c r="B19" s="21" t="s">
        <v>71</v>
      </c>
      <c r="C19">
        <v>120</v>
      </c>
    </row>
    <row r="20" spans="2:3" x14ac:dyDescent="0.3">
      <c r="B20" s="21" t="s">
        <v>59</v>
      </c>
      <c r="C20">
        <v>140</v>
      </c>
    </row>
    <row r="21" spans="2:3" x14ac:dyDescent="0.3">
      <c r="B21" s="21" t="s">
        <v>1123</v>
      </c>
      <c r="C21">
        <v>1000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A7FF8E-41CC-4F80-988A-B98FBAC83721}">
  <dimension ref="B2:C12"/>
  <sheetViews>
    <sheetView workbookViewId="0">
      <selection activeCell="K24" sqref="K24"/>
    </sheetView>
  </sheetViews>
  <sheetFormatPr defaultRowHeight="14.4" x14ac:dyDescent="0.3"/>
  <cols>
    <col min="2" max="2" width="15.6640625" bestFit="1" customWidth="1"/>
    <col min="3" max="3" width="24" bestFit="1" customWidth="1"/>
  </cols>
  <sheetData>
    <row r="2" spans="2:3" x14ac:dyDescent="0.3">
      <c r="B2" t="s">
        <v>1114</v>
      </c>
    </row>
    <row r="4" spans="2:3" x14ac:dyDescent="0.3">
      <c r="B4" s="20" t="s">
        <v>1122</v>
      </c>
      <c r="C4" t="s">
        <v>1125</v>
      </c>
    </row>
    <row r="5" spans="2:3" x14ac:dyDescent="0.3">
      <c r="B5" s="21" t="s">
        <v>64</v>
      </c>
      <c r="C5">
        <v>13800576.559999999</v>
      </c>
    </row>
    <row r="6" spans="2:3" x14ac:dyDescent="0.3">
      <c r="B6" s="21" t="s">
        <v>68</v>
      </c>
      <c r="C6">
        <v>19213939.330000002</v>
      </c>
    </row>
    <row r="7" spans="2:3" x14ac:dyDescent="0.3">
      <c r="B7" s="21" t="s">
        <v>52</v>
      </c>
      <c r="C7">
        <v>17143516.710000008</v>
      </c>
    </row>
    <row r="8" spans="2:3" x14ac:dyDescent="0.3">
      <c r="B8" s="21" t="s">
        <v>66</v>
      </c>
      <c r="C8">
        <v>17115143.829999998</v>
      </c>
    </row>
    <row r="9" spans="2:3" x14ac:dyDescent="0.3">
      <c r="B9" s="21" t="s">
        <v>40</v>
      </c>
      <c r="C9">
        <v>25854651.830000002</v>
      </c>
    </row>
    <row r="10" spans="2:3" x14ac:dyDescent="0.3">
      <c r="B10" s="21" t="s">
        <v>71</v>
      </c>
      <c r="C10">
        <v>18303061.760000009</v>
      </c>
    </row>
    <row r="11" spans="2:3" x14ac:dyDescent="0.3">
      <c r="B11" s="21" t="s">
        <v>59</v>
      </c>
      <c r="C11">
        <v>17612431.850000001</v>
      </c>
    </row>
    <row r="12" spans="2:3" x14ac:dyDescent="0.3">
      <c r="B12" s="21" t="s">
        <v>1123</v>
      </c>
      <c r="C12">
        <v>129043321.87</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E7DD44-124E-4CC9-B7F8-4CC456DAE035}">
  <dimension ref="B2:C12"/>
  <sheetViews>
    <sheetView workbookViewId="0">
      <selection activeCell="J24" sqref="J24"/>
    </sheetView>
  </sheetViews>
  <sheetFormatPr defaultRowHeight="14.4" x14ac:dyDescent="0.3"/>
  <cols>
    <col min="2" max="2" width="12.5546875" bestFit="1" customWidth="1"/>
    <col min="3" max="3" width="19" bestFit="1" customWidth="1"/>
  </cols>
  <sheetData>
    <row r="2" spans="2:3" x14ac:dyDescent="0.3">
      <c r="B2" t="s">
        <v>1113</v>
      </c>
    </row>
    <row r="7" spans="2:3" x14ac:dyDescent="0.3">
      <c r="B7" s="20" t="s">
        <v>1122</v>
      </c>
      <c r="C7" t="s">
        <v>1124</v>
      </c>
    </row>
    <row r="8" spans="2:3" x14ac:dyDescent="0.3">
      <c r="B8" s="21" t="s">
        <v>112</v>
      </c>
      <c r="C8">
        <v>472</v>
      </c>
    </row>
    <row r="9" spans="2:3" x14ac:dyDescent="0.3">
      <c r="B9" s="21" t="s">
        <v>110</v>
      </c>
      <c r="C9">
        <v>296</v>
      </c>
    </row>
    <row r="10" spans="2:3" x14ac:dyDescent="0.3">
      <c r="B10" s="21" t="s">
        <v>107</v>
      </c>
      <c r="C10">
        <v>217</v>
      </c>
    </row>
    <row r="11" spans="2:3" x14ac:dyDescent="0.3">
      <c r="B11" s="21" t="s">
        <v>126</v>
      </c>
      <c r="C11">
        <v>15</v>
      </c>
    </row>
    <row r="12" spans="2:3" x14ac:dyDescent="0.3">
      <c r="B12" s="21" t="s">
        <v>1123</v>
      </c>
      <c r="C12">
        <v>1000</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4D74E8-8E2C-405D-8688-F499BCB6F0E5}">
  <dimension ref="B2:C12"/>
  <sheetViews>
    <sheetView workbookViewId="0">
      <selection activeCell="N15" sqref="N15"/>
    </sheetView>
  </sheetViews>
  <sheetFormatPr defaultRowHeight="14.4" x14ac:dyDescent="0.3"/>
  <cols>
    <col min="2" max="2" width="21.88671875" bestFit="1" customWidth="1"/>
    <col min="3" max="3" width="19" bestFit="1" customWidth="1"/>
  </cols>
  <sheetData>
    <row r="2" spans="2:3" x14ac:dyDescent="0.3">
      <c r="B2" t="s">
        <v>1120</v>
      </c>
    </row>
    <row r="7" spans="2:3" x14ac:dyDescent="0.3">
      <c r="B7" s="20" t="s">
        <v>1122</v>
      </c>
      <c r="C7" t="s">
        <v>1124</v>
      </c>
    </row>
    <row r="8" spans="2:3" x14ac:dyDescent="0.3">
      <c r="B8" s="21" t="s">
        <v>60</v>
      </c>
      <c r="C8">
        <v>237</v>
      </c>
    </row>
    <row r="9" spans="2:3" x14ac:dyDescent="0.3">
      <c r="B9" s="21" t="s">
        <v>46</v>
      </c>
      <c r="C9">
        <v>269</v>
      </c>
    </row>
    <row r="10" spans="2:3" x14ac:dyDescent="0.3">
      <c r="B10" s="21" t="s">
        <v>41</v>
      </c>
      <c r="C10">
        <v>229</v>
      </c>
    </row>
    <row r="11" spans="2:3" x14ac:dyDescent="0.3">
      <c r="B11" s="21" t="s">
        <v>53</v>
      </c>
      <c r="C11">
        <v>265</v>
      </c>
    </row>
    <row r="12" spans="2:3" x14ac:dyDescent="0.3">
      <c r="B12" s="21" t="s">
        <v>1123</v>
      </c>
      <c r="C12">
        <v>1000</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16FFBA-3CAA-4EC0-8CE4-8A49D39D1074}">
  <dimension ref="B3:C11"/>
  <sheetViews>
    <sheetView workbookViewId="0">
      <selection activeCell="B8" sqref="B8:C10"/>
    </sheetView>
  </sheetViews>
  <sheetFormatPr defaultRowHeight="14.4" x14ac:dyDescent="0.3"/>
  <cols>
    <col min="2" max="2" width="12.5546875" bestFit="1" customWidth="1"/>
    <col min="3" max="3" width="19" bestFit="1" customWidth="1"/>
  </cols>
  <sheetData>
    <row r="3" spans="2:3" x14ac:dyDescent="0.3">
      <c r="B3" t="s">
        <v>1115</v>
      </c>
    </row>
    <row r="7" spans="2:3" x14ac:dyDescent="0.3">
      <c r="B7" s="20" t="s">
        <v>1122</v>
      </c>
      <c r="C7" t="s">
        <v>1124</v>
      </c>
    </row>
    <row r="8" spans="2:3" x14ac:dyDescent="0.3">
      <c r="B8" s="21" t="s">
        <v>73</v>
      </c>
      <c r="C8">
        <v>139</v>
      </c>
    </row>
    <row r="9" spans="2:3" x14ac:dyDescent="0.3">
      <c r="B9" s="21" t="s">
        <v>48</v>
      </c>
      <c r="C9">
        <v>218</v>
      </c>
    </row>
    <row r="10" spans="2:3" x14ac:dyDescent="0.3">
      <c r="B10" s="21" t="s">
        <v>43</v>
      </c>
      <c r="C10">
        <v>643</v>
      </c>
    </row>
    <row r="11" spans="2:3" x14ac:dyDescent="0.3">
      <c r="B11" s="21" t="s">
        <v>1123</v>
      </c>
      <c r="C11">
        <v>1000</v>
      </c>
    </row>
  </sheetData>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2 5 a 7 b 2 6 5 - a 3 d 3 - 4 6 5 4 - b 4 6 7 - e a 5 e d 0 1 2 3 c a 5 "   x m l n s = " h t t p : / / s c h e m a s . m i c r o s o f t . c o m / D a t a M a s h u p " > A A A A A E E G A A B Q S w M E F A A C A A g A h 7 N B W y d v 3 A 6 m A A A A 9 g A A A B I A H A B D b 2 5 m a W c v U G F j a 2 F n Z S 5 4 b W w g o h g A K K A U A A A A A A A A A A A A A A A A A A A A A A A A A A A A h Y 9 L C s I w G I S v U r J v H l W 0 l L / p w p V g R R D E b Y i x D b a p N K n p 3 V x 4 J K 9 g R a v u X M 7 M N z B z v 9 4 g 6 + s q u K j W 6 s a k i G G K A m V k c 9 C m S F H n j m G M M g 4 b I U + i U M E A G 5 v 0 V q e o d O 6 c E O K 9 x 3 6 C m 7 Y g E a W M 7 P P V V p a q F q E 2 1 g k j F f q 0 D v 9 b i M P u N Y Z H m E 1 n m M 1 j T I G M J u T a f I F o 2 P t M f 0 x Y d J X r W s W V C Z d r I K M E 8 v 7 A H 1 B L A w Q U A A I A C A C H s 0 F b 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h 7 N B W 4 t o 2 v 8 5 A w A A Z g s A A B M A H A B G b 3 J t d W x h c y 9 T Z W N 0 a W 9 u M S 5 t I K I Y A C i g F A A A A A A A A A A A A A A A A A A A A A A A A A A A A M 1 W 2 2 7 a Q B B 9 R + I f V o 4 q 2 a 1 B m M S o U k S l Y N K U q o n U Q J s H h C p j T 8 I q 6 1 2 0 X r c g 5 H / v r o 1 v 2 J A 8 t G p 5 4 D I z O 3 P m z J k 1 I X g C M 4 q m 6 a d 1 2 W 6 1 W + H K 5 e C j m b s k Y K E h I i D a L S R f U x Z x D 6 T l e u M B 6 T o R 5 0 D F A + P P S 8 a e d W M 3 v 3 M D G G r p S W 0 R z x 1 G h Q x Z m G m C M 8 1 Z u f R J J d + u Q Z O Z k t D u j L s 0 f G Q 8 c B i J A q q c o Z 5 W M 3 c 7 7 T N b o h k W B D Q T C e l D A j Y i N t F O G 8 P a 5 S K Q J W q u U R R i C m G I v l F c 9 9 4 A 9 Y H X z F d P q s a E i s F F V 6 F I j J 8 w B z R 2 R V 7 e l 9 8 F D l L v F a W R S 9 D U J S 7 f 1 g + P G I 1 C 9 C Y 7 S q N g C T z x O C y i I j l S x e B g U T d e b 7 B o x h A b O b n 3 E L C f k t x x t C b Y k w F h Q f E Y h w J T T + g H M 6 i f v u a c 8 d L J 1 H 7 P f o U P W K x S r 9 5 Y T A E t z 6 o 6 n t p E i i H s e a 8 w X S O 2 R G W J u 4 y u E k M N j I y I S 5 + R 6 q H o a w p E q l 7 Z 9 F r z J g L X W y H K B P o i i e t O w u t g L b Z 6 8 i O N v X W F t 8 L 0 a S I g C P V 7 8 B j 3 u x 8 x E P + 7 S y K p 3 x + G 4 k O m o h E h s W E U q K 5 8 X 5 Z y o l C w o M A j r a n 8 9 U b c q s V g j a w M m / p F 2 B Y A T f y h d p h 8 I p n d V H I n l r x A B Y J M n c a b y O p Z 8 q 2 s Y q N x d 6 0 X l r e K Q y 1 x B r 6 q 6 6 x u Y S 1 N 7 x a 4 q p f m L U 3 O Y c F S K m l v 1 w + R m U W x f f 7 Y 3 B / h 2 d m Z L D X a j o H g A A v g u p r T 1 4 g J m I q t r H D H q G w 8 p 3 j i V / Z E T h p 4 E 7 C 9 q w B 2 0 E G K L E s p 4 f 1 f 2 1 I W h X V M m I f N y 2 Q z J m T p Q w S J S v V 5 x b x 4 O z / L k S 2 M d w f e E y R b J 1 i u 4 v 5 H J D e T 8 G r u y x L u v 7 h c D f Q k O 9 b 0 l D j + D I v r s 2 f U x + q f g O w h z d w s g y r a r K e p c E W U X 5 7 4 E c 1 z Q A u Z R t 2 D S K y A o h 4 C E g K y X i 5 / R I Z H 0 S q a s 0 s t R y F H u U A f h m h g p + W 1 g d 2 x e j 0 t R V G O s L M I 2 + 4 M 7 I a A i y z g w u 7 Y T Q H 9 L K B v d 8 6 z A M 1 6 3 + n b l T u E y n 9 K j T e I c t S k 3 c C L m n d x f 8 v y 6 I a z a K 3 F R 0 R 1 / g p R V U G p C k X e I 3 d 0 T Y n 9 E 4 t a x f N n F 7 W M 9 O 9 u 7 Y H c Y 6 P d w v Q E H 5 e / A V B L A Q I t A B Q A A g A I A I e z Q V s n b 9 w O p g A A A P Y A A A A S A A A A A A A A A A A A A A A A A A A A A A B D b 2 5 m a W c v U G F j a 2 F n Z S 5 4 b W x Q S w E C L Q A U A A I A C A C H s 0 F b D 8 r p q 6 Q A A A D p A A A A E w A A A A A A A A A A A A A A A A D y A A A A W 0 N v b n R l b n R f V H l w Z X N d L n h t b F B L A Q I t A B Q A A g A I A I e z Q V u L a N r / O Q M A A G Y L A A A T A A A A A A A A A A A A A A A A A O M B A A B G b 3 J t d W x h c y 9 T Z W N 0 a W 9 u M S 5 t U E s F B g A A A A A D A A M A w g A A A G k F 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n U Z A A A A A A A A U x k 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I C 8 + P C 9 J d G V t P j x J d G V t P j x J d G V t T G 9 j Y X R p b 2 4 + P E l 0 Z W 1 U e X B l P k Z v c m 1 1 b G E 8 L 0 l 0 Z W 1 U e X B l P j x J d G V t U G F 0 a D 5 T Z W N 0 a W 9 u M S 9 U Y W J s Z T E 8 L 0 l 0 Z W 1 Q Y X R o P j w v S X R l b U x v Y 2 F 0 a W 9 u P j x T d G F i b G V F b n R y a W V z P j x F b n R y e S B U e X B l P S J J c 1 B y a X Z h d G U i I F Z h b H V l P S J s M C I g L z 4 8 R W 5 0 c n k g V H l w Z T 0 i U X V l c n l J R C I g V m F s d W U 9 I n N h Y j F k N m M x Z i 1 k Z T B i L T Q z N m M t O G Q z Z S 0 0 N T I z Y W M 3 M z A 2 M z M 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2 N s Z W F u Z G F 0 Y S I g L z 4 8 R W 5 0 c n k g V H l w Z T 0 i R m l s b G V k Q 2 9 t c G x l d G V S Z X N 1 b H R U b 1 d v c m t z a G V l d C I g V m F s d W U 9 I m w x I i A v P j x F b n R y e S B U e X B l P S J B Z G R l Z F R v R G F 0 Y U 1 v Z G V s I i B W Y W x 1 Z T 0 i b D A i I C 8 + P E V u d H J 5 I F R 5 c G U 9 I k Z p b G x D b 3 V u d C I g V m F s d W U 9 I m w x M D A w I i A v P j x F b n R y e S B U e X B l P S J G a W x s R X J y b 3 J D b 2 R l I i B W Y W x 1 Z T 0 i c 1 V u a 2 5 v d 2 4 i I C 8 + P E V u d H J 5 I F R 5 c G U 9 I k Z p b G x F c n J v c k N v d W 5 0 I i B W Y W x 1 Z T 0 i b D A i I C 8 + P E V u d H J 5 I F R 5 c G U 9 I k Z p b G x M Y X N 0 V X B k Y X R l Z C I g V m F s d W U 9 I m Q y M D I 1 L T E w L T A x V D E 2 O j U 4 O j E 1 L j U w O D E y M D R a I i A v P j x F b n R y e S B U e X B l P S J G a W x s Q 2 9 s d W 1 u V H l w Z X M i I F Z h b H V l P S J z Q m d Z R 0 J n W U R C Z 2 t E Q l F B R 0 J n a 0 E i I C 8 + P E V u d H J 5 I F R 5 c G U 9 I k Z p b G x D b 2 x 1 b W 5 O Y W 1 l c y I g V m F s d W U 9 I n N b J n F 1 b 3 Q 7 R W 1 w b G 9 5 Z W V J Z C Z x d W 9 0 O y w m c X V v d D t K b 2 I g V G l 0 b G U m c X V v d D s s J n F 1 b 3 Q 7 R G V w Y X J 0 b W V u d C Z x d W 9 0 O y w m c X V v d D t C d X N p b m V z c y B V b m l 0 J n F 1 b 3 Q 7 L C Z x d W 9 0 O 0 d l b m R l c i Z x d W 9 0 O y w m c X V v d D t B Z 2 U m c X V v d D s s J n F 1 b 3 Q 7 Q W d l I E d y b 3 V w J n F 1 b 3 Q 7 L C Z x d W 9 0 O 0 h p c m U g R G F 0 Z S Z x d W 9 0 O y w m c X V v d D t B b m 5 1 Y W w g U 2 F s Y X J 5 J n F 1 b 3 Q 7 L C Z x d W 9 0 O 0 J v b n V z I C U m c X V v d D s s J n F 1 b 3 Q 7 V G 9 0 Y W w g Q W 5 u d W F s I F N h b G F y e S Z x d W 9 0 O y w m c X V v d D t D b 3 V u d H J 5 J n F 1 b 3 Q 7 L C Z x d W 9 0 O 0 N p d H k m c X V v d D s s J n F 1 b 3 Q 7 R X h p d C B E Y X R l J n F 1 b 3 Q 7 L C Z x d W 9 0 O 0 V 4 a X Q g U 3 R h d H V z J n F 1 b 3 Q 7 X S I g L z 4 8 R W 5 0 c n k g V H l w Z T 0 i R m l s b F N 0 Y X R 1 c y I g V m F s d W U 9 I n N D b 2 1 w b G V 0 Z S I g L z 4 8 R W 5 0 c n k g V H l w Z T 0 i U m V s Y X R p b 2 5 z a G l w S W 5 m b 0 N v b n R h a W 5 l c i I g V m F s d W U 9 I n N 7 J n F 1 b 3 Q 7 Y 2 9 s d W 1 u Q 2 9 1 b n Q m c X V v d D s 6 M T U s J n F 1 b 3 Q 7 a 2 V 5 Q 2 9 s d W 1 u T m F t Z X M m c X V v d D s 6 W 1 0 s J n F 1 b 3 Q 7 c X V l c n l S Z W x h d G l v b n N o a X B z J n F 1 b 3 Q 7 O l t d L C Z x d W 9 0 O 2 N v b H V t b k l k Z W 5 0 a X R p Z X M m c X V v d D s 6 W y Z x d W 9 0 O 1 N l Y 3 R p b 2 4 x L 1 R h Y m x l M S 9 B d X R v U m V t b 3 Z l Z E N v b H V t b n M x L n t F b X B s b 3 l l Z U l k L D B 9 J n F 1 b 3 Q 7 L C Z x d W 9 0 O 1 N l Y 3 R p b 2 4 x L 1 R h Y m x l M S 9 B d X R v U m V t b 3 Z l Z E N v b H V t b n M x L n t K b 2 I g V G l 0 b G U s M X 0 m c X V v d D s s J n F 1 b 3 Q 7 U 2 V j d G l v b j E v V G F i b G U x L 0 F 1 d G 9 S Z W 1 v d m V k Q 2 9 s d W 1 u c z E u e 0 R l c G F y d G 1 l b n Q s M n 0 m c X V v d D s s J n F 1 b 3 Q 7 U 2 V j d G l v b j E v V G F i b G U x L 0 F 1 d G 9 S Z W 1 v d m V k Q 2 9 s d W 1 u c z E u e 0 J 1 c 2 l u Z X N z I F V u a X Q s M 3 0 m c X V v d D s s J n F 1 b 3 Q 7 U 2 V j d G l v b j E v V G F i b G U x L 0 F 1 d G 9 S Z W 1 v d m V k Q 2 9 s d W 1 u c z E u e 0 d l b m R l c i w 0 f S Z x d W 9 0 O y w m c X V v d D t T Z W N 0 a W 9 u M S 9 U Y W J s Z T E v Q X V 0 b 1 J l b W 9 2 Z W R D b 2 x 1 b W 5 z M S 5 7 Q W d l L D V 9 J n F 1 b 3 Q 7 L C Z x d W 9 0 O 1 N l Y 3 R p b 2 4 x L 1 R h Y m x l M S 9 B d X R v U m V t b 3 Z l Z E N v b H V t b n M x L n t B Z 2 U g R 3 J v d X A s N n 0 m c X V v d D s s J n F 1 b 3 Q 7 U 2 V j d G l v b j E v V G F i b G U x L 0 F 1 d G 9 S Z W 1 v d m V k Q 2 9 s d W 1 u c z E u e 0 h p c m U g R G F 0 Z S w 3 f S Z x d W 9 0 O y w m c X V v d D t T Z W N 0 a W 9 u M S 9 U Y W J s Z T E v Q X V 0 b 1 J l b W 9 2 Z W R D b 2 x 1 b W 5 z M S 5 7 Q W 5 u d W F s I F N h b G F y e S w 4 f S Z x d W 9 0 O y w m c X V v d D t T Z W N 0 a W 9 u M S 9 U Y W J s Z T E v Q X V 0 b 1 J l b W 9 2 Z W R D b 2 x 1 b W 5 z M S 5 7 Q m 9 u d X M g J S w 5 f S Z x d W 9 0 O y w m c X V v d D t T Z W N 0 a W 9 u M S 9 U Y W J s Z T E v Q X V 0 b 1 J l b W 9 2 Z W R D b 2 x 1 b W 5 z M S 5 7 V G 9 0 Y W w g Q W 5 u d W F s I F N h b G F y e S w x M H 0 m c X V v d D s s J n F 1 b 3 Q 7 U 2 V j d G l v b j E v V G F i b G U x L 0 F 1 d G 9 S Z W 1 v d m V k Q 2 9 s d W 1 u c z E u e 0 N v d W 5 0 c n k s M T F 9 J n F 1 b 3 Q 7 L C Z x d W 9 0 O 1 N l Y 3 R p b 2 4 x L 1 R h Y m x l M S 9 B d X R v U m V t b 3 Z l Z E N v b H V t b n M x L n t D a X R 5 L D E y f S Z x d W 9 0 O y w m c X V v d D t T Z W N 0 a W 9 u M S 9 U Y W J s Z T E v Q X V 0 b 1 J l b W 9 2 Z W R D b 2 x 1 b W 5 z M S 5 7 R X h p d C B E Y X R l L D E z f S Z x d W 9 0 O y w m c X V v d D t T Z W N 0 a W 9 u M S 9 U Y W J s Z T E v Q X V 0 b 1 J l b W 9 2 Z W R D b 2 x 1 b W 5 z M S 5 7 R X h p d C B T d G F 0 d X M s M T R 9 J n F 1 b 3 Q 7 X S w m c X V v d D t D b 2 x 1 b W 5 D b 3 V u d C Z x d W 9 0 O z o x N S w m c X V v d D t L Z X l D b 2 x 1 b W 5 O Y W 1 l c y Z x d W 9 0 O z p b X S w m c X V v d D t D b 2 x 1 b W 5 J Z G V u d G l 0 a W V z J n F 1 b 3 Q 7 O l s m c X V v d D t T Z W N 0 a W 9 u M S 9 U Y W J s Z T E v Q X V 0 b 1 J l b W 9 2 Z W R D b 2 x 1 b W 5 z M S 5 7 R W 1 w b G 9 5 Z W V J Z C w w f S Z x d W 9 0 O y w m c X V v d D t T Z W N 0 a W 9 u M S 9 U Y W J s Z T E v Q X V 0 b 1 J l b W 9 2 Z W R D b 2 x 1 b W 5 z M S 5 7 S m 9 i I F R p d G x l L D F 9 J n F 1 b 3 Q 7 L C Z x d W 9 0 O 1 N l Y 3 R p b 2 4 x L 1 R h Y m x l M S 9 B d X R v U m V t b 3 Z l Z E N v b H V t b n M x L n t E Z X B h c n R t Z W 5 0 L D J 9 J n F 1 b 3 Q 7 L C Z x d W 9 0 O 1 N l Y 3 R p b 2 4 x L 1 R h Y m x l M S 9 B d X R v U m V t b 3 Z l Z E N v b H V t b n M x L n t C d X N p b m V z c y B V b m l 0 L D N 9 J n F 1 b 3 Q 7 L C Z x d W 9 0 O 1 N l Y 3 R p b 2 4 x L 1 R h Y m x l M S 9 B d X R v U m V t b 3 Z l Z E N v b H V t b n M x L n t H Z W 5 k Z X I s N H 0 m c X V v d D s s J n F 1 b 3 Q 7 U 2 V j d G l v b j E v V G F i b G U x L 0 F 1 d G 9 S Z W 1 v d m V k Q 2 9 s d W 1 u c z E u e 0 F n Z S w 1 f S Z x d W 9 0 O y w m c X V v d D t T Z W N 0 a W 9 u M S 9 U Y W J s Z T E v Q X V 0 b 1 J l b W 9 2 Z W R D b 2 x 1 b W 5 z M S 5 7 Q W d l I E d y b 3 V w L D Z 9 J n F 1 b 3 Q 7 L C Z x d W 9 0 O 1 N l Y 3 R p b 2 4 x L 1 R h Y m x l M S 9 B d X R v U m V t b 3 Z l Z E N v b H V t b n M x L n t I a X J l I E R h d G U s N 3 0 m c X V v d D s s J n F 1 b 3 Q 7 U 2 V j d G l v b j E v V G F i b G U x L 0 F 1 d G 9 S Z W 1 v d m V k Q 2 9 s d W 1 u c z E u e 0 F u b n V h b C B T Y W x h c n k s O H 0 m c X V v d D s s J n F 1 b 3 Q 7 U 2 V j d G l v b j E v V G F i b G U x L 0 F 1 d G 9 S Z W 1 v d m V k Q 2 9 s d W 1 u c z E u e 0 J v b n V z I C U s O X 0 m c X V v d D s s J n F 1 b 3 Q 7 U 2 V j d G l v b j E v V G F i b G U x L 0 F 1 d G 9 S Z W 1 v d m V k Q 2 9 s d W 1 u c z E u e 1 R v d G F s I E F u b n V h b C B T Y W x h c n k s M T B 9 J n F 1 b 3 Q 7 L C Z x d W 9 0 O 1 N l Y 3 R p b 2 4 x L 1 R h Y m x l M S 9 B d X R v U m V t b 3 Z l Z E N v b H V t b n M x L n t D b 3 V u d H J 5 L D E x f S Z x d W 9 0 O y w m c X V v d D t T Z W N 0 a W 9 u M S 9 U Y W J s Z T E v Q X V 0 b 1 J l b W 9 2 Z W R D b 2 x 1 b W 5 z M S 5 7 Q 2 l 0 e S w x M n 0 m c X V v d D s s J n F 1 b 3 Q 7 U 2 V j d G l v b j E v V G F i b G U x L 0 F 1 d G 9 S Z W 1 v d m V k Q 2 9 s d W 1 u c z E u e 0 V 4 a X Q g R G F 0 Z S w x M 3 0 m c X V v d D s s J n F 1 b 3 Q 7 U 2 V j d G l v b j E v V G F i b G U x L 0 F 1 d G 9 S Z W 1 v d m V k Q 2 9 s d W 1 u c z E u e 0 V 4 a X Q g U 3 R h d H V z L D E 0 f S Z x d W 9 0 O 1 0 s J n F 1 b 3 Q 7 U m V s Y X R p b 2 5 z a G l w S W 5 m b y Z x d W 9 0 O z p b X X 0 i I C 8 + P E V u d H J 5 I F R 5 c G U 9 I k Z p b G x U Y X J n Z X R O Y W 1 l Q 3 V z d G 9 t a X p l Z C I g V m F s d W U 9 I m w x I i A v P j w v U 3 R h Y m x l R W 5 0 c m l l c z 4 8 L 0 l 0 Z W 0 + P E l 0 Z W 0 + P E l 0 Z W 1 M b 2 N h d G l v b j 4 8 S X R l b V R 5 c G U + R m 9 y b X V s Y T w v S X R l b V R 5 c G U + P E l 0 Z W 1 Q Y X R o P l N l Y 3 R p b 2 4 x L 1 R h Y m x l M S 9 T b 3 V y Y 2 U 8 L 0 l 0 Z W 1 Q Y X R o P j w v S X R l b U x v Y 2 F 0 a W 9 u P j x T d G F i b G V F b n R y a W V z I C 8 + P C 9 J d G V t P j x J d G V t P j x J d G V t T G 9 j Y X R p b 2 4 + P E l 0 Z W 1 U e X B l P k Z v c m 1 1 b G E 8 L 0 l 0 Z W 1 U e X B l P j x J d G V t U G F 0 a D 5 T Z W N 0 a W 9 u M S 9 U Y W J s Z T E v Q 2 h h b m d l Z C U y M F R 5 c G U 8 L 0 l 0 Z W 1 Q Y X R o P j w v S X R l b U x v Y 2 F 0 a W 9 u P j x T d G F i b G V F b n R y a W V z I C 8 + P C 9 J d G V t P j x J d G V t P j x J d G V t T G 9 j Y X R p b 2 4 + P E l 0 Z W 1 U e X B l P k Z v c m 1 1 b G E 8 L 0 l 0 Z W 1 U e X B l P j x J d G V t U G F 0 a D 5 T Z W N 0 a W 9 u M S 9 U Y W J s Z T E v U m V t b 3 Z l Z C U y M E R 1 c G x p Y 2 F 0 Z X M 8 L 0 l 0 Z W 1 Q Y X R o P j w v S X R l b U x v Y 2 F 0 a W 9 u P j x T d G F i b G V F b n R y a W V z I C 8 + P C 9 J d G V t P j x J d G V t P j x J d G V t T G 9 j Y X R p b 2 4 + P E l 0 Z W 1 U e X B l P k Z v c m 1 1 b G E 8 L 0 l 0 Z W 1 U e X B l P j x J d G V t U G F 0 a D 5 T Z W N 0 a W 9 u M S 9 U Y W J s Z T E v U m V t b 3 Z l Z C U y M E V y c m 9 y c z w v S X R l b V B h d G g + P C 9 J d G V t T G 9 j Y X R p b 2 4 + P F N 0 Y W J s Z U V u d H J p Z X M g L z 4 8 L 0 l 0 Z W 0 + P E l 0 Z W 0 + P E l 0 Z W 1 M b 2 N h d G l v b j 4 8 S X R l b V R 5 c G U + R m 9 y b X V s Y T w v S X R l b V R 5 c G U + P E l 0 Z W 1 Q Y X R o P l N l Y 3 R p b 2 4 x L 1 R h Y m x l M S 9 S Z W 1 v d m V k J T I w Q m x h b m s l M j B S b 3 d z P C 9 J d G V t U G F 0 a D 4 8 L 0 l 0 Z W 1 M b 2 N h d G l v b j 4 8 U 3 R h Y m x l R W 5 0 c m l l c y A v P j w v S X R l b T 4 8 S X R l b T 4 8 S X R l b U x v Y 2 F 0 a W 9 u P j x J d G V t V H l w Z T 5 G b 3 J t d W x h P C 9 J d G V t V H l w Z T 4 8 S X R l b V B h d G g + U 2 V j d G l v b j E v V G F i b G U x L 0 F k Z G V k J T I w Q 3 V z d G 9 t P C 9 J d G V t U G F 0 a D 4 8 L 0 l 0 Z W 1 M b 2 N h d G l v b j 4 8 U 3 R h Y m x l R W 5 0 c m l l c y A v P j w v S X R l b T 4 8 S X R l b T 4 8 S X R l b U x v Y 2 F 0 a W 9 u P j x J d G V t V H l w Z T 5 G b 3 J t d W x h P C 9 J d G V t V H l w Z T 4 8 S X R l b V B h d G g + U 2 V j d G l v b j E v V G F i b G U x L 0 F k Z G V k J T I w S W 5 k Z X g 8 L 0 l 0 Z W 1 Q Y X R o P j w v S X R l b U x v Y 2 F 0 a W 9 u P j x T d G F i b G V F b n R y a W V z I C 8 + P C 9 J d G V t P j x J d G V t P j x J d G V t T G 9 j Y X R p b 2 4 + P E l 0 Z W 1 U e X B l P k Z v c m 1 1 b G E 8 L 0 l 0 Z W 1 U e X B l P j x J d G V t U G F 0 a D 5 T Z W N 0 a W 9 u M S 9 U Y W J s Z T E v Q 2 h h b m d l Z C U y M F R 5 c G U x P C 9 J d G V t U G F 0 a D 4 8 L 0 l 0 Z W 1 M b 2 N h d G l v b j 4 8 U 3 R h Y m x l R W 5 0 c m l l c y A v P j w v S X R l b T 4 8 S X R l b T 4 8 S X R l b U x v Y 2 F 0 a W 9 u P j x J d G V t V H l w Z T 5 G b 3 J t d W x h P C 9 J d G V t V H l w Z T 4 8 S X R l b V B h d G g + U 2 V j d G l v b j E v V G F i b G U x L 0 1 l c m d l Z C U y M E N v b H V t b n M 8 L 0 l 0 Z W 1 Q Y X R o P j w v S X R l b U x v Y 2 F 0 a W 9 u P j x T d G F i b G V F b n R y a W V z I C 8 + P C 9 J d G V t P j x J d G V t P j x J d G V t T G 9 j Y X R p b 2 4 + P E l 0 Z W 1 U e X B l P k Z v c m 1 1 b G E 8 L 0 l 0 Z W 1 U e X B l P j x J d G V t U G F 0 a D 5 T Z W N 0 a W 9 u M S 9 U Y W J s Z T E v U m V v c m R l c m V k J T I w Q 2 9 s d W 1 u c z w v S X R l b V B h d G g + P C 9 J d G V t T G 9 j Y X R p b 2 4 + P F N 0 Y W J s Z U V u d H J p Z X M g L z 4 8 L 0 l 0 Z W 0 + P E l 0 Z W 0 + P E l 0 Z W 1 M b 2 N h d G l v b j 4 8 S X R l b V R 5 c G U + R m 9 y b X V s Y T w v S X R l b V R 5 c G U + P E l 0 Z W 1 Q Y X R o P l N l Y 3 R p b 2 4 x L 1 R h Y m x l M S 9 B Z G R l Z C U y M E N 1 c 3 R v b T E 8 L 0 l 0 Z W 1 Q Y X R o P j w v S X R l b U x v Y 2 F 0 a W 9 u P j x T d G F i b G V F b n R y a W V z I C 8 + P C 9 J d G V t P j x J d G V t P j x J d G V t T G 9 j Y X R p b 2 4 + P E l 0 Z W 1 U e X B l P k Z v c m 1 1 b G E 8 L 0 l 0 Z W 1 U e X B l P j x J d G V t U G F 0 a D 5 T Z W N 0 a W 9 u M S 9 U Y W J s Z T E v U m V v c m R l c m V k J T I w Q 2 9 s d W 1 u c z E 8 L 0 l 0 Z W 1 Q Y X R o P j w v S X R l b U x v Y 2 F 0 a W 9 u P j x T d G F i b G V F b n R y a W V z I C 8 + P C 9 J d G V t P j x J d G V t P j x J d G V t T G 9 j Y X R p b 2 4 + P E l 0 Z W 1 U e X B l P k Z v c m 1 1 b G E 8 L 0 l 0 Z W 1 U e X B l P j x J d G V t U G F 0 a D 5 T Z W N 0 a W 9 u M S 9 U Y W J s Z T E v Q 2 h h b m d l Z C U y M F R 5 c G U y P C 9 J d G V t U G F 0 a D 4 8 L 0 l 0 Z W 1 M b 2 N h d G l v b j 4 8 U 3 R h Y m x l R W 5 0 c m l l c y A v P j w v S X R l b T 4 8 S X R l b T 4 8 S X R l b U x v Y 2 F 0 a W 9 u P j x J d G V t V H l w Z T 5 G b 3 J t d W x h P C 9 J d G V t V H l w Z T 4 8 S X R l b V B h d G g + U 2 V j d G l v b j E v V G F i b G U x L 0 F k Z G V k J T I w Q 2 9 u Z G l 0 a W 9 u Y W w l M j B D b 2 x 1 b W 4 8 L 0 l 0 Z W 1 Q Y X R o P j w v S X R l b U x v Y 2 F 0 a W 9 u P j x T d G F i b G V F b n R y a W V z I C 8 + P C 9 J d G V t P j x J d G V t P j x J d G V t T G 9 j Y X R p b 2 4 + P E l 0 Z W 1 U e X B l P k Z v c m 1 1 b G E 8 L 0 l 0 Z W 1 U e X B l P j x J d G V t U G F 0 a D 5 T Z W N 0 a W 9 u M S 9 U Y W J s Z T E v Q W R k Z W Q l M j B D b 2 5 k a X R p b 2 5 h b C U y M E N v b H V t b j E 8 L 0 l 0 Z W 1 Q Y X R o P j w v S X R l b U x v Y 2 F 0 a W 9 u P j x T d G F i b G V F b n R y a W V z I C 8 + P C 9 J d G V t P j x J d G V t P j x J d G V t T G 9 j Y X R p b 2 4 + P E l 0 Z W 1 U e X B l P k Z v c m 1 1 b G E 8 L 0 l 0 Z W 1 U e X B l P j x J d G V t U G F 0 a D 5 T Z W N 0 a W 9 u M S 9 U Y W J s Z T E v U m V u Y W 1 l Z C U y M E N v b H V t b n M 8 L 0 l 0 Z W 1 Q Y X R o P j w v S X R l b U x v Y 2 F 0 a W 9 u P j x T d G F i b G V F b n R y a W V z I C 8 + P C 9 J d G V t P j x J d G V t P j x J d G V t T G 9 j Y X R p b 2 4 + P E l 0 Z W 1 U e X B l P k Z v c m 1 1 b G E 8 L 0 l 0 Z W 1 U e X B l P j x J d G V t U G F 0 a D 5 T Z W N 0 a W 9 u M S 9 U Y W J s Z T E v Q 2 h h b m d l Z C U y M F R 5 c G U z P C 9 J d G V t U G F 0 a D 4 8 L 0 l 0 Z W 1 M b 2 N h d G l v b j 4 8 U 3 R h Y m x l R W 5 0 c m l l c y A v P j w v S X R l b T 4 8 S X R l b T 4 8 S X R l b U x v Y 2 F 0 a W 9 u P j x J d G V t V H l w Z T 5 G b 3 J t d W x h P C 9 J d G V t V H l w Z T 4 8 S X R l b V B h d G g + U 2 V j d G l v b j E v V G F i b G U x L 1 J l b 3 J k Z X J l Z C U y M E N v b H V t b n M y P C 9 J d G V t U G F 0 a D 4 8 L 0 l 0 Z W 1 M b 2 N h d G l v b j 4 8 U 3 R h Y m x l R W 5 0 c m l l c y A v P j w v S X R l b T 4 8 L 0 l 0 Z W 1 z P j w v T G 9 j Y W x Q Y W N r Y W d l T W V 0 Y W R h d G F G a W x l P h Y A A A B Q S w U G A A A A A A A A A A A A A A A A A A A A A A A A J g E A A A E A A A D Q j J 3 f A R X R E Y x 6 A M B P w p f r A Q A A A F m k + Z j A q F x D o k 4 / o 9 / h E V Q A A A A A A g A A A A A A E G Y A A A A B A A A g A A A A 8 9 h s A V J q V x 3 b v 4 T b 3 V R S t C f P U 0 x E B w x C 8 R + x u O + v C n Y A A A A A D o A A A A A C A A A g A A A A k w g X h 7 W n O V I D 0 F G M I g B J u 9 W H d q L G Q f d E r 0 l u / k p 4 P 7 l Q A A A A t 1 u 2 O E m F d Q o m 7 r L O 8 a T 0 O C 0 H n y d N L f c 5 Z S z 3 9 P V G E 3 t k C P 3 9 7 G 4 D f Y n a K / 4 S 4 c 1 Q 8 R + D 8 B q J W 4 s 6 4 c B U o K H S 8 Q c 5 s e h R b N k x 7 3 s d r Y P y b w F A A A A A a 8 G x f I 4 q h D D 1 y m 8 T M N 7 R l / I q O w W I d 5 I 3 f E r 4 s + o G I n S 2 / z Y Q m I 2 U 3 c k c X k 8 4 b O c U s F 6 4 A F b j p H h 4 + 8 F H y J A 9 w Q = = < / D a t a M a s h u p > 
</file>

<file path=customXml/itemProps1.xml><?xml version="1.0" encoding="utf-8"?>
<ds:datastoreItem xmlns:ds="http://schemas.openxmlformats.org/officeDocument/2006/customXml" ds:itemID="{AFF0F100-C08F-44BB-88F4-EB9BA92C5C11}">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Report</vt:lpstr>
      <vt:lpstr>Raw Data</vt:lpstr>
      <vt:lpstr>cleandata</vt:lpstr>
      <vt:lpstr>KPI</vt:lpstr>
      <vt:lpstr>1</vt:lpstr>
      <vt:lpstr>2</vt:lpstr>
      <vt:lpstr>3</vt:lpstr>
      <vt:lpstr>4</vt:lpstr>
      <vt:lpstr>5</vt:lpstr>
      <vt:lpstr>6</vt:lpstr>
      <vt:lpstr>7</vt:lpstr>
      <vt:lpstr>8</vt:lpstr>
      <vt:lpstr>slicergender</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Anudip</dc:creator>
  <cp:lastModifiedBy>ANUSHREE KASHYAP</cp:lastModifiedBy>
  <dcterms:created xsi:type="dcterms:W3CDTF">2025-09-30T06:39:15Z</dcterms:created>
  <dcterms:modified xsi:type="dcterms:W3CDTF">2025-10-17T06:39:15Z</dcterms:modified>
</cp:coreProperties>
</file>