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14400" windowHeight="17080" tabRatio="500"/>
  </bookViews>
  <sheets>
    <sheet name="bom" sheetId="1" r:id="rId1"/>
  </sheets>
  <definedNames>
    <definedName name="eddy_amplifier_bom_r1p3" localSheetId="0">bom!$B$6:$AG$13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0" i="1"/>
  <c r="J19" i="1"/>
</calcChain>
</file>

<file path=xl/connections.xml><?xml version="1.0" encoding="utf-8"?>
<connections xmlns="http://schemas.openxmlformats.org/spreadsheetml/2006/main">
  <connection id="1" name="bom-v0.2.csv" type="6" refreshedVersion="0" background="1" saveData="1">
    <textPr fileType="mac" codePage="10000" sourceFile="Mac:Users:pinnermx:Downloads:bom-v0.2.csv" tab="0" semicolon="1">
      <textFields count="7">
        <textField/>
        <textField/>
        <textField/>
        <textField/>
        <textField/>
        <textField/>
        <textField/>
      </textFields>
    </textPr>
  </connection>
  <connection id="2" name="eddy_amplifier_bom_r1p3.csv" type="6" refreshedVersion="0" background="1" saveData="1">
    <textPr fileType="mac" sourceFile="Macintosh HD:Users:mrbynum:workspace:eagle_boards:eddy_bowl:eddy_amplifier_r1p3:eddy_amplifier_bom_r1p3.csv" comma="1" semicolon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<sst xmlns="http://schemas.openxmlformats.org/spreadsheetml/2006/main" count="92" uniqueCount="70">
  <si>
    <t>Qty</t>
  </si>
  <si>
    <t>Value</t>
  </si>
  <si>
    <t>Package</t>
  </si>
  <si>
    <t>Description</t>
  </si>
  <si>
    <t>10k</t>
  </si>
  <si>
    <t>1k</t>
  </si>
  <si>
    <t>DNP</t>
  </si>
  <si>
    <t>U1</t>
  </si>
  <si>
    <t>Type</t>
  </si>
  <si>
    <t>smt</t>
  </si>
  <si>
    <t>Item #</t>
  </si>
  <si>
    <t>Ref Des</t>
  </si>
  <si>
    <t>Mfg Part Num</t>
  </si>
  <si>
    <t>Manufacturer</t>
  </si>
  <si>
    <t>Vishay Dale</t>
  </si>
  <si>
    <t>0603</t>
  </si>
  <si>
    <t>Distributor</t>
  </si>
  <si>
    <t>Dist Part #</t>
  </si>
  <si>
    <t>Bill of Materials - Per Board</t>
  </si>
  <si>
    <t>Order No</t>
  </si>
  <si>
    <t>Part No</t>
  </si>
  <si>
    <t>Customer Info</t>
  </si>
  <si>
    <t>Hillsboro, OR, 97124</t>
  </si>
  <si>
    <t>BOARD SUMMARY FOR QUOTE</t>
  </si>
  <si>
    <t>Total # of unique parts</t>
  </si>
  <si>
    <t>SMT placements per board</t>
  </si>
  <si>
    <t>Thru-hole placements per board</t>
  </si>
  <si>
    <t>Fine pitch placements per board</t>
  </si>
  <si>
    <t>BGA/QFN/Leadless placements per board</t>
  </si>
  <si>
    <t>Digikey</t>
  </si>
  <si>
    <t>Resistor</t>
  </si>
  <si>
    <t>Capacitor</t>
  </si>
  <si>
    <t>Samsung</t>
  </si>
  <si>
    <t>* DNP: Do Not Place</t>
  </si>
  <si>
    <t>C1</t>
  </si>
  <si>
    <t>R1</t>
  </si>
  <si>
    <t>ADS1115</t>
  </si>
  <si>
    <t>ADC_ADS1015</t>
  </si>
  <si>
    <t>MSOP10</t>
  </si>
  <si>
    <t>DUAL_N-CH_MOSFET</t>
  </si>
  <si>
    <t>U6</t>
  </si>
  <si>
    <t>U7</t>
  </si>
  <si>
    <t>5V_500MA_REG</t>
  </si>
  <si>
    <t>1uF</t>
  </si>
  <si>
    <t>U2-U5</t>
  </si>
  <si>
    <t>SOT-363</t>
  </si>
  <si>
    <t>na</t>
  </si>
  <si>
    <t>intel</t>
  </si>
  <si>
    <t>pololu</t>
  </si>
  <si>
    <t>Pololu</t>
  </si>
  <si>
    <t>mpinner-spider-v0.2</t>
  </si>
  <si>
    <t>Matt Pinner</t>
  </si>
  <si>
    <t>matthewx.pinner@intel.com</t>
  </si>
  <si>
    <t>Cell: 310-866-0521</t>
  </si>
  <si>
    <t>2501 NW 229th Ave, RS5-250</t>
  </si>
  <si>
    <t>Attn: Todd Harple</t>
  </si>
  <si>
    <t>P10KGCT-ND</t>
  </si>
  <si>
    <t>Panasonic</t>
  </si>
  <si>
    <t>ERJ3GEYJ103V</t>
  </si>
  <si>
    <t>P1.0KGCT-ND</t>
  </si>
  <si>
    <t>ERJ-3GEYJ102V</t>
  </si>
  <si>
    <t>1276-1041-1-ND</t>
  </si>
  <si>
    <t>CL10F105ZP8NNNC</t>
  </si>
  <si>
    <t xml:space="preserve">296-24934-1-ND </t>
  </si>
  <si>
    <t>TI</t>
  </si>
  <si>
    <t>ADS1115IDGST</t>
  </si>
  <si>
    <t xml:space="preserve">BSS138DW-FDICT-ND </t>
  </si>
  <si>
    <t>Diodes</t>
  </si>
  <si>
    <t>BSS138DW-7-F</t>
  </si>
  <si>
    <t>R2-R20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</si>
</sst>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name val="Arial"/>
      <family val="2"/>
    </font>
    <font>
      <sz val="12"/>
      <color rgb="FF000000"/>
      <name val="Calibri"/>
      <family val="2"/>
      <scheme val="minor"/>
    </font>
    <font>
      <sz val="12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/>
    <xf numFmtId="49" fontId="0" fillId="0" borderId="0" xfId="0" applyNumberFormat="1"/>
    <xf numFmtId="49" fontId="0" fillId="0" borderId="0" xfId="0" applyNumberFormat="1" applyAlignment="1">
      <alignment horizontal="left"/>
    </xf>
    <xf numFmtId="49" fontId="2" fillId="0" borderId="0" xfId="5" applyNumberFormat="1" applyAlignment="1">
      <alignment horizontal="left"/>
    </xf>
    <xf numFmtId="0" fontId="0" fillId="0" borderId="0" xfId="0" applyAlignment="1">
      <alignment horizontal="left"/>
    </xf>
    <xf numFmtId="49" fontId="1" fillId="0" borderId="1" xfId="0" applyNumberFormat="1" applyFont="1" applyBorder="1"/>
    <xf numFmtId="1" fontId="0" fillId="0" borderId="4" xfId="0" applyNumberFormat="1" applyBorder="1"/>
    <xf numFmtId="1" fontId="0" fillId="0" borderId="5" xfId="0" applyNumberFormat="1" applyBorder="1" applyAlignment="1">
      <alignment horizontal="left"/>
    </xf>
    <xf numFmtId="1" fontId="0" fillId="0" borderId="6" xfId="0" applyNumberFormat="1" applyBorder="1"/>
    <xf numFmtId="1" fontId="0" fillId="0" borderId="7" xfId="0" applyNumberFormat="1" applyBorder="1" applyAlignment="1">
      <alignment horizontal="left"/>
    </xf>
    <xf numFmtId="1" fontId="0" fillId="0" borderId="0" xfId="0" applyNumberFormat="1" applyFill="1" applyBorder="1"/>
    <xf numFmtId="1" fontId="4" fillId="0" borderId="2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0" fontId="5" fillId="0" borderId="0" xfId="0" applyFont="1"/>
    <xf numFmtId="0" fontId="0" fillId="2" borderId="0" xfId="0" applyFill="1"/>
    <xf numFmtId="49" fontId="0" fillId="2" borderId="0" xfId="0" applyNumberFormat="1" applyFill="1"/>
    <xf numFmtId="0" fontId="5" fillId="2" borderId="0" xfId="0" applyFont="1" applyFill="1"/>
    <xf numFmtId="0" fontId="6" fillId="0" borderId="0" xfId="0" applyFont="1"/>
    <xf numFmtId="0" fontId="0" fillId="0" borderId="0" xfId="0" applyAlignment="1">
      <alignment wrapText="1"/>
    </xf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eddy_amplifier_bom_r1p3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tthewx.pinner@intel.com" TargetMode="Externa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topLeftCell="F1" workbookViewId="0">
      <pane ySplit="6" topLeftCell="A7" activePane="bottomLeft" state="frozen"/>
      <selection pane="bottomLeft" activeCell="G3" sqref="G3"/>
    </sheetView>
  </sheetViews>
  <sheetFormatPr baseColWidth="10" defaultRowHeight="15" x14ac:dyDescent="0"/>
  <cols>
    <col min="2" max="2" width="4.1640625" bestFit="1" customWidth="1"/>
    <col min="3" max="3" width="24.5" bestFit="1" customWidth="1"/>
    <col min="4" max="4" width="20" bestFit="1" customWidth="1"/>
    <col min="5" max="5" width="20" customWidth="1"/>
    <col min="6" max="6" width="20.83203125" bestFit="1" customWidth="1"/>
    <col min="7" max="7" width="26.6640625" customWidth="1"/>
    <col min="8" max="8" width="25.1640625" bestFit="1" customWidth="1"/>
    <col min="9" max="9" width="46.6640625" customWidth="1"/>
    <col min="10" max="10" width="19.1640625" style="3" bestFit="1" customWidth="1"/>
    <col min="11" max="11" width="14.33203125" bestFit="1" customWidth="1"/>
    <col min="12" max="12" width="4.1640625" bestFit="1" customWidth="1"/>
    <col min="13" max="13" width="5.83203125" bestFit="1" customWidth="1"/>
    <col min="14" max="14" width="10.5" bestFit="1" customWidth="1"/>
    <col min="15" max="15" width="8.83203125" bestFit="1" customWidth="1"/>
    <col min="16" max="16" width="9.5" bestFit="1" customWidth="1"/>
    <col min="17" max="17" width="7.5" bestFit="1" customWidth="1"/>
    <col min="18" max="18" width="9.1640625" bestFit="1" customWidth="1"/>
    <col min="19" max="19" width="7" bestFit="1" customWidth="1"/>
    <col min="20" max="20" width="6.33203125" bestFit="1" customWidth="1"/>
    <col min="21" max="21" width="5.5" bestFit="1" customWidth="1"/>
    <col min="22" max="22" width="5" bestFit="1" customWidth="1"/>
    <col min="23" max="23" width="6.5" bestFit="1" customWidth="1"/>
    <col min="24" max="24" width="7" bestFit="1" customWidth="1"/>
    <col min="25" max="25" width="6.6640625" bestFit="1" customWidth="1"/>
    <col min="26" max="26" width="6" bestFit="1" customWidth="1"/>
    <col min="27" max="27" width="8" bestFit="1" customWidth="1"/>
    <col min="28" max="28" width="7" bestFit="1" customWidth="1"/>
    <col min="29" max="29" width="4.6640625" bestFit="1" customWidth="1"/>
    <col min="30" max="30" width="16.33203125" bestFit="1" customWidth="1"/>
    <col min="31" max="31" width="5.1640625" bestFit="1" customWidth="1"/>
    <col min="32" max="32" width="6.83203125" bestFit="1" customWidth="1"/>
  </cols>
  <sheetData>
    <row r="1" spans="1:11">
      <c r="A1" s="1" t="s">
        <v>18</v>
      </c>
      <c r="F1" s="1" t="s">
        <v>21</v>
      </c>
      <c r="G1" s="4" t="s">
        <v>51</v>
      </c>
      <c r="H1" s="5" t="s">
        <v>52</v>
      </c>
      <c r="I1" s="4" t="s">
        <v>53</v>
      </c>
    </row>
    <row r="2" spans="1:11">
      <c r="A2" t="s">
        <v>19</v>
      </c>
      <c r="G2" s="6" t="s">
        <v>55</v>
      </c>
    </row>
    <row r="3" spans="1:11">
      <c r="A3" t="s">
        <v>20</v>
      </c>
      <c r="C3" t="s">
        <v>50</v>
      </c>
      <c r="G3" s="4" t="s">
        <v>54</v>
      </c>
      <c r="I3" s="4"/>
    </row>
    <row r="4" spans="1:11">
      <c r="G4" s="4" t="s">
        <v>22</v>
      </c>
    </row>
    <row r="6" spans="1:11">
      <c r="A6" s="2" t="s">
        <v>10</v>
      </c>
      <c r="B6" s="2" t="s">
        <v>0</v>
      </c>
      <c r="C6" s="2" t="s">
        <v>11</v>
      </c>
      <c r="D6" s="2" t="s">
        <v>1</v>
      </c>
      <c r="E6" s="2" t="s">
        <v>13</v>
      </c>
      <c r="F6" s="2" t="s">
        <v>12</v>
      </c>
      <c r="G6" s="2" t="s">
        <v>16</v>
      </c>
      <c r="H6" s="2" t="s">
        <v>17</v>
      </c>
      <c r="I6" s="2" t="s">
        <v>3</v>
      </c>
      <c r="J6" s="7" t="s">
        <v>2</v>
      </c>
      <c r="K6" s="2" t="s">
        <v>8</v>
      </c>
    </row>
    <row r="7" spans="1:11">
      <c r="A7">
        <v>1</v>
      </c>
      <c r="B7">
        <v>1</v>
      </c>
      <c r="C7" t="s">
        <v>35</v>
      </c>
      <c r="D7" t="s">
        <v>5</v>
      </c>
      <c r="E7" t="s">
        <v>14</v>
      </c>
      <c r="F7" t="s">
        <v>60</v>
      </c>
      <c r="G7" t="s">
        <v>29</v>
      </c>
      <c r="H7" t="s">
        <v>59</v>
      </c>
      <c r="I7" t="s">
        <v>30</v>
      </c>
      <c r="J7" s="3" t="s">
        <v>15</v>
      </c>
      <c r="K7" t="s">
        <v>9</v>
      </c>
    </row>
    <row r="8" spans="1:11">
      <c r="A8">
        <v>2</v>
      </c>
      <c r="B8">
        <v>19</v>
      </c>
      <c r="C8" t="s">
        <v>69</v>
      </c>
      <c r="D8" t="s">
        <v>4</v>
      </c>
      <c r="E8" t="s">
        <v>57</v>
      </c>
      <c r="F8" t="s">
        <v>58</v>
      </c>
      <c r="G8" t="s">
        <v>29</v>
      </c>
      <c r="H8" t="s">
        <v>56</v>
      </c>
      <c r="I8" t="s">
        <v>30</v>
      </c>
      <c r="J8" s="3" t="s">
        <v>15</v>
      </c>
      <c r="K8" t="s">
        <v>9</v>
      </c>
    </row>
    <row r="9" spans="1:11">
      <c r="A9">
        <v>3</v>
      </c>
      <c r="B9">
        <v>1</v>
      </c>
      <c r="C9" t="s">
        <v>34</v>
      </c>
      <c r="D9" t="s">
        <v>43</v>
      </c>
      <c r="E9" t="s">
        <v>32</v>
      </c>
      <c r="F9" s="19" t="s">
        <v>62</v>
      </c>
      <c r="G9" t="s">
        <v>29</v>
      </c>
      <c r="H9" s="19" t="s">
        <v>61</v>
      </c>
      <c r="I9" t="s">
        <v>31</v>
      </c>
      <c r="J9" s="3" t="s">
        <v>15</v>
      </c>
      <c r="K9" t="s">
        <v>9</v>
      </c>
    </row>
    <row r="10" spans="1:11">
      <c r="A10">
        <v>4</v>
      </c>
      <c r="B10">
        <v>1</v>
      </c>
      <c r="C10" t="s">
        <v>7</v>
      </c>
      <c r="D10" t="s">
        <v>36</v>
      </c>
      <c r="E10" t="s">
        <v>64</v>
      </c>
      <c r="F10" s="20" t="s">
        <v>65</v>
      </c>
      <c r="G10" t="s">
        <v>29</v>
      </c>
      <c r="H10" t="s">
        <v>63</v>
      </c>
      <c r="I10" t="s">
        <v>37</v>
      </c>
      <c r="J10" t="s">
        <v>38</v>
      </c>
      <c r="K10" t="s">
        <v>9</v>
      </c>
    </row>
    <row r="11" spans="1:11">
      <c r="A11">
        <v>5</v>
      </c>
      <c r="B11">
        <v>4</v>
      </c>
      <c r="C11" t="s">
        <v>44</v>
      </c>
      <c r="D11" t="s">
        <v>39</v>
      </c>
      <c r="E11" t="s">
        <v>67</v>
      </c>
      <c r="F11" t="s">
        <v>68</v>
      </c>
      <c r="G11" t="s">
        <v>29</v>
      </c>
      <c r="H11" t="s">
        <v>66</v>
      </c>
      <c r="I11" s="15" t="s">
        <v>39</v>
      </c>
      <c r="J11" s="3" t="s">
        <v>45</v>
      </c>
      <c r="K11" t="s">
        <v>9</v>
      </c>
    </row>
    <row r="12" spans="1:11" s="16" customFormat="1">
      <c r="A12" s="16">
        <v>6</v>
      </c>
      <c r="B12" s="16">
        <v>1</v>
      </c>
      <c r="C12" s="16" t="s">
        <v>40</v>
      </c>
      <c r="D12" s="16" t="s">
        <v>6</v>
      </c>
      <c r="E12" s="16" t="s">
        <v>47</v>
      </c>
      <c r="F12" s="16" t="s">
        <v>46</v>
      </c>
      <c r="G12" s="16" t="s">
        <v>46</v>
      </c>
      <c r="H12" s="16" t="s">
        <v>46</v>
      </c>
      <c r="I12" s="16" t="s">
        <v>46</v>
      </c>
      <c r="J12" s="17" t="s">
        <v>46</v>
      </c>
      <c r="K12" s="16" t="s">
        <v>6</v>
      </c>
    </row>
    <row r="13" spans="1:11" s="16" customFormat="1">
      <c r="A13" s="16">
        <v>7</v>
      </c>
      <c r="B13" s="16">
        <v>4</v>
      </c>
      <c r="C13" s="16" t="s">
        <v>41</v>
      </c>
      <c r="D13" s="16" t="s">
        <v>6</v>
      </c>
      <c r="E13" s="16" t="s">
        <v>48</v>
      </c>
      <c r="F13" s="16" t="s">
        <v>42</v>
      </c>
      <c r="G13" s="16" t="s">
        <v>49</v>
      </c>
      <c r="H13" s="18" t="s">
        <v>42</v>
      </c>
      <c r="I13" s="18" t="s">
        <v>42</v>
      </c>
      <c r="J13" s="17" t="s">
        <v>46</v>
      </c>
      <c r="K13" s="16" t="s">
        <v>6</v>
      </c>
    </row>
    <row r="15" spans="1:11" ht="16" thickBot="1"/>
    <row r="16" spans="1:11">
      <c r="I16" s="13" t="s">
        <v>23</v>
      </c>
      <c r="J16" s="14"/>
    </row>
    <row r="17" spans="9:10">
      <c r="I17" s="8" t="s">
        <v>24</v>
      </c>
      <c r="J17" s="9">
        <v>5</v>
      </c>
    </row>
    <row r="18" spans="9:10">
      <c r="I18" s="8" t="s">
        <v>25</v>
      </c>
      <c r="J18" s="9">
        <f>SUMIF(K:K,"smt",B:B)</f>
        <v>26</v>
      </c>
    </row>
    <row r="19" spans="9:10">
      <c r="I19" s="8" t="s">
        <v>26</v>
      </c>
      <c r="J19" s="9">
        <f>SUMIF(K:K, "thru-hole",B:B)</f>
        <v>0</v>
      </c>
    </row>
    <row r="20" spans="9:10">
      <c r="I20" s="8" t="s">
        <v>27</v>
      </c>
      <c r="J20" s="9">
        <f>SUMIF(K:K, "fine pitch",B:B )</f>
        <v>0</v>
      </c>
    </row>
    <row r="21" spans="9:10" ht="16" thickBot="1">
      <c r="I21" s="10" t="s">
        <v>28</v>
      </c>
      <c r="J21" s="11">
        <f>SUMIF(K:K, "bga",B:B )+SUMIF(K:K, "leadless",B:B )+SUMIF(K:K, "qfn",B:B )</f>
        <v>0</v>
      </c>
    </row>
    <row r="22" spans="9:10">
      <c r="I22" s="12" t="s">
        <v>33</v>
      </c>
    </row>
  </sheetData>
  <mergeCells count="1">
    <mergeCell ref="I16:J16"/>
  </mergeCells>
  <hyperlinks>
    <hyperlink ref="H1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>Intel Corp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R Bynum</dc:creator>
  <cp:lastModifiedBy>Matt Pinner</cp:lastModifiedBy>
  <dcterms:created xsi:type="dcterms:W3CDTF">2013-12-13T19:49:15Z</dcterms:created>
  <dcterms:modified xsi:type="dcterms:W3CDTF">2014-11-07T20:13:53Z</dcterms:modified>
</cp:coreProperties>
</file>