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普通物理实验(1) 力学、热学部分\"/>
    </mc:Choice>
  </mc:AlternateContent>
  <xr:revisionPtr revIDLastSave="0" documentId="13_ncr:1_{7F08AFE6-2999-494D-A728-F95DC7114EF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9" i="1"/>
  <c r="H24" i="1"/>
  <c r="H9" i="1"/>
  <c r="H4" i="1"/>
  <c r="G22" i="1"/>
  <c r="G17" i="1"/>
  <c r="G12" i="1"/>
  <c r="G7" i="1"/>
  <c r="G2" i="1"/>
  <c r="G24" i="1"/>
  <c r="G19" i="1"/>
  <c r="G14" i="1"/>
  <c r="G9" i="1"/>
  <c r="D24" i="1"/>
  <c r="C24" i="1"/>
  <c r="E24" i="1"/>
  <c r="F24" i="1"/>
  <c r="B24" i="1"/>
  <c r="C19" i="1"/>
  <c r="D19" i="1"/>
  <c r="E19" i="1"/>
  <c r="F19" i="1"/>
  <c r="B19" i="1"/>
  <c r="C14" i="1"/>
  <c r="D14" i="1"/>
  <c r="E14" i="1"/>
  <c r="F14" i="1"/>
  <c r="B14" i="1"/>
  <c r="D9" i="1"/>
  <c r="C9" i="1"/>
  <c r="E9" i="1"/>
  <c r="F9" i="1"/>
  <c r="B9" i="1"/>
  <c r="G4" i="1"/>
  <c r="F23" i="1"/>
  <c r="E23" i="1"/>
  <c r="D23" i="1"/>
  <c r="C23" i="1"/>
  <c r="B23" i="1"/>
  <c r="F18" i="1"/>
  <c r="E18" i="1"/>
  <c r="D18" i="1"/>
  <c r="C18" i="1"/>
  <c r="B18" i="1"/>
  <c r="F13" i="1"/>
  <c r="E13" i="1"/>
  <c r="D13" i="1"/>
  <c r="C13" i="1"/>
  <c r="B13" i="1"/>
  <c r="F8" i="1"/>
  <c r="E8" i="1"/>
  <c r="D8" i="1"/>
  <c r="C8" i="1"/>
  <c r="B8" i="1"/>
  <c r="E4" i="1"/>
  <c r="C4" i="1"/>
  <c r="B4" i="1"/>
  <c r="F3" i="1"/>
  <c r="F4" i="1" s="1"/>
  <c r="E3" i="1"/>
  <c r="D3" i="1"/>
  <c r="D4" i="1" s="1"/>
  <c r="C3" i="1"/>
  <c r="B3" i="1"/>
</calcChain>
</file>

<file path=xl/sharedStrings.xml><?xml version="1.0" encoding="utf-8"?>
<sst xmlns="http://schemas.openxmlformats.org/spreadsheetml/2006/main" count="20" uniqueCount="4">
  <si>
    <t>l</t>
  </si>
  <si>
    <t>t</t>
  </si>
  <si>
    <t>T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</si>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</sst>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宋体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2" fontId="0" fillId="0" borderId="1" xfId="0" applyNumberFormat="1" applyBorder="1">
      <alignment vertical="center"/>
    </xf>
    <xf numFmtId="0" fontId="0" fillId="0" borderId="2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K17" sqref="K17"/>
    </sheetView>
  </sheetViews>
  <sheetFormatPr defaultColWidth="10" defaultRowHeight="13.5" x14ac:dyDescent="0.3"/>
  <cols>
    <col min="2" max="6" width="11.265625" bestFit="1" customWidth="1"/>
  </cols>
  <sheetData>
    <row r="1" spans="1:8" x14ac:dyDescent="0.3">
      <c r="A1" s="1" t="s">
        <v>0</v>
      </c>
      <c r="B1" s="2">
        <v>57.3</v>
      </c>
      <c r="C1" s="2"/>
      <c r="D1" s="2"/>
      <c r="E1" s="2"/>
      <c r="F1" s="2"/>
      <c r="G1" s="2"/>
    </row>
    <row r="2" spans="1:8" x14ac:dyDescent="0.3">
      <c r="A2" s="1" t="s">
        <v>1</v>
      </c>
      <c r="B2" s="2">
        <v>37.28</v>
      </c>
      <c r="C2" s="2">
        <v>37.43</v>
      </c>
      <c r="D2" s="2">
        <v>37.69</v>
      </c>
      <c r="E2" s="3">
        <v>37.4</v>
      </c>
      <c r="F2" s="2">
        <v>37.81</v>
      </c>
      <c r="G2" s="2">
        <f>AVERAGE(B2:F2)</f>
        <v>37.522000000000006</v>
      </c>
    </row>
    <row r="3" spans="1:8" x14ac:dyDescent="0.3">
      <c r="A3" s="1" t="s">
        <v>2</v>
      </c>
      <c r="B3" s="2">
        <f>B2/24.5</f>
        <v>1.5216326530612245</v>
      </c>
      <c r="C3" s="2">
        <f>C2/24.5</f>
        <v>1.5277551020408162</v>
      </c>
      <c r="D3" s="2">
        <f>D2/24.5</f>
        <v>1.5383673469387755</v>
      </c>
      <c r="E3" s="2">
        <f>E2/24.5</f>
        <v>1.5265306122448978</v>
      </c>
      <c r="F3" s="2">
        <f>F2/24.5</f>
        <v>1.5432653061224491</v>
      </c>
      <c r="G3" s="2"/>
    </row>
    <row r="4" spans="1:8" x14ac:dyDescent="0.3">
      <c r="A4" s="1" t="s">
        <v>3</v>
      </c>
      <c r="B4" s="2">
        <f>4*PI()*PI()*$B$1/100/B3/B3</f>
        <v>9.7700035168409372</v>
      </c>
      <c r="C4" s="2">
        <f>4*PI()*PI()*$B$1/100/C3/C3</f>
        <v>9.6918542224227124</v>
      </c>
      <c r="D4" s="2">
        <f>4*PI()*PI()*$B$1/100/D3/D3</f>
        <v>9.5585992187737485</v>
      </c>
      <c r="E4" s="2">
        <f>4*PI()*PI()*$B$1/100/E3/E3</f>
        <v>9.7074088876575768</v>
      </c>
      <c r="F4" s="2">
        <f>4*PI()*PI()*$B$1/100/F3/F3</f>
        <v>9.4980220327265208</v>
      </c>
      <c r="G4" s="2">
        <f>AVERAGE(B4:F4)</f>
        <v>9.6451775756843006</v>
      </c>
      <c r="H4" s="4">
        <f>G4*SQRT((0.1/SQRT(3)/B1)^2+(2*0.01/SQRT(3)/G2)^2)</f>
        <v>1.0161575609575044E-2</v>
      </c>
    </row>
    <row r="5" spans="1:8" x14ac:dyDescent="0.3">
      <c r="H5" s="4"/>
    </row>
    <row r="6" spans="1:8" x14ac:dyDescent="0.3">
      <c r="A6" s="1" t="s">
        <v>0</v>
      </c>
      <c r="B6" s="2">
        <v>88.5</v>
      </c>
      <c r="C6" s="2"/>
      <c r="D6" s="2"/>
      <c r="E6" s="2"/>
      <c r="F6" s="2"/>
      <c r="G6" s="2"/>
      <c r="H6" s="4"/>
    </row>
    <row r="7" spans="1:8" x14ac:dyDescent="0.3">
      <c r="A7" s="1" t="s">
        <v>1</v>
      </c>
      <c r="B7" s="2">
        <v>46.28</v>
      </c>
      <c r="C7" s="2">
        <v>45.94</v>
      </c>
      <c r="D7" s="2">
        <v>46.76</v>
      </c>
      <c r="E7" s="2">
        <v>46.53</v>
      </c>
      <c r="F7" s="2">
        <v>46.32</v>
      </c>
      <c r="G7" s="2">
        <f>AVERAGE(B7:F7)</f>
        <v>46.366</v>
      </c>
      <c r="H7" s="4"/>
    </row>
    <row r="8" spans="1:8" x14ac:dyDescent="0.3">
      <c r="A8" s="1" t="s">
        <v>2</v>
      </c>
      <c r="B8" s="2">
        <f>B7/24.5</f>
        <v>1.8889795918367347</v>
      </c>
      <c r="C8" s="2">
        <f>C7/24.5</f>
        <v>1.8751020408163264</v>
      </c>
      <c r="D8" s="2">
        <f>D7/24.5</f>
        <v>1.9085714285714286</v>
      </c>
      <c r="E8" s="2">
        <f>E7/24.5</f>
        <v>1.8991836734693879</v>
      </c>
      <c r="F8" s="2">
        <f>F7/24.5</f>
        <v>1.8906122448979592</v>
      </c>
      <c r="G8" s="2"/>
      <c r="H8" s="4"/>
    </row>
    <row r="9" spans="1:8" x14ac:dyDescent="0.3">
      <c r="A9" s="1" t="s">
        <v>3</v>
      </c>
      <c r="B9" s="2">
        <f>4*PI()*PI()*$B$6/100/B8/B8</f>
        <v>9.7914830305632581</v>
      </c>
      <c r="C9" s="2">
        <f>4*PI()*PI()*$B$6/100/C8/C8</f>
        <v>9.9369520558268096</v>
      </c>
      <c r="D9" s="2">
        <f>4*PI()*PI()*$B$6/100/D8/D8</f>
        <v>9.5914920500295811</v>
      </c>
      <c r="E9" s="2">
        <f t="shared" ref="C9:F9" si="0">4*PI()*PI()*$B$6/100/E8/E8</f>
        <v>9.6865488073729953</v>
      </c>
      <c r="F9" s="2">
        <f t="shared" si="0"/>
        <v>9.774579308154788</v>
      </c>
      <c r="G9" s="2">
        <f>AVERAGE(B9:F9)</f>
        <v>9.7562110503894868</v>
      </c>
      <c r="H9" s="4">
        <f t="shared" ref="H5:H24" si="1">G9*SQRT((0.1/SQRT(3)/B6)^2+(2*0.01/SQRT(3)/G7)^2)</f>
        <v>6.8126852263297776E-3</v>
      </c>
    </row>
    <row r="10" spans="1:8" x14ac:dyDescent="0.3">
      <c r="H10" s="4"/>
    </row>
    <row r="11" spans="1:8" x14ac:dyDescent="0.3">
      <c r="A11" s="1" t="s">
        <v>0</v>
      </c>
      <c r="B11" s="2">
        <v>77.400000000000006</v>
      </c>
      <c r="C11" s="2"/>
      <c r="D11" s="2"/>
      <c r="E11" s="2"/>
      <c r="F11" s="2"/>
      <c r="G11" s="2"/>
      <c r="H11" s="4"/>
    </row>
    <row r="12" spans="1:8" x14ac:dyDescent="0.3">
      <c r="A12" s="1" t="s">
        <v>1</v>
      </c>
      <c r="B12" s="2">
        <v>43.25</v>
      </c>
      <c r="C12" s="2">
        <v>43.34</v>
      </c>
      <c r="D12" s="2">
        <v>43.28</v>
      </c>
      <c r="E12" s="2">
        <v>43.53</v>
      </c>
      <c r="F12" s="2">
        <v>43.16</v>
      </c>
      <c r="G12" s="2">
        <f>AVERAGE(B12:F12)</f>
        <v>43.311999999999998</v>
      </c>
      <c r="H12" s="4"/>
    </row>
    <row r="13" spans="1:8" x14ac:dyDescent="0.3">
      <c r="A13" s="1" t="s">
        <v>2</v>
      </c>
      <c r="B13" s="2">
        <f>B12/24.5</f>
        <v>1.7653061224489797</v>
      </c>
      <c r="C13" s="2">
        <f>C12/24.5</f>
        <v>1.7689795918367348</v>
      </c>
      <c r="D13" s="2">
        <f>D12/24.5</f>
        <v>1.766530612244898</v>
      </c>
      <c r="E13" s="2">
        <f>E12/24.5</f>
        <v>1.776734693877551</v>
      </c>
      <c r="F13" s="2">
        <f>F12/24.5</f>
        <v>1.7616326530612243</v>
      </c>
      <c r="G13" s="2"/>
      <c r="H13" s="4"/>
    </row>
    <row r="14" spans="1:8" x14ac:dyDescent="0.3">
      <c r="A14" s="1" t="s">
        <v>3</v>
      </c>
      <c r="B14" s="2">
        <f>4*PI()*PI()*$B$11/100/B13/B13</f>
        <v>9.8052945086144057</v>
      </c>
      <c r="C14" s="2">
        <f t="shared" ref="C14:F14" si="2">4*PI()*PI()*$B$11/100/C13/C13</f>
        <v>9.7646133720739741</v>
      </c>
      <c r="D14" s="2">
        <f t="shared" si="2"/>
        <v>9.7917059279503729</v>
      </c>
      <c r="E14" s="2">
        <f t="shared" si="2"/>
        <v>9.6795581191579991</v>
      </c>
      <c r="F14" s="2">
        <f t="shared" si="2"/>
        <v>9.8462304031500132</v>
      </c>
      <c r="G14" s="2">
        <f>AVERAGE(B14:F14)</f>
        <v>9.7774804661893544</v>
      </c>
      <c r="H14" s="4">
        <f t="shared" si="1"/>
        <v>7.7451490117468403E-3</v>
      </c>
    </row>
    <row r="15" spans="1:8" x14ac:dyDescent="0.3">
      <c r="H15" s="4"/>
    </row>
    <row r="16" spans="1:8" x14ac:dyDescent="0.3">
      <c r="A16" s="1" t="s">
        <v>0</v>
      </c>
      <c r="B16" s="2">
        <v>71.599999999999994</v>
      </c>
      <c r="C16" s="2"/>
      <c r="D16" s="2"/>
      <c r="E16" s="2"/>
      <c r="F16" s="2"/>
      <c r="G16" s="2"/>
      <c r="H16" s="4"/>
    </row>
    <row r="17" spans="1:8" x14ac:dyDescent="0.3">
      <c r="A17" s="1" t="s">
        <v>1</v>
      </c>
      <c r="B17" s="2">
        <v>41.75</v>
      </c>
      <c r="C17" s="2">
        <v>41.81</v>
      </c>
      <c r="D17" s="2">
        <v>41.78</v>
      </c>
      <c r="E17" s="2">
        <v>41.69</v>
      </c>
      <c r="F17" s="2">
        <v>41.75</v>
      </c>
      <c r="G17" s="2">
        <f>AVERAGE(B17:F17)</f>
        <v>41.756</v>
      </c>
      <c r="H17" s="4"/>
    </row>
    <row r="18" spans="1:8" x14ac:dyDescent="0.3">
      <c r="A18" s="1" t="s">
        <v>2</v>
      </c>
      <c r="B18" s="2">
        <f>B17/24.5</f>
        <v>1.7040816326530612</v>
      </c>
      <c r="C18" s="2">
        <f>C17/24.5</f>
        <v>1.706530612244898</v>
      </c>
      <c r="D18" s="2">
        <f>D17/24.5</f>
        <v>1.7053061224489796</v>
      </c>
      <c r="E18" s="2">
        <f>E17/24.5</f>
        <v>1.7016326530612245</v>
      </c>
      <c r="F18" s="2">
        <f>F17/24.5</f>
        <v>1.7040816326530612</v>
      </c>
      <c r="G18" s="2"/>
      <c r="H18" s="4"/>
    </row>
    <row r="19" spans="1:8" x14ac:dyDescent="0.3">
      <c r="A19" s="1" t="s">
        <v>3</v>
      </c>
      <c r="B19" s="2">
        <f>4*PI()*PI()*$B$16/100/B18/B18</f>
        <v>9.7340140354021329</v>
      </c>
      <c r="C19" s="2">
        <f t="shared" ref="C19:F19" si="3">4*PI()*PI()*$B$16/100/C18/C18</f>
        <v>9.7060962274944025</v>
      </c>
      <c r="D19" s="2">
        <f t="shared" si="3"/>
        <v>9.7200400967290257</v>
      </c>
      <c r="E19" s="2">
        <f t="shared" si="3"/>
        <v>9.7620524674566784</v>
      </c>
      <c r="F19" s="2">
        <f t="shared" si="3"/>
        <v>9.7340140354021329</v>
      </c>
      <c r="G19" s="2">
        <f>AVERAGE(B19:F19)</f>
        <v>9.7312433724968734</v>
      </c>
      <c r="H19" s="4">
        <f t="shared" si="1"/>
        <v>8.2954516213834852E-3</v>
      </c>
    </row>
    <row r="20" spans="1:8" x14ac:dyDescent="0.3">
      <c r="H20" s="4"/>
    </row>
    <row r="21" spans="1:8" x14ac:dyDescent="0.3">
      <c r="A21" s="1" t="s">
        <v>0</v>
      </c>
      <c r="B21" s="2">
        <v>57.3</v>
      </c>
      <c r="C21" s="2"/>
      <c r="D21" s="2"/>
      <c r="E21" s="2"/>
      <c r="F21" s="2"/>
      <c r="G21" s="2"/>
      <c r="H21" s="4"/>
    </row>
    <row r="22" spans="1:8" x14ac:dyDescent="0.3">
      <c r="A22" s="1" t="s">
        <v>1</v>
      </c>
      <c r="B22" s="2">
        <v>37.44</v>
      </c>
      <c r="C22" s="2">
        <v>37.31</v>
      </c>
      <c r="D22" s="2">
        <v>37.53</v>
      </c>
      <c r="E22" s="2">
        <v>37.28</v>
      </c>
      <c r="F22" s="2">
        <v>37.35</v>
      </c>
      <c r="G22" s="2">
        <f>AVERAGE(B22:F22)</f>
        <v>37.381999999999998</v>
      </c>
      <c r="H22" s="4"/>
    </row>
    <row r="23" spans="1:8" x14ac:dyDescent="0.3">
      <c r="A23" s="1" t="s">
        <v>2</v>
      </c>
      <c r="B23" s="2">
        <f>B22/24.5</f>
        <v>1.5281632653061223</v>
      </c>
      <c r="C23" s="2">
        <f>C22/24.5</f>
        <v>1.5228571428571429</v>
      </c>
      <c r="D23" s="2">
        <f>D22/24.5</f>
        <v>1.5318367346938775</v>
      </c>
      <c r="E23" s="2">
        <f>E22/24.5</f>
        <v>1.5216326530612245</v>
      </c>
      <c r="F23" s="2">
        <f>F22/24.5</f>
        <v>1.5244897959183674</v>
      </c>
      <c r="G23" s="2"/>
      <c r="H23" s="4"/>
    </row>
    <row r="24" spans="1:8" x14ac:dyDescent="0.3">
      <c r="A24" s="1" t="s">
        <v>3</v>
      </c>
      <c r="B24" s="2">
        <f>4*PI()*PI()*$B$21/100/B23/B23</f>
        <v>9.6866776412772619</v>
      </c>
      <c r="C24" s="2">
        <f t="shared" ref="C24:F24" si="4">4*PI()*PI()*$B$21/100/C23/C23</f>
        <v>9.7542982223664367</v>
      </c>
      <c r="D24" s="2">
        <f>4*PI()*PI()*$B$21/100/D23/D23</f>
        <v>9.6402744618053919</v>
      </c>
      <c r="E24" s="2">
        <f t="shared" si="4"/>
        <v>9.7700035168409372</v>
      </c>
      <c r="F24" s="2">
        <f t="shared" si="4"/>
        <v>9.7334166694084914</v>
      </c>
      <c r="G24" s="2">
        <f>AVERAGE(B24:F24)</f>
        <v>9.7169341023397031</v>
      </c>
      <c r="H24" s="4">
        <f t="shared" si="1"/>
        <v>1.0240450773512353E-2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" defaultRowHeight="13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3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ADY-AL00</dc:creator>
  <cp:lastModifiedBy>纪中 沈</cp:lastModifiedBy>
  <dcterms:created xsi:type="dcterms:W3CDTF">2024-10-18T06:56:16Z</dcterms:created>
  <dcterms:modified xsi:type="dcterms:W3CDTF">2024-10-21T11:19:17Z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d1697dd2a4c24a1a97219c891ce0f6bc_21</vt:lpwstr>
  </property>
</Properties>
</file>