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britgroupservices-my.sharepoint.com/personal/ramasamy_baskar_britinsurance_com/Documents/00 - GXLP210_Migration/SQLScripts/Production_Test/TestResult/"/>
    </mc:Choice>
  </mc:AlternateContent>
  <xr:revisionPtr revIDLastSave="472" documentId="8_{AE24BC85-0877-4268-A3A0-F05C0F3E5926}" xr6:coauthVersionLast="47" xr6:coauthVersionMax="47" xr10:uidLastSave="{7F9A1B66-5E9F-4926-A6CC-8984CC7D1331}"/>
  <bookViews>
    <workbookView xWindow="-120" yWindow="-120" windowWidth="29040" windowHeight="15840" activeTab="1" xr2:uid="{D53747A8-E781-4EDA-B5FB-B0AA95613C56}"/>
  </bookViews>
  <sheets>
    <sheet name="TestResults-Dim &amp; Fact-31st May" sheetId="6" r:id="rId1"/>
    <sheet name="Prod - TestResults" sheetId="7"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 i="7" l="1"/>
  <c r="I19" i="7"/>
  <c r="I18" i="7"/>
  <c r="I17" i="7"/>
  <c r="I15" i="7"/>
  <c r="I14" i="7"/>
  <c r="I13" i="7"/>
  <c r="I12" i="7"/>
  <c r="I11" i="7"/>
  <c r="I10" i="7"/>
  <c r="I9" i="7"/>
  <c r="I8" i="7"/>
  <c r="I7" i="7"/>
  <c r="I6" i="7"/>
  <c r="I5" i="7"/>
  <c r="I4" i="7"/>
  <c r="I3" i="7"/>
  <c r="I2" i="7"/>
</calcChain>
</file>

<file path=xl/sharedStrings.xml><?xml version="1.0" encoding="utf-8"?>
<sst xmlns="http://schemas.openxmlformats.org/spreadsheetml/2006/main" count="144" uniqueCount="82">
  <si>
    <t>TestedOn</t>
  </si>
  <si>
    <t>TableName</t>
  </si>
  <si>
    <t>Failed-Missing in 2.5</t>
  </si>
  <si>
    <t>Failed-Missing in 2.10</t>
  </si>
  <si>
    <t>Failed-HashMismatch</t>
  </si>
  <si>
    <t>Passed</t>
  </si>
  <si>
    <t>TR_DimORIApplicablePremium</t>
  </si>
  <si>
    <t>TR_DimORICession</t>
  </si>
  <si>
    <t>TR_DimORIClaimSubEvent</t>
  </si>
  <si>
    <t>TR_DimORIContractType</t>
  </si>
  <si>
    <t>TR_DimORIDepartment</t>
  </si>
  <si>
    <t>TR_DimORIProgramme</t>
  </si>
  <si>
    <t>TR_DimORIReinsurer</t>
  </si>
  <si>
    <t>TR_DimOriTransaction</t>
  </si>
  <si>
    <t>TR_DimRiskCount</t>
  </si>
  <si>
    <t>Can be ignored due to closed/inserted in PROD after 27th March</t>
  </si>
  <si>
    <t>Comments - Investigated by Ram/Hemomsu</t>
  </si>
  <si>
    <t>Could be due to Accrual data issue.  
As agreed with Paul, we are using only Current month and last month closed data</t>
  </si>
  <si>
    <t>Could be due to Accrual data issue.
As agreed with Paul, we are using only Current month and last month closed data</t>
  </si>
  <si>
    <t>Evidence - DB Tables under QA Schema</t>
  </si>
  <si>
    <t>TR_FactORIApplicablePremiumDataHistory</t>
  </si>
  <si>
    <t>TR_FactORIPlacementDataHistory</t>
  </si>
  <si>
    <t>TR_FactORITransactionDataHistory</t>
  </si>
  <si>
    <t>TR_FactRiskCountDataHistory</t>
  </si>
  <si>
    <r>
      <t xml:space="preserve">Data issue due to some update done after 27th March. Ignoring these columns for Hash check appears to be fine. Stored Proc changed and it looks OK
</t>
    </r>
    <r>
      <rPr>
        <sz val="9"/>
        <color rgb="FFFF0000"/>
        <rFont val="Abadi"/>
        <family val="2"/>
      </rPr>
      <t>'ORIProgrammeDescription','GXLPProgrammeCode',
'DimensionCheckSum'</t>
    </r>
  </si>
  <si>
    <t>Regression for DIM / FACT Tables (FINAL - 26thMay, 2022) - Calendar Partition for Current Period used is 25th May, 2022 in Dev/27th March, 2022 in TEST (Prod Data)</t>
  </si>
  <si>
    <t>108 records failure is due to mismatch of BROKER_ID which I was advised to ignore</t>
  </si>
  <si>
    <t>DIM</t>
  </si>
  <si>
    <t>FACT</t>
  </si>
  <si>
    <r>
      <t xml:space="preserve">This stats was after discussed with Rishi about the list of columns to be considered for Hash Check and remaining columns can be ignored - values coming other source systems like eclipse
</t>
    </r>
    <r>
      <rPr>
        <u/>
        <sz val="9"/>
        <color theme="1"/>
        <rFont val="Abadi"/>
        <family val="2"/>
      </rPr>
      <t xml:space="preserve">Attributes used for Has Check as advised are as below:- </t>
    </r>
    <r>
      <rPr>
        <sz val="9"/>
        <color theme="1"/>
        <rFont val="Abadi"/>
        <family val="2"/>
      </rPr>
      <t xml:space="preserve">
[DimRiskCountID]
[DimSourceSystemID]
[DimPolicyYOAID]
[First_DimPolicyGranularDetailID]
[First_DimPolicyID]
[First_DimORIPlacementID]
[DimORILegatumFlagID]
[First_DimORIClaimSubEventID]
[DimCodeID]
[DimVelocitySubmissionID]
[DimVelocityQuoteID]
</t>
    </r>
    <r>
      <rPr>
        <b/>
        <u/>
        <sz val="9"/>
        <color theme="1"/>
        <rFont val="Abadi"/>
        <family val="2"/>
      </rPr>
      <t xml:space="preserve">01/06/2022
</t>
    </r>
    <r>
      <rPr>
        <sz val="9"/>
        <color theme="1"/>
        <rFont val="Abadi"/>
        <family val="2"/>
      </rPr>
      <t xml:space="preserve">This result is after removing LegatumflagId in Hash
7690 records mismatch of hash could be due to the fix applied in 2.10 for  Fact Accrual Current Period Change
Rishi can explain in detaiils
</t>
    </r>
  </si>
  <si>
    <r>
      <rPr>
        <u/>
        <sz val="9"/>
        <color theme="1"/>
        <rFont val="Abadi"/>
        <family val="2"/>
      </rPr>
      <t xml:space="preserve">Attributes ignored for Hash Check:-
</t>
    </r>
    <r>
      <rPr>
        <sz val="9"/>
        <color theme="1"/>
        <rFont val="Abadi"/>
        <family val="2"/>
      </rPr>
      <t xml:space="preserve">
[ORIAdjustmentPremiumSettCcy]
[ORIExpectedNetPremiumOrder]
[ORIMinimumPremiumSettCcy]
[ORIReinsurerPremiumToEarnSettCcy]
[ORIDepositPremiumSettCcy
</t>
    </r>
    <r>
      <rPr>
        <b/>
        <sz val="9"/>
        <color rgb="FFFF0000"/>
        <rFont val="Abadi"/>
        <family val="2"/>
      </rPr>
      <t>01/06/2022 - Being investigated by Hemomsu</t>
    </r>
    <r>
      <rPr>
        <sz val="9"/>
        <color theme="1"/>
        <rFont val="Abadi"/>
        <family val="2"/>
      </rPr>
      <t xml:space="preserve">
This unmatching records are as expected due to the missing contract as signed off by Paul as per data in the transform layer</t>
    </r>
  </si>
  <si>
    <r>
      <rPr>
        <u/>
        <sz val="9"/>
        <color theme="1"/>
        <rFont val="Abadi"/>
        <family val="2"/>
      </rPr>
      <t xml:space="preserve">Attributes Ignored for Hash Check:-
</t>
    </r>
    <r>
      <rPr>
        <sz val="9"/>
        <color theme="1"/>
        <rFont val="Abadi"/>
        <family val="2"/>
      </rPr>
      <t xml:space="preserve">
ContractCount
</t>
    </r>
    <r>
      <rPr>
        <b/>
        <sz val="9"/>
        <color rgb="FFFF0000"/>
        <rFont val="Abadi"/>
        <family val="2"/>
      </rPr>
      <t>01/06/2022 - Being investigated by Hemomsu</t>
    </r>
    <r>
      <rPr>
        <sz val="9"/>
        <color theme="1"/>
        <rFont val="Abadi"/>
        <family val="2"/>
      </rPr>
      <t xml:space="preserve">
</t>
    </r>
    <r>
      <rPr>
        <b/>
        <u/>
        <sz val="9"/>
        <color theme="1"/>
        <rFont val="Abadi"/>
        <family val="2"/>
      </rPr>
      <t xml:space="preserve">06/06/2022
</t>
    </r>
    <r>
      <rPr>
        <sz val="9"/>
        <color theme="1"/>
        <rFont val="Abadi"/>
        <family val="2"/>
      </rPr>
      <t>Programe Code for underying contract has been changed between 2.5/2.10 which is causing variances 
Evidence is available in XL sheet</t>
    </r>
  </si>
  <si>
    <t>https://britgroupservices-my.sharepoint.com/personal/ramasamy_baskar_britinsurance_com/Documents/00%20-%20GXLP210_Migration/SQLScripts/NEW_LATEST_FINAL_SQL_Scripts_DIM_&amp;_FACT/FACT/FctORIPlacementDatHistory_Analysis_HL.xlsx</t>
  </si>
  <si>
    <t>TR_FactORIApplicablePremiumDataHistory_3105
TR_FactORIPlacementDataHistory_3105
TR_FactORIPlacementDataHistory_Duffy
TR_FactORIPlacementDataHistory_HL
TR_FactORITransactionDataHistory_3105
TR_FactRiskCountDataHistory_3105
TR_FactRiskCountDataHistory_Duffy</t>
  </si>
  <si>
    <t>Historical/Financial</t>
  </si>
  <si>
    <t>Historical</t>
  </si>
  <si>
    <t>Financial</t>
  </si>
  <si>
    <t>Fact</t>
  </si>
  <si>
    <t>Dim/
Fact</t>
  </si>
  <si>
    <t>TR_FactORIApplicablePremiumDataHistory_Historical
TR_FactORIPlacementDataHistory_Historical
TR_FactORITransactionDataHistory_Historical
TR_FactRiskCountDataHistory_Historical
TR_FactORIApplicablePremiumDataHistory_Financial
TR_FactORIPlacementDataHistory_Financial
TR_FactORITransactionDataHistory_Financial
TR_FactRiskCountDataHistory_Financial</t>
  </si>
  <si>
    <t xml:space="preserve">Regression for FACT Tables Historical Calendar Partion for 23/03/2022 </t>
  </si>
  <si>
    <t>Regression for FACT Tables  Financial Partiton for Feb-2022</t>
  </si>
  <si>
    <t>FactORITransactionDataHistory</t>
  </si>
  <si>
    <t>PRODTR_DimBroker</t>
  </si>
  <si>
    <t>PRODTR_DimORIApplicablePremium</t>
  </si>
  <si>
    <t>PRODTR_DimORICession</t>
  </si>
  <si>
    <t>PRODTR_DimORIClaimSubEvent</t>
  </si>
  <si>
    <t>PRODTR_DimORIContractType</t>
  </si>
  <si>
    <t>PRODTR_DimORIDepartment</t>
  </si>
  <si>
    <t>PRODTR_DimORIProgramme</t>
  </si>
  <si>
    <t>PRODTR_DimORIReinsurer</t>
  </si>
  <si>
    <t>PRODTR_DimOriTransaction</t>
  </si>
  <si>
    <t>PRODTR_DimRiskCount</t>
  </si>
  <si>
    <t>PRODTR_FactORIApplicablePremiumDataHistory</t>
  </si>
  <si>
    <t>PRODTR_FactORIPlacementDataHistory</t>
  </si>
  <si>
    <t>PRODTR_FactORITransactionDataHistory</t>
  </si>
  <si>
    <t>PRODTR_FactRiskCountDataHistory</t>
  </si>
  <si>
    <t>Failed-Missing in 2.5
( Missing in MYMI-PROD)</t>
  </si>
  <si>
    <t>Failed-Missing in 2.10
(Missing in MYMI-Test)</t>
  </si>
  <si>
    <t>FactRiskCountDataHistory</t>
  </si>
  <si>
    <t>FactORIPlacementDataHistory</t>
  </si>
  <si>
    <t>FactORIApplicablePremiumDataHistory</t>
  </si>
  <si>
    <t>DimRiskCount</t>
  </si>
  <si>
    <t>DimOriTransaction</t>
  </si>
  <si>
    <t>DimORIReinsurer</t>
  </si>
  <si>
    <t>DimORIProgramme</t>
  </si>
  <si>
    <t>DimORIDepartment</t>
  </si>
  <si>
    <t>DimORIContractType</t>
  </si>
  <si>
    <t>DimORIClaimSubEvent</t>
  </si>
  <si>
    <t>DimORICession</t>
  </si>
  <si>
    <t>DimORIApplicablePremium</t>
  </si>
  <si>
    <t>DimBroker</t>
  </si>
  <si>
    <t>Table Name</t>
  </si>
  <si>
    <t>TableName 
( Evidence in MYMI-Test.QA Schema)</t>
  </si>
  <si>
    <t>Partition Type</t>
  </si>
  <si>
    <t>Current Calendar Partition</t>
  </si>
  <si>
    <t>Total Records</t>
  </si>
  <si>
    <t>FPTR_FactORIApplicablePremiumDataHistory</t>
  </si>
  <si>
    <t>FPTR_FactORIPlacementDataHistory</t>
  </si>
  <si>
    <t>FPTR_FactORITransactionDataHistory</t>
  </si>
  <si>
    <t>FPTR_FactRiskCountDataHistory</t>
  </si>
  <si>
    <t>Financial Partition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</si>
</sst>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hh:mm:ss"/>
    <numFmt numFmtId="165" formatCode="dd/mm/yyyy\ h:mm:ss"/>
  </numFmts>
  <fonts count="15" x14ac:knownFonts="1">
    <font>
      <sz val="11"/>
      <color theme="1"/>
      <name val="Calibri"/>
      <family val="2"/>
      <scheme val="minor"/>
    </font>
    <font>
      <sz val="9"/>
      <color theme="1"/>
      <name val="Abadi"/>
      <family val="2"/>
    </font>
    <font>
      <sz val="9"/>
      <color rgb="FFFF0000"/>
      <name val="Abadi"/>
      <family val="2"/>
    </font>
    <font>
      <u/>
      <sz val="9"/>
      <color theme="1"/>
      <name val="Abadi"/>
      <family val="2"/>
    </font>
    <font>
      <b/>
      <sz val="9"/>
      <color theme="0"/>
      <name val="Abadi"/>
      <family val="2"/>
    </font>
    <font>
      <b/>
      <sz val="9"/>
      <color theme="1"/>
      <name val="Calibri"/>
      <family val="2"/>
      <scheme val="minor"/>
    </font>
    <font>
      <b/>
      <sz val="9"/>
      <color theme="1"/>
      <name val="Abadi"/>
      <family val="2"/>
    </font>
    <font>
      <b/>
      <u/>
      <sz val="9"/>
      <color theme="1"/>
      <name val="Abadi"/>
      <family val="2"/>
    </font>
    <font>
      <b/>
      <sz val="9"/>
      <color rgb="FFFF0000"/>
      <name val="Abadi"/>
      <family val="2"/>
    </font>
    <font>
      <u/>
      <sz val="11"/>
      <color theme="10"/>
      <name val="Calibri"/>
      <family val="2"/>
      <scheme val="minor"/>
    </font>
    <font>
      <b/>
      <sz val="9"/>
      <color theme="0"/>
      <name val="Calibri"/>
      <family val="2"/>
      <scheme val="minor"/>
    </font>
    <font>
      <sz val="10"/>
      <color theme="1"/>
      <name val="Abadi"/>
      <family val="2"/>
    </font>
    <font>
      <sz val="10"/>
      <color theme="1"/>
      <name val="Calibri"/>
      <family val="2"/>
      <scheme val="minor"/>
    </font>
    <font>
      <sz val="9.5"/>
      <color theme="0"/>
      <name val="Abadi"/>
      <family val="2"/>
    </font>
    <font>
      <sz val="9.5"/>
      <color theme="1"/>
      <name val="Abadi"/>
      <family val="2"/>
    </font>
  </fonts>
  <fills count="9">
    <fill>
      <patternFill patternType="none"/>
    </fill>
    <fill>
      <patternFill patternType="gray125"/>
    </fill>
    <fill>
      <patternFill patternType="solid">
        <fgColor rgb="FFC00000"/>
        <bgColor indexed="64"/>
      </patternFill>
    </fill>
    <fill>
      <patternFill patternType="solid">
        <fgColor rgb="FFFFC000"/>
        <bgColor indexed="64"/>
      </patternFill>
    </fill>
    <fill>
      <patternFill patternType="solid">
        <fgColor rgb="FF92D050"/>
        <bgColor indexed="64"/>
      </patternFill>
    </fill>
    <fill>
      <patternFill patternType="solid">
        <fgColor rgb="FF002060"/>
        <bgColor indexed="64"/>
      </patternFill>
    </fill>
    <fill>
      <patternFill patternType="solid">
        <fgColor theme="0"/>
        <bgColor indexed="64"/>
      </patternFill>
    </fill>
    <fill>
      <patternFill patternType="solid">
        <fgColor rgb="FF7030A0"/>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67">
    <xf numFmtId="0" fontId="0" fillId="0" borderId="0" xfId="0"/>
    <xf numFmtId="0" fontId="1" fillId="0" borderId="0" xfId="0" applyFont="1"/>
    <xf numFmtId="164" fontId="1" fillId="3" borderId="9" xfId="0" applyNumberFormat="1" applyFont="1" applyFill="1" applyBorder="1" applyAlignment="1">
      <alignment vertical="center"/>
    </xf>
    <xf numFmtId="0" fontId="1" fillId="3" borderId="9" xfId="0" applyFont="1" applyFill="1" applyBorder="1" applyAlignment="1">
      <alignment vertical="center"/>
    </xf>
    <xf numFmtId="0" fontId="1" fillId="3" borderId="10" xfId="0" applyFont="1" applyFill="1" applyBorder="1" applyAlignment="1">
      <alignment vertical="center" wrapText="1"/>
    </xf>
    <xf numFmtId="0" fontId="1" fillId="0" borderId="0" xfId="0" applyFont="1" applyAlignment="1">
      <alignment vertical="center"/>
    </xf>
    <xf numFmtId="0" fontId="1" fillId="0" borderId="3" xfId="0" applyFont="1" applyBorder="1" applyAlignment="1">
      <alignment wrapText="1"/>
    </xf>
    <xf numFmtId="0" fontId="1" fillId="4" borderId="2" xfId="0" applyFont="1" applyFill="1" applyBorder="1"/>
    <xf numFmtId="165" fontId="1" fillId="4" borderId="1" xfId="0" applyNumberFormat="1" applyFont="1" applyFill="1" applyBorder="1"/>
    <xf numFmtId="0" fontId="1" fillId="4" borderId="1" xfId="0" applyFont="1" applyFill="1" applyBorder="1"/>
    <xf numFmtId="0" fontId="1" fillId="4" borderId="1" xfId="0" applyFont="1" applyFill="1" applyBorder="1" applyAlignment="1">
      <alignment wrapText="1"/>
    </xf>
    <xf numFmtId="0" fontId="1" fillId="4" borderId="3" xfId="0" applyFont="1" applyFill="1" applyBorder="1" applyAlignment="1">
      <alignment wrapText="1"/>
    </xf>
    <xf numFmtId="0" fontId="1" fillId="4" borderId="4" xfId="0" applyFont="1" applyFill="1" applyBorder="1"/>
    <xf numFmtId="165" fontId="1" fillId="4" borderId="5" xfId="0" applyNumberFormat="1" applyFont="1" applyFill="1" applyBorder="1"/>
    <xf numFmtId="0" fontId="1" fillId="4" borderId="5" xfId="0" applyFont="1" applyFill="1" applyBorder="1"/>
    <xf numFmtId="0" fontId="1" fillId="4" borderId="6" xfId="0" applyFont="1" applyFill="1" applyBorder="1" applyAlignment="1">
      <alignment wrapText="1"/>
    </xf>
    <xf numFmtId="0" fontId="9" fillId="0" borderId="3" xfId="1" applyBorder="1" applyAlignment="1">
      <alignment wrapText="1"/>
    </xf>
    <xf numFmtId="164" fontId="1" fillId="4" borderId="1" xfId="0" applyNumberFormat="1" applyFont="1" applyFill="1" applyBorder="1"/>
    <xf numFmtId="0" fontId="4" fillId="5" borderId="0" xfId="0" applyFont="1" applyFill="1" applyAlignment="1">
      <alignment vertical="center"/>
    </xf>
    <xf numFmtId="0" fontId="4" fillId="6" borderId="0" xfId="0" applyFont="1" applyFill="1" applyAlignment="1">
      <alignment vertical="center"/>
    </xf>
    <xf numFmtId="0" fontId="6" fillId="6" borderId="0" xfId="0" applyFont="1" applyFill="1"/>
    <xf numFmtId="0" fontId="1" fillId="2" borderId="2" xfId="0" applyFont="1" applyFill="1" applyBorder="1"/>
    <xf numFmtId="164" fontId="1" fillId="2" borderId="1" xfId="0" applyNumberFormat="1" applyFont="1" applyFill="1" applyBorder="1"/>
    <xf numFmtId="0" fontId="1" fillId="2" borderId="1" xfId="0" applyFont="1" applyFill="1" applyBorder="1"/>
    <xf numFmtId="0" fontId="1" fillId="2" borderId="12" xfId="0" applyFont="1" applyFill="1" applyBorder="1" applyAlignment="1">
      <alignment wrapText="1"/>
    </xf>
    <xf numFmtId="0" fontId="1" fillId="0" borderId="0" xfId="0" applyFont="1" applyAlignment="1">
      <alignment vertical="center" wrapText="1"/>
    </xf>
    <xf numFmtId="0" fontId="1" fillId="3" borderId="13" xfId="0" applyFont="1" applyFill="1" applyBorder="1" applyAlignment="1">
      <alignment vertical="center"/>
    </xf>
    <xf numFmtId="0" fontId="1" fillId="3" borderId="1" xfId="0" applyFont="1"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11" fillId="4" borderId="1" xfId="0" applyFont="1" applyFill="1" applyBorder="1"/>
    <xf numFmtId="164" fontId="11" fillId="4" borderId="1" xfId="0" applyNumberFormat="1" applyFont="1" applyFill="1" applyBorder="1"/>
    <xf numFmtId="0" fontId="11" fillId="4" borderId="12" xfId="0" applyFont="1" applyFill="1" applyBorder="1"/>
    <xf numFmtId="1" fontId="11" fillId="4" borderId="1" xfId="0" applyNumberFormat="1" applyFont="1" applyFill="1" applyBorder="1"/>
    <xf numFmtId="0" fontId="11" fillId="4" borderId="5" xfId="0" applyFont="1" applyFill="1" applyBorder="1"/>
    <xf numFmtId="164" fontId="11" fillId="4" borderId="5" xfId="0" applyNumberFormat="1" applyFont="1" applyFill="1" applyBorder="1"/>
    <xf numFmtId="1" fontId="11" fillId="4" borderId="5" xfId="0" applyNumberFormat="1" applyFont="1" applyFill="1" applyBorder="1"/>
    <xf numFmtId="0" fontId="11" fillId="4" borderId="19" xfId="0" applyFont="1" applyFill="1" applyBorder="1"/>
    <xf numFmtId="0" fontId="5" fillId="0" borderId="0" xfId="0" applyFont="1" applyFill="1" applyBorder="1" applyAlignment="1">
      <alignment vertical="center"/>
    </xf>
    <xf numFmtId="0" fontId="6" fillId="0" borderId="0" xfId="0" applyFont="1" applyFill="1" applyAlignment="1">
      <alignment vertical="center"/>
    </xf>
    <xf numFmtId="0" fontId="0" fillId="0" borderId="11" xfId="0" applyFill="1" applyBorder="1" applyAlignment="1">
      <alignment vertical="center"/>
    </xf>
    <xf numFmtId="0" fontId="1" fillId="0" borderId="0" xfId="0" applyFont="1" applyFill="1" applyBorder="1" applyAlignment="1">
      <alignment vertical="center"/>
    </xf>
    <xf numFmtId="0" fontId="13" fillId="7" borderId="1" xfId="0" applyFont="1" applyFill="1" applyBorder="1" applyAlignment="1">
      <alignment horizontal="center" vertical="center"/>
    </xf>
    <xf numFmtId="0" fontId="13" fillId="7" borderId="1" xfId="0" applyFont="1" applyFill="1" applyBorder="1" applyAlignment="1">
      <alignment horizontal="center" vertical="center" wrapText="1"/>
    </xf>
    <xf numFmtId="165" fontId="13" fillId="7" borderId="1" xfId="0" applyNumberFormat="1" applyFont="1" applyFill="1" applyBorder="1" applyAlignment="1">
      <alignment horizontal="center" vertical="center"/>
    </xf>
    <xf numFmtId="0" fontId="14" fillId="0" borderId="0" xfId="0" applyFont="1" applyAlignment="1">
      <alignment horizontal="center" vertical="center"/>
    </xf>
    <xf numFmtId="0" fontId="14" fillId="0" borderId="1" xfId="0" applyFont="1" applyBorder="1"/>
    <xf numFmtId="165" fontId="14" fillId="0" borderId="1" xfId="0" applyNumberFormat="1" applyFont="1" applyBorder="1"/>
    <xf numFmtId="0" fontId="14" fillId="0" borderId="0" xfId="0" applyFont="1"/>
    <xf numFmtId="165" fontId="14" fillId="0" borderId="0" xfId="0" applyNumberFormat="1" applyFont="1"/>
    <xf numFmtId="0" fontId="1" fillId="0" borderId="7" xfId="0" applyFont="1" applyFill="1" applyBorder="1" applyAlignment="1">
      <alignment vertical="center" wrapText="1"/>
    </xf>
    <xf numFmtId="0" fontId="1" fillId="0" borderId="7" xfId="0" applyFont="1" applyFill="1" applyBorder="1" applyAlignment="1">
      <alignment vertical="center"/>
    </xf>
    <xf numFmtId="0" fontId="4" fillId="5" borderId="8" xfId="0" applyFont="1" applyFill="1" applyBorder="1" applyAlignment="1">
      <alignment vertical="center"/>
    </xf>
    <xf numFmtId="0" fontId="10" fillId="5" borderId="8" xfId="0" applyFont="1" applyFill="1" applyBorder="1" applyAlignment="1">
      <alignment vertical="center"/>
    </xf>
    <xf numFmtId="0" fontId="1" fillId="8" borderId="11" xfId="0" applyFont="1" applyFill="1" applyBorder="1" applyAlignment="1">
      <alignment horizontal="center" vertical="center"/>
    </xf>
    <xf numFmtId="0" fontId="0" fillId="8" borderId="11" xfId="0" applyFill="1" applyBorder="1" applyAlignment="1">
      <alignment horizontal="center" vertical="center"/>
    </xf>
    <xf numFmtId="0" fontId="1" fillId="8" borderId="16" xfId="0" applyFont="1" applyFill="1"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0" fillId="8" borderId="11" xfId="0" applyFill="1" applyBorder="1" applyAlignment="1">
      <alignment horizontal="center"/>
    </xf>
    <xf numFmtId="0" fontId="12" fillId="0" borderId="14" xfId="0" applyFont="1" applyBorder="1" applyAlignment="1">
      <alignment vertical="center" wrapText="1"/>
    </xf>
    <xf numFmtId="0" fontId="12" fillId="0" borderId="14" xfId="0" applyFont="1" applyBorder="1" applyAlignment="1">
      <alignment vertical="center"/>
    </xf>
    <xf numFmtId="0" fontId="12" fillId="0" borderId="15" xfId="0" applyFont="1" applyBorder="1" applyAlignment="1">
      <alignment vertical="center"/>
    </xf>
    <xf numFmtId="0" fontId="4" fillId="7" borderId="20" xfId="0" applyFont="1" applyFill="1" applyBorder="1" applyAlignment="1">
      <alignment vertical="center"/>
    </xf>
    <xf numFmtId="0" fontId="0" fillId="0" borderId="20" xfId="0" applyBorder="1" applyAlignment="1">
      <alignment vertical="center"/>
    </xf>
    <xf numFmtId="164" fontId="14" fillId="0" borderId="1" xfId="0" applyNumberFormat="1" applyFont="1" applyBorder="1"/>
    <xf numFmtId="1" fontId="14" fillId="0" borderId="1"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FACT/FctORIPlacementDatHistory_Analysis_HL.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9BDA9-728F-4F72-BF7E-0353138622DD}">
  <dimension ref="A1:I29"/>
  <sheetViews>
    <sheetView topLeftCell="A14" zoomScaleNormal="100" workbookViewId="0">
      <selection activeCell="B16" sqref="B16"/>
    </sheetView>
  </sheetViews>
  <sheetFormatPr defaultRowHeight="12" x14ac:dyDescent="0.2"/>
  <cols>
    <col min="1" max="1" width="9.140625" style="1"/>
    <col min="2" max="2" width="43.5703125" style="1" bestFit="1" customWidth="1"/>
    <col min="3" max="3" width="19.5703125" style="1" bestFit="1" customWidth="1"/>
    <col min="4" max="4" width="20.140625" style="1" bestFit="1" customWidth="1"/>
    <col min="5" max="5" width="18.5703125" style="1" bestFit="1" customWidth="1"/>
    <col min="6" max="6" width="18.42578125" style="1" bestFit="1" customWidth="1"/>
    <col min="7" max="7" width="16.42578125" style="1" bestFit="1" customWidth="1"/>
    <col min="8" max="8" width="57" style="1" customWidth="1"/>
    <col min="9" max="9" width="48.7109375" style="1" customWidth="1"/>
    <col min="10" max="10" width="21.42578125" style="1" bestFit="1" customWidth="1"/>
    <col min="11" max="11" width="18.85546875" style="1" bestFit="1" customWidth="1"/>
    <col min="12" max="12" width="26.85546875" style="1" bestFit="1" customWidth="1"/>
    <col min="13" max="13" width="22.5703125" style="1" bestFit="1" customWidth="1"/>
    <col min="14" max="14" width="28.140625" style="1" bestFit="1" customWidth="1"/>
    <col min="15" max="15" width="15" style="1" bestFit="1" customWidth="1"/>
    <col min="16" max="16" width="28.42578125" style="1" bestFit="1" customWidth="1"/>
    <col min="17" max="17" width="20.85546875" style="1" bestFit="1" customWidth="1"/>
    <col min="18" max="18" width="19" style="1" bestFit="1" customWidth="1"/>
    <col min="19" max="19" width="23.5703125" style="1" bestFit="1" customWidth="1"/>
    <col min="20" max="20" width="22.85546875" style="1" bestFit="1" customWidth="1"/>
    <col min="21" max="21" width="20.140625" style="1" bestFit="1" customWidth="1"/>
    <col min="22" max="22" width="19.28515625" style="1" bestFit="1" customWidth="1"/>
    <col min="23" max="23" width="16" style="1" bestFit="1" customWidth="1"/>
    <col min="24" max="24" width="28.28515625" style="1" bestFit="1" customWidth="1"/>
    <col min="25" max="25" width="22.85546875" style="1" bestFit="1" customWidth="1"/>
    <col min="26" max="26" width="17.5703125" style="1" bestFit="1" customWidth="1"/>
    <col min="27" max="27" width="24.7109375" style="1" bestFit="1" customWidth="1"/>
    <col min="28" max="28" width="24.28515625" style="1" bestFit="1" customWidth="1"/>
    <col min="29" max="29" width="13.42578125" style="1" bestFit="1" customWidth="1"/>
    <col min="30" max="30" width="27.140625" style="1" bestFit="1" customWidth="1"/>
    <col min="31" max="31" width="31" style="1" bestFit="1" customWidth="1"/>
    <col min="32" max="32" width="31.5703125" style="1" bestFit="1" customWidth="1"/>
    <col min="33" max="33" width="40.42578125" style="1" bestFit="1" customWidth="1"/>
    <col min="34" max="34" width="23.42578125" style="1" bestFit="1" customWidth="1"/>
    <col min="35" max="35" width="24" style="1" bestFit="1" customWidth="1"/>
    <col min="36" max="36" width="32.85546875" style="1" bestFit="1" customWidth="1"/>
    <col min="37" max="37" width="30.28515625" style="1" bestFit="1" customWidth="1"/>
    <col min="38" max="38" width="34.140625" style="1" bestFit="1" customWidth="1"/>
    <col min="39" max="39" width="43.5703125" style="1" bestFit="1" customWidth="1"/>
    <col min="40" max="40" width="33" style="1" bestFit="1" customWidth="1"/>
    <col min="41" max="41" width="33.5703125" style="1" bestFit="1" customWidth="1"/>
    <col min="42" max="42" width="42.5703125" style="1" bestFit="1" customWidth="1"/>
    <col min="43" max="43" width="20.28515625" style="1" bestFit="1" customWidth="1"/>
    <col min="44" max="44" width="33.85546875" style="1" bestFit="1" customWidth="1"/>
    <col min="45" max="45" width="13.5703125" style="1" bestFit="1" customWidth="1"/>
    <col min="46" max="46" width="20.42578125" style="1" bestFit="1" customWidth="1"/>
    <col min="47" max="47" width="24.85546875" style="1" bestFit="1" customWidth="1"/>
    <col min="48" max="48" width="55.7109375" style="1" bestFit="1" customWidth="1"/>
    <col min="49" max="49" width="24.85546875" style="1" bestFit="1" customWidth="1"/>
    <col min="50" max="50" width="21.85546875" style="1" bestFit="1" customWidth="1"/>
    <col min="51" max="51" width="27.28515625" style="1" bestFit="1" customWidth="1"/>
    <col min="52" max="52" width="18.42578125" style="1" bestFit="1" customWidth="1"/>
    <col min="53" max="53" width="16.85546875" style="1" bestFit="1" customWidth="1"/>
    <col min="54" max="54" width="16" style="1" bestFit="1" customWidth="1"/>
    <col min="55" max="55" width="15.5703125" style="1" bestFit="1" customWidth="1"/>
    <col min="56" max="56" width="33.42578125" style="1" bestFit="1" customWidth="1"/>
    <col min="57" max="57" width="34.5703125" style="1" bestFit="1" customWidth="1"/>
    <col min="58" max="58" width="31.5703125" style="1" bestFit="1" customWidth="1"/>
    <col min="59" max="59" width="21.28515625" style="1" bestFit="1" customWidth="1"/>
    <col min="60" max="60" width="23.85546875" style="1" bestFit="1" customWidth="1"/>
    <col min="61" max="61" width="21.28515625" style="1" bestFit="1" customWidth="1"/>
    <col min="62" max="62" width="22.85546875" style="1" bestFit="1" customWidth="1"/>
    <col min="63" max="63" width="20.140625" style="1" bestFit="1" customWidth="1"/>
    <col min="64" max="64" width="28.140625" style="1" bestFit="1" customWidth="1"/>
    <col min="65" max="65" width="23.85546875" style="1" bestFit="1" customWidth="1"/>
    <col min="66" max="66" width="29.42578125" style="1" bestFit="1" customWidth="1"/>
    <col min="67" max="67" width="16.28515625" style="1" bestFit="1" customWidth="1"/>
    <col min="68" max="68" width="29.7109375" style="1" bestFit="1" customWidth="1"/>
    <col min="69" max="69" width="22.28515625" style="1" bestFit="1" customWidth="1"/>
    <col min="70" max="70" width="20.28515625" style="1" bestFit="1" customWidth="1"/>
    <col min="71" max="71" width="24.85546875" style="1" bestFit="1" customWidth="1"/>
    <col min="72" max="72" width="24.140625" style="1" bestFit="1" customWidth="1"/>
    <col min="73" max="73" width="21.42578125" style="1" bestFit="1" customWidth="1"/>
    <col min="74" max="74" width="20.5703125" style="1" bestFit="1" customWidth="1"/>
    <col min="75" max="75" width="17.28515625" style="1" bestFit="1" customWidth="1"/>
    <col min="76" max="76" width="29.5703125" style="1" bestFit="1" customWidth="1"/>
    <col min="77" max="77" width="24.140625" style="1" bestFit="1" customWidth="1"/>
    <col min="78" max="78" width="18.85546875" style="1" bestFit="1" customWidth="1"/>
    <col min="79" max="79" width="26.140625" style="1" bestFit="1" customWidth="1"/>
    <col min="80" max="80" width="25.5703125" style="1" bestFit="1" customWidth="1"/>
    <col min="81" max="81" width="14.7109375" style="1" bestFit="1" customWidth="1"/>
    <col min="82" max="82" width="28.42578125" style="1" bestFit="1" customWidth="1"/>
    <col min="83" max="83" width="32.28515625" style="1" bestFit="1" customWidth="1"/>
    <col min="84" max="84" width="32.85546875" style="1" bestFit="1" customWidth="1"/>
    <col min="85" max="85" width="41.7109375" style="1" bestFit="1" customWidth="1"/>
    <col min="86" max="86" width="24.7109375" style="1" bestFit="1" customWidth="1"/>
    <col min="87" max="87" width="25.28515625" style="1" bestFit="1" customWidth="1"/>
    <col min="88" max="88" width="34.28515625" style="1" bestFit="1" customWidth="1"/>
    <col min="89" max="89" width="31.5703125" style="1" bestFit="1" customWidth="1"/>
    <col min="90" max="90" width="35.42578125" style="1" bestFit="1" customWidth="1"/>
    <col min="91" max="91" width="44.85546875" style="1" bestFit="1" customWidth="1"/>
    <col min="92" max="92" width="34.42578125" style="1" bestFit="1" customWidth="1"/>
    <col min="93" max="93" width="35" style="1" bestFit="1" customWidth="1"/>
    <col min="94" max="94" width="43.85546875" style="1" bestFit="1" customWidth="1"/>
    <col min="95" max="95" width="21.7109375" style="1" bestFit="1" customWidth="1"/>
    <col min="96" max="96" width="35.28515625" style="1" bestFit="1" customWidth="1"/>
    <col min="97" max="97" width="14.85546875" style="1" bestFit="1" customWidth="1"/>
    <col min="98" max="98" width="21.85546875" style="1" bestFit="1" customWidth="1"/>
    <col min="99" max="99" width="26.28515625" style="1" bestFit="1" customWidth="1"/>
    <col min="100" max="100" width="56" style="1" bestFit="1" customWidth="1"/>
    <col min="101" max="16384" width="9.140625" style="1"/>
  </cols>
  <sheetData>
    <row r="1" spans="1:9" s="19" customFormat="1" ht="22.5" customHeight="1" thickBot="1" x14ac:dyDescent="0.3">
      <c r="A1" s="18"/>
      <c r="B1" s="52" t="s">
        <v>25</v>
      </c>
      <c r="C1" s="53"/>
      <c r="D1" s="53"/>
      <c r="E1" s="53"/>
      <c r="F1" s="53"/>
      <c r="G1" s="53"/>
      <c r="H1" s="53"/>
      <c r="I1" s="53"/>
    </row>
    <row r="2" spans="1:9" s="5" customFormat="1" ht="37.5" customHeight="1" x14ac:dyDescent="0.25">
      <c r="A2" s="27" t="s">
        <v>38</v>
      </c>
      <c r="B2" s="26" t="s">
        <v>1</v>
      </c>
      <c r="C2" s="2" t="s">
        <v>0</v>
      </c>
      <c r="D2" s="3" t="s">
        <v>2</v>
      </c>
      <c r="E2" s="3" t="s">
        <v>3</v>
      </c>
      <c r="F2" s="3" t="s">
        <v>4</v>
      </c>
      <c r="G2" s="3" t="s">
        <v>5</v>
      </c>
      <c r="H2" s="4" t="s">
        <v>16</v>
      </c>
      <c r="I2" s="4" t="s">
        <v>19</v>
      </c>
    </row>
    <row r="3" spans="1:9" ht="25.5" customHeight="1" x14ac:dyDescent="0.2">
      <c r="A3" s="54" t="s">
        <v>27</v>
      </c>
      <c r="B3" s="7" t="s">
        <v>6</v>
      </c>
      <c r="C3" s="17">
        <v>44707.715826354164</v>
      </c>
      <c r="D3" s="9">
        <v>78</v>
      </c>
      <c r="E3" s="9">
        <v>6236</v>
      </c>
      <c r="F3" s="9">
        <v>0</v>
      </c>
      <c r="G3" s="9">
        <v>40829</v>
      </c>
      <c r="H3" s="10" t="s">
        <v>18</v>
      </c>
      <c r="I3" s="50"/>
    </row>
    <row r="4" spans="1:9" ht="25.5" customHeight="1" x14ac:dyDescent="0.2">
      <c r="A4" s="55"/>
      <c r="B4" s="7" t="s">
        <v>7</v>
      </c>
      <c r="C4" s="17">
        <v>44707.715814467592</v>
      </c>
      <c r="D4" s="9">
        <v>1281</v>
      </c>
      <c r="E4" s="9">
        <v>1289</v>
      </c>
      <c r="F4" s="9">
        <v>0</v>
      </c>
      <c r="G4" s="9">
        <v>27184</v>
      </c>
      <c r="H4" s="10" t="s">
        <v>17</v>
      </c>
      <c r="I4" s="51"/>
    </row>
    <row r="5" spans="1:9" ht="12.75" customHeight="1" x14ac:dyDescent="0.2">
      <c r="A5" s="55"/>
      <c r="B5" s="7" t="s">
        <v>8</v>
      </c>
      <c r="C5" s="17">
        <v>44707.715842129626</v>
      </c>
      <c r="D5" s="9">
        <v>403</v>
      </c>
      <c r="E5" s="9">
        <v>56</v>
      </c>
      <c r="F5" s="9">
        <v>0</v>
      </c>
      <c r="G5" s="9">
        <v>35058</v>
      </c>
      <c r="H5" s="10" t="s">
        <v>15</v>
      </c>
      <c r="I5" s="51"/>
    </row>
    <row r="6" spans="1:9" ht="12.75" customHeight="1" x14ac:dyDescent="0.2">
      <c r="A6" s="55"/>
      <c r="B6" s="7" t="s">
        <v>9</v>
      </c>
      <c r="C6" s="17">
        <v>44707.715863425925</v>
      </c>
      <c r="D6" s="9">
        <v>0</v>
      </c>
      <c r="E6" s="9">
        <v>0</v>
      </c>
      <c r="F6" s="9">
        <v>0</v>
      </c>
      <c r="G6" s="9">
        <v>7</v>
      </c>
      <c r="H6" s="10"/>
      <c r="I6" s="51"/>
    </row>
    <row r="7" spans="1:9" ht="12.75" customHeight="1" x14ac:dyDescent="0.2">
      <c r="A7" s="55"/>
      <c r="B7" s="7" t="s">
        <v>10</v>
      </c>
      <c r="C7" s="17">
        <v>44707.715865740742</v>
      </c>
      <c r="D7" s="9">
        <v>0</v>
      </c>
      <c r="E7" s="9">
        <v>0</v>
      </c>
      <c r="F7" s="9">
        <v>0</v>
      </c>
      <c r="G7" s="9">
        <v>12</v>
      </c>
      <c r="H7" s="10"/>
      <c r="I7" s="51"/>
    </row>
    <row r="8" spans="1:9" ht="60" customHeight="1" x14ac:dyDescent="0.2">
      <c r="A8" s="55"/>
      <c r="B8" s="7" t="s">
        <v>11</v>
      </c>
      <c r="C8" s="17">
        <v>44707.715872187502</v>
      </c>
      <c r="D8" s="9">
        <v>224</v>
      </c>
      <c r="E8" s="9">
        <v>9</v>
      </c>
      <c r="F8" s="9">
        <v>0</v>
      </c>
      <c r="G8" s="9">
        <v>1102</v>
      </c>
      <c r="H8" s="10" t="s">
        <v>24</v>
      </c>
      <c r="I8" s="51"/>
    </row>
    <row r="9" spans="1:9" ht="12.75" customHeight="1" x14ac:dyDescent="0.2">
      <c r="A9" s="55"/>
      <c r="B9" s="7" t="s">
        <v>12</v>
      </c>
      <c r="C9" s="17">
        <v>44707.715875578702</v>
      </c>
      <c r="D9" s="9">
        <v>0</v>
      </c>
      <c r="E9" s="9">
        <v>0</v>
      </c>
      <c r="F9" s="9">
        <v>0</v>
      </c>
      <c r="G9" s="9">
        <v>890</v>
      </c>
      <c r="H9" s="10"/>
      <c r="I9" s="51"/>
    </row>
    <row r="10" spans="1:9" x14ac:dyDescent="0.2">
      <c r="A10" s="55"/>
      <c r="B10" s="7" t="s">
        <v>13</v>
      </c>
      <c r="C10" s="17">
        <v>44707.715885034719</v>
      </c>
      <c r="D10" s="9">
        <v>219</v>
      </c>
      <c r="E10" s="9">
        <v>0</v>
      </c>
      <c r="F10" s="9">
        <v>0</v>
      </c>
      <c r="G10" s="9">
        <v>18512570</v>
      </c>
      <c r="H10" s="10" t="s">
        <v>15</v>
      </c>
      <c r="I10" s="51"/>
    </row>
    <row r="11" spans="1:9" x14ac:dyDescent="0.2">
      <c r="A11" s="55"/>
      <c r="B11" s="7" t="s">
        <v>14</v>
      </c>
      <c r="C11" s="17">
        <v>44707.714781481482</v>
      </c>
      <c r="D11" s="9">
        <v>2258</v>
      </c>
      <c r="E11" s="9">
        <v>0</v>
      </c>
      <c r="F11" s="9">
        <v>0</v>
      </c>
      <c r="G11" s="9">
        <v>1826173</v>
      </c>
      <c r="H11" s="10" t="s">
        <v>15</v>
      </c>
      <c r="I11" s="51"/>
    </row>
    <row r="12" spans="1:9" ht="22.5" customHeight="1" x14ac:dyDescent="0.2">
      <c r="A12" s="40"/>
      <c r="B12" s="21"/>
      <c r="C12" s="22"/>
      <c r="D12" s="23"/>
      <c r="E12" s="23"/>
      <c r="F12" s="23"/>
      <c r="G12" s="23"/>
      <c r="H12" s="24"/>
      <c r="I12" s="41"/>
    </row>
    <row r="13" spans="1:9" ht="24" x14ac:dyDescent="0.2">
      <c r="A13" s="54" t="s">
        <v>28</v>
      </c>
      <c r="B13" s="7" t="s">
        <v>22</v>
      </c>
      <c r="C13" s="8">
        <v>44711.605673182872</v>
      </c>
      <c r="D13" s="9">
        <v>0</v>
      </c>
      <c r="E13" s="9">
        <v>0</v>
      </c>
      <c r="F13" s="9">
        <v>108</v>
      </c>
      <c r="G13" s="9">
        <v>198471</v>
      </c>
      <c r="H13" s="11" t="s">
        <v>26</v>
      </c>
    </row>
    <row r="14" spans="1:9" ht="132" x14ac:dyDescent="0.2">
      <c r="A14" s="55"/>
      <c r="B14" s="7" t="s">
        <v>20</v>
      </c>
      <c r="C14" s="8">
        <v>44712.605147071758</v>
      </c>
      <c r="D14" s="9">
        <v>0</v>
      </c>
      <c r="E14" s="9">
        <v>6251</v>
      </c>
      <c r="F14" s="9">
        <v>0</v>
      </c>
      <c r="G14" s="9">
        <v>40907</v>
      </c>
      <c r="H14" s="10" t="s">
        <v>30</v>
      </c>
      <c r="I14" s="6"/>
    </row>
    <row r="15" spans="1:9" ht="108.75" x14ac:dyDescent="0.25">
      <c r="A15" s="55"/>
      <c r="B15" s="7" t="s">
        <v>21</v>
      </c>
      <c r="C15" s="8">
        <v>44712.615363854165</v>
      </c>
      <c r="D15" s="9">
        <v>8418</v>
      </c>
      <c r="E15" s="9">
        <v>8439</v>
      </c>
      <c r="F15" s="9">
        <v>0</v>
      </c>
      <c r="G15" s="9">
        <v>21459</v>
      </c>
      <c r="H15" s="10" t="s">
        <v>31</v>
      </c>
      <c r="I15" s="16" t="s">
        <v>32</v>
      </c>
    </row>
    <row r="16" spans="1:9" ht="264.75" thickBot="1" x14ac:dyDescent="0.25">
      <c r="A16" s="59"/>
      <c r="B16" s="12" t="s">
        <v>23</v>
      </c>
      <c r="C16" s="13">
        <v>44713.515659722223</v>
      </c>
      <c r="D16" s="14">
        <v>2286</v>
      </c>
      <c r="E16" s="14">
        <v>0</v>
      </c>
      <c r="F16" s="14">
        <v>7690</v>
      </c>
      <c r="G16" s="14">
        <v>1818454</v>
      </c>
      <c r="H16" s="15" t="s">
        <v>29</v>
      </c>
      <c r="I16" s="25" t="s">
        <v>33</v>
      </c>
    </row>
    <row r="17" spans="1:9" ht="22.5" customHeight="1" x14ac:dyDescent="0.2">
      <c r="A17" s="40"/>
      <c r="B17" s="21"/>
      <c r="C17" s="22"/>
      <c r="D17" s="23"/>
      <c r="E17" s="23"/>
      <c r="F17" s="23"/>
      <c r="G17" s="23"/>
      <c r="H17" s="24"/>
      <c r="I17" s="41"/>
    </row>
    <row r="18" spans="1:9" s="20" customFormat="1" ht="26.25" customHeight="1" thickBot="1" x14ac:dyDescent="0.25">
      <c r="A18" s="39"/>
      <c r="B18" s="63" t="s">
        <v>40</v>
      </c>
      <c r="C18" s="64"/>
      <c r="D18" s="64"/>
      <c r="E18" s="64"/>
      <c r="F18" s="64"/>
      <c r="G18" s="64"/>
      <c r="H18" s="64"/>
      <c r="I18" s="38"/>
    </row>
    <row r="19" spans="1:9" ht="37.5" customHeight="1" x14ac:dyDescent="0.2">
      <c r="A19" s="56" t="s">
        <v>37</v>
      </c>
      <c r="B19" s="28" t="s">
        <v>1</v>
      </c>
      <c r="C19" s="28" t="s">
        <v>34</v>
      </c>
      <c r="D19" s="28" t="s">
        <v>0</v>
      </c>
      <c r="E19" s="28" t="s">
        <v>2</v>
      </c>
      <c r="F19" s="28" t="s">
        <v>3</v>
      </c>
      <c r="G19" s="28" t="s">
        <v>4</v>
      </c>
      <c r="H19" s="29" t="s">
        <v>5</v>
      </c>
      <c r="I19" s="29" t="s">
        <v>19</v>
      </c>
    </row>
    <row r="20" spans="1:9" ht="12.75" x14ac:dyDescent="0.2">
      <c r="A20" s="57"/>
      <c r="B20" s="30" t="s">
        <v>20</v>
      </c>
      <c r="C20" s="30" t="s">
        <v>35</v>
      </c>
      <c r="D20" s="31">
        <v>44721.39299270833</v>
      </c>
      <c r="E20" s="30">
        <v>0</v>
      </c>
      <c r="F20" s="30">
        <v>0</v>
      </c>
      <c r="G20" s="30">
        <v>0</v>
      </c>
      <c r="H20" s="32">
        <v>47129</v>
      </c>
      <c r="I20" s="60" t="s">
        <v>39</v>
      </c>
    </row>
    <row r="21" spans="1:9" ht="12.75" x14ac:dyDescent="0.2">
      <c r="A21" s="57"/>
      <c r="B21" s="30" t="s">
        <v>21</v>
      </c>
      <c r="C21" s="30" t="s">
        <v>35</v>
      </c>
      <c r="D21" s="31">
        <v>44721.391727627313</v>
      </c>
      <c r="E21" s="30">
        <v>0</v>
      </c>
      <c r="F21" s="30">
        <v>0</v>
      </c>
      <c r="G21" s="30">
        <v>0</v>
      </c>
      <c r="H21" s="32">
        <v>29869</v>
      </c>
      <c r="I21" s="61"/>
    </row>
    <row r="22" spans="1:9" ht="12.75" x14ac:dyDescent="0.2">
      <c r="A22" s="57"/>
      <c r="B22" s="30" t="s">
        <v>22</v>
      </c>
      <c r="C22" s="30" t="s">
        <v>35</v>
      </c>
      <c r="D22" s="31">
        <v>44721.375015196762</v>
      </c>
      <c r="E22" s="30">
        <v>0</v>
      </c>
      <c r="F22" s="30">
        <v>0</v>
      </c>
      <c r="G22" s="30">
        <v>0</v>
      </c>
      <c r="H22" s="32">
        <v>198579</v>
      </c>
      <c r="I22" s="61"/>
    </row>
    <row r="23" spans="1:9" ht="12.75" x14ac:dyDescent="0.2">
      <c r="A23" s="57"/>
      <c r="B23" s="30" t="s">
        <v>23</v>
      </c>
      <c r="C23" s="30" t="s">
        <v>35</v>
      </c>
      <c r="D23" s="31">
        <v>44721.388866516201</v>
      </c>
      <c r="E23" s="30">
        <v>0</v>
      </c>
      <c r="F23" s="30">
        <v>0</v>
      </c>
      <c r="G23" s="30">
        <v>0</v>
      </c>
      <c r="H23" s="32">
        <v>1826005</v>
      </c>
      <c r="I23" s="61"/>
    </row>
    <row r="24" spans="1:9" ht="24.75" customHeight="1" thickBot="1" x14ac:dyDescent="0.25">
      <c r="A24" s="57"/>
      <c r="B24" s="63" t="s">
        <v>41</v>
      </c>
      <c r="C24" s="64"/>
      <c r="D24" s="64"/>
      <c r="E24" s="64"/>
      <c r="F24" s="64"/>
      <c r="G24" s="64"/>
      <c r="H24" s="64"/>
      <c r="I24" s="61"/>
    </row>
    <row r="25" spans="1:9" ht="31.5" customHeight="1" x14ac:dyDescent="0.2">
      <c r="A25" s="57"/>
      <c r="B25" s="28" t="s">
        <v>1</v>
      </c>
      <c r="C25" s="28" t="s">
        <v>34</v>
      </c>
      <c r="D25" s="28" t="s">
        <v>0</v>
      </c>
      <c r="E25" s="28" t="s">
        <v>2</v>
      </c>
      <c r="F25" s="28" t="s">
        <v>3</v>
      </c>
      <c r="G25" s="28" t="s">
        <v>4</v>
      </c>
      <c r="H25" s="29" t="s">
        <v>5</v>
      </c>
      <c r="I25" s="61"/>
    </row>
    <row r="26" spans="1:9" ht="12.75" x14ac:dyDescent="0.2">
      <c r="A26" s="57"/>
      <c r="B26" s="30" t="s">
        <v>20</v>
      </c>
      <c r="C26" s="30" t="s">
        <v>36</v>
      </c>
      <c r="D26" s="31">
        <v>44721.400943865738</v>
      </c>
      <c r="E26" s="33">
        <v>0</v>
      </c>
      <c r="F26" s="30">
        <v>0</v>
      </c>
      <c r="G26" s="30">
        <v>0</v>
      </c>
      <c r="H26" s="32">
        <v>47085</v>
      </c>
      <c r="I26" s="61"/>
    </row>
    <row r="27" spans="1:9" ht="12.75" x14ac:dyDescent="0.2">
      <c r="A27" s="57"/>
      <c r="B27" s="30" t="s">
        <v>21</v>
      </c>
      <c r="C27" s="30" t="s">
        <v>36</v>
      </c>
      <c r="D27" s="31">
        <v>44721.40072283565</v>
      </c>
      <c r="E27" s="33">
        <v>0</v>
      </c>
      <c r="F27" s="30">
        <v>0</v>
      </c>
      <c r="G27" s="30">
        <v>0</v>
      </c>
      <c r="H27" s="32">
        <v>29821</v>
      </c>
      <c r="I27" s="61"/>
    </row>
    <row r="28" spans="1:9" ht="12.75" x14ac:dyDescent="0.2">
      <c r="A28" s="57"/>
      <c r="B28" s="30" t="s">
        <v>22</v>
      </c>
      <c r="C28" s="30" t="s">
        <v>36</v>
      </c>
      <c r="D28" s="31">
        <v>44721.410437500002</v>
      </c>
      <c r="E28" s="33">
        <v>0</v>
      </c>
      <c r="F28" s="30">
        <v>0</v>
      </c>
      <c r="G28" s="30">
        <v>0</v>
      </c>
      <c r="H28" s="32">
        <v>5873</v>
      </c>
      <c r="I28" s="61"/>
    </row>
    <row r="29" spans="1:9" ht="13.5" thickBot="1" x14ac:dyDescent="0.25">
      <c r="A29" s="58"/>
      <c r="B29" s="34" t="s">
        <v>23</v>
      </c>
      <c r="C29" s="34" t="s">
        <v>36</v>
      </c>
      <c r="D29" s="35">
        <v>44721.401314849536</v>
      </c>
      <c r="E29" s="36">
        <v>0</v>
      </c>
      <c r="F29" s="34">
        <v>0</v>
      </c>
      <c r="G29" s="34">
        <v>0</v>
      </c>
      <c r="H29" s="37">
        <v>1823631</v>
      </c>
      <c r="I29" s="62"/>
    </row>
  </sheetData>
  <mergeCells count="8">
    <mergeCell ref="I3:I11"/>
    <mergeCell ref="B1:I1"/>
    <mergeCell ref="A3:A11"/>
    <mergeCell ref="A19:A29"/>
    <mergeCell ref="A13:A16"/>
    <mergeCell ref="I20:I29"/>
    <mergeCell ref="B24:H24"/>
    <mergeCell ref="B18:H18"/>
  </mergeCells>
  <hyperlinks>
    <hyperlink ref="I15" r:id="rId1" xr:uid="{AEB1A04D-F2C0-41ED-A46D-EA2A10E8EA29}"/>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79150-055C-4E99-AB32-33D4FBBA1957}">
  <dimension ref="A1:I20"/>
  <sheetViews>
    <sheetView tabSelected="1" zoomScale="115" zoomScaleNormal="115" workbookViewId="0">
      <selection activeCell="E27" sqref="E27"/>
    </sheetView>
  </sheetViews>
  <sheetFormatPr defaultRowHeight="12.75" x14ac:dyDescent="0.2"/>
  <cols>
    <col min="1" max="1" width="32.42578125" style="48" bestFit="1" customWidth="1"/>
    <col min="2" max="2" width="40.42578125" style="48" bestFit="1" customWidth="1"/>
    <col min="3" max="3" width="22.7109375" style="49" bestFit="1" customWidth="1"/>
    <col min="4" max="4" width="22.28515625" style="49" bestFit="1" customWidth="1"/>
    <col min="5" max="5" width="21.5703125" style="48" bestFit="1" customWidth="1"/>
    <col min="6" max="6" width="19.7109375" style="48" bestFit="1" customWidth="1"/>
    <col min="7" max="7" width="18.42578125" style="48" bestFit="1" customWidth="1"/>
    <col min="8" max="8" width="10.140625" style="48" bestFit="1" customWidth="1"/>
    <col min="9" max="9" width="19.28515625" style="48" customWidth="1"/>
    <col min="10" max="16384" width="9.140625" style="48"/>
  </cols>
  <sheetData>
    <row r="1" spans="1:9" s="45" customFormat="1" ht="41.25" customHeight="1" x14ac:dyDescent="0.25">
      <c r="A1" s="42" t="s">
        <v>72</v>
      </c>
      <c r="B1" s="43" t="s">
        <v>73</v>
      </c>
      <c r="C1" s="44" t="s">
        <v>0</v>
      </c>
      <c r="D1" s="44" t="s">
        <v>74</v>
      </c>
      <c r="E1" s="43" t="s">
        <v>57</v>
      </c>
      <c r="F1" s="43" t="s">
        <v>58</v>
      </c>
      <c r="G1" s="42" t="s">
        <v>4</v>
      </c>
      <c r="H1" s="42" t="s">
        <v>5</v>
      </c>
      <c r="I1" s="42" t="s">
        <v>76</v>
      </c>
    </row>
    <row r="2" spans="1:9" x14ac:dyDescent="0.2">
      <c r="A2" s="46" t="s">
        <v>71</v>
      </c>
      <c r="B2" s="46" t="s">
        <v>43</v>
      </c>
      <c r="C2" s="47">
        <v>44743.492442442126</v>
      </c>
      <c r="D2" s="47" t="s">
        <v>75</v>
      </c>
      <c r="E2" s="46">
        <v>36</v>
      </c>
      <c r="F2" s="46">
        <v>36</v>
      </c>
      <c r="G2" s="46">
        <v>12</v>
      </c>
      <c r="H2" s="46">
        <v>6606</v>
      </c>
      <c r="I2" s="46">
        <f>SUM(E2:H2)</f>
        <v>6690</v>
      </c>
    </row>
    <row r="3" spans="1:9" x14ac:dyDescent="0.2">
      <c r="A3" s="46" t="s">
        <v>70</v>
      </c>
      <c r="B3" s="46" t="s">
        <v>44</v>
      </c>
      <c r="C3" s="47">
        <v>44743.492449502315</v>
      </c>
      <c r="D3" s="47" t="s">
        <v>75</v>
      </c>
      <c r="E3" s="46">
        <v>33</v>
      </c>
      <c r="F3" s="46">
        <v>6649</v>
      </c>
      <c r="G3" s="46">
        <v>84</v>
      </c>
      <c r="H3" s="46">
        <v>41692</v>
      </c>
      <c r="I3" s="46">
        <f t="shared" ref="I3:I15" si="0">SUM(E3:H3)</f>
        <v>48458</v>
      </c>
    </row>
    <row r="4" spans="1:9" x14ac:dyDescent="0.2">
      <c r="A4" s="46" t="s">
        <v>69</v>
      </c>
      <c r="B4" s="46" t="s">
        <v>45</v>
      </c>
      <c r="C4" s="47">
        <v>44743.492425231481</v>
      </c>
      <c r="D4" s="47" t="s">
        <v>75</v>
      </c>
      <c r="E4" s="46">
        <v>265</v>
      </c>
      <c r="F4" s="46">
        <v>1313</v>
      </c>
      <c r="G4" s="46">
        <v>8</v>
      </c>
      <c r="H4" s="46">
        <v>31384</v>
      </c>
      <c r="I4" s="46">
        <f t="shared" si="0"/>
        <v>32970</v>
      </c>
    </row>
    <row r="5" spans="1:9" x14ac:dyDescent="0.2">
      <c r="A5" s="46" t="s">
        <v>68</v>
      </c>
      <c r="B5" s="46" t="s">
        <v>46</v>
      </c>
      <c r="C5" s="47">
        <v>44743.492469062498</v>
      </c>
      <c r="D5" s="47" t="s">
        <v>75</v>
      </c>
      <c r="E5" s="46">
        <v>11</v>
      </c>
      <c r="F5" s="46">
        <v>75</v>
      </c>
      <c r="G5" s="46">
        <v>0</v>
      </c>
      <c r="H5" s="46">
        <v>35598</v>
      </c>
      <c r="I5" s="46">
        <f t="shared" si="0"/>
        <v>35684</v>
      </c>
    </row>
    <row r="6" spans="1:9" x14ac:dyDescent="0.2">
      <c r="A6" s="46" t="s">
        <v>67</v>
      </c>
      <c r="B6" s="46" t="s">
        <v>47</v>
      </c>
      <c r="C6" s="47">
        <v>44743.49249232639</v>
      </c>
      <c r="D6" s="47" t="s">
        <v>75</v>
      </c>
      <c r="E6" s="46">
        <v>0</v>
      </c>
      <c r="F6" s="46">
        <v>0</v>
      </c>
      <c r="G6" s="46">
        <v>0</v>
      </c>
      <c r="H6" s="46">
        <v>7</v>
      </c>
      <c r="I6" s="46">
        <f t="shared" si="0"/>
        <v>7</v>
      </c>
    </row>
    <row r="7" spans="1:9" x14ac:dyDescent="0.2">
      <c r="A7" s="46" t="s">
        <v>66</v>
      </c>
      <c r="B7" s="46" t="s">
        <v>48</v>
      </c>
      <c r="C7" s="47">
        <v>44743.492494872684</v>
      </c>
      <c r="D7" s="47" t="s">
        <v>75</v>
      </c>
      <c r="E7" s="46">
        <v>0</v>
      </c>
      <c r="F7" s="46">
        <v>0</v>
      </c>
      <c r="G7" s="46">
        <v>0</v>
      </c>
      <c r="H7" s="46">
        <v>12</v>
      </c>
      <c r="I7" s="46">
        <f t="shared" si="0"/>
        <v>12</v>
      </c>
    </row>
    <row r="8" spans="1:9" x14ac:dyDescent="0.2">
      <c r="A8" s="46" t="s">
        <v>65</v>
      </c>
      <c r="B8" s="46" t="s">
        <v>49</v>
      </c>
      <c r="C8" s="47">
        <v>44743.492502974535</v>
      </c>
      <c r="D8" s="47" t="s">
        <v>75</v>
      </c>
      <c r="E8" s="46">
        <v>226</v>
      </c>
      <c r="F8" s="46">
        <v>9</v>
      </c>
      <c r="G8" s="46">
        <v>0</v>
      </c>
      <c r="H8" s="46">
        <v>1120</v>
      </c>
      <c r="I8" s="46">
        <f t="shared" si="0"/>
        <v>1355</v>
      </c>
    </row>
    <row r="9" spans="1:9" x14ac:dyDescent="0.2">
      <c r="A9" s="46" t="s">
        <v>64</v>
      </c>
      <c r="B9" s="46" t="s">
        <v>50</v>
      </c>
      <c r="C9" s="47">
        <v>44743.492506678238</v>
      </c>
      <c r="D9" s="47" t="s">
        <v>75</v>
      </c>
      <c r="E9" s="46">
        <v>0</v>
      </c>
      <c r="F9" s="46">
        <v>0</v>
      </c>
      <c r="G9" s="46">
        <v>0</v>
      </c>
      <c r="H9" s="46">
        <v>892</v>
      </c>
      <c r="I9" s="46">
        <f t="shared" si="0"/>
        <v>892</v>
      </c>
    </row>
    <row r="10" spans="1:9" x14ac:dyDescent="0.2">
      <c r="A10" s="46" t="s">
        <v>63</v>
      </c>
      <c r="B10" s="46" t="s">
        <v>51</v>
      </c>
      <c r="C10" s="47">
        <v>44743.492554826385</v>
      </c>
      <c r="D10" s="47" t="s">
        <v>75</v>
      </c>
      <c r="E10" s="46">
        <v>541</v>
      </c>
      <c r="F10" s="46">
        <v>0</v>
      </c>
      <c r="G10" s="46">
        <v>0</v>
      </c>
      <c r="H10" s="46">
        <v>19278916</v>
      </c>
      <c r="I10" s="46">
        <f t="shared" si="0"/>
        <v>19279457</v>
      </c>
    </row>
    <row r="11" spans="1:9" x14ac:dyDescent="0.2">
      <c r="A11" s="46" t="s">
        <v>62</v>
      </c>
      <c r="B11" s="46" t="s">
        <v>52</v>
      </c>
      <c r="C11" s="47">
        <v>44743.491457372686</v>
      </c>
      <c r="D11" s="47" t="s">
        <v>75</v>
      </c>
      <c r="E11" s="46">
        <v>2347</v>
      </c>
      <c r="F11" s="46">
        <v>1002</v>
      </c>
      <c r="G11" s="46">
        <v>4798</v>
      </c>
      <c r="H11" s="46">
        <v>1842502</v>
      </c>
      <c r="I11" s="46">
        <f t="shared" si="0"/>
        <v>1850649</v>
      </c>
    </row>
    <row r="12" spans="1:9" x14ac:dyDescent="0.2">
      <c r="A12" s="46" t="s">
        <v>61</v>
      </c>
      <c r="B12" s="46" t="s">
        <v>53</v>
      </c>
      <c r="C12" s="47">
        <v>44743.612364548608</v>
      </c>
      <c r="D12" s="47" t="s">
        <v>75</v>
      </c>
      <c r="E12" s="46">
        <v>33</v>
      </c>
      <c r="F12" s="46">
        <v>6649</v>
      </c>
      <c r="G12" s="46">
        <v>123</v>
      </c>
      <c r="H12" s="46">
        <v>41653</v>
      </c>
      <c r="I12" s="46">
        <f t="shared" si="0"/>
        <v>48458</v>
      </c>
    </row>
    <row r="13" spans="1:9" x14ac:dyDescent="0.2">
      <c r="A13" s="46" t="s">
        <v>60</v>
      </c>
      <c r="B13" s="46" t="s">
        <v>54</v>
      </c>
      <c r="C13" s="47">
        <v>44743.613184803238</v>
      </c>
      <c r="D13" s="47" t="s">
        <v>75</v>
      </c>
      <c r="E13" s="46">
        <v>8132</v>
      </c>
      <c r="F13" s="46">
        <v>8145</v>
      </c>
      <c r="G13" s="46">
        <v>604</v>
      </c>
      <c r="H13" s="46">
        <v>21633</v>
      </c>
      <c r="I13" s="46">
        <f t="shared" si="0"/>
        <v>38514</v>
      </c>
    </row>
    <row r="14" spans="1:9" x14ac:dyDescent="0.2">
      <c r="A14" s="46" t="s">
        <v>42</v>
      </c>
      <c r="B14" s="46" t="s">
        <v>55</v>
      </c>
      <c r="C14" s="47">
        <v>44743.61055208333</v>
      </c>
      <c r="D14" s="47" t="s">
        <v>75</v>
      </c>
      <c r="E14" s="46">
        <v>0</v>
      </c>
      <c r="F14" s="46">
        <v>0</v>
      </c>
      <c r="G14" s="46">
        <v>2549074</v>
      </c>
      <c r="H14" s="46">
        <v>16729842</v>
      </c>
      <c r="I14" s="46">
        <f t="shared" si="0"/>
        <v>19278916</v>
      </c>
    </row>
    <row r="15" spans="1:9" x14ac:dyDescent="0.2">
      <c r="A15" s="46" t="s">
        <v>59</v>
      </c>
      <c r="B15" s="46" t="s">
        <v>56</v>
      </c>
      <c r="C15" s="47">
        <v>44743.614143402781</v>
      </c>
      <c r="D15" s="47" t="s">
        <v>75</v>
      </c>
      <c r="E15" s="46">
        <v>2377</v>
      </c>
      <c r="F15" s="46">
        <v>995</v>
      </c>
      <c r="G15" s="46">
        <v>10590</v>
      </c>
      <c r="H15" s="46">
        <v>1836679</v>
      </c>
      <c r="I15" s="46">
        <f t="shared" si="0"/>
        <v>1850641</v>
      </c>
    </row>
    <row r="16" spans="1:9" ht="41.25" customHeight="1" x14ac:dyDescent="0.2">
      <c r="A16" s="42" t="s">
        <v>72</v>
      </c>
      <c r="B16" s="43" t="s">
        <v>73</v>
      </c>
      <c r="C16" s="44" t="s">
        <v>0</v>
      </c>
      <c r="D16" s="44" t="s">
        <v>74</v>
      </c>
      <c r="E16" s="43" t="s">
        <v>57</v>
      </c>
      <c r="F16" s="43" t="s">
        <v>58</v>
      </c>
      <c r="G16" s="42" t="s">
        <v>4</v>
      </c>
      <c r="H16" s="42" t="s">
        <v>5</v>
      </c>
      <c r="I16" s="42" t="s">
        <v>76</v>
      </c>
    </row>
    <row r="17" spans="1:9" x14ac:dyDescent="0.2">
      <c r="A17" s="46" t="s">
        <v>61</v>
      </c>
      <c r="B17" s="46" t="s">
        <v>77</v>
      </c>
      <c r="C17" s="65">
        <v>44746.510602893519</v>
      </c>
      <c r="D17" s="47" t="s">
        <v>81</v>
      </c>
      <c r="E17" s="66">
        <v>16</v>
      </c>
      <c r="F17" s="66">
        <v>16</v>
      </c>
      <c r="G17" s="46">
        <v>3400</v>
      </c>
      <c r="H17" s="46">
        <v>45009</v>
      </c>
      <c r="I17" s="46">
        <f>SUM(E17:H17)</f>
        <v>48441</v>
      </c>
    </row>
    <row r="18" spans="1:9" x14ac:dyDescent="0.2">
      <c r="A18" s="46" t="s">
        <v>60</v>
      </c>
      <c r="B18" s="46" t="s">
        <v>78</v>
      </c>
      <c r="C18" s="65">
        <v>44746.42782809028</v>
      </c>
      <c r="D18" s="47" t="s">
        <v>81</v>
      </c>
      <c r="E18" s="66">
        <v>0</v>
      </c>
      <c r="F18" s="66">
        <v>0</v>
      </c>
      <c r="G18" s="46">
        <v>0</v>
      </c>
      <c r="H18" s="46">
        <v>30382</v>
      </c>
      <c r="I18" s="46">
        <f>SUM(E18:H18)</f>
        <v>30382</v>
      </c>
    </row>
    <row r="19" spans="1:9" x14ac:dyDescent="0.2">
      <c r="A19" s="46" t="s">
        <v>42</v>
      </c>
      <c r="B19" s="46" t="s">
        <v>79</v>
      </c>
      <c r="C19" s="65">
        <v>44746.46830922454</v>
      </c>
      <c r="D19" s="47" t="s">
        <v>81</v>
      </c>
      <c r="E19" s="66">
        <v>213125</v>
      </c>
      <c r="F19" s="66">
        <v>213125</v>
      </c>
      <c r="G19" s="46">
        <v>18727051</v>
      </c>
      <c r="H19" s="46">
        <v>338740</v>
      </c>
      <c r="I19" s="46">
        <f>SUM(E19:H19)</f>
        <v>19492041</v>
      </c>
    </row>
    <row r="20" spans="1:9" x14ac:dyDescent="0.2">
      <c r="A20" s="46" t="s">
        <v>59</v>
      </c>
      <c r="B20" s="46" t="s">
        <v>80</v>
      </c>
      <c r="C20" s="65">
        <v>44746.42868287037</v>
      </c>
      <c r="D20" s="47" t="s">
        <v>81</v>
      </c>
      <c r="E20" s="66">
        <v>0</v>
      </c>
      <c r="F20" s="66">
        <v>0</v>
      </c>
      <c r="G20" s="46">
        <v>0</v>
      </c>
      <c r="H20" s="46">
        <v>1848187</v>
      </c>
      <c r="I20" s="46">
        <f>SUM(E20:H20)</f>
        <v>1848187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TestResults-Dim &amp; Fact-31st May</vt:lpstr>
      <vt:lpstr>Prod - TestResults</vt:lpstr>
    </vt:vector>
  </TitlesOfParts>
  <Company>Brit Group Services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Baskar, Ramasamy</dc:creator>
  <cp:lastModifiedBy>Ramasamy Baskar</cp:lastModifiedBy>
  <dcterms:created xsi:type="dcterms:W3CDTF">2022-05-26T07:50:55Z</dcterms:created>
  <dcterms:modified xsi:type="dcterms:W3CDTF">2022-07-04T14:48:50Z</dcterms:modified>
</cp:coreProperties>
</file>