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8800" windowHeight="12330"/>
  </bookViews>
  <sheets>
    <sheet name="Paladiya Brothers Co." sheetId="1" r:id="rId1"/>
  </sheets>
  <calcPr calcId="162913"/>
</workbook>
</file>

<file path=xl/calcChain.xml><?xml version="1.0" encoding="utf-8"?>
<calcChain xmlns="http://schemas.openxmlformats.org/spreadsheetml/2006/main">
  <c r="O4" i="1" l="1"/>
  <c r="M4" i="1"/>
  <c r="L4" i="1"/>
  <c r="K4" i="1"/>
  <c r="N4" i="1" s="1"/>
  <c r="I4" i="1"/>
</calcChain>
</file>

<file path=xl/sharedStrings.xml><?xml version="1.0" encoding="utf-8"?>
<sst xmlns="http://schemas.openxmlformats.org/spreadsheetml/2006/main" count="1254" uniqueCount="348">
  <si>
    <t/>
  </si>
  <si>
    <t>Total</t>
  </si>
  <si>
    <t>Rate</t>
  </si>
  <si>
    <t>Pcs</t>
  </si>
  <si>
    <t>Carats</t>
  </si>
  <si>
    <t>Avg Rap</t>
  </si>
  <si>
    <t>Avg Dis</t>
  </si>
  <si>
    <t>Per Carat Rate</t>
  </si>
  <si>
    <t>Total Amount</t>
  </si>
  <si>
    <t>18280.04</t>
  </si>
  <si>
    <t>40.83</t>
  </si>
  <si>
    <t>10816.33</t>
  </si>
  <si>
    <t>1264428.87</t>
  </si>
  <si>
    <t>Filtered</t>
  </si>
  <si>
    <t>srno</t>
  </si>
  <si>
    <t>ImageLink</t>
  </si>
  <si>
    <t>VideoLink</t>
  </si>
  <si>
    <t>C-Link</t>
  </si>
  <si>
    <t>Lab</t>
  </si>
  <si>
    <t>ReportNo</t>
  </si>
  <si>
    <t>StoneId</t>
  </si>
  <si>
    <t>Shape</t>
  </si>
  <si>
    <t>Color</t>
  </si>
  <si>
    <t>Clarity</t>
  </si>
  <si>
    <t>Carat</t>
  </si>
  <si>
    <t>Rap</t>
  </si>
  <si>
    <t>Disc%</t>
  </si>
  <si>
    <t>PerCarat</t>
  </si>
  <si>
    <t>Amount</t>
  </si>
  <si>
    <t>Cut</t>
  </si>
  <si>
    <t>Pol</t>
  </si>
  <si>
    <t>Sym</t>
  </si>
  <si>
    <t>Flo</t>
  </si>
  <si>
    <t>Measurement</t>
  </si>
  <si>
    <t>D/R</t>
  </si>
  <si>
    <t>T.D</t>
  </si>
  <si>
    <t>Table%</t>
  </si>
  <si>
    <t>Comment</t>
  </si>
  <si>
    <t>EyeClean</t>
  </si>
  <si>
    <t>Luster</t>
  </si>
  <si>
    <t>TW</t>
  </si>
  <si>
    <t>SW</t>
  </si>
  <si>
    <t>TB</t>
  </si>
  <si>
    <t>SB</t>
  </si>
  <si>
    <t>H&amp;A</t>
  </si>
  <si>
    <t>Inscription</t>
  </si>
  <si>
    <t>KeyToSymbol</t>
  </si>
  <si>
    <t>ct_into_rap</t>
  </si>
  <si>
    <t>ct_into_rate</t>
  </si>
  <si>
    <t>extra_field</t>
  </si>
  <si>
    <t>ct_into_rate2</t>
  </si>
  <si>
    <t>Image</t>
  </si>
  <si>
    <t>Movie</t>
  </si>
  <si>
    <t>C-LINK</t>
  </si>
  <si>
    <t>GIA</t>
  </si>
  <si>
    <t>******2945</t>
  </si>
  <si>
    <t>75C-3-A</t>
  </si>
  <si>
    <t>R</t>
  </si>
  <si>
    <t>D</t>
  </si>
  <si>
    <t>SI2</t>
  </si>
  <si>
    <t>EX</t>
  </si>
  <si>
    <t>MB</t>
  </si>
  <si>
    <t>11.06-10.98-6.79</t>
  </si>
  <si>
    <t>61.60</t>
  </si>
  <si>
    <t>NO BGM</t>
  </si>
  <si>
    <t>80</t>
  </si>
  <si>
    <t>MEDIUM CRYSTAL</t>
  </si>
  <si>
    <t>SMALL</t>
  </si>
  <si>
    <t>MEDIUM</t>
  </si>
  <si>
    <t>GIA 3435292945</t>
  </si>
  <si>
    <t>Crystal, Feather, Knot, Needle, Indented Natural, Natural</t>
  </si>
  <si>
    <t>******2937</t>
  </si>
  <si>
    <t>75C-1-B</t>
  </si>
  <si>
    <t>E</t>
  </si>
  <si>
    <t>VS2</t>
  </si>
  <si>
    <t>NON</t>
  </si>
  <si>
    <t>11.08-11.01-6.76</t>
  </si>
  <si>
    <t>61.20</t>
  </si>
  <si>
    <t>100</t>
  </si>
  <si>
    <t>SMALL CLOUD</t>
  </si>
  <si>
    <t>SMALL CRYSTAL</t>
  </si>
  <si>
    <t>MINOR</t>
  </si>
  <si>
    <t>GIA 2436292937</t>
  </si>
  <si>
    <t>Crystal, Cloud, Needle, Indented Natural, Natural</t>
  </si>
  <si>
    <t>******5865</t>
  </si>
  <si>
    <t>77F-2-A</t>
  </si>
  <si>
    <t>F</t>
  </si>
  <si>
    <t>SI1</t>
  </si>
  <si>
    <t>FNT</t>
  </si>
  <si>
    <t>10.97-10.91-6.79</t>
  </si>
  <si>
    <t>62.10</t>
  </si>
  <si>
    <t>MEDIUM FEATHER</t>
  </si>
  <si>
    <t>GIA 2464495865</t>
  </si>
  <si>
    <t>Crystal, Feather, Knot, Needle</t>
  </si>
  <si>
    <t>******6082</t>
  </si>
  <si>
    <t>177D-3-A</t>
  </si>
  <si>
    <t>10.97-10.89-6.79</t>
  </si>
  <si>
    <t>GIA 6462366082</t>
  </si>
  <si>
    <t>******4778</t>
  </si>
  <si>
    <t>66C-4-A</t>
  </si>
  <si>
    <t>10.12-10.07-6.08</t>
  </si>
  <si>
    <t>60.20</t>
  </si>
  <si>
    <t>GIA 6431044778</t>
  </si>
  <si>
    <t>Twinning Wisp, Feather, Crystal, Cavity, Needle</t>
  </si>
  <si>
    <t>******7283</t>
  </si>
  <si>
    <t>43D-1-A</t>
  </si>
  <si>
    <t>VS1</t>
  </si>
  <si>
    <t>9.93-9.88-6.11</t>
  </si>
  <si>
    <t>61.70</t>
  </si>
  <si>
    <t>MINOR FEATHER</t>
  </si>
  <si>
    <t>GIA 1465397283</t>
  </si>
  <si>
    <t>Crystal, Needle</t>
  </si>
  <si>
    <t>******6124</t>
  </si>
  <si>
    <t>147E-3-B</t>
  </si>
  <si>
    <t>I</t>
  </si>
  <si>
    <t>9.60-9.55-5.85</t>
  </si>
  <si>
    <t>61.10</t>
  </si>
  <si>
    <t>GIA 6462836124</t>
  </si>
  <si>
    <t>Crystal, Pinpoint, Needle</t>
  </si>
  <si>
    <t>******7644</t>
  </si>
  <si>
    <t>50D-3-A</t>
  </si>
  <si>
    <t>G</t>
  </si>
  <si>
    <t>9.50-9.42-5.84</t>
  </si>
  <si>
    <t>GIA 1455587644</t>
  </si>
  <si>
    <t>Crystal, Cloud, Feather, Needle</t>
  </si>
  <si>
    <t>******2697</t>
  </si>
  <si>
    <t>78F-6-A</t>
  </si>
  <si>
    <t>9.30-9.24-5.72</t>
  </si>
  <si>
    <t>GIA 1467392697</t>
  </si>
  <si>
    <t>******7289</t>
  </si>
  <si>
    <t>177D-9-A</t>
  </si>
  <si>
    <t>9.28-9.23-5.70</t>
  </si>
  <si>
    <t>GIA 6465397289</t>
  </si>
  <si>
    <t>******9235</t>
  </si>
  <si>
    <t>112C-9-A</t>
  </si>
  <si>
    <t>9.22-9.15-5.77</t>
  </si>
  <si>
    <t>62.80</t>
  </si>
  <si>
    <t>GIA 7463739235</t>
  </si>
  <si>
    <t>Crystal, Feather, Needle, Natural</t>
  </si>
  <si>
    <t>******9080</t>
  </si>
  <si>
    <t>117D-5-A</t>
  </si>
  <si>
    <t>9.19-9.11-5.77</t>
  </si>
  <si>
    <t>63.10</t>
  </si>
  <si>
    <t>GIA 6421799080</t>
  </si>
  <si>
    <t>Crystal, Cloud, Feather, Indented Natural, Needle</t>
  </si>
  <si>
    <t>******9351</t>
  </si>
  <si>
    <t>77F-2-B</t>
  </si>
  <si>
    <t>9.30-9.27-5.66</t>
  </si>
  <si>
    <t>60.90</t>
  </si>
  <si>
    <t>SMALL FEATHER</t>
  </si>
  <si>
    <t>GIA 5466739351</t>
  </si>
  <si>
    <t>Crystal, Feather, Needle</t>
  </si>
  <si>
    <t>******6674</t>
  </si>
  <si>
    <t>50D-1-B</t>
  </si>
  <si>
    <t>H</t>
  </si>
  <si>
    <t>9.30-9.23-5.64</t>
  </si>
  <si>
    <t>60.80</t>
  </si>
  <si>
    <t>GIA 2454376674</t>
  </si>
  <si>
    <t>Feather, Crystal, Needle, Pinpoint</t>
  </si>
  <si>
    <t>******8938</t>
  </si>
  <si>
    <t>77F-6-A</t>
  </si>
  <si>
    <t>9.03-8.97-5.62</t>
  </si>
  <si>
    <t>62.50</t>
  </si>
  <si>
    <t>GIA 6465558938</t>
  </si>
  <si>
    <t>Feather, Crystal, Needle</t>
  </si>
  <si>
    <t>******5719</t>
  </si>
  <si>
    <t>175F-11-A</t>
  </si>
  <si>
    <t>J</t>
  </si>
  <si>
    <t>8.96-8.89-5.45</t>
  </si>
  <si>
    <t>61.00</t>
  </si>
  <si>
    <t>GIA 7463555719</t>
  </si>
  <si>
    <t>Twinning Wisp, Crystal, Feather, Pinpoint</t>
  </si>
  <si>
    <t>******2508</t>
  </si>
  <si>
    <t>13G-1-B</t>
  </si>
  <si>
    <t>8.88-8.81-5.55</t>
  </si>
  <si>
    <t>62.70</t>
  </si>
  <si>
    <t>GIA 6462622508</t>
  </si>
  <si>
    <t>Twinning Wisp, Feather, Crystal, Cloud, Needle</t>
  </si>
  <si>
    <t>******4847</t>
  </si>
  <si>
    <t>281C-19-A</t>
  </si>
  <si>
    <t>8.84-8.80-5.27</t>
  </si>
  <si>
    <t>59.70</t>
  </si>
  <si>
    <t>GIA 6451104847</t>
  </si>
  <si>
    <t>Twinning Wisp, Crystal, Feather, Needle</t>
  </si>
  <si>
    <t>******9377</t>
  </si>
  <si>
    <t>39B-2-A</t>
  </si>
  <si>
    <t>8.18-8.13-4.99</t>
  </si>
  <si>
    <t>GIA 1445819377</t>
  </si>
  <si>
    <t>******2538</t>
  </si>
  <si>
    <t>86D-8-A</t>
  </si>
  <si>
    <t>8.14-8.10-5.00</t>
  </si>
  <si>
    <t>61.50</t>
  </si>
  <si>
    <t>GIA 1468002538</t>
  </si>
  <si>
    <t>Crystal, Feather</t>
  </si>
  <si>
    <t>******2350</t>
  </si>
  <si>
    <t>78F-6-B</t>
  </si>
  <si>
    <t>8.15-8.12-4.97</t>
  </si>
  <si>
    <t>MINOR CLOUD</t>
  </si>
  <si>
    <t>GIA 6462392350</t>
  </si>
  <si>
    <t>Crystal, Cloud, Needle</t>
  </si>
  <si>
    <t>******9213</t>
  </si>
  <si>
    <t>29C-1-B</t>
  </si>
  <si>
    <t>8.10-8.06-4.99</t>
  </si>
  <si>
    <t>GIA 6455509213</t>
  </si>
  <si>
    <t>******6636</t>
  </si>
  <si>
    <t>281C-5-A</t>
  </si>
  <si>
    <t>8.02-7.98-4.99</t>
  </si>
  <si>
    <t>62.30</t>
  </si>
  <si>
    <t>GIA 6441826636</t>
  </si>
  <si>
    <t>Feather, Crystal, Cloud, Needle, Indented Natural</t>
  </si>
  <si>
    <t>******4405</t>
  </si>
  <si>
    <t>175F-7-A</t>
  </si>
  <si>
    <t>8.08-8.05-5.00</t>
  </si>
  <si>
    <t>62.00</t>
  </si>
  <si>
    <t>GIA 2466364405</t>
  </si>
  <si>
    <t>Feather, Cloud</t>
  </si>
  <si>
    <t>******6690</t>
  </si>
  <si>
    <t>119D-5-A</t>
  </si>
  <si>
    <t>8.04-8.00-5.05</t>
  </si>
  <si>
    <t>62.90</t>
  </si>
  <si>
    <t>GIA 6452376690</t>
  </si>
  <si>
    <t>Feather, Crystal, Cloud, Needle</t>
  </si>
  <si>
    <t>******9825</t>
  </si>
  <si>
    <t>198J-6-A</t>
  </si>
  <si>
    <t>7.94-7.89-4.93</t>
  </si>
  <si>
    <t>GIA 5463399825</t>
  </si>
  <si>
    <t>******3700</t>
  </si>
  <si>
    <t>281D-11-A</t>
  </si>
  <si>
    <t>7.76-7.71-4.84</t>
  </si>
  <si>
    <t>62.60</t>
  </si>
  <si>
    <t>GIA 2467613700</t>
  </si>
  <si>
    <t>******1170</t>
  </si>
  <si>
    <t>250J-9-A</t>
  </si>
  <si>
    <t>7.77-7.74-4.83</t>
  </si>
  <si>
    <t>GIA 1467591170</t>
  </si>
  <si>
    <t>******7192</t>
  </si>
  <si>
    <t>385J-17-A</t>
  </si>
  <si>
    <t>7.77-7.74-4.87</t>
  </si>
  <si>
    <t>GIA 1428567192</t>
  </si>
  <si>
    <t>Cloud, Crystal, Feather, Needle</t>
  </si>
  <si>
    <t>******7363</t>
  </si>
  <si>
    <t>250J-23-A</t>
  </si>
  <si>
    <t>7.78-7.72-4.77</t>
  </si>
  <si>
    <t>GIA 1468397363</t>
  </si>
  <si>
    <t>Feather, Crystal, Cloud</t>
  </si>
  <si>
    <t>******5349</t>
  </si>
  <si>
    <t>83D-8-A</t>
  </si>
  <si>
    <t>7.59-7.53-4.77</t>
  </si>
  <si>
    <t>GIA 6442945349</t>
  </si>
  <si>
    <t>Crystal, Feather, Cavity, Indented Natural</t>
  </si>
  <si>
    <t>******4232</t>
  </si>
  <si>
    <t>82A-9-B</t>
  </si>
  <si>
    <t>7.61-7.57-4.73</t>
  </si>
  <si>
    <t>GIA 6445704232</t>
  </si>
  <si>
    <t>Crystal, Feather, Cloud, Needle, Natural</t>
  </si>
  <si>
    <t>******2645</t>
  </si>
  <si>
    <t>175F-20-A</t>
  </si>
  <si>
    <t>7.66-7.61-4.72</t>
  </si>
  <si>
    <t>61.90</t>
  </si>
  <si>
    <t>GIA 1463392645</t>
  </si>
  <si>
    <t>Cloud, Feather</t>
  </si>
  <si>
    <t>******4955</t>
  </si>
  <si>
    <t>281D-14-A</t>
  </si>
  <si>
    <t>7.47-7.44-4.67</t>
  </si>
  <si>
    <t>MEDIUM CLOUD</t>
  </si>
  <si>
    <t>GIA 6462504955</t>
  </si>
  <si>
    <t>Cloud, Crystal, Feather, Needle, Natural</t>
  </si>
  <si>
    <t>******1787</t>
  </si>
  <si>
    <t>102H-1-C</t>
  </si>
  <si>
    <t>7.44-7.39-4.61</t>
  </si>
  <si>
    <t>62.20</t>
  </si>
  <si>
    <t>GIA 6451771787</t>
  </si>
  <si>
    <t>Crystal, Cloud, Knot, Feather, Needle, Indented Natural</t>
  </si>
  <si>
    <t>******4956</t>
  </si>
  <si>
    <t>198J-25-A</t>
  </si>
  <si>
    <t>7.32-7.27-4.57</t>
  </si>
  <si>
    <t>GIA 1467504956</t>
  </si>
  <si>
    <t>******3048</t>
  </si>
  <si>
    <t>56G-1-A</t>
  </si>
  <si>
    <t>7.34-7.28-4.55</t>
  </si>
  <si>
    <t>GIA 2456813048</t>
  </si>
  <si>
    <t>Feather, Pinpoint, Cloud</t>
  </si>
  <si>
    <t>******7623</t>
  </si>
  <si>
    <t>102F-7-A</t>
  </si>
  <si>
    <t>7.33-7.28-4.59</t>
  </si>
  <si>
    <t>GIA 6422257623</t>
  </si>
  <si>
    <t>Feather, Crystal, Needle, Indented Natural, Natural</t>
  </si>
  <si>
    <t>******3441</t>
  </si>
  <si>
    <t>281D-31-A</t>
  </si>
  <si>
    <t>7.33-7.29-4.56</t>
  </si>
  <si>
    <t>GIA 6461423441</t>
  </si>
  <si>
    <t>******1781</t>
  </si>
  <si>
    <t>234C-61-A</t>
  </si>
  <si>
    <t>7.28-7.25-4.58</t>
  </si>
  <si>
    <t>GIA 2457771781</t>
  </si>
  <si>
    <t>Twinning Wisp, Feather, Crystal</t>
  </si>
  <si>
    <t>******4894</t>
  </si>
  <si>
    <t>253H-1-A</t>
  </si>
  <si>
    <t>7.30-7.25-4.57</t>
  </si>
  <si>
    <t>GIA 7448944894</t>
  </si>
  <si>
    <t>Crystal, Feather, Cloud, Needle</t>
  </si>
  <si>
    <t>******0916</t>
  </si>
  <si>
    <t>281D-22-A</t>
  </si>
  <si>
    <t>7.29-7.25-4.56</t>
  </si>
  <si>
    <t>GIA 7461860916</t>
  </si>
  <si>
    <t>Feather, Pinpoint</t>
  </si>
  <si>
    <t>******7297</t>
  </si>
  <si>
    <t>250J-20-A</t>
  </si>
  <si>
    <t>7.33-7.29-4.57</t>
  </si>
  <si>
    <t>GIA 7466397297</t>
  </si>
  <si>
    <t>Cloud, Feather, Crystal, Needle</t>
  </si>
  <si>
    <t>******2338</t>
  </si>
  <si>
    <t>38G-4-B</t>
  </si>
  <si>
    <t>7.39-7.34-4.49</t>
  </si>
  <si>
    <t>GIA 1463002338</t>
  </si>
  <si>
    <t>******4889</t>
  </si>
  <si>
    <t>674D-28-A</t>
  </si>
  <si>
    <t>7.32-7.28-4.51</t>
  </si>
  <si>
    <t>61.80</t>
  </si>
  <si>
    <t>MEDIUM SPREADED</t>
  </si>
  <si>
    <t>GIA 3465504889</t>
  </si>
  <si>
    <t>Twinning Wisp, Feather, Needle, Natural</t>
  </si>
  <si>
    <t>******1023</t>
  </si>
  <si>
    <t>147E-9-B</t>
  </si>
  <si>
    <t>7.40-7.35-4.43</t>
  </si>
  <si>
    <t>60.10</t>
  </si>
  <si>
    <t>GIA 6465791023</t>
  </si>
  <si>
    <t>Cloud, Crystal, Feather, Needle, Indented Natural, Natural</t>
  </si>
  <si>
    <t>******0556</t>
  </si>
  <si>
    <t>231I-2-A</t>
  </si>
  <si>
    <t>7.38-7.35-4.51</t>
  </si>
  <si>
    <t>GIA 3465880556</t>
  </si>
  <si>
    <t>******0340</t>
  </si>
  <si>
    <t>175F-16-B</t>
  </si>
  <si>
    <t>7.31-7.26-4.53</t>
  </si>
  <si>
    <t>GIA 7466330340</t>
  </si>
  <si>
    <t>Feather, Cloud, Needle</t>
  </si>
  <si>
    <t>******3712</t>
  </si>
  <si>
    <t>95B-7-A</t>
  </si>
  <si>
    <t>7.30-7.27-4.55</t>
  </si>
  <si>
    <t>62.40</t>
  </si>
  <si>
    <t>GIA 1465613712</t>
  </si>
  <si>
    <t>******4647</t>
  </si>
  <si>
    <t>213F-2-A</t>
  </si>
  <si>
    <t>7.33-7.30-4.52</t>
  </si>
  <si>
    <t>HEAVY</t>
  </si>
  <si>
    <t>GIA 7446984647</t>
  </si>
  <si>
    <t>Crystal, Cloud, Needle, Indented 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</si>
</sst>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800080"/>
      <name val="Calibri"/>
    </font>
    <font>
      <b/>
      <sz val="11"/>
      <color rgb="FF008000"/>
      <name val="Calibri"/>
    </font>
    <font>
      <u/>
      <sz val="11"/>
      <color rgb="FF0C23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B0C4DE"/>
      </patternFill>
    </fill>
    <fill>
      <patternFill patternType="solid">
        <fgColor rgb="FF95C1D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1" fillId="0" borderId="0" xfId="0" applyFont="1"/>
    <xf numFmtId="2" fontId="1" fillId="4" borderId="0" xfId="0" applyNumberFormat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133475" cy="3810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ckpb.blob.core.windows.net/dim/hd/Vision360.html?d=78F-6-A" TargetMode="External"/><Relationship Id="rId117" Type="http://schemas.openxmlformats.org/officeDocument/2006/relationships/hyperlink" Target="https://pckpb.blob.core.windows.net/dim/cert/6461423441.pdf" TargetMode="External"/><Relationship Id="rId21" Type="http://schemas.openxmlformats.org/officeDocument/2006/relationships/hyperlink" Target="https://pckpb.blob.core.windows.net/dim/cert/6462836124.pdf" TargetMode="External"/><Relationship Id="rId42" Type="http://schemas.openxmlformats.org/officeDocument/2006/relationships/hyperlink" Target="https://pckpb.blob.core.windows.net/dim/cert/2454376674.pdf" TargetMode="External"/><Relationship Id="rId47" Type="http://schemas.openxmlformats.org/officeDocument/2006/relationships/hyperlink" Target="https://pckpb.blob.core.windows.net/dim/hd/Vision360.html?d=175F-11-A" TargetMode="External"/><Relationship Id="rId63" Type="http://schemas.openxmlformats.org/officeDocument/2006/relationships/hyperlink" Target="https://pckpb.blob.core.windows.net/dim/cert/6462392350.pdf" TargetMode="External"/><Relationship Id="rId68" Type="http://schemas.openxmlformats.org/officeDocument/2006/relationships/hyperlink" Target="https://pckpb.blob.core.windows.net/dim/hd/Vision360.html?d=281C-5-A" TargetMode="External"/><Relationship Id="rId84" Type="http://schemas.openxmlformats.org/officeDocument/2006/relationships/hyperlink" Target="https://pckpb.blob.core.windows.net/dim/cert/1467591170.pdf" TargetMode="External"/><Relationship Id="rId89" Type="http://schemas.openxmlformats.org/officeDocument/2006/relationships/hyperlink" Target="https://pckpb.blob.core.windows.net/dim/hd/Vision360.html?d=250J-23-A" TargetMode="External"/><Relationship Id="rId112" Type="http://schemas.openxmlformats.org/officeDocument/2006/relationships/hyperlink" Target="https://pckpb.blob.core.windows.net/dim/hd/imaged/102F-7-A/still.jpg" TargetMode="External"/><Relationship Id="rId133" Type="http://schemas.openxmlformats.org/officeDocument/2006/relationships/hyperlink" Target="https://pckpb.blob.core.windows.net/dim/hd/imaged/674D-28-A/still.jpg" TargetMode="External"/><Relationship Id="rId138" Type="http://schemas.openxmlformats.org/officeDocument/2006/relationships/hyperlink" Target="https://pckpb.blob.core.windows.net/dim/cert/6465791023.pdf" TargetMode="External"/><Relationship Id="rId16" Type="http://schemas.openxmlformats.org/officeDocument/2006/relationships/hyperlink" Target="https://pckpb.blob.core.windows.net/dim/hd/imaged/43D-1-A/still.jpg" TargetMode="External"/><Relationship Id="rId107" Type="http://schemas.openxmlformats.org/officeDocument/2006/relationships/hyperlink" Target="https://pckpb.blob.core.windows.net/dim/hd/Vision360.html?d=198J-25-A" TargetMode="External"/><Relationship Id="rId11" Type="http://schemas.openxmlformats.org/officeDocument/2006/relationships/hyperlink" Target="https://pckpb.blob.core.windows.net/dim/hd/Vision360.html?d=177D-3-A" TargetMode="External"/><Relationship Id="rId32" Type="http://schemas.openxmlformats.org/officeDocument/2006/relationships/hyperlink" Target="https://pckpb.blob.core.windows.net/dim/hd/Vision360.html?d=112C-9-A" TargetMode="External"/><Relationship Id="rId37" Type="http://schemas.openxmlformats.org/officeDocument/2006/relationships/hyperlink" Target="https://pckpb.blob.core.windows.net/dim/hd/imaged/77F-2-B/still.jpg" TargetMode="External"/><Relationship Id="rId53" Type="http://schemas.openxmlformats.org/officeDocument/2006/relationships/hyperlink" Target="https://pckpb.blob.core.windows.net/dim/hd/Vision360.html?d=281C-19-A" TargetMode="External"/><Relationship Id="rId58" Type="http://schemas.openxmlformats.org/officeDocument/2006/relationships/hyperlink" Target="https://pckpb.blob.core.windows.net/dim/hd/imaged/86D-8-A/still.jpg" TargetMode="External"/><Relationship Id="rId74" Type="http://schemas.openxmlformats.org/officeDocument/2006/relationships/hyperlink" Target="https://pckpb.blob.core.windows.net/dim/hd/Vision360.html?d=119D-5-A" TargetMode="External"/><Relationship Id="rId79" Type="http://schemas.openxmlformats.org/officeDocument/2006/relationships/hyperlink" Target="https://pckpb.blob.core.windows.net/dim/hd/imaged/281D-11-A/still.jpg" TargetMode="External"/><Relationship Id="rId102" Type="http://schemas.openxmlformats.org/officeDocument/2006/relationships/hyperlink" Target="https://pckpb.blob.core.windows.net/dim/cert/6462504955.pdf" TargetMode="External"/><Relationship Id="rId123" Type="http://schemas.openxmlformats.org/officeDocument/2006/relationships/hyperlink" Target="https://pckpb.blob.core.windows.net/dim/cert/7448944894.pdf" TargetMode="External"/><Relationship Id="rId128" Type="http://schemas.openxmlformats.org/officeDocument/2006/relationships/hyperlink" Target="https://pckpb.blob.core.windows.net/dim/hd/Vision360.html?d=250J-20-A" TargetMode="External"/><Relationship Id="rId144" Type="http://schemas.openxmlformats.org/officeDocument/2006/relationships/hyperlink" Target="https://pckpb.blob.core.windows.net/dim/cert/7466330340.pdf" TargetMode="External"/><Relationship Id="rId149" Type="http://schemas.openxmlformats.org/officeDocument/2006/relationships/hyperlink" Target="https://pckpb.blob.core.windows.net/dim/hd/Vision360.html?d=213F-2-A" TargetMode="External"/><Relationship Id="rId5" Type="http://schemas.openxmlformats.org/officeDocument/2006/relationships/hyperlink" Target="https://pckpb.blob.core.windows.net/dim/hd/Vision360.html?d=75C-1-B" TargetMode="External"/><Relationship Id="rId90" Type="http://schemas.openxmlformats.org/officeDocument/2006/relationships/hyperlink" Target="https://pckpb.blob.core.windows.net/dim/cert/1468397363.pdf" TargetMode="External"/><Relationship Id="rId95" Type="http://schemas.openxmlformats.org/officeDocument/2006/relationships/hyperlink" Target="https://pckpb.blob.core.windows.net/dim/hd/Vision360.html?d=82A-9-B" TargetMode="External"/><Relationship Id="rId22" Type="http://schemas.openxmlformats.org/officeDocument/2006/relationships/hyperlink" Target="https://pckpb.blob.core.windows.net/dim/hd/imaged/50D-3-A/still.jpg" TargetMode="External"/><Relationship Id="rId27" Type="http://schemas.openxmlformats.org/officeDocument/2006/relationships/hyperlink" Target="https://pckpb.blob.core.windows.net/dim/cert/1467392697.pdf" TargetMode="External"/><Relationship Id="rId43" Type="http://schemas.openxmlformats.org/officeDocument/2006/relationships/hyperlink" Target="https://pckpb.blob.core.windows.net/dim/hd/imaged/77F-6-A/still.jpg" TargetMode="External"/><Relationship Id="rId48" Type="http://schemas.openxmlformats.org/officeDocument/2006/relationships/hyperlink" Target="https://pckpb.blob.core.windows.net/dim/cert/7463555719.pdf" TargetMode="External"/><Relationship Id="rId64" Type="http://schemas.openxmlformats.org/officeDocument/2006/relationships/hyperlink" Target="https://pckpb.blob.core.windows.net/dim/hd/imaged/29C-1-B/still.jpg" TargetMode="External"/><Relationship Id="rId69" Type="http://schemas.openxmlformats.org/officeDocument/2006/relationships/hyperlink" Target="https://pckpb.blob.core.windows.net/dim/cert/6441826636.pdf" TargetMode="External"/><Relationship Id="rId113" Type="http://schemas.openxmlformats.org/officeDocument/2006/relationships/hyperlink" Target="https://pckpb.blob.core.windows.net/dim/hd/Vision360.html?d=102F-7-A" TargetMode="External"/><Relationship Id="rId118" Type="http://schemas.openxmlformats.org/officeDocument/2006/relationships/hyperlink" Target="https://pckpb.blob.core.windows.net/dim/hd/imaged/234C-61-A/still.jpg" TargetMode="External"/><Relationship Id="rId134" Type="http://schemas.openxmlformats.org/officeDocument/2006/relationships/hyperlink" Target="https://pckpb.blob.core.windows.net/dim/hd/Vision360.html?d=674D-28-A" TargetMode="External"/><Relationship Id="rId139" Type="http://schemas.openxmlformats.org/officeDocument/2006/relationships/hyperlink" Target="https://pckpb.blob.core.windows.net/dim/hd/imaged/231I-2-A/still.jpg" TargetMode="External"/><Relationship Id="rId80" Type="http://schemas.openxmlformats.org/officeDocument/2006/relationships/hyperlink" Target="https://pckpb.blob.core.windows.net/dim/hd/Vision360.html?d=281D-11-A" TargetMode="External"/><Relationship Id="rId85" Type="http://schemas.openxmlformats.org/officeDocument/2006/relationships/hyperlink" Target="https://pckpb.blob.core.windows.net/dim/hd/imaged/385J-17-A/still.jpg" TargetMode="External"/><Relationship Id="rId150" Type="http://schemas.openxmlformats.org/officeDocument/2006/relationships/hyperlink" Target="https://pckpb.blob.core.windows.net/dim/cert/7446984647.pdf" TargetMode="External"/><Relationship Id="rId12" Type="http://schemas.openxmlformats.org/officeDocument/2006/relationships/hyperlink" Target="https://pckpb.blob.core.windows.net/dim/cert/6462366082.pdf" TargetMode="External"/><Relationship Id="rId17" Type="http://schemas.openxmlformats.org/officeDocument/2006/relationships/hyperlink" Target="https://pckpb.blob.core.windows.net/dim/hd/Vision360.html?d=43D-1-A" TargetMode="External"/><Relationship Id="rId25" Type="http://schemas.openxmlformats.org/officeDocument/2006/relationships/hyperlink" Target="https://pckpb.blob.core.windows.net/dim/hd/imaged/78F-6-A/still.jpg" TargetMode="External"/><Relationship Id="rId33" Type="http://schemas.openxmlformats.org/officeDocument/2006/relationships/hyperlink" Target="https://pckpb.blob.core.windows.net/dim/cert/7463739235.pdf" TargetMode="External"/><Relationship Id="rId38" Type="http://schemas.openxmlformats.org/officeDocument/2006/relationships/hyperlink" Target="https://pckpb.blob.core.windows.net/dim/hd/Vision360.html?d=77F-2-B" TargetMode="External"/><Relationship Id="rId46" Type="http://schemas.openxmlformats.org/officeDocument/2006/relationships/hyperlink" Target="https://pckpb.blob.core.windows.net/dim/hd/imaged/175F-11-A/still.jpg" TargetMode="External"/><Relationship Id="rId59" Type="http://schemas.openxmlformats.org/officeDocument/2006/relationships/hyperlink" Target="https://pckpb.blob.core.windows.net/dim/hd/Vision360.html?d=86D-8-A" TargetMode="External"/><Relationship Id="rId67" Type="http://schemas.openxmlformats.org/officeDocument/2006/relationships/hyperlink" Target="https://pckpb.blob.core.windows.net/dim/hd/imaged/281C-5-A/still.jpg" TargetMode="External"/><Relationship Id="rId103" Type="http://schemas.openxmlformats.org/officeDocument/2006/relationships/hyperlink" Target="https://pckpb.blob.core.windows.net/dim/hd/imaged/102H-1-C/still.jpg" TargetMode="External"/><Relationship Id="rId108" Type="http://schemas.openxmlformats.org/officeDocument/2006/relationships/hyperlink" Target="https://pckpb.blob.core.windows.net/dim/cert/1467504956.pdf" TargetMode="External"/><Relationship Id="rId116" Type="http://schemas.openxmlformats.org/officeDocument/2006/relationships/hyperlink" Target="https://pckpb.blob.core.windows.net/dim/hd/Vision360.html?d=281D-31-A" TargetMode="External"/><Relationship Id="rId124" Type="http://schemas.openxmlformats.org/officeDocument/2006/relationships/hyperlink" Target="https://pckpb.blob.core.windows.net/dim/hd/imaged/281D-22-A/still.jpg" TargetMode="External"/><Relationship Id="rId129" Type="http://schemas.openxmlformats.org/officeDocument/2006/relationships/hyperlink" Target="https://pckpb.blob.core.windows.net/dim/cert/7466397297.pdf" TargetMode="External"/><Relationship Id="rId137" Type="http://schemas.openxmlformats.org/officeDocument/2006/relationships/hyperlink" Target="https://pckpb.blob.core.windows.net/dim/hd/Vision360.html?d=147E-9-B" TargetMode="External"/><Relationship Id="rId20" Type="http://schemas.openxmlformats.org/officeDocument/2006/relationships/hyperlink" Target="https://pckpb.blob.core.windows.net/dim/hd/Vision360.html?d=147E-3-B" TargetMode="External"/><Relationship Id="rId41" Type="http://schemas.openxmlformats.org/officeDocument/2006/relationships/hyperlink" Target="https://pckpb.blob.core.windows.net/dim/hd/Vision360.html?d=50D-1-B" TargetMode="External"/><Relationship Id="rId54" Type="http://schemas.openxmlformats.org/officeDocument/2006/relationships/hyperlink" Target="https://pckpb.blob.core.windows.net/dim/cert/6451104847.pdf" TargetMode="External"/><Relationship Id="rId62" Type="http://schemas.openxmlformats.org/officeDocument/2006/relationships/hyperlink" Target="https://pckpb.blob.core.windows.net/dim/hd/Vision360.html?d=78F-6-B" TargetMode="External"/><Relationship Id="rId70" Type="http://schemas.openxmlformats.org/officeDocument/2006/relationships/hyperlink" Target="https://pckpb.blob.core.windows.net/dim/hd/imaged/175F-7-A/still.jpg" TargetMode="External"/><Relationship Id="rId75" Type="http://schemas.openxmlformats.org/officeDocument/2006/relationships/hyperlink" Target="https://pckpb.blob.core.windows.net/dim/cert/6452376690.pdf" TargetMode="External"/><Relationship Id="rId83" Type="http://schemas.openxmlformats.org/officeDocument/2006/relationships/hyperlink" Target="https://pckpb.blob.core.windows.net/dim/hd/Vision360.html?d=250J-9-A" TargetMode="External"/><Relationship Id="rId88" Type="http://schemas.openxmlformats.org/officeDocument/2006/relationships/hyperlink" Target="https://pckpb.blob.core.windows.net/dim/hd/imaged/250J-23-A/still.jpg" TargetMode="External"/><Relationship Id="rId91" Type="http://schemas.openxmlformats.org/officeDocument/2006/relationships/hyperlink" Target="https://pckpb.blob.core.windows.net/dim/hd/imaged/83D-8-A/still.jpg" TargetMode="External"/><Relationship Id="rId96" Type="http://schemas.openxmlformats.org/officeDocument/2006/relationships/hyperlink" Target="https://pckpb.blob.core.windows.net/dim/cert/6445704232.pdf" TargetMode="External"/><Relationship Id="rId111" Type="http://schemas.openxmlformats.org/officeDocument/2006/relationships/hyperlink" Target="https://pckpb.blob.core.windows.net/dim/cert/2456813048.pdf" TargetMode="External"/><Relationship Id="rId132" Type="http://schemas.openxmlformats.org/officeDocument/2006/relationships/hyperlink" Target="https://pckpb.blob.core.windows.net/dim/cert/1463002338.pdf" TargetMode="External"/><Relationship Id="rId140" Type="http://schemas.openxmlformats.org/officeDocument/2006/relationships/hyperlink" Target="https://pckpb.blob.core.windows.net/dim/hd/Vision360.html?d=231I-2-A" TargetMode="External"/><Relationship Id="rId145" Type="http://schemas.openxmlformats.org/officeDocument/2006/relationships/hyperlink" Target="https://pckpb.blob.core.windows.net/dim/hd/imaged/95B-7-A/still.jpg" TargetMode="External"/><Relationship Id="rId1" Type="http://schemas.openxmlformats.org/officeDocument/2006/relationships/hyperlink" Target="https://pckpb.blob.core.windows.net/dim/hd/imaged/75C-3-A/still.jpg" TargetMode="External"/><Relationship Id="rId6" Type="http://schemas.openxmlformats.org/officeDocument/2006/relationships/hyperlink" Target="https://pckpb.blob.core.windows.net/dim/cert/2436292937.pdf" TargetMode="External"/><Relationship Id="rId15" Type="http://schemas.openxmlformats.org/officeDocument/2006/relationships/hyperlink" Target="https://pckpb.blob.core.windows.net/dim/cert/6431044778.pdf" TargetMode="External"/><Relationship Id="rId23" Type="http://schemas.openxmlformats.org/officeDocument/2006/relationships/hyperlink" Target="https://pckpb.blob.core.windows.net/dim/hd/Vision360.html?d=50D-3-A" TargetMode="External"/><Relationship Id="rId28" Type="http://schemas.openxmlformats.org/officeDocument/2006/relationships/hyperlink" Target="https://pckpb.blob.core.windows.net/dim/hd/imaged/177D-9-A/still.jpg" TargetMode="External"/><Relationship Id="rId36" Type="http://schemas.openxmlformats.org/officeDocument/2006/relationships/hyperlink" Target="https://pckpb.blob.core.windows.net/dim/cert/6421799080.pdf" TargetMode="External"/><Relationship Id="rId49" Type="http://schemas.openxmlformats.org/officeDocument/2006/relationships/hyperlink" Target="https://pckpb.blob.core.windows.net/dim/hd/imaged/13G-1-B/still.jpg" TargetMode="External"/><Relationship Id="rId57" Type="http://schemas.openxmlformats.org/officeDocument/2006/relationships/hyperlink" Target="https://pckpb.blob.core.windows.net/dim/cert/1445819377.pdf" TargetMode="External"/><Relationship Id="rId106" Type="http://schemas.openxmlformats.org/officeDocument/2006/relationships/hyperlink" Target="https://pckpb.blob.core.windows.net/dim/hd/imaged/198J-25-A/still.jpg" TargetMode="External"/><Relationship Id="rId114" Type="http://schemas.openxmlformats.org/officeDocument/2006/relationships/hyperlink" Target="https://pckpb.blob.core.windows.net/dim/cert/6422257623.pdf" TargetMode="External"/><Relationship Id="rId119" Type="http://schemas.openxmlformats.org/officeDocument/2006/relationships/hyperlink" Target="https://pckpb.blob.core.windows.net/dim/hd/Vision360.html?d=234C-61-A" TargetMode="External"/><Relationship Id="rId127" Type="http://schemas.openxmlformats.org/officeDocument/2006/relationships/hyperlink" Target="https://pckpb.blob.core.windows.net/dim/hd/imaged/250J-20-A/still.jpg" TargetMode="External"/><Relationship Id="rId10" Type="http://schemas.openxmlformats.org/officeDocument/2006/relationships/hyperlink" Target="https://pckpb.blob.core.windows.net/dim/hd/imaged/177D-3-A/still.jpg" TargetMode="External"/><Relationship Id="rId31" Type="http://schemas.openxmlformats.org/officeDocument/2006/relationships/hyperlink" Target="https://pckpb.blob.core.windows.net/dim/hd/imaged/112C-9-A/still.jpg" TargetMode="External"/><Relationship Id="rId44" Type="http://schemas.openxmlformats.org/officeDocument/2006/relationships/hyperlink" Target="https://pckpb.blob.core.windows.net/dim/hd/Vision360.html?d=77F-6-A" TargetMode="External"/><Relationship Id="rId52" Type="http://schemas.openxmlformats.org/officeDocument/2006/relationships/hyperlink" Target="https://pckpb.blob.core.windows.net/dim/hd/imaged/281C-19-A/still.jpg" TargetMode="External"/><Relationship Id="rId60" Type="http://schemas.openxmlformats.org/officeDocument/2006/relationships/hyperlink" Target="https://pckpb.blob.core.windows.net/dim/cert/1468002538.pdf" TargetMode="External"/><Relationship Id="rId65" Type="http://schemas.openxmlformats.org/officeDocument/2006/relationships/hyperlink" Target="https://pckpb.blob.core.windows.net/dim/hd/Vision360.html?d=29C-1-B" TargetMode="External"/><Relationship Id="rId73" Type="http://schemas.openxmlformats.org/officeDocument/2006/relationships/hyperlink" Target="https://pckpb.blob.core.windows.net/dim/hd/imaged/119D-5-A/still.jpg" TargetMode="External"/><Relationship Id="rId78" Type="http://schemas.openxmlformats.org/officeDocument/2006/relationships/hyperlink" Target="https://pckpb.blob.core.windows.net/dim/cert/5463399825.pdf" TargetMode="External"/><Relationship Id="rId81" Type="http://schemas.openxmlformats.org/officeDocument/2006/relationships/hyperlink" Target="https://pckpb.blob.core.windows.net/dim/cert/2467613700.pdf" TargetMode="External"/><Relationship Id="rId86" Type="http://schemas.openxmlformats.org/officeDocument/2006/relationships/hyperlink" Target="https://pckpb.blob.core.windows.net/dim/hd/Vision360.html?d=385J-17-A" TargetMode="External"/><Relationship Id="rId94" Type="http://schemas.openxmlformats.org/officeDocument/2006/relationships/hyperlink" Target="https://pckpb.blob.core.windows.net/dim/hd/imaged/82A-9-B/still.jpg" TargetMode="External"/><Relationship Id="rId99" Type="http://schemas.openxmlformats.org/officeDocument/2006/relationships/hyperlink" Target="https://pckpb.blob.core.windows.net/dim/cert/1463392645.pdf" TargetMode="External"/><Relationship Id="rId101" Type="http://schemas.openxmlformats.org/officeDocument/2006/relationships/hyperlink" Target="https://pckpb.blob.core.windows.net/dim/hd/Vision360.html?d=281D-14-A" TargetMode="External"/><Relationship Id="rId122" Type="http://schemas.openxmlformats.org/officeDocument/2006/relationships/hyperlink" Target="https://pckpb.blob.core.windows.net/dim/hd/Vision360.html?d=253H-1-A" TargetMode="External"/><Relationship Id="rId130" Type="http://schemas.openxmlformats.org/officeDocument/2006/relationships/hyperlink" Target="https://pckpb.blob.core.windows.net/dim/hd/imaged/38G-4-B/still.jpg" TargetMode="External"/><Relationship Id="rId135" Type="http://schemas.openxmlformats.org/officeDocument/2006/relationships/hyperlink" Target="https://pckpb.blob.core.windows.net/dim/cert/3465504889.pdf" TargetMode="External"/><Relationship Id="rId143" Type="http://schemas.openxmlformats.org/officeDocument/2006/relationships/hyperlink" Target="https://pckpb.blob.core.windows.net/dim/hd/Vision360.html?d=175F-16-B" TargetMode="External"/><Relationship Id="rId148" Type="http://schemas.openxmlformats.org/officeDocument/2006/relationships/hyperlink" Target="https://pckpb.blob.core.windows.net/dim/hd/imaged/213F-2-A/still.jpg" TargetMode="External"/><Relationship Id="rId151" Type="http://schemas.openxmlformats.org/officeDocument/2006/relationships/drawing" Target="../drawings/drawing1.xml"/><Relationship Id="rId4" Type="http://schemas.openxmlformats.org/officeDocument/2006/relationships/hyperlink" Target="https://pckpb.blob.core.windows.net/dim/hd/imaged/75C-1-B/still.jpg" TargetMode="External"/><Relationship Id="rId9" Type="http://schemas.openxmlformats.org/officeDocument/2006/relationships/hyperlink" Target="https://pckpb.blob.core.windows.net/dim/cert/2464495865.pdf" TargetMode="External"/><Relationship Id="rId13" Type="http://schemas.openxmlformats.org/officeDocument/2006/relationships/hyperlink" Target="https://pckpb.blob.core.windows.net/dim/hd/imaged/66C-4-A/still.jpg" TargetMode="External"/><Relationship Id="rId18" Type="http://schemas.openxmlformats.org/officeDocument/2006/relationships/hyperlink" Target="https://pckpb.blob.core.windows.net/dim/cert/1465397283.pdf" TargetMode="External"/><Relationship Id="rId39" Type="http://schemas.openxmlformats.org/officeDocument/2006/relationships/hyperlink" Target="https://pckpb.blob.core.windows.net/dim/cert/5466739351.pdf" TargetMode="External"/><Relationship Id="rId109" Type="http://schemas.openxmlformats.org/officeDocument/2006/relationships/hyperlink" Target="https://pckpb.blob.core.windows.net/dim/hd/imaged/56G-1-A/still.jpg" TargetMode="External"/><Relationship Id="rId34" Type="http://schemas.openxmlformats.org/officeDocument/2006/relationships/hyperlink" Target="https://pckpb.blob.core.windows.net/dim/hd/imaged/117D-5-A/still.jpg" TargetMode="External"/><Relationship Id="rId50" Type="http://schemas.openxmlformats.org/officeDocument/2006/relationships/hyperlink" Target="https://pckpb.blob.core.windows.net/dim/hd/Vision360.html?d=13G-1-B" TargetMode="External"/><Relationship Id="rId55" Type="http://schemas.openxmlformats.org/officeDocument/2006/relationships/hyperlink" Target="https://pckpb.blob.core.windows.net/dim/hd/imaged/39B-2-A/still.jpg" TargetMode="External"/><Relationship Id="rId76" Type="http://schemas.openxmlformats.org/officeDocument/2006/relationships/hyperlink" Target="https://pckpb.blob.core.windows.net/dim/hd/imaged/198J-6-A/still.jpg" TargetMode="External"/><Relationship Id="rId97" Type="http://schemas.openxmlformats.org/officeDocument/2006/relationships/hyperlink" Target="https://pckpb.blob.core.windows.net/dim/hd/imaged/175F-20-A/still.jpg" TargetMode="External"/><Relationship Id="rId104" Type="http://schemas.openxmlformats.org/officeDocument/2006/relationships/hyperlink" Target="https://pckpb.blob.core.windows.net/dim/hd/Vision360.html?d=102H-1-C" TargetMode="External"/><Relationship Id="rId120" Type="http://schemas.openxmlformats.org/officeDocument/2006/relationships/hyperlink" Target="https://pckpb.blob.core.windows.net/dim/cert/2457771781.pdf" TargetMode="External"/><Relationship Id="rId125" Type="http://schemas.openxmlformats.org/officeDocument/2006/relationships/hyperlink" Target="https://pckpb.blob.core.windows.net/dim/hd/Vision360.html?d=281D-22-A" TargetMode="External"/><Relationship Id="rId141" Type="http://schemas.openxmlformats.org/officeDocument/2006/relationships/hyperlink" Target="https://pckpb.blob.core.windows.net/dim/cert/3465880556.pdf" TargetMode="External"/><Relationship Id="rId146" Type="http://schemas.openxmlformats.org/officeDocument/2006/relationships/hyperlink" Target="https://pckpb.blob.core.windows.net/dim/hd/Vision360.html?d=95B-7-A" TargetMode="External"/><Relationship Id="rId7" Type="http://schemas.openxmlformats.org/officeDocument/2006/relationships/hyperlink" Target="https://pckpb.blob.core.windows.net/dim/hd/imaged/77F-2-A/still.jpg" TargetMode="External"/><Relationship Id="rId71" Type="http://schemas.openxmlformats.org/officeDocument/2006/relationships/hyperlink" Target="https://pckpb.blob.core.windows.net/dim/hd/Vision360.html?d=175F-7-A" TargetMode="External"/><Relationship Id="rId92" Type="http://schemas.openxmlformats.org/officeDocument/2006/relationships/hyperlink" Target="https://pckpb.blob.core.windows.net/dim/hd/Vision360.html?d=83D-8-A" TargetMode="External"/><Relationship Id="rId2" Type="http://schemas.openxmlformats.org/officeDocument/2006/relationships/hyperlink" Target="https://pckpb.blob.core.windows.net/dim/hd/Vision360.html?d=75C-3-A" TargetMode="External"/><Relationship Id="rId29" Type="http://schemas.openxmlformats.org/officeDocument/2006/relationships/hyperlink" Target="https://pckpb.blob.core.windows.net/dim/hd/Vision360.html?d=177D-9-A" TargetMode="External"/><Relationship Id="rId24" Type="http://schemas.openxmlformats.org/officeDocument/2006/relationships/hyperlink" Target="https://pckpb.blob.core.windows.net/dim/cert/1455587644.pdf" TargetMode="External"/><Relationship Id="rId40" Type="http://schemas.openxmlformats.org/officeDocument/2006/relationships/hyperlink" Target="https://pckpb.blob.core.windows.net/dim/hd/imaged/50D-1-B/still.jpg" TargetMode="External"/><Relationship Id="rId45" Type="http://schemas.openxmlformats.org/officeDocument/2006/relationships/hyperlink" Target="https://pckpb.blob.core.windows.net/dim/cert/6465558938.pdf" TargetMode="External"/><Relationship Id="rId66" Type="http://schemas.openxmlformats.org/officeDocument/2006/relationships/hyperlink" Target="https://pckpb.blob.core.windows.net/dim/cert/6455509213.pdf" TargetMode="External"/><Relationship Id="rId87" Type="http://schemas.openxmlformats.org/officeDocument/2006/relationships/hyperlink" Target="https://pckpb.blob.core.windows.net/dim/cert/1428567192.pdf" TargetMode="External"/><Relationship Id="rId110" Type="http://schemas.openxmlformats.org/officeDocument/2006/relationships/hyperlink" Target="https://pckpb.blob.core.windows.net/dim/hd/Vision360.html?d=56G-1-A" TargetMode="External"/><Relationship Id="rId115" Type="http://schemas.openxmlformats.org/officeDocument/2006/relationships/hyperlink" Target="https://pckpb.blob.core.windows.net/dim/hd/imaged/281D-31-A/still.jpg" TargetMode="External"/><Relationship Id="rId131" Type="http://schemas.openxmlformats.org/officeDocument/2006/relationships/hyperlink" Target="https://pckpb.blob.core.windows.net/dim/hd/Vision360.html?d=38G-4-B" TargetMode="External"/><Relationship Id="rId136" Type="http://schemas.openxmlformats.org/officeDocument/2006/relationships/hyperlink" Target="https://pckpb.blob.core.windows.net/dim/hd/imaged/147E-9-B/still.jpg" TargetMode="External"/><Relationship Id="rId61" Type="http://schemas.openxmlformats.org/officeDocument/2006/relationships/hyperlink" Target="https://pckpb.blob.core.windows.net/dim/hd/imaged/78F-6-B/still.jpg" TargetMode="External"/><Relationship Id="rId82" Type="http://schemas.openxmlformats.org/officeDocument/2006/relationships/hyperlink" Target="https://pckpb.blob.core.windows.net/dim/hd/imaged/250J-9-A/still.jpg" TargetMode="External"/><Relationship Id="rId19" Type="http://schemas.openxmlformats.org/officeDocument/2006/relationships/hyperlink" Target="https://pckpb.blob.core.windows.net/dim/hd/imaged/147E-3-B/still.jpg" TargetMode="External"/><Relationship Id="rId14" Type="http://schemas.openxmlformats.org/officeDocument/2006/relationships/hyperlink" Target="https://pckpb.blob.core.windows.net/dim/hd/Vision360.html?d=66C-4-A" TargetMode="External"/><Relationship Id="rId30" Type="http://schemas.openxmlformats.org/officeDocument/2006/relationships/hyperlink" Target="https://pckpb.blob.core.windows.net/dim/cert/6465397289.pdf" TargetMode="External"/><Relationship Id="rId35" Type="http://schemas.openxmlformats.org/officeDocument/2006/relationships/hyperlink" Target="https://pckpb.blob.core.windows.net/dim/hd/Vision360.html?d=117D-5-A" TargetMode="External"/><Relationship Id="rId56" Type="http://schemas.openxmlformats.org/officeDocument/2006/relationships/hyperlink" Target="https://pckpb.blob.core.windows.net/dim/hd/Vision360.html?d=39B-2-A" TargetMode="External"/><Relationship Id="rId77" Type="http://schemas.openxmlformats.org/officeDocument/2006/relationships/hyperlink" Target="https://pckpb.blob.core.windows.net/dim/hd/Vision360.html?d=198J-6-A" TargetMode="External"/><Relationship Id="rId100" Type="http://schemas.openxmlformats.org/officeDocument/2006/relationships/hyperlink" Target="https://pckpb.blob.core.windows.net/dim/hd/imaged/281D-14-A/still.jpg" TargetMode="External"/><Relationship Id="rId105" Type="http://schemas.openxmlformats.org/officeDocument/2006/relationships/hyperlink" Target="https://pckpb.blob.core.windows.net/dim/cert/6451771787.pdf" TargetMode="External"/><Relationship Id="rId126" Type="http://schemas.openxmlformats.org/officeDocument/2006/relationships/hyperlink" Target="https://pckpb.blob.core.windows.net/dim/cert/7461860916.pdf" TargetMode="External"/><Relationship Id="rId147" Type="http://schemas.openxmlformats.org/officeDocument/2006/relationships/hyperlink" Target="https://pckpb.blob.core.windows.net/dim/cert/1465613712.pdf" TargetMode="External"/><Relationship Id="rId8" Type="http://schemas.openxmlformats.org/officeDocument/2006/relationships/hyperlink" Target="https://pckpb.blob.core.windows.net/dim/hd/Vision360.html?d=77F-2-A" TargetMode="External"/><Relationship Id="rId51" Type="http://schemas.openxmlformats.org/officeDocument/2006/relationships/hyperlink" Target="https://pckpb.blob.core.windows.net/dim/cert/6462622508.pdf" TargetMode="External"/><Relationship Id="rId72" Type="http://schemas.openxmlformats.org/officeDocument/2006/relationships/hyperlink" Target="https://pckpb.blob.core.windows.net/dim/cert/2466364405.pdf" TargetMode="External"/><Relationship Id="rId93" Type="http://schemas.openxmlformats.org/officeDocument/2006/relationships/hyperlink" Target="https://pckpb.blob.core.windows.net/dim/cert/6442945349.pdf" TargetMode="External"/><Relationship Id="rId98" Type="http://schemas.openxmlformats.org/officeDocument/2006/relationships/hyperlink" Target="https://pckpb.blob.core.windows.net/dim/hd/Vision360.html?d=175F-20-A" TargetMode="External"/><Relationship Id="rId121" Type="http://schemas.openxmlformats.org/officeDocument/2006/relationships/hyperlink" Target="https://pckpb.blob.core.windows.net/dim/hd/imaged/253H-1-A/still.jpg" TargetMode="External"/><Relationship Id="rId142" Type="http://schemas.openxmlformats.org/officeDocument/2006/relationships/hyperlink" Target="https://pckpb.blob.core.windows.net/dim/hd/imaged/175F-16-B/still.jpg" TargetMode="External"/><Relationship Id="rId3" Type="http://schemas.openxmlformats.org/officeDocument/2006/relationships/hyperlink" Target="https://pckpb.blob.core.windows.net/dim/cert/343529294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5"/>
  <sheetViews>
    <sheetView tabSelected="1" workbookViewId="0">
      <selection activeCell="M28" sqref="M28"/>
    </sheetView>
  </sheetViews>
  <sheetFormatPr defaultRowHeight="15" x14ac:dyDescent="0.25"/>
  <cols>
    <col min="1" max="1" width="7" style="1" customWidth="1"/>
    <col min="2" max="2" width="12.42578125" style="1" customWidth="1"/>
    <col min="3" max="3" width="11.42578125" style="1" customWidth="1"/>
    <col min="4" max="4" width="9" style="1" customWidth="1"/>
    <col min="5" max="5" width="10" style="1" customWidth="1"/>
    <col min="6" max="6" width="15" style="1" customWidth="1"/>
    <col min="7" max="7" width="10" style="1" customWidth="1"/>
    <col min="8" max="8" width="12" style="1" customWidth="1"/>
    <col min="9" max="10" width="10" style="1" customWidth="1"/>
    <col min="11" max="13" width="10" style="2" customWidth="1"/>
    <col min="14" max="14" width="13" style="2" customWidth="1"/>
    <col min="15" max="15" width="12" style="2" customWidth="1"/>
    <col min="16" max="18" width="9" style="1" customWidth="1"/>
    <col min="19" max="19" width="10" style="1" customWidth="1"/>
    <col min="20" max="20" width="15" style="1" customWidth="1"/>
    <col min="21" max="23" width="10" style="2" customWidth="1"/>
    <col min="24" max="24" width="12" style="1" customWidth="1"/>
    <col min="25" max="26" width="10" style="1" customWidth="1"/>
    <col min="27" max="31" width="8" style="1" customWidth="1"/>
    <col min="32" max="32" width="15" style="1" customWidth="1"/>
    <col min="33" max="33" width="14" style="1" customWidth="1"/>
    <col min="34" max="37" width="10" style="2" hidden="1" customWidth="1"/>
  </cols>
  <sheetData>
    <row r="1" spans="1:37" x14ac:dyDescent="0.25">
      <c r="A1" s="14" t="s">
        <v>0</v>
      </c>
      <c r="B1" s="14"/>
      <c r="C1" s="15" t="s">
        <v>0</v>
      </c>
      <c r="D1" s="15"/>
      <c r="E1" s="15"/>
      <c r="F1" s="15"/>
      <c r="G1" s="15"/>
      <c r="H1" s="18">
        <v>45099.659374849536</v>
      </c>
      <c r="I1" s="16" t="s">
        <v>1</v>
      </c>
      <c r="J1" s="16"/>
      <c r="K1" s="16"/>
      <c r="L1" s="16"/>
      <c r="M1" s="16" t="s">
        <v>2</v>
      </c>
      <c r="N1" s="16"/>
      <c r="O1" s="16"/>
      <c r="P1" s="17" t="s">
        <v>0</v>
      </c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7" x14ac:dyDescent="0.25">
      <c r="A2" s="14"/>
      <c r="B2" s="14"/>
      <c r="C2" s="15"/>
      <c r="D2" s="15"/>
      <c r="E2" s="15"/>
      <c r="F2" s="15"/>
      <c r="G2" s="15"/>
      <c r="H2" s="18"/>
      <c r="I2" s="19" t="s">
        <v>3</v>
      </c>
      <c r="J2" s="19"/>
      <c r="K2" s="6" t="s">
        <v>4</v>
      </c>
      <c r="L2" s="5" t="s">
        <v>5</v>
      </c>
      <c r="M2" s="6" t="s">
        <v>6</v>
      </c>
      <c r="N2" s="6" t="s">
        <v>7</v>
      </c>
      <c r="O2" s="6" t="s">
        <v>8</v>
      </c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7" x14ac:dyDescent="0.25">
      <c r="A3" s="14"/>
      <c r="B3" s="14"/>
      <c r="C3" s="15"/>
      <c r="D3" s="15"/>
      <c r="E3" s="15"/>
      <c r="F3" s="15"/>
      <c r="G3" s="15"/>
      <c r="H3" s="7" t="s">
        <v>1</v>
      </c>
      <c r="I3" s="20">
        <v>50</v>
      </c>
      <c r="J3" s="20"/>
      <c r="K3" s="8">
        <v>116.90000000000003</v>
      </c>
      <c r="L3" s="8" t="s">
        <v>9</v>
      </c>
      <c r="M3" s="8" t="s">
        <v>10</v>
      </c>
      <c r="N3" s="8" t="s">
        <v>11</v>
      </c>
      <c r="O3" s="8" t="s">
        <v>12</v>
      </c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7" x14ac:dyDescent="0.25">
      <c r="A4" s="14"/>
      <c r="B4" s="14"/>
      <c r="C4" s="15"/>
      <c r="D4" s="15"/>
      <c r="E4" s="15"/>
      <c r="F4" s="15"/>
      <c r="G4" s="15"/>
      <c r="H4" s="9" t="s">
        <v>13</v>
      </c>
      <c r="I4" s="21">
        <f>SUBTOTAL(3,A6:A55)</f>
        <v>50</v>
      </c>
      <c r="J4" s="21"/>
      <c r="K4" s="10">
        <f>SUBTOTAL(9,K6:K55)</f>
        <v>116.90000000000003</v>
      </c>
      <c r="L4" s="10">
        <f>SUBTOTAL(9,AH6:AH55)/K4</f>
        <v>18280.042771599652</v>
      </c>
      <c r="M4" s="10">
        <f>100-(100 * SUBTOTAL(9,AI6:AI55)/SUBTOTAL(9,AJ6:AJ55))</f>
        <v>40.829848147137689</v>
      </c>
      <c r="N4" s="10">
        <f>SUBTOTAL(9,AK6:AK55)/K4</f>
        <v>10816.329066723694</v>
      </c>
      <c r="O4" s="10">
        <f>SUBTOTAL(9,O6:O55)</f>
        <v>1264428.8679000004</v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7" s="11" customFormat="1" x14ac:dyDescent="0.25">
      <c r="A5" s="5" t="s">
        <v>14</v>
      </c>
      <c r="B5" s="5" t="s">
        <v>15</v>
      </c>
      <c r="C5" s="5" t="s">
        <v>16</v>
      </c>
      <c r="D5" s="5" t="s">
        <v>17</v>
      </c>
      <c r="E5" s="5" t="s">
        <v>18</v>
      </c>
      <c r="F5" s="5" t="s">
        <v>19</v>
      </c>
      <c r="G5" s="5" t="s">
        <v>20</v>
      </c>
      <c r="H5" s="5" t="s">
        <v>21</v>
      </c>
      <c r="I5" s="5" t="s">
        <v>22</v>
      </c>
      <c r="J5" s="5" t="s">
        <v>23</v>
      </c>
      <c r="K5" s="6" t="s">
        <v>24</v>
      </c>
      <c r="L5" s="5" t="s">
        <v>25</v>
      </c>
      <c r="M5" s="6" t="s">
        <v>26</v>
      </c>
      <c r="N5" s="6" t="s">
        <v>27</v>
      </c>
      <c r="O5" s="6" t="s">
        <v>28</v>
      </c>
      <c r="P5" s="5" t="s">
        <v>29</v>
      </c>
      <c r="Q5" s="5" t="s">
        <v>30</v>
      </c>
      <c r="R5" s="5" t="s">
        <v>31</v>
      </c>
      <c r="S5" s="5" t="s">
        <v>32</v>
      </c>
      <c r="T5" s="5" t="s">
        <v>33</v>
      </c>
      <c r="U5" s="6" t="s">
        <v>34</v>
      </c>
      <c r="V5" s="6" t="s">
        <v>35</v>
      </c>
      <c r="W5" s="6" t="s">
        <v>36</v>
      </c>
      <c r="X5" s="5" t="s">
        <v>37</v>
      </c>
      <c r="Y5" s="5" t="s">
        <v>38</v>
      </c>
      <c r="Z5" s="5" t="s">
        <v>39</v>
      </c>
      <c r="AA5" s="5" t="s">
        <v>40</v>
      </c>
      <c r="AB5" s="5" t="s">
        <v>41</v>
      </c>
      <c r="AC5" s="5" t="s">
        <v>42</v>
      </c>
      <c r="AD5" s="5" t="s">
        <v>43</v>
      </c>
      <c r="AE5" s="5" t="s">
        <v>44</v>
      </c>
      <c r="AF5" s="5" t="s">
        <v>45</v>
      </c>
      <c r="AG5" s="5" t="s">
        <v>46</v>
      </c>
      <c r="AH5" s="12" t="s">
        <v>47</v>
      </c>
      <c r="AI5" s="12" t="s">
        <v>48</v>
      </c>
      <c r="AJ5" s="12" t="s">
        <v>49</v>
      </c>
      <c r="AK5" s="12" t="s">
        <v>50</v>
      </c>
    </row>
    <row r="6" spans="1:37" x14ac:dyDescent="0.25">
      <c r="A6" s="3">
        <v>1</v>
      </c>
      <c r="B6" s="13" t="s">
        <v>51</v>
      </c>
      <c r="C6" s="13" t="s">
        <v>52</v>
      </c>
      <c r="D6" s="13" t="s">
        <v>53</v>
      </c>
      <c r="E6" s="3" t="s">
        <v>54</v>
      </c>
      <c r="F6" s="3" t="s">
        <v>55</v>
      </c>
      <c r="G6" s="3" t="s">
        <v>56</v>
      </c>
      <c r="H6" s="3" t="s">
        <v>57</v>
      </c>
      <c r="I6" s="3" t="s">
        <v>58</v>
      </c>
      <c r="J6" s="3" t="s">
        <v>59</v>
      </c>
      <c r="K6" s="4">
        <v>5.0599999999999996</v>
      </c>
      <c r="L6" s="3">
        <v>32500</v>
      </c>
      <c r="M6" s="4">
        <v>58</v>
      </c>
      <c r="N6" s="4">
        <v>13650</v>
      </c>
      <c r="O6" s="4">
        <v>69069</v>
      </c>
      <c r="P6" s="3" t="s">
        <v>60</v>
      </c>
      <c r="Q6" s="3" t="s">
        <v>60</v>
      </c>
      <c r="R6" s="3" t="s">
        <v>60</v>
      </c>
      <c r="S6" s="3" t="s">
        <v>61</v>
      </c>
      <c r="T6" s="3" t="s">
        <v>62</v>
      </c>
      <c r="U6" s="4">
        <v>0</v>
      </c>
      <c r="V6" s="4" t="s">
        <v>63</v>
      </c>
      <c r="W6" s="4">
        <v>59</v>
      </c>
      <c r="X6" s="3" t="s">
        <v>64</v>
      </c>
      <c r="Y6" s="3" t="s">
        <v>65</v>
      </c>
      <c r="Z6" s="3" t="s">
        <v>60</v>
      </c>
      <c r="AA6" s="3" t="s">
        <v>66</v>
      </c>
      <c r="AB6" s="3" t="s">
        <v>66</v>
      </c>
      <c r="AC6" s="3" t="s">
        <v>67</v>
      </c>
      <c r="AD6" s="3" t="s">
        <v>68</v>
      </c>
      <c r="AE6" s="3"/>
      <c r="AF6" s="3" t="s">
        <v>69</v>
      </c>
      <c r="AG6" s="3" t="s">
        <v>70</v>
      </c>
      <c r="AH6" s="2">
        <v>164450</v>
      </c>
      <c r="AI6" s="2">
        <v>590.83832335329339</v>
      </c>
      <c r="AJ6" s="2">
        <v>1406.7579127459367</v>
      </c>
      <c r="AK6" s="2">
        <v>69069</v>
      </c>
    </row>
    <row r="7" spans="1:37" x14ac:dyDescent="0.25">
      <c r="A7" s="3">
        <v>2</v>
      </c>
      <c r="B7" s="13" t="s">
        <v>51</v>
      </c>
      <c r="C7" s="13" t="s">
        <v>52</v>
      </c>
      <c r="D7" s="13" t="s">
        <v>53</v>
      </c>
      <c r="E7" s="3" t="s">
        <v>54</v>
      </c>
      <c r="F7" s="3" t="s">
        <v>71</v>
      </c>
      <c r="G7" s="3" t="s">
        <v>72</v>
      </c>
      <c r="H7" s="3" t="s">
        <v>57</v>
      </c>
      <c r="I7" s="3" t="s">
        <v>73</v>
      </c>
      <c r="J7" s="3" t="s">
        <v>74</v>
      </c>
      <c r="K7" s="4">
        <v>5.03</v>
      </c>
      <c r="L7" s="3">
        <v>55500</v>
      </c>
      <c r="M7" s="4">
        <v>38.01</v>
      </c>
      <c r="N7" s="4">
        <v>34404.449999999997</v>
      </c>
      <c r="O7" s="4">
        <v>173054.3835</v>
      </c>
      <c r="P7" s="3" t="s">
        <v>60</v>
      </c>
      <c r="Q7" s="3" t="s">
        <v>60</v>
      </c>
      <c r="R7" s="3" t="s">
        <v>60</v>
      </c>
      <c r="S7" s="3" t="s">
        <v>75</v>
      </c>
      <c r="T7" s="3" t="s">
        <v>76</v>
      </c>
      <c r="U7" s="4">
        <v>0</v>
      </c>
      <c r="V7" s="4" t="s">
        <v>77</v>
      </c>
      <c r="W7" s="4">
        <v>60</v>
      </c>
      <c r="X7" s="3" t="s">
        <v>64</v>
      </c>
      <c r="Y7" s="3" t="s">
        <v>78</v>
      </c>
      <c r="Z7" s="3" t="s">
        <v>60</v>
      </c>
      <c r="AA7" s="3" t="s">
        <v>79</v>
      </c>
      <c r="AB7" s="3" t="s">
        <v>80</v>
      </c>
      <c r="AC7" s="3" t="s">
        <v>81</v>
      </c>
      <c r="AD7" s="3" t="s">
        <v>67</v>
      </c>
      <c r="AE7" s="3"/>
      <c r="AF7" s="3" t="s">
        <v>82</v>
      </c>
      <c r="AG7" s="3" t="s">
        <v>83</v>
      </c>
      <c r="AH7" s="2">
        <v>279165</v>
      </c>
      <c r="AI7" s="2">
        <v>1480.3625620188193</v>
      </c>
      <c r="AJ7" s="2">
        <v>2388.066723695466</v>
      </c>
      <c r="AK7" s="2">
        <v>173054.3835</v>
      </c>
    </row>
    <row r="8" spans="1:37" x14ac:dyDescent="0.25">
      <c r="A8" s="3">
        <v>3</v>
      </c>
      <c r="B8" s="13" t="s">
        <v>51</v>
      </c>
      <c r="C8" s="13" t="s">
        <v>52</v>
      </c>
      <c r="D8" s="13" t="s">
        <v>53</v>
      </c>
      <c r="E8" s="3" t="s">
        <v>54</v>
      </c>
      <c r="F8" s="3" t="s">
        <v>84</v>
      </c>
      <c r="G8" s="3" t="s">
        <v>85</v>
      </c>
      <c r="H8" s="3" t="s">
        <v>57</v>
      </c>
      <c r="I8" s="3" t="s">
        <v>86</v>
      </c>
      <c r="J8" s="3" t="s">
        <v>87</v>
      </c>
      <c r="K8" s="4">
        <v>5.0199999999999996</v>
      </c>
      <c r="L8" s="3">
        <v>37000</v>
      </c>
      <c r="M8" s="4">
        <v>39.01</v>
      </c>
      <c r="N8" s="4">
        <v>22566.3</v>
      </c>
      <c r="O8" s="4">
        <v>113282.826</v>
      </c>
      <c r="P8" s="3" t="s">
        <v>60</v>
      </c>
      <c r="Q8" s="3" t="s">
        <v>60</v>
      </c>
      <c r="R8" s="3" t="s">
        <v>60</v>
      </c>
      <c r="S8" s="3" t="s">
        <v>88</v>
      </c>
      <c r="T8" s="3" t="s">
        <v>89</v>
      </c>
      <c r="U8" s="4">
        <v>0</v>
      </c>
      <c r="V8" s="4" t="s">
        <v>90</v>
      </c>
      <c r="W8" s="4">
        <v>60</v>
      </c>
      <c r="X8" s="3" t="s">
        <v>64</v>
      </c>
      <c r="Y8" s="3" t="s">
        <v>0</v>
      </c>
      <c r="Z8" s="3" t="s">
        <v>60</v>
      </c>
      <c r="AA8" s="3" t="s">
        <v>80</v>
      </c>
      <c r="AB8" s="3" t="s">
        <v>91</v>
      </c>
      <c r="AC8" s="3" t="s">
        <v>67</v>
      </c>
      <c r="AD8" s="3" t="s">
        <v>75</v>
      </c>
      <c r="AE8" s="3"/>
      <c r="AF8" s="3" t="s">
        <v>92</v>
      </c>
      <c r="AG8" s="3" t="s">
        <v>93</v>
      </c>
      <c r="AH8" s="2">
        <v>185739.99999999997</v>
      </c>
      <c r="AI8" s="2">
        <v>969.0575363558595</v>
      </c>
      <c r="AJ8" s="2">
        <v>1588.8793840889646</v>
      </c>
      <c r="AK8" s="2">
        <v>113282.82599999999</v>
      </c>
    </row>
    <row r="9" spans="1:37" x14ac:dyDescent="0.25">
      <c r="A9" s="3">
        <v>4</v>
      </c>
      <c r="B9" s="13" t="s">
        <v>51</v>
      </c>
      <c r="C9" s="13" t="s">
        <v>52</v>
      </c>
      <c r="D9" s="13" t="s">
        <v>53</v>
      </c>
      <c r="E9" s="3" t="s">
        <v>54</v>
      </c>
      <c r="F9" s="3" t="s">
        <v>94</v>
      </c>
      <c r="G9" s="3" t="s">
        <v>95</v>
      </c>
      <c r="H9" s="3" t="s">
        <v>57</v>
      </c>
      <c r="I9" s="3" t="s">
        <v>86</v>
      </c>
      <c r="J9" s="3" t="s">
        <v>59</v>
      </c>
      <c r="K9" s="4">
        <v>5.01</v>
      </c>
      <c r="L9" s="3">
        <v>29000</v>
      </c>
      <c r="M9" s="4">
        <v>43.5</v>
      </c>
      <c r="N9" s="4">
        <v>16385</v>
      </c>
      <c r="O9" s="4">
        <v>82088.850000000006</v>
      </c>
      <c r="P9" s="3" t="s">
        <v>60</v>
      </c>
      <c r="Q9" s="3" t="s">
        <v>60</v>
      </c>
      <c r="R9" s="3" t="s">
        <v>60</v>
      </c>
      <c r="S9" s="3" t="s">
        <v>75</v>
      </c>
      <c r="T9" s="3" t="s">
        <v>96</v>
      </c>
      <c r="U9" s="4">
        <v>0</v>
      </c>
      <c r="V9" s="4" t="s">
        <v>90</v>
      </c>
      <c r="W9" s="4">
        <v>59</v>
      </c>
      <c r="X9" s="3" t="s">
        <v>64</v>
      </c>
      <c r="Y9" s="3" t="s">
        <v>65</v>
      </c>
      <c r="Z9" s="3" t="s">
        <v>60</v>
      </c>
      <c r="AA9" s="3" t="s">
        <v>66</v>
      </c>
      <c r="AB9" s="3" t="s">
        <v>80</v>
      </c>
      <c r="AC9" s="3" t="s">
        <v>75</v>
      </c>
      <c r="AD9" s="3" t="s">
        <v>68</v>
      </c>
      <c r="AE9" s="3"/>
      <c r="AF9" s="3" t="s">
        <v>97</v>
      </c>
      <c r="AG9" s="3" t="s">
        <v>93</v>
      </c>
      <c r="AH9" s="2">
        <v>145290</v>
      </c>
      <c r="AI9" s="2">
        <v>702.21428571428555</v>
      </c>
      <c r="AJ9" s="2">
        <v>1242.8571428571429</v>
      </c>
      <c r="AK9" s="2">
        <v>82088.849999999991</v>
      </c>
    </row>
    <row r="10" spans="1:37" x14ac:dyDescent="0.25">
      <c r="A10" s="3">
        <v>5</v>
      </c>
      <c r="B10" s="13" t="s">
        <v>51</v>
      </c>
      <c r="C10" s="13" t="s">
        <v>52</v>
      </c>
      <c r="D10" s="13" t="s">
        <v>53</v>
      </c>
      <c r="E10" s="3" t="s">
        <v>54</v>
      </c>
      <c r="F10" s="3" t="s">
        <v>98</v>
      </c>
      <c r="G10" s="3" t="s">
        <v>99</v>
      </c>
      <c r="H10" s="3" t="s">
        <v>57</v>
      </c>
      <c r="I10" s="3" t="s">
        <v>86</v>
      </c>
      <c r="J10" s="3" t="s">
        <v>87</v>
      </c>
      <c r="K10" s="4">
        <v>3.81</v>
      </c>
      <c r="L10" s="3">
        <v>21000</v>
      </c>
      <c r="M10" s="4">
        <v>53.5</v>
      </c>
      <c r="N10" s="4">
        <v>9765</v>
      </c>
      <c r="O10" s="4">
        <v>37204.65</v>
      </c>
      <c r="P10" s="3" t="s">
        <v>60</v>
      </c>
      <c r="Q10" s="3" t="s">
        <v>60</v>
      </c>
      <c r="R10" s="3" t="s">
        <v>60</v>
      </c>
      <c r="S10" s="3" t="s">
        <v>61</v>
      </c>
      <c r="T10" s="3" t="s">
        <v>100</v>
      </c>
      <c r="U10" s="4">
        <v>0</v>
      </c>
      <c r="V10" s="4" t="s">
        <v>101</v>
      </c>
      <c r="W10" s="4">
        <v>59</v>
      </c>
      <c r="X10" s="3" t="s">
        <v>64</v>
      </c>
      <c r="Y10" s="3" t="s">
        <v>65</v>
      </c>
      <c r="Z10" s="3" t="s">
        <v>60</v>
      </c>
      <c r="AA10" s="3" t="s">
        <v>91</v>
      </c>
      <c r="AB10" s="3" t="s">
        <v>91</v>
      </c>
      <c r="AC10" s="3" t="s">
        <v>67</v>
      </c>
      <c r="AD10" s="3" t="s">
        <v>67</v>
      </c>
      <c r="AE10" s="3"/>
      <c r="AF10" s="3" t="s">
        <v>102</v>
      </c>
      <c r="AG10" s="3" t="s">
        <v>103</v>
      </c>
      <c r="AH10" s="2">
        <v>80010</v>
      </c>
      <c r="AI10" s="2">
        <v>318.26047904191614</v>
      </c>
      <c r="AJ10" s="2">
        <v>684.43113772455081</v>
      </c>
      <c r="AK10" s="2">
        <v>37204.65</v>
      </c>
    </row>
    <row r="11" spans="1:37" x14ac:dyDescent="0.25">
      <c r="A11" s="3">
        <v>6</v>
      </c>
      <c r="B11" s="13" t="s">
        <v>51</v>
      </c>
      <c r="C11" s="13" t="s">
        <v>52</v>
      </c>
      <c r="D11" s="13" t="s">
        <v>53</v>
      </c>
      <c r="E11" s="3" t="s">
        <v>54</v>
      </c>
      <c r="F11" s="3" t="s">
        <v>104</v>
      </c>
      <c r="G11" s="3" t="s">
        <v>105</v>
      </c>
      <c r="H11" s="3" t="s">
        <v>57</v>
      </c>
      <c r="I11" s="3" t="s">
        <v>58</v>
      </c>
      <c r="J11" s="3" t="s">
        <v>106</v>
      </c>
      <c r="K11" s="4">
        <v>3.71</v>
      </c>
      <c r="L11" s="3">
        <v>40000</v>
      </c>
      <c r="M11" s="4">
        <v>33.5</v>
      </c>
      <c r="N11" s="4">
        <v>26600</v>
      </c>
      <c r="O11" s="4">
        <v>98686</v>
      </c>
      <c r="P11" s="3" t="s">
        <v>60</v>
      </c>
      <c r="Q11" s="3" t="s">
        <v>60</v>
      </c>
      <c r="R11" s="3" t="s">
        <v>60</v>
      </c>
      <c r="S11" s="3" t="s">
        <v>75</v>
      </c>
      <c r="T11" s="3" t="s">
        <v>107</v>
      </c>
      <c r="U11" s="4">
        <v>0</v>
      </c>
      <c r="V11" s="4" t="s">
        <v>108</v>
      </c>
      <c r="W11" s="4">
        <v>58</v>
      </c>
      <c r="X11" s="3" t="s">
        <v>64</v>
      </c>
      <c r="Y11" s="3" t="s">
        <v>78</v>
      </c>
      <c r="Z11" s="3" t="s">
        <v>60</v>
      </c>
      <c r="AA11" s="3" t="s">
        <v>80</v>
      </c>
      <c r="AB11" s="3" t="s">
        <v>109</v>
      </c>
      <c r="AC11" s="3" t="s">
        <v>81</v>
      </c>
      <c r="AD11" s="3" t="s">
        <v>75</v>
      </c>
      <c r="AE11" s="3"/>
      <c r="AF11" s="3" t="s">
        <v>110</v>
      </c>
      <c r="AG11" s="3" t="s">
        <v>111</v>
      </c>
      <c r="AH11" s="2">
        <v>148400</v>
      </c>
      <c r="AI11" s="2">
        <v>844.19161676646706</v>
      </c>
      <c r="AJ11" s="2">
        <v>1269.4610778443114</v>
      </c>
      <c r="AK11" s="2">
        <v>98686</v>
      </c>
    </row>
    <row r="12" spans="1:37" x14ac:dyDescent="0.25">
      <c r="A12" s="3">
        <v>7</v>
      </c>
      <c r="B12" s="13" t="s">
        <v>51</v>
      </c>
      <c r="C12" s="13" t="s">
        <v>52</v>
      </c>
      <c r="D12" s="13" t="s">
        <v>53</v>
      </c>
      <c r="E12" s="3" t="s">
        <v>54</v>
      </c>
      <c r="F12" s="3" t="s">
        <v>112</v>
      </c>
      <c r="G12" s="3" t="s">
        <v>113</v>
      </c>
      <c r="H12" s="3" t="s">
        <v>57</v>
      </c>
      <c r="I12" s="3" t="s">
        <v>114</v>
      </c>
      <c r="J12" s="3" t="s">
        <v>106</v>
      </c>
      <c r="K12" s="4">
        <v>3.3</v>
      </c>
      <c r="L12" s="3">
        <v>19500</v>
      </c>
      <c r="M12" s="4">
        <v>41</v>
      </c>
      <c r="N12" s="4">
        <v>11505</v>
      </c>
      <c r="O12" s="4">
        <v>37966.5</v>
      </c>
      <c r="P12" s="3" t="s">
        <v>60</v>
      </c>
      <c r="Q12" s="3" t="s">
        <v>60</v>
      </c>
      <c r="R12" s="3" t="s">
        <v>60</v>
      </c>
      <c r="S12" s="3" t="s">
        <v>61</v>
      </c>
      <c r="T12" s="3" t="s">
        <v>115</v>
      </c>
      <c r="U12" s="4">
        <v>0</v>
      </c>
      <c r="V12" s="4" t="s">
        <v>116</v>
      </c>
      <c r="W12" s="4">
        <v>59</v>
      </c>
      <c r="X12" s="3" t="s">
        <v>64</v>
      </c>
      <c r="Y12" s="3" t="s">
        <v>78</v>
      </c>
      <c r="Z12" s="3" t="s">
        <v>60</v>
      </c>
      <c r="AA12" s="3" t="s">
        <v>75</v>
      </c>
      <c r="AB12" s="3" t="s">
        <v>75</v>
      </c>
      <c r="AC12" s="3" t="s">
        <v>75</v>
      </c>
      <c r="AD12" s="3" t="s">
        <v>75</v>
      </c>
      <c r="AE12" s="3"/>
      <c r="AF12" s="3" t="s">
        <v>117</v>
      </c>
      <c r="AG12" s="3" t="s">
        <v>118</v>
      </c>
      <c r="AH12" s="2">
        <v>64350</v>
      </c>
      <c r="AI12" s="2">
        <v>324.77758768177927</v>
      </c>
      <c r="AJ12" s="2">
        <v>550.47048759623613</v>
      </c>
      <c r="AK12" s="2">
        <v>37966.5</v>
      </c>
    </row>
    <row r="13" spans="1:37" x14ac:dyDescent="0.25">
      <c r="A13" s="3">
        <v>8</v>
      </c>
      <c r="B13" s="13" t="s">
        <v>51</v>
      </c>
      <c r="C13" s="13" t="s">
        <v>52</v>
      </c>
      <c r="D13" s="13" t="s">
        <v>53</v>
      </c>
      <c r="E13" s="3" t="s">
        <v>54</v>
      </c>
      <c r="F13" s="3" t="s">
        <v>119</v>
      </c>
      <c r="G13" s="3" t="s">
        <v>120</v>
      </c>
      <c r="H13" s="3" t="s">
        <v>57</v>
      </c>
      <c r="I13" s="3" t="s">
        <v>121</v>
      </c>
      <c r="J13" s="3" t="s">
        <v>59</v>
      </c>
      <c r="K13" s="4">
        <v>3.22</v>
      </c>
      <c r="L13" s="3">
        <v>16000</v>
      </c>
      <c r="M13" s="4">
        <v>43.5</v>
      </c>
      <c r="N13" s="4">
        <v>9040</v>
      </c>
      <c r="O13" s="4">
        <v>29108.799999999999</v>
      </c>
      <c r="P13" s="3" t="s">
        <v>60</v>
      </c>
      <c r="Q13" s="3" t="s">
        <v>60</v>
      </c>
      <c r="R13" s="3" t="s">
        <v>60</v>
      </c>
      <c r="S13" s="3" t="s">
        <v>75</v>
      </c>
      <c r="T13" s="3" t="s">
        <v>122</v>
      </c>
      <c r="U13" s="4">
        <v>0</v>
      </c>
      <c r="V13" s="4" t="s">
        <v>108</v>
      </c>
      <c r="W13" s="4">
        <v>57</v>
      </c>
      <c r="X13" s="3" t="s">
        <v>64</v>
      </c>
      <c r="Y13" s="3" t="s">
        <v>78</v>
      </c>
      <c r="Z13" s="3" t="s">
        <v>60</v>
      </c>
      <c r="AA13" s="3" t="s">
        <v>66</v>
      </c>
      <c r="AB13" s="3" t="s">
        <v>66</v>
      </c>
      <c r="AC13" s="3" t="s">
        <v>67</v>
      </c>
      <c r="AD13" s="3" t="s">
        <v>75</v>
      </c>
      <c r="AE13" s="3"/>
      <c r="AF13" s="3" t="s">
        <v>123</v>
      </c>
      <c r="AG13" s="3" t="s">
        <v>124</v>
      </c>
      <c r="AH13" s="2">
        <v>51520</v>
      </c>
      <c r="AI13" s="2">
        <v>249.00598802395211</v>
      </c>
      <c r="AJ13" s="2">
        <v>440.71856287425146</v>
      </c>
      <c r="AK13" s="2">
        <v>29108.800000000003</v>
      </c>
    </row>
    <row r="14" spans="1:37" x14ac:dyDescent="0.25">
      <c r="A14" s="3">
        <v>9</v>
      </c>
      <c r="B14" s="13" t="s">
        <v>51</v>
      </c>
      <c r="C14" s="13" t="s">
        <v>52</v>
      </c>
      <c r="D14" s="13" t="s">
        <v>53</v>
      </c>
      <c r="E14" s="3" t="s">
        <v>54</v>
      </c>
      <c r="F14" s="3" t="s">
        <v>125</v>
      </c>
      <c r="G14" s="3" t="s">
        <v>126</v>
      </c>
      <c r="H14" s="3" t="s">
        <v>57</v>
      </c>
      <c r="I14" s="3" t="s">
        <v>114</v>
      </c>
      <c r="J14" s="3" t="s">
        <v>87</v>
      </c>
      <c r="K14" s="4">
        <v>3.02</v>
      </c>
      <c r="L14" s="3">
        <v>15500</v>
      </c>
      <c r="M14" s="4">
        <v>32</v>
      </c>
      <c r="N14" s="4">
        <v>10540</v>
      </c>
      <c r="O14" s="4">
        <v>31830.799999999999</v>
      </c>
      <c r="P14" s="3" t="s">
        <v>60</v>
      </c>
      <c r="Q14" s="3" t="s">
        <v>60</v>
      </c>
      <c r="R14" s="3" t="s">
        <v>60</v>
      </c>
      <c r="S14" s="3" t="s">
        <v>75</v>
      </c>
      <c r="T14" s="3" t="s">
        <v>127</v>
      </c>
      <c r="U14" s="4">
        <v>0</v>
      </c>
      <c r="V14" s="4" t="s">
        <v>108</v>
      </c>
      <c r="W14" s="4">
        <v>59</v>
      </c>
      <c r="X14" s="3" t="s">
        <v>64</v>
      </c>
      <c r="Y14" s="3" t="s">
        <v>78</v>
      </c>
      <c r="Z14" s="3" t="s">
        <v>60</v>
      </c>
      <c r="AA14" s="3" t="s">
        <v>80</v>
      </c>
      <c r="AB14" s="3" t="s">
        <v>79</v>
      </c>
      <c r="AC14" s="3" t="s">
        <v>75</v>
      </c>
      <c r="AD14" s="3" t="s">
        <v>75</v>
      </c>
      <c r="AE14" s="3"/>
      <c r="AF14" s="3" t="s">
        <v>128</v>
      </c>
      <c r="AG14" s="3" t="s">
        <v>124</v>
      </c>
      <c r="AH14" s="2">
        <v>46810</v>
      </c>
      <c r="AI14" s="2">
        <v>272.29084687767323</v>
      </c>
      <c r="AJ14" s="2">
        <v>400.42771599657823</v>
      </c>
      <c r="AK14" s="2">
        <v>31830.799999999999</v>
      </c>
    </row>
    <row r="15" spans="1:37" x14ac:dyDescent="0.25">
      <c r="A15" s="3">
        <v>10</v>
      </c>
      <c r="B15" s="13" t="s">
        <v>51</v>
      </c>
      <c r="C15" s="13" t="s">
        <v>52</v>
      </c>
      <c r="D15" s="13" t="s">
        <v>53</v>
      </c>
      <c r="E15" s="3" t="s">
        <v>54</v>
      </c>
      <c r="F15" s="3" t="s">
        <v>129</v>
      </c>
      <c r="G15" s="3" t="s">
        <v>130</v>
      </c>
      <c r="H15" s="3" t="s">
        <v>57</v>
      </c>
      <c r="I15" s="3" t="s">
        <v>58</v>
      </c>
      <c r="J15" s="3" t="s">
        <v>74</v>
      </c>
      <c r="K15" s="4">
        <v>3.01</v>
      </c>
      <c r="L15" s="3">
        <v>33000</v>
      </c>
      <c r="M15" s="4">
        <v>58</v>
      </c>
      <c r="N15" s="4">
        <v>13860</v>
      </c>
      <c r="O15" s="4">
        <v>41718.6</v>
      </c>
      <c r="P15" s="3" t="s">
        <v>60</v>
      </c>
      <c r="Q15" s="3" t="s">
        <v>60</v>
      </c>
      <c r="R15" s="3" t="s">
        <v>60</v>
      </c>
      <c r="S15" s="3" t="s">
        <v>61</v>
      </c>
      <c r="T15" s="3" t="s">
        <v>131</v>
      </c>
      <c r="U15" s="4">
        <v>0</v>
      </c>
      <c r="V15" s="4" t="s">
        <v>63</v>
      </c>
      <c r="W15" s="4">
        <v>60</v>
      </c>
      <c r="X15" s="3" t="s">
        <v>64</v>
      </c>
      <c r="Y15" s="3" t="s">
        <v>78</v>
      </c>
      <c r="Z15" s="3" t="s">
        <v>60</v>
      </c>
      <c r="AA15" s="3" t="s">
        <v>80</v>
      </c>
      <c r="AB15" s="3" t="s">
        <v>80</v>
      </c>
      <c r="AC15" s="3" t="s">
        <v>81</v>
      </c>
      <c r="AD15" s="3" t="s">
        <v>81</v>
      </c>
      <c r="AE15" s="3"/>
      <c r="AF15" s="3" t="s">
        <v>132</v>
      </c>
      <c r="AG15" s="3" t="s">
        <v>111</v>
      </c>
      <c r="AH15" s="2">
        <v>99330</v>
      </c>
      <c r="AI15" s="2">
        <v>356.87425149700596</v>
      </c>
      <c r="AJ15" s="2">
        <v>849.70059880239512</v>
      </c>
      <c r="AK15" s="2">
        <v>41718.6</v>
      </c>
    </row>
    <row r="16" spans="1:37" x14ac:dyDescent="0.25">
      <c r="A16" s="3">
        <v>11</v>
      </c>
      <c r="B16" s="13" t="s">
        <v>51</v>
      </c>
      <c r="C16" s="13" t="s">
        <v>52</v>
      </c>
      <c r="D16" s="13" t="s">
        <v>53</v>
      </c>
      <c r="E16" s="3" t="s">
        <v>54</v>
      </c>
      <c r="F16" s="3" t="s">
        <v>133</v>
      </c>
      <c r="G16" s="3" t="s">
        <v>134</v>
      </c>
      <c r="H16" s="3" t="s">
        <v>57</v>
      </c>
      <c r="I16" s="3" t="s">
        <v>114</v>
      </c>
      <c r="J16" s="3" t="s">
        <v>59</v>
      </c>
      <c r="K16" s="4">
        <v>3.01</v>
      </c>
      <c r="L16" s="3">
        <v>13000</v>
      </c>
      <c r="M16" s="4">
        <v>41.22</v>
      </c>
      <c r="N16" s="4">
        <v>7641.4</v>
      </c>
      <c r="O16" s="4">
        <v>23000.614000000001</v>
      </c>
      <c r="P16" s="3" t="s">
        <v>60</v>
      </c>
      <c r="Q16" s="3" t="s">
        <v>60</v>
      </c>
      <c r="R16" s="3" t="s">
        <v>60</v>
      </c>
      <c r="S16" s="3" t="s">
        <v>61</v>
      </c>
      <c r="T16" s="3" t="s">
        <v>135</v>
      </c>
      <c r="U16" s="4">
        <v>0</v>
      </c>
      <c r="V16" s="4" t="s">
        <v>136</v>
      </c>
      <c r="W16" s="4">
        <v>59</v>
      </c>
      <c r="X16" s="3" t="s">
        <v>64</v>
      </c>
      <c r="Y16" s="3" t="s">
        <v>78</v>
      </c>
      <c r="Z16" s="3" t="s">
        <v>60</v>
      </c>
      <c r="AA16" s="3" t="s">
        <v>66</v>
      </c>
      <c r="AB16" s="3" t="s">
        <v>80</v>
      </c>
      <c r="AC16" s="3" t="s">
        <v>81</v>
      </c>
      <c r="AD16" s="3" t="s">
        <v>81</v>
      </c>
      <c r="AE16" s="3"/>
      <c r="AF16" s="3" t="s">
        <v>137</v>
      </c>
      <c r="AG16" s="3" t="s">
        <v>138</v>
      </c>
      <c r="AH16" s="2">
        <v>39130</v>
      </c>
      <c r="AI16" s="2">
        <v>196.75461077844309</v>
      </c>
      <c r="AJ16" s="2">
        <v>334.73053892215569</v>
      </c>
      <c r="AK16" s="2">
        <v>23000.613999999998</v>
      </c>
    </row>
    <row r="17" spans="1:37" x14ac:dyDescent="0.25">
      <c r="A17" s="3">
        <v>12</v>
      </c>
      <c r="B17" s="13" t="s">
        <v>51</v>
      </c>
      <c r="C17" s="13" t="s">
        <v>52</v>
      </c>
      <c r="D17" s="13" t="s">
        <v>53</v>
      </c>
      <c r="E17" s="3" t="s">
        <v>54</v>
      </c>
      <c r="F17" s="3" t="s">
        <v>139</v>
      </c>
      <c r="G17" s="3" t="s">
        <v>140</v>
      </c>
      <c r="H17" s="3" t="s">
        <v>57</v>
      </c>
      <c r="I17" s="3" t="s">
        <v>58</v>
      </c>
      <c r="J17" s="3" t="s">
        <v>87</v>
      </c>
      <c r="K17" s="4">
        <v>3</v>
      </c>
      <c r="L17" s="3">
        <v>25500</v>
      </c>
      <c r="M17" s="4">
        <v>44</v>
      </c>
      <c r="N17" s="4">
        <v>14280</v>
      </c>
      <c r="O17" s="4">
        <v>42840</v>
      </c>
      <c r="P17" s="3" t="s">
        <v>60</v>
      </c>
      <c r="Q17" s="3" t="s">
        <v>60</v>
      </c>
      <c r="R17" s="3" t="s">
        <v>60</v>
      </c>
      <c r="S17" s="3" t="s">
        <v>75</v>
      </c>
      <c r="T17" s="3" t="s">
        <v>141</v>
      </c>
      <c r="U17" s="4">
        <v>0</v>
      </c>
      <c r="V17" s="4" t="s">
        <v>142</v>
      </c>
      <c r="W17" s="4">
        <v>58</v>
      </c>
      <c r="X17" s="3" t="s">
        <v>64</v>
      </c>
      <c r="Y17" s="3" t="s">
        <v>65</v>
      </c>
      <c r="Z17" s="3" t="s">
        <v>60</v>
      </c>
      <c r="AA17" s="3" t="s">
        <v>75</v>
      </c>
      <c r="AB17" s="3" t="s">
        <v>75</v>
      </c>
      <c r="AC17" s="3" t="s">
        <v>75</v>
      </c>
      <c r="AD17" s="3" t="s">
        <v>67</v>
      </c>
      <c r="AE17" s="3"/>
      <c r="AF17" s="3" t="s">
        <v>143</v>
      </c>
      <c r="AG17" s="3" t="s">
        <v>144</v>
      </c>
      <c r="AH17" s="2">
        <v>76500</v>
      </c>
      <c r="AI17" s="2">
        <v>366.46706586826343</v>
      </c>
      <c r="AJ17" s="2">
        <v>654.40547476475615</v>
      </c>
      <c r="AK17" s="2">
        <v>42840</v>
      </c>
    </row>
    <row r="18" spans="1:37" x14ac:dyDescent="0.25">
      <c r="A18" s="3">
        <v>13</v>
      </c>
      <c r="B18" s="13" t="s">
        <v>51</v>
      </c>
      <c r="C18" s="13" t="s">
        <v>52</v>
      </c>
      <c r="D18" s="13" t="s">
        <v>53</v>
      </c>
      <c r="E18" s="3" t="s">
        <v>54</v>
      </c>
      <c r="F18" s="3" t="s">
        <v>145</v>
      </c>
      <c r="G18" s="3" t="s">
        <v>146</v>
      </c>
      <c r="H18" s="3" t="s">
        <v>57</v>
      </c>
      <c r="I18" s="3" t="s">
        <v>86</v>
      </c>
      <c r="J18" s="3" t="s">
        <v>87</v>
      </c>
      <c r="K18" s="4">
        <v>3</v>
      </c>
      <c r="L18" s="3">
        <v>21000</v>
      </c>
      <c r="M18" s="4">
        <v>32.49</v>
      </c>
      <c r="N18" s="4">
        <v>14177.1</v>
      </c>
      <c r="O18" s="4">
        <v>42531.3</v>
      </c>
      <c r="P18" s="3" t="s">
        <v>60</v>
      </c>
      <c r="Q18" s="3" t="s">
        <v>60</v>
      </c>
      <c r="R18" s="3" t="s">
        <v>60</v>
      </c>
      <c r="S18" s="3" t="s">
        <v>75</v>
      </c>
      <c r="T18" s="3" t="s">
        <v>147</v>
      </c>
      <c r="U18" s="4">
        <v>0</v>
      </c>
      <c r="V18" s="4" t="s">
        <v>148</v>
      </c>
      <c r="W18" s="4">
        <v>61</v>
      </c>
      <c r="X18" s="3" t="s">
        <v>64</v>
      </c>
      <c r="Y18" s="3" t="s">
        <v>78</v>
      </c>
      <c r="Z18" s="3" t="s">
        <v>60</v>
      </c>
      <c r="AA18" s="3" t="s">
        <v>149</v>
      </c>
      <c r="AB18" s="3" t="s">
        <v>149</v>
      </c>
      <c r="AC18" s="3" t="s">
        <v>67</v>
      </c>
      <c r="AD18" s="3" t="s">
        <v>75</v>
      </c>
      <c r="AE18" s="3"/>
      <c r="AF18" s="3" t="s">
        <v>150</v>
      </c>
      <c r="AG18" s="3" t="s">
        <v>151</v>
      </c>
      <c r="AH18" s="2">
        <v>63000</v>
      </c>
      <c r="AI18" s="2">
        <v>363.82634730538922</v>
      </c>
      <c r="AJ18" s="2">
        <v>538.92215568862275</v>
      </c>
      <c r="AK18" s="2">
        <v>42531.3</v>
      </c>
    </row>
    <row r="19" spans="1:37" x14ac:dyDescent="0.25">
      <c r="A19" s="3">
        <v>14</v>
      </c>
      <c r="B19" s="13" t="s">
        <v>51</v>
      </c>
      <c r="C19" s="13" t="s">
        <v>52</v>
      </c>
      <c r="D19" s="13" t="s">
        <v>53</v>
      </c>
      <c r="E19" s="3" t="s">
        <v>54</v>
      </c>
      <c r="F19" s="3" t="s">
        <v>152</v>
      </c>
      <c r="G19" s="3" t="s">
        <v>153</v>
      </c>
      <c r="H19" s="3" t="s">
        <v>57</v>
      </c>
      <c r="I19" s="3" t="s">
        <v>154</v>
      </c>
      <c r="J19" s="3" t="s">
        <v>87</v>
      </c>
      <c r="K19" s="4">
        <v>3</v>
      </c>
      <c r="L19" s="3">
        <v>17500</v>
      </c>
      <c r="M19" s="4">
        <v>40</v>
      </c>
      <c r="N19" s="4">
        <v>10500</v>
      </c>
      <c r="O19" s="4">
        <v>31500</v>
      </c>
      <c r="P19" s="3" t="s">
        <v>60</v>
      </c>
      <c r="Q19" s="3" t="s">
        <v>60</v>
      </c>
      <c r="R19" s="3" t="s">
        <v>60</v>
      </c>
      <c r="S19" s="3" t="s">
        <v>75</v>
      </c>
      <c r="T19" s="3" t="s">
        <v>155</v>
      </c>
      <c r="U19" s="4">
        <v>0</v>
      </c>
      <c r="V19" s="4" t="s">
        <v>156</v>
      </c>
      <c r="W19" s="4">
        <v>60</v>
      </c>
      <c r="X19" s="3" t="s">
        <v>64</v>
      </c>
      <c r="Y19" s="3" t="s">
        <v>78</v>
      </c>
      <c r="Z19" s="3" t="s">
        <v>60</v>
      </c>
      <c r="AA19" s="3" t="s">
        <v>91</v>
      </c>
      <c r="AB19" s="3" t="s">
        <v>75</v>
      </c>
      <c r="AC19" s="3" t="s">
        <v>75</v>
      </c>
      <c r="AD19" s="3" t="s">
        <v>75</v>
      </c>
      <c r="AE19" s="3"/>
      <c r="AF19" s="3" t="s">
        <v>157</v>
      </c>
      <c r="AG19" s="3" t="s">
        <v>158</v>
      </c>
      <c r="AH19" s="2">
        <v>52500</v>
      </c>
      <c r="AI19" s="2">
        <v>269.46107784431138</v>
      </c>
      <c r="AJ19" s="2">
        <v>449.10179640718559</v>
      </c>
      <c r="AK19" s="2">
        <v>31500</v>
      </c>
    </row>
    <row r="20" spans="1:37" x14ac:dyDescent="0.25">
      <c r="A20" s="3">
        <v>15</v>
      </c>
      <c r="B20" s="13" t="s">
        <v>51</v>
      </c>
      <c r="C20" s="13" t="s">
        <v>52</v>
      </c>
      <c r="D20" s="13" t="s">
        <v>53</v>
      </c>
      <c r="E20" s="3" t="s">
        <v>54</v>
      </c>
      <c r="F20" s="3" t="s">
        <v>159</v>
      </c>
      <c r="G20" s="3" t="s">
        <v>160</v>
      </c>
      <c r="H20" s="3" t="s">
        <v>57</v>
      </c>
      <c r="I20" s="3" t="s">
        <v>114</v>
      </c>
      <c r="J20" s="3" t="s">
        <v>59</v>
      </c>
      <c r="K20" s="4">
        <v>2.8</v>
      </c>
      <c r="L20" s="3">
        <v>9400</v>
      </c>
      <c r="M20" s="4">
        <v>25.17</v>
      </c>
      <c r="N20" s="4">
        <v>7034.02</v>
      </c>
      <c r="O20" s="4">
        <v>19695.256000000001</v>
      </c>
      <c r="P20" s="3" t="s">
        <v>60</v>
      </c>
      <c r="Q20" s="3" t="s">
        <v>60</v>
      </c>
      <c r="R20" s="3" t="s">
        <v>60</v>
      </c>
      <c r="S20" s="3" t="s">
        <v>75</v>
      </c>
      <c r="T20" s="3" t="s">
        <v>161</v>
      </c>
      <c r="U20" s="4">
        <v>0</v>
      </c>
      <c r="V20" s="4" t="s">
        <v>162</v>
      </c>
      <c r="W20" s="4">
        <v>57</v>
      </c>
      <c r="X20" s="3" t="s">
        <v>64</v>
      </c>
      <c r="Y20" s="3" t="s">
        <v>78</v>
      </c>
      <c r="Z20" s="3" t="s">
        <v>60</v>
      </c>
      <c r="AA20" s="3" t="s">
        <v>80</v>
      </c>
      <c r="AB20" s="3" t="s">
        <v>91</v>
      </c>
      <c r="AC20" s="3" t="s">
        <v>67</v>
      </c>
      <c r="AD20" s="3" t="s">
        <v>75</v>
      </c>
      <c r="AE20" s="3"/>
      <c r="AF20" s="3" t="s">
        <v>163</v>
      </c>
      <c r="AG20" s="3" t="s">
        <v>164</v>
      </c>
      <c r="AH20" s="2">
        <v>26320</v>
      </c>
      <c r="AI20" s="2">
        <v>168.47952095808384</v>
      </c>
      <c r="AJ20" s="2">
        <v>225.14970059880238</v>
      </c>
      <c r="AK20" s="2">
        <v>19695.256000000001</v>
      </c>
    </row>
    <row r="21" spans="1:37" x14ac:dyDescent="0.25">
      <c r="A21" s="3">
        <v>16</v>
      </c>
      <c r="B21" s="13" t="s">
        <v>51</v>
      </c>
      <c r="C21" s="13" t="s">
        <v>52</v>
      </c>
      <c r="D21" s="13" t="s">
        <v>53</v>
      </c>
      <c r="E21" s="3" t="s">
        <v>54</v>
      </c>
      <c r="F21" s="3" t="s">
        <v>165</v>
      </c>
      <c r="G21" s="3" t="s">
        <v>166</v>
      </c>
      <c r="H21" s="3" t="s">
        <v>57</v>
      </c>
      <c r="I21" s="3" t="s">
        <v>167</v>
      </c>
      <c r="J21" s="3" t="s">
        <v>74</v>
      </c>
      <c r="K21" s="4">
        <v>2.71</v>
      </c>
      <c r="L21" s="3">
        <v>9900</v>
      </c>
      <c r="M21" s="4">
        <v>17</v>
      </c>
      <c r="N21" s="4">
        <v>8217</v>
      </c>
      <c r="O21" s="4">
        <v>22268.07</v>
      </c>
      <c r="P21" s="3" t="s">
        <v>60</v>
      </c>
      <c r="Q21" s="3" t="s">
        <v>60</v>
      </c>
      <c r="R21" s="3" t="s">
        <v>60</v>
      </c>
      <c r="S21" s="3" t="s">
        <v>75</v>
      </c>
      <c r="T21" s="3" t="s">
        <v>168</v>
      </c>
      <c r="U21" s="4">
        <v>0</v>
      </c>
      <c r="V21" s="4" t="s">
        <v>169</v>
      </c>
      <c r="W21" s="4">
        <v>60</v>
      </c>
      <c r="X21" s="3" t="s">
        <v>64</v>
      </c>
      <c r="Y21" s="3" t="s">
        <v>78</v>
      </c>
      <c r="Z21" s="3" t="s">
        <v>60</v>
      </c>
      <c r="AA21" s="3" t="s">
        <v>79</v>
      </c>
      <c r="AB21" s="3" t="s">
        <v>109</v>
      </c>
      <c r="AC21" s="3" t="s">
        <v>81</v>
      </c>
      <c r="AD21" s="3" t="s">
        <v>75</v>
      </c>
      <c r="AE21" s="3"/>
      <c r="AF21" s="3" t="s">
        <v>170</v>
      </c>
      <c r="AG21" s="3" t="s">
        <v>171</v>
      </c>
      <c r="AH21" s="2">
        <v>26829</v>
      </c>
      <c r="AI21" s="2">
        <v>190.48819503849444</v>
      </c>
      <c r="AJ21" s="2">
        <v>229.50384944396919</v>
      </c>
      <c r="AK21" s="2">
        <v>22268.07</v>
      </c>
    </row>
    <row r="22" spans="1:37" x14ac:dyDescent="0.25">
      <c r="A22" s="3">
        <v>17</v>
      </c>
      <c r="B22" s="13" t="s">
        <v>51</v>
      </c>
      <c r="C22" s="13" t="s">
        <v>52</v>
      </c>
      <c r="D22" s="13" t="s">
        <v>53</v>
      </c>
      <c r="E22" s="3" t="s">
        <v>54</v>
      </c>
      <c r="F22" s="3" t="s">
        <v>172</v>
      </c>
      <c r="G22" s="3" t="s">
        <v>173</v>
      </c>
      <c r="H22" s="3" t="s">
        <v>57</v>
      </c>
      <c r="I22" s="3" t="s">
        <v>154</v>
      </c>
      <c r="J22" s="3" t="s">
        <v>59</v>
      </c>
      <c r="K22" s="4">
        <v>2.7</v>
      </c>
      <c r="L22" s="3">
        <v>10100</v>
      </c>
      <c r="M22" s="4">
        <v>37</v>
      </c>
      <c r="N22" s="4">
        <v>6363</v>
      </c>
      <c r="O22" s="4">
        <v>17180.099999999999</v>
      </c>
      <c r="P22" s="3" t="s">
        <v>60</v>
      </c>
      <c r="Q22" s="3" t="s">
        <v>60</v>
      </c>
      <c r="R22" s="3" t="s">
        <v>60</v>
      </c>
      <c r="S22" s="3" t="s">
        <v>61</v>
      </c>
      <c r="T22" s="3" t="s">
        <v>174</v>
      </c>
      <c r="U22" s="4">
        <v>0</v>
      </c>
      <c r="V22" s="4" t="s">
        <v>175</v>
      </c>
      <c r="W22" s="4">
        <v>58</v>
      </c>
      <c r="X22" s="3" t="s">
        <v>64</v>
      </c>
      <c r="Y22" s="3" t="s">
        <v>78</v>
      </c>
      <c r="Z22" s="3" t="s">
        <v>60</v>
      </c>
      <c r="AA22" s="3" t="s">
        <v>80</v>
      </c>
      <c r="AB22" s="3" t="s">
        <v>149</v>
      </c>
      <c r="AC22" s="3" t="s">
        <v>67</v>
      </c>
      <c r="AD22" s="3" t="s">
        <v>67</v>
      </c>
      <c r="AE22" s="3"/>
      <c r="AF22" s="3" t="s">
        <v>176</v>
      </c>
      <c r="AG22" s="3" t="s">
        <v>177</v>
      </c>
      <c r="AH22" s="2">
        <v>27270</v>
      </c>
      <c r="AI22" s="2">
        <v>146.96407185628743</v>
      </c>
      <c r="AJ22" s="2">
        <v>233.27630453378956</v>
      </c>
      <c r="AK22" s="2">
        <v>17180.100000000002</v>
      </c>
    </row>
    <row r="23" spans="1:37" x14ac:dyDescent="0.25">
      <c r="A23" s="3">
        <v>18</v>
      </c>
      <c r="B23" s="13" t="s">
        <v>51</v>
      </c>
      <c r="C23" s="13" t="s">
        <v>52</v>
      </c>
      <c r="D23" s="13" t="s">
        <v>53</v>
      </c>
      <c r="E23" s="3" t="s">
        <v>54</v>
      </c>
      <c r="F23" s="3" t="s">
        <v>178</v>
      </c>
      <c r="G23" s="3" t="s">
        <v>179</v>
      </c>
      <c r="H23" s="3" t="s">
        <v>57</v>
      </c>
      <c r="I23" s="3" t="s">
        <v>114</v>
      </c>
      <c r="J23" s="3" t="s">
        <v>87</v>
      </c>
      <c r="K23" s="4">
        <v>2.5</v>
      </c>
      <c r="L23" s="3">
        <v>10400</v>
      </c>
      <c r="M23" s="4">
        <v>20</v>
      </c>
      <c r="N23" s="4">
        <v>8320</v>
      </c>
      <c r="O23" s="4">
        <v>20800</v>
      </c>
      <c r="P23" s="3" t="s">
        <v>60</v>
      </c>
      <c r="Q23" s="3" t="s">
        <v>60</v>
      </c>
      <c r="R23" s="3" t="s">
        <v>60</v>
      </c>
      <c r="S23" s="3" t="s">
        <v>75</v>
      </c>
      <c r="T23" s="3" t="s">
        <v>180</v>
      </c>
      <c r="U23" s="4">
        <v>0</v>
      </c>
      <c r="V23" s="4" t="s">
        <v>181</v>
      </c>
      <c r="W23" s="4">
        <v>61</v>
      </c>
      <c r="X23" s="3" t="s">
        <v>64</v>
      </c>
      <c r="Y23" s="3" t="s">
        <v>78</v>
      </c>
      <c r="Z23" s="3" t="s">
        <v>60</v>
      </c>
      <c r="AA23" s="3" t="s">
        <v>79</v>
      </c>
      <c r="AB23" s="3" t="s">
        <v>149</v>
      </c>
      <c r="AC23" s="3" t="s">
        <v>75</v>
      </c>
      <c r="AD23" s="3" t="s">
        <v>67</v>
      </c>
      <c r="AE23" s="3"/>
      <c r="AF23" s="3" t="s">
        <v>182</v>
      </c>
      <c r="AG23" s="3" t="s">
        <v>183</v>
      </c>
      <c r="AH23" s="2">
        <v>26000</v>
      </c>
      <c r="AI23" s="2">
        <v>177.92985457656115</v>
      </c>
      <c r="AJ23" s="2">
        <v>222.41231822070145</v>
      </c>
      <c r="AK23" s="2">
        <v>20800</v>
      </c>
    </row>
    <row r="24" spans="1:37" x14ac:dyDescent="0.25">
      <c r="A24" s="3">
        <v>19</v>
      </c>
      <c r="B24" s="13" t="s">
        <v>51</v>
      </c>
      <c r="C24" s="13" t="s">
        <v>52</v>
      </c>
      <c r="D24" s="13" t="s">
        <v>53</v>
      </c>
      <c r="E24" s="3" t="s">
        <v>54</v>
      </c>
      <c r="F24" s="3" t="s">
        <v>184</v>
      </c>
      <c r="G24" s="3" t="s">
        <v>185</v>
      </c>
      <c r="H24" s="3" t="s">
        <v>57</v>
      </c>
      <c r="I24" s="3" t="s">
        <v>167</v>
      </c>
      <c r="J24" s="3" t="s">
        <v>74</v>
      </c>
      <c r="K24" s="4">
        <v>2.0299999999999998</v>
      </c>
      <c r="L24" s="3">
        <v>9900</v>
      </c>
      <c r="M24" s="4">
        <v>43</v>
      </c>
      <c r="N24" s="4">
        <v>5643</v>
      </c>
      <c r="O24" s="4">
        <v>11455.29</v>
      </c>
      <c r="P24" s="3" t="s">
        <v>60</v>
      </c>
      <c r="Q24" s="3" t="s">
        <v>60</v>
      </c>
      <c r="R24" s="3" t="s">
        <v>60</v>
      </c>
      <c r="S24" s="3" t="s">
        <v>88</v>
      </c>
      <c r="T24" s="3" t="s">
        <v>186</v>
      </c>
      <c r="U24" s="4">
        <v>0</v>
      </c>
      <c r="V24" s="4" t="s">
        <v>77</v>
      </c>
      <c r="W24" s="4">
        <v>60</v>
      </c>
      <c r="X24" s="3" t="s">
        <v>64</v>
      </c>
      <c r="Y24" s="3" t="s">
        <v>78</v>
      </c>
      <c r="Z24" s="3" t="s">
        <v>60</v>
      </c>
      <c r="AA24" s="3" t="s">
        <v>80</v>
      </c>
      <c r="AB24" s="3" t="s">
        <v>75</v>
      </c>
      <c r="AC24" s="3" t="s">
        <v>81</v>
      </c>
      <c r="AD24" s="3" t="s">
        <v>75</v>
      </c>
      <c r="AE24" s="3"/>
      <c r="AF24" s="3" t="s">
        <v>187</v>
      </c>
      <c r="AG24" s="3" t="s">
        <v>138</v>
      </c>
      <c r="AH24" s="2">
        <v>20096.999999999996</v>
      </c>
      <c r="AI24" s="2">
        <v>97.992215568862264</v>
      </c>
      <c r="AJ24" s="2">
        <v>171.91616766467061</v>
      </c>
      <c r="AK24" s="2">
        <v>11455.289999999999</v>
      </c>
    </row>
    <row r="25" spans="1:37" x14ac:dyDescent="0.25">
      <c r="A25" s="3">
        <v>20</v>
      </c>
      <c r="B25" s="13" t="s">
        <v>51</v>
      </c>
      <c r="C25" s="13" t="s">
        <v>52</v>
      </c>
      <c r="D25" s="13" t="s">
        <v>53</v>
      </c>
      <c r="E25" s="3" t="s">
        <v>54</v>
      </c>
      <c r="F25" s="3" t="s">
        <v>188</v>
      </c>
      <c r="G25" s="3" t="s">
        <v>189</v>
      </c>
      <c r="H25" s="3" t="s">
        <v>57</v>
      </c>
      <c r="I25" s="3" t="s">
        <v>58</v>
      </c>
      <c r="J25" s="3" t="s">
        <v>87</v>
      </c>
      <c r="K25" s="4">
        <v>2.0099999999999998</v>
      </c>
      <c r="L25" s="3">
        <v>16100</v>
      </c>
      <c r="M25" s="4">
        <v>51</v>
      </c>
      <c r="N25" s="4">
        <v>7889</v>
      </c>
      <c r="O25" s="4">
        <v>15856.89</v>
      </c>
      <c r="P25" s="3" t="s">
        <v>60</v>
      </c>
      <c r="Q25" s="3" t="s">
        <v>60</v>
      </c>
      <c r="R25" s="3" t="s">
        <v>60</v>
      </c>
      <c r="S25" s="3" t="s">
        <v>61</v>
      </c>
      <c r="T25" s="3" t="s">
        <v>190</v>
      </c>
      <c r="U25" s="4">
        <v>0</v>
      </c>
      <c r="V25" s="4" t="s">
        <v>191</v>
      </c>
      <c r="W25" s="4">
        <v>59</v>
      </c>
      <c r="X25" s="3" t="s">
        <v>64</v>
      </c>
      <c r="Y25" s="3" t="s">
        <v>78</v>
      </c>
      <c r="Z25" s="3" t="s">
        <v>60</v>
      </c>
      <c r="AA25" s="3" t="s">
        <v>66</v>
      </c>
      <c r="AB25" s="3" t="s">
        <v>75</v>
      </c>
      <c r="AC25" s="3" t="s">
        <v>75</v>
      </c>
      <c r="AD25" s="3" t="s">
        <v>75</v>
      </c>
      <c r="AE25" s="3"/>
      <c r="AF25" s="3" t="s">
        <v>192</v>
      </c>
      <c r="AG25" s="3" t="s">
        <v>193</v>
      </c>
      <c r="AH25" s="2">
        <v>32360.999999999996</v>
      </c>
      <c r="AI25" s="2">
        <v>135.6449101796407</v>
      </c>
      <c r="AJ25" s="2">
        <v>276.82634730538916</v>
      </c>
      <c r="AK25" s="2">
        <v>15856.889999999998</v>
      </c>
    </row>
    <row r="26" spans="1:37" x14ac:dyDescent="0.25">
      <c r="A26" s="3">
        <v>21</v>
      </c>
      <c r="B26" s="13" t="s">
        <v>51</v>
      </c>
      <c r="C26" s="13" t="s">
        <v>52</v>
      </c>
      <c r="D26" s="13" t="s">
        <v>53</v>
      </c>
      <c r="E26" s="3" t="s">
        <v>54</v>
      </c>
      <c r="F26" s="3" t="s">
        <v>194</v>
      </c>
      <c r="G26" s="3" t="s">
        <v>195</v>
      </c>
      <c r="H26" s="3" t="s">
        <v>57</v>
      </c>
      <c r="I26" s="3" t="s">
        <v>114</v>
      </c>
      <c r="J26" s="3" t="s">
        <v>106</v>
      </c>
      <c r="K26" s="4">
        <v>2.0099999999999998</v>
      </c>
      <c r="L26" s="3">
        <v>12500</v>
      </c>
      <c r="M26" s="4">
        <v>38</v>
      </c>
      <c r="N26" s="4">
        <v>7750</v>
      </c>
      <c r="O26" s="4">
        <v>15577.5</v>
      </c>
      <c r="P26" s="3" t="s">
        <v>60</v>
      </c>
      <c r="Q26" s="3" t="s">
        <v>60</v>
      </c>
      <c r="R26" s="3" t="s">
        <v>60</v>
      </c>
      <c r="S26" s="3" t="s">
        <v>75</v>
      </c>
      <c r="T26" s="3" t="s">
        <v>196</v>
      </c>
      <c r="U26" s="4">
        <v>0</v>
      </c>
      <c r="V26" s="4" t="s">
        <v>116</v>
      </c>
      <c r="W26" s="4">
        <v>60</v>
      </c>
      <c r="X26" s="3" t="s">
        <v>64</v>
      </c>
      <c r="Y26" s="3" t="s">
        <v>78</v>
      </c>
      <c r="Z26" s="3" t="s">
        <v>60</v>
      </c>
      <c r="AA26" s="3" t="s">
        <v>197</v>
      </c>
      <c r="AB26" s="3" t="s">
        <v>75</v>
      </c>
      <c r="AC26" s="3" t="s">
        <v>75</v>
      </c>
      <c r="AD26" s="3" t="s">
        <v>75</v>
      </c>
      <c r="AE26" s="3"/>
      <c r="AF26" s="3" t="s">
        <v>198</v>
      </c>
      <c r="AG26" s="3" t="s">
        <v>199</v>
      </c>
      <c r="AH26" s="2">
        <v>25124.999999999996</v>
      </c>
      <c r="AI26" s="2">
        <v>133.25491873396064</v>
      </c>
      <c r="AJ26" s="2">
        <v>214.92728828058165</v>
      </c>
      <c r="AK26" s="2">
        <v>15577.499999999998</v>
      </c>
    </row>
    <row r="27" spans="1:37" x14ac:dyDescent="0.25">
      <c r="A27" s="3">
        <v>22</v>
      </c>
      <c r="B27" s="13" t="s">
        <v>51</v>
      </c>
      <c r="C27" s="13" t="s">
        <v>52</v>
      </c>
      <c r="D27" s="13" t="s">
        <v>53</v>
      </c>
      <c r="E27" s="3" t="s">
        <v>54</v>
      </c>
      <c r="F27" s="3" t="s">
        <v>200</v>
      </c>
      <c r="G27" s="3" t="s">
        <v>201</v>
      </c>
      <c r="H27" s="3" t="s">
        <v>57</v>
      </c>
      <c r="I27" s="3" t="s">
        <v>114</v>
      </c>
      <c r="J27" s="3" t="s">
        <v>87</v>
      </c>
      <c r="K27" s="4">
        <v>2.0099999999999998</v>
      </c>
      <c r="L27" s="3">
        <v>10400</v>
      </c>
      <c r="M27" s="4">
        <v>38</v>
      </c>
      <c r="N27" s="4">
        <v>6448</v>
      </c>
      <c r="O27" s="4">
        <v>12960.48</v>
      </c>
      <c r="P27" s="3" t="s">
        <v>60</v>
      </c>
      <c r="Q27" s="3" t="s">
        <v>60</v>
      </c>
      <c r="R27" s="3" t="s">
        <v>60</v>
      </c>
      <c r="S27" s="3" t="s">
        <v>75</v>
      </c>
      <c r="T27" s="3" t="s">
        <v>202</v>
      </c>
      <c r="U27" s="4">
        <v>0</v>
      </c>
      <c r="V27" s="4" t="s">
        <v>108</v>
      </c>
      <c r="W27" s="4">
        <v>60</v>
      </c>
      <c r="X27" s="3" t="s">
        <v>64</v>
      </c>
      <c r="Y27" s="3" t="s">
        <v>78</v>
      </c>
      <c r="Z27" s="3" t="s">
        <v>60</v>
      </c>
      <c r="AA27" s="3" t="s">
        <v>149</v>
      </c>
      <c r="AB27" s="3" t="s">
        <v>149</v>
      </c>
      <c r="AC27" s="3" t="s">
        <v>81</v>
      </c>
      <c r="AD27" s="3" t="s">
        <v>75</v>
      </c>
      <c r="AE27" s="3"/>
      <c r="AF27" s="3" t="s">
        <v>203</v>
      </c>
      <c r="AG27" s="3" t="s">
        <v>164</v>
      </c>
      <c r="AH27" s="2">
        <v>20903.999999999996</v>
      </c>
      <c r="AI27" s="2">
        <v>110.86809238665523</v>
      </c>
      <c r="AJ27" s="2">
        <v>178.81950384944392</v>
      </c>
      <c r="AK27" s="2">
        <v>12960.479999999998</v>
      </c>
    </row>
    <row r="28" spans="1:37" x14ac:dyDescent="0.25">
      <c r="A28" s="3">
        <v>23</v>
      </c>
      <c r="B28" s="13" t="s">
        <v>51</v>
      </c>
      <c r="C28" s="13" t="s">
        <v>52</v>
      </c>
      <c r="D28" s="13" t="s">
        <v>53</v>
      </c>
      <c r="E28" s="3" t="s">
        <v>54</v>
      </c>
      <c r="F28" s="3" t="s">
        <v>204</v>
      </c>
      <c r="G28" s="3" t="s">
        <v>205</v>
      </c>
      <c r="H28" s="3" t="s">
        <v>57</v>
      </c>
      <c r="I28" s="3" t="s">
        <v>121</v>
      </c>
      <c r="J28" s="3" t="s">
        <v>87</v>
      </c>
      <c r="K28" s="4">
        <v>2</v>
      </c>
      <c r="L28" s="3">
        <v>13000</v>
      </c>
      <c r="M28" s="4">
        <v>39</v>
      </c>
      <c r="N28" s="4">
        <v>7930</v>
      </c>
      <c r="O28" s="4">
        <v>15860</v>
      </c>
      <c r="P28" s="3" t="s">
        <v>60</v>
      </c>
      <c r="Q28" s="3" t="s">
        <v>60</v>
      </c>
      <c r="R28" s="3" t="s">
        <v>60</v>
      </c>
      <c r="S28" s="3" t="s">
        <v>75</v>
      </c>
      <c r="T28" s="3" t="s">
        <v>206</v>
      </c>
      <c r="U28" s="4">
        <v>0</v>
      </c>
      <c r="V28" s="4" t="s">
        <v>207</v>
      </c>
      <c r="W28" s="4">
        <v>58</v>
      </c>
      <c r="X28" s="3" t="s">
        <v>64</v>
      </c>
      <c r="Y28" s="3" t="s">
        <v>78</v>
      </c>
      <c r="Z28" s="3" t="s">
        <v>60</v>
      </c>
      <c r="AA28" s="3" t="s">
        <v>149</v>
      </c>
      <c r="AB28" s="3" t="s">
        <v>149</v>
      </c>
      <c r="AC28" s="3" t="s">
        <v>67</v>
      </c>
      <c r="AD28" s="3" t="s">
        <v>75</v>
      </c>
      <c r="AE28" s="3"/>
      <c r="AF28" s="3" t="s">
        <v>208</v>
      </c>
      <c r="AG28" s="3" t="s">
        <v>209</v>
      </c>
      <c r="AH28" s="2">
        <v>26000</v>
      </c>
      <c r="AI28" s="2">
        <v>135.67151411462788</v>
      </c>
      <c r="AJ28" s="2">
        <v>222.41231822070145</v>
      </c>
      <c r="AK28" s="2">
        <v>15860</v>
      </c>
    </row>
    <row r="29" spans="1:37" x14ac:dyDescent="0.25">
      <c r="A29" s="3">
        <v>24</v>
      </c>
      <c r="B29" s="13" t="s">
        <v>51</v>
      </c>
      <c r="C29" s="13" t="s">
        <v>52</v>
      </c>
      <c r="D29" s="13" t="s">
        <v>53</v>
      </c>
      <c r="E29" s="3" t="s">
        <v>54</v>
      </c>
      <c r="F29" s="3" t="s">
        <v>210</v>
      </c>
      <c r="G29" s="3" t="s">
        <v>211</v>
      </c>
      <c r="H29" s="3" t="s">
        <v>57</v>
      </c>
      <c r="I29" s="3" t="s">
        <v>114</v>
      </c>
      <c r="J29" s="3" t="s">
        <v>106</v>
      </c>
      <c r="K29" s="4">
        <v>2</v>
      </c>
      <c r="L29" s="3">
        <v>12500</v>
      </c>
      <c r="M29" s="4">
        <v>38</v>
      </c>
      <c r="N29" s="4">
        <v>7750</v>
      </c>
      <c r="O29" s="4">
        <v>15500</v>
      </c>
      <c r="P29" s="3" t="s">
        <v>60</v>
      </c>
      <c r="Q29" s="3" t="s">
        <v>60</v>
      </c>
      <c r="R29" s="3" t="s">
        <v>60</v>
      </c>
      <c r="S29" s="3" t="s">
        <v>75</v>
      </c>
      <c r="T29" s="3" t="s">
        <v>212</v>
      </c>
      <c r="U29" s="4">
        <v>0</v>
      </c>
      <c r="V29" s="4" t="s">
        <v>213</v>
      </c>
      <c r="W29" s="4">
        <v>60</v>
      </c>
      <c r="X29" s="3" t="s">
        <v>64</v>
      </c>
      <c r="Y29" s="3" t="s">
        <v>78</v>
      </c>
      <c r="Z29" s="3" t="s">
        <v>60</v>
      </c>
      <c r="AA29" s="3" t="s">
        <v>109</v>
      </c>
      <c r="AB29" s="3" t="s">
        <v>109</v>
      </c>
      <c r="AC29" s="3" t="s">
        <v>75</v>
      </c>
      <c r="AD29" s="3" t="s">
        <v>75</v>
      </c>
      <c r="AE29" s="3"/>
      <c r="AF29" s="3" t="s">
        <v>214</v>
      </c>
      <c r="AG29" s="3" t="s">
        <v>215</v>
      </c>
      <c r="AH29" s="2">
        <v>25000</v>
      </c>
      <c r="AI29" s="2">
        <v>132.59195893926432</v>
      </c>
      <c r="AJ29" s="2">
        <v>213.85799828913599</v>
      </c>
      <c r="AK29" s="2">
        <v>15500</v>
      </c>
    </row>
    <row r="30" spans="1:37" x14ac:dyDescent="0.25">
      <c r="A30" s="3">
        <v>25</v>
      </c>
      <c r="B30" s="13" t="s">
        <v>51</v>
      </c>
      <c r="C30" s="13" t="s">
        <v>52</v>
      </c>
      <c r="D30" s="13" t="s">
        <v>53</v>
      </c>
      <c r="E30" s="3" t="s">
        <v>54</v>
      </c>
      <c r="F30" s="3" t="s">
        <v>216</v>
      </c>
      <c r="G30" s="3" t="s">
        <v>217</v>
      </c>
      <c r="H30" s="3" t="s">
        <v>57</v>
      </c>
      <c r="I30" s="3" t="s">
        <v>167</v>
      </c>
      <c r="J30" s="3" t="s">
        <v>59</v>
      </c>
      <c r="K30" s="4">
        <v>2</v>
      </c>
      <c r="L30" s="3">
        <v>8300</v>
      </c>
      <c r="M30" s="4">
        <v>47</v>
      </c>
      <c r="N30" s="4">
        <v>4399</v>
      </c>
      <c r="O30" s="4">
        <v>8798</v>
      </c>
      <c r="P30" s="3" t="s">
        <v>60</v>
      </c>
      <c r="Q30" s="3" t="s">
        <v>60</v>
      </c>
      <c r="R30" s="3" t="s">
        <v>60</v>
      </c>
      <c r="S30" s="3" t="s">
        <v>75</v>
      </c>
      <c r="T30" s="3" t="s">
        <v>218</v>
      </c>
      <c r="U30" s="4">
        <v>0</v>
      </c>
      <c r="V30" s="4" t="s">
        <v>219</v>
      </c>
      <c r="W30" s="4">
        <v>57</v>
      </c>
      <c r="X30" s="3" t="s">
        <v>64</v>
      </c>
      <c r="Y30" s="3" t="s">
        <v>65</v>
      </c>
      <c r="Z30" s="3" t="s">
        <v>60</v>
      </c>
      <c r="AA30" s="3" t="s">
        <v>91</v>
      </c>
      <c r="AB30" s="3" t="s">
        <v>149</v>
      </c>
      <c r="AC30" s="3" t="s">
        <v>67</v>
      </c>
      <c r="AD30" s="3" t="s">
        <v>75</v>
      </c>
      <c r="AE30" s="3"/>
      <c r="AF30" s="3" t="s">
        <v>220</v>
      </c>
      <c r="AG30" s="3" t="s">
        <v>221</v>
      </c>
      <c r="AH30" s="2">
        <v>16600</v>
      </c>
      <c r="AI30" s="2">
        <v>75.260906757912736</v>
      </c>
      <c r="AJ30" s="2">
        <v>142.00171086398632</v>
      </c>
      <c r="AK30" s="2">
        <v>8798</v>
      </c>
    </row>
    <row r="31" spans="1:37" x14ac:dyDescent="0.25">
      <c r="A31" s="3">
        <v>26</v>
      </c>
      <c r="B31" s="13" t="s">
        <v>51</v>
      </c>
      <c r="C31" s="13" t="s">
        <v>52</v>
      </c>
      <c r="D31" s="13" t="s">
        <v>53</v>
      </c>
      <c r="E31" s="3" t="s">
        <v>54</v>
      </c>
      <c r="F31" s="3" t="s">
        <v>222</v>
      </c>
      <c r="G31" s="3" t="s">
        <v>223</v>
      </c>
      <c r="H31" s="3" t="s">
        <v>57</v>
      </c>
      <c r="I31" s="3" t="s">
        <v>154</v>
      </c>
      <c r="J31" s="3" t="s">
        <v>87</v>
      </c>
      <c r="K31" s="4">
        <v>1.91</v>
      </c>
      <c r="L31" s="3">
        <v>8800</v>
      </c>
      <c r="M31" s="4">
        <v>26</v>
      </c>
      <c r="N31" s="4">
        <v>6512</v>
      </c>
      <c r="O31" s="4">
        <v>12437.92</v>
      </c>
      <c r="P31" s="3" t="s">
        <v>60</v>
      </c>
      <c r="Q31" s="3" t="s">
        <v>60</v>
      </c>
      <c r="R31" s="3" t="s">
        <v>60</v>
      </c>
      <c r="S31" s="3" t="s">
        <v>88</v>
      </c>
      <c r="T31" s="3" t="s">
        <v>224</v>
      </c>
      <c r="U31" s="4">
        <v>0</v>
      </c>
      <c r="V31" s="4" t="s">
        <v>207</v>
      </c>
      <c r="W31" s="4">
        <v>57</v>
      </c>
      <c r="X31" s="3" t="s">
        <v>64</v>
      </c>
      <c r="Y31" s="3" t="s">
        <v>78</v>
      </c>
      <c r="Z31" s="3" t="s">
        <v>60</v>
      </c>
      <c r="AA31" s="3" t="s">
        <v>75</v>
      </c>
      <c r="AB31" s="3" t="s">
        <v>149</v>
      </c>
      <c r="AC31" s="3" t="s">
        <v>67</v>
      </c>
      <c r="AD31" s="3" t="s">
        <v>81</v>
      </c>
      <c r="AE31" s="3"/>
      <c r="AF31" s="3" t="s">
        <v>225</v>
      </c>
      <c r="AG31" s="3" t="s">
        <v>151</v>
      </c>
      <c r="AH31" s="2">
        <v>16808</v>
      </c>
      <c r="AI31" s="2">
        <v>106.39794696321643</v>
      </c>
      <c r="AJ31" s="2">
        <v>143.78100940975193</v>
      </c>
      <c r="AK31" s="2">
        <v>12437.92</v>
      </c>
    </row>
    <row r="32" spans="1:37" x14ac:dyDescent="0.25">
      <c r="A32" s="3">
        <v>27</v>
      </c>
      <c r="B32" s="13" t="s">
        <v>51</v>
      </c>
      <c r="C32" s="13" t="s">
        <v>52</v>
      </c>
      <c r="D32" s="13" t="s">
        <v>53</v>
      </c>
      <c r="E32" s="3" t="s">
        <v>54</v>
      </c>
      <c r="F32" s="3" t="s">
        <v>226</v>
      </c>
      <c r="G32" s="3" t="s">
        <v>227</v>
      </c>
      <c r="H32" s="3" t="s">
        <v>57</v>
      </c>
      <c r="I32" s="3" t="s">
        <v>114</v>
      </c>
      <c r="J32" s="3" t="s">
        <v>106</v>
      </c>
      <c r="K32" s="4">
        <v>1.81</v>
      </c>
      <c r="L32" s="3">
        <v>9300</v>
      </c>
      <c r="M32" s="4">
        <v>23.58</v>
      </c>
      <c r="N32" s="4">
        <v>7107.06</v>
      </c>
      <c r="O32" s="4">
        <v>12863.7786</v>
      </c>
      <c r="P32" s="3" t="s">
        <v>60</v>
      </c>
      <c r="Q32" s="3" t="s">
        <v>60</v>
      </c>
      <c r="R32" s="3" t="s">
        <v>60</v>
      </c>
      <c r="S32" s="3" t="s">
        <v>75</v>
      </c>
      <c r="T32" s="3" t="s">
        <v>228</v>
      </c>
      <c r="U32" s="4">
        <v>0</v>
      </c>
      <c r="V32" s="4" t="s">
        <v>229</v>
      </c>
      <c r="W32" s="4">
        <v>57</v>
      </c>
      <c r="X32" s="3" t="s">
        <v>64</v>
      </c>
      <c r="Y32" s="3" t="s">
        <v>78</v>
      </c>
      <c r="Z32" s="3" t="s">
        <v>60</v>
      </c>
      <c r="AA32" s="3" t="s">
        <v>197</v>
      </c>
      <c r="AB32" s="3" t="s">
        <v>109</v>
      </c>
      <c r="AC32" s="3" t="s">
        <v>75</v>
      </c>
      <c r="AD32" s="3" t="s">
        <v>75</v>
      </c>
      <c r="AE32" s="3"/>
      <c r="AF32" s="3" t="s">
        <v>230</v>
      </c>
      <c r="AG32" s="3" t="s">
        <v>124</v>
      </c>
      <c r="AH32" s="2">
        <v>16833</v>
      </c>
      <c r="AI32" s="2">
        <v>110.04087767322498</v>
      </c>
      <c r="AJ32" s="2">
        <v>143.99486740804105</v>
      </c>
      <c r="AK32" s="2">
        <v>12863.778600000001</v>
      </c>
    </row>
    <row r="33" spans="1:37" x14ac:dyDescent="0.25">
      <c r="A33" s="3">
        <v>28</v>
      </c>
      <c r="B33" s="13" t="s">
        <v>51</v>
      </c>
      <c r="C33" s="13" t="s">
        <v>52</v>
      </c>
      <c r="D33" s="13" t="s">
        <v>53</v>
      </c>
      <c r="E33" s="3" t="s">
        <v>54</v>
      </c>
      <c r="F33" s="3" t="s">
        <v>231</v>
      </c>
      <c r="G33" s="3" t="s">
        <v>232</v>
      </c>
      <c r="H33" s="3" t="s">
        <v>57</v>
      </c>
      <c r="I33" s="3" t="s">
        <v>114</v>
      </c>
      <c r="J33" s="3" t="s">
        <v>74</v>
      </c>
      <c r="K33" s="4">
        <v>1.81</v>
      </c>
      <c r="L33" s="3">
        <v>8600</v>
      </c>
      <c r="M33" s="4">
        <v>31.93</v>
      </c>
      <c r="N33" s="4">
        <v>5854.02</v>
      </c>
      <c r="O33" s="4">
        <v>10595.7762</v>
      </c>
      <c r="P33" s="3" t="s">
        <v>60</v>
      </c>
      <c r="Q33" s="3" t="s">
        <v>60</v>
      </c>
      <c r="R33" s="3" t="s">
        <v>60</v>
      </c>
      <c r="S33" s="3" t="s">
        <v>75</v>
      </c>
      <c r="T33" s="3" t="s">
        <v>233</v>
      </c>
      <c r="U33" s="4">
        <v>0</v>
      </c>
      <c r="V33" s="4" t="s">
        <v>207</v>
      </c>
      <c r="W33" s="4">
        <v>58</v>
      </c>
      <c r="X33" s="3" t="s">
        <v>64</v>
      </c>
      <c r="Y33" s="3" t="s">
        <v>78</v>
      </c>
      <c r="Z33" s="3" t="s">
        <v>60</v>
      </c>
      <c r="AA33" s="3" t="s">
        <v>80</v>
      </c>
      <c r="AB33" s="3" t="s">
        <v>149</v>
      </c>
      <c r="AC33" s="3" t="s">
        <v>81</v>
      </c>
      <c r="AD33" s="3" t="s">
        <v>67</v>
      </c>
      <c r="AE33" s="3"/>
      <c r="AF33" s="3" t="s">
        <v>234</v>
      </c>
      <c r="AG33" s="3" t="s">
        <v>151</v>
      </c>
      <c r="AH33" s="2">
        <v>15566</v>
      </c>
      <c r="AI33" s="2">
        <v>90.639659538066724</v>
      </c>
      <c r="AJ33" s="2">
        <v>133.15654405474763</v>
      </c>
      <c r="AK33" s="2">
        <v>10595.7762</v>
      </c>
    </row>
    <row r="34" spans="1:37" x14ac:dyDescent="0.25">
      <c r="A34" s="3">
        <v>29</v>
      </c>
      <c r="B34" s="13" t="s">
        <v>51</v>
      </c>
      <c r="C34" s="13" t="s">
        <v>52</v>
      </c>
      <c r="D34" s="13" t="s">
        <v>53</v>
      </c>
      <c r="E34" s="3" t="s">
        <v>54</v>
      </c>
      <c r="F34" s="3" t="s">
        <v>235</v>
      </c>
      <c r="G34" s="3" t="s">
        <v>236</v>
      </c>
      <c r="H34" s="3" t="s">
        <v>57</v>
      </c>
      <c r="I34" s="3" t="s">
        <v>86</v>
      </c>
      <c r="J34" s="3" t="s">
        <v>74</v>
      </c>
      <c r="K34" s="4">
        <v>1.8</v>
      </c>
      <c r="L34" s="3">
        <v>12800</v>
      </c>
      <c r="M34" s="4">
        <v>39.700000000000003</v>
      </c>
      <c r="N34" s="4">
        <v>7718.4</v>
      </c>
      <c r="O34" s="4">
        <v>13893.12</v>
      </c>
      <c r="P34" s="3" t="s">
        <v>60</v>
      </c>
      <c r="Q34" s="3" t="s">
        <v>60</v>
      </c>
      <c r="R34" s="3" t="s">
        <v>60</v>
      </c>
      <c r="S34" s="3" t="s">
        <v>88</v>
      </c>
      <c r="T34" s="3" t="s">
        <v>237</v>
      </c>
      <c r="U34" s="4">
        <v>0</v>
      </c>
      <c r="V34" s="4" t="s">
        <v>136</v>
      </c>
      <c r="W34" s="4">
        <v>57</v>
      </c>
      <c r="X34" s="3" t="s">
        <v>64</v>
      </c>
      <c r="Y34" s="3" t="s">
        <v>0</v>
      </c>
      <c r="Z34" s="3" t="s">
        <v>60</v>
      </c>
      <c r="AA34" s="3" t="s">
        <v>80</v>
      </c>
      <c r="AB34" s="3" t="s">
        <v>79</v>
      </c>
      <c r="AC34" s="3" t="s">
        <v>75</v>
      </c>
      <c r="AD34" s="3" t="s">
        <v>75</v>
      </c>
      <c r="AE34" s="3"/>
      <c r="AF34" s="3" t="s">
        <v>238</v>
      </c>
      <c r="AG34" s="3" t="s">
        <v>239</v>
      </c>
      <c r="AH34" s="2">
        <v>23040</v>
      </c>
      <c r="AI34" s="2">
        <v>118.84619332763044</v>
      </c>
      <c r="AJ34" s="2">
        <v>197.09153122326774</v>
      </c>
      <c r="AK34" s="2">
        <v>13893.119999999999</v>
      </c>
    </row>
    <row r="35" spans="1:37" x14ac:dyDescent="0.25">
      <c r="A35" s="3">
        <v>30</v>
      </c>
      <c r="B35" s="13" t="s">
        <v>51</v>
      </c>
      <c r="C35" s="13" t="s">
        <v>52</v>
      </c>
      <c r="D35" s="13" t="s">
        <v>53</v>
      </c>
      <c r="E35" s="3" t="s">
        <v>54</v>
      </c>
      <c r="F35" s="3" t="s">
        <v>240</v>
      </c>
      <c r="G35" s="3" t="s">
        <v>241</v>
      </c>
      <c r="H35" s="3" t="s">
        <v>57</v>
      </c>
      <c r="I35" s="3" t="s">
        <v>114</v>
      </c>
      <c r="J35" s="3" t="s">
        <v>74</v>
      </c>
      <c r="K35" s="4">
        <v>1.8</v>
      </c>
      <c r="L35" s="3">
        <v>8600</v>
      </c>
      <c r="M35" s="4">
        <v>30</v>
      </c>
      <c r="N35" s="4">
        <v>6020</v>
      </c>
      <c r="O35" s="4">
        <v>10836</v>
      </c>
      <c r="P35" s="3" t="s">
        <v>60</v>
      </c>
      <c r="Q35" s="3" t="s">
        <v>60</v>
      </c>
      <c r="R35" s="3" t="s">
        <v>60</v>
      </c>
      <c r="S35" s="3" t="s">
        <v>75</v>
      </c>
      <c r="T35" s="3" t="s">
        <v>242</v>
      </c>
      <c r="U35" s="4">
        <v>0</v>
      </c>
      <c r="V35" s="4" t="s">
        <v>191</v>
      </c>
      <c r="W35" s="4">
        <v>59</v>
      </c>
      <c r="X35" s="3" t="s">
        <v>64</v>
      </c>
      <c r="Y35" s="3" t="s">
        <v>78</v>
      </c>
      <c r="Z35" s="3" t="s">
        <v>60</v>
      </c>
      <c r="AA35" s="3" t="s">
        <v>149</v>
      </c>
      <c r="AB35" s="3" t="s">
        <v>149</v>
      </c>
      <c r="AC35" s="3" t="s">
        <v>75</v>
      </c>
      <c r="AD35" s="3" t="s">
        <v>75</v>
      </c>
      <c r="AE35" s="3"/>
      <c r="AF35" s="3" t="s">
        <v>243</v>
      </c>
      <c r="AG35" s="3" t="s">
        <v>244</v>
      </c>
      <c r="AH35" s="2">
        <v>15480</v>
      </c>
      <c r="AI35" s="2">
        <v>92.694610778443106</v>
      </c>
      <c r="AJ35" s="2">
        <v>132.42087254063301</v>
      </c>
      <c r="AK35" s="2">
        <v>10836</v>
      </c>
    </row>
    <row r="36" spans="1:37" x14ac:dyDescent="0.25">
      <c r="A36" s="3">
        <v>31</v>
      </c>
      <c r="B36" s="13" t="s">
        <v>51</v>
      </c>
      <c r="C36" s="13" t="s">
        <v>52</v>
      </c>
      <c r="D36" s="13" t="s">
        <v>53</v>
      </c>
      <c r="E36" s="3" t="s">
        <v>54</v>
      </c>
      <c r="F36" s="3" t="s">
        <v>245</v>
      </c>
      <c r="G36" s="3" t="s">
        <v>246</v>
      </c>
      <c r="H36" s="3" t="s">
        <v>57</v>
      </c>
      <c r="I36" s="3" t="s">
        <v>58</v>
      </c>
      <c r="J36" s="3" t="s">
        <v>87</v>
      </c>
      <c r="K36" s="4">
        <v>1.7</v>
      </c>
      <c r="L36" s="3">
        <v>11500</v>
      </c>
      <c r="M36" s="4">
        <v>34</v>
      </c>
      <c r="N36" s="4">
        <v>7590</v>
      </c>
      <c r="O36" s="4">
        <v>12903</v>
      </c>
      <c r="P36" s="3" t="s">
        <v>60</v>
      </c>
      <c r="Q36" s="3" t="s">
        <v>60</v>
      </c>
      <c r="R36" s="3" t="s">
        <v>60</v>
      </c>
      <c r="S36" s="3" t="s">
        <v>75</v>
      </c>
      <c r="T36" s="3" t="s">
        <v>247</v>
      </c>
      <c r="U36" s="4">
        <v>0</v>
      </c>
      <c r="V36" s="4" t="s">
        <v>142</v>
      </c>
      <c r="W36" s="4">
        <v>57</v>
      </c>
      <c r="X36" s="3" t="s">
        <v>64</v>
      </c>
      <c r="Y36" s="3" t="s">
        <v>65</v>
      </c>
      <c r="Z36" s="3" t="s">
        <v>60</v>
      </c>
      <c r="AA36" s="3" t="s">
        <v>66</v>
      </c>
      <c r="AB36" s="3" t="s">
        <v>80</v>
      </c>
      <c r="AC36" s="3" t="s">
        <v>75</v>
      </c>
      <c r="AD36" s="3" t="s">
        <v>67</v>
      </c>
      <c r="AE36" s="3"/>
      <c r="AF36" s="3" t="s">
        <v>248</v>
      </c>
      <c r="AG36" s="3" t="s">
        <v>249</v>
      </c>
      <c r="AH36" s="2">
        <v>19550</v>
      </c>
      <c r="AI36" s="2">
        <v>110.37639007698887</v>
      </c>
      <c r="AJ36" s="2">
        <v>167.23695466210435</v>
      </c>
      <c r="AK36" s="2">
        <v>12903</v>
      </c>
    </row>
    <row r="37" spans="1:37" x14ac:dyDescent="0.25">
      <c r="A37" s="3">
        <v>32</v>
      </c>
      <c r="B37" s="13" t="s">
        <v>51</v>
      </c>
      <c r="C37" s="13" t="s">
        <v>52</v>
      </c>
      <c r="D37" s="13" t="s">
        <v>53</v>
      </c>
      <c r="E37" s="3" t="s">
        <v>54</v>
      </c>
      <c r="F37" s="3" t="s">
        <v>250</v>
      </c>
      <c r="G37" s="3" t="s">
        <v>251</v>
      </c>
      <c r="H37" s="3" t="s">
        <v>57</v>
      </c>
      <c r="I37" s="3" t="s">
        <v>154</v>
      </c>
      <c r="J37" s="3" t="s">
        <v>87</v>
      </c>
      <c r="K37" s="4">
        <v>1.7</v>
      </c>
      <c r="L37" s="3">
        <v>8800</v>
      </c>
      <c r="M37" s="4">
        <v>29</v>
      </c>
      <c r="N37" s="4">
        <v>6248</v>
      </c>
      <c r="O37" s="4">
        <v>10621.6</v>
      </c>
      <c r="P37" s="3" t="s">
        <v>60</v>
      </c>
      <c r="Q37" s="3" t="s">
        <v>60</v>
      </c>
      <c r="R37" s="3" t="s">
        <v>60</v>
      </c>
      <c r="S37" s="3" t="s">
        <v>75</v>
      </c>
      <c r="T37" s="3" t="s">
        <v>252</v>
      </c>
      <c r="U37" s="4">
        <v>0</v>
      </c>
      <c r="V37" s="4" t="s">
        <v>207</v>
      </c>
      <c r="W37" s="4">
        <v>61</v>
      </c>
      <c r="X37" s="3" t="s">
        <v>64</v>
      </c>
      <c r="Y37" s="3" t="s">
        <v>78</v>
      </c>
      <c r="Z37" s="3" t="s">
        <v>60</v>
      </c>
      <c r="AA37" s="3" t="s">
        <v>80</v>
      </c>
      <c r="AB37" s="3" t="s">
        <v>149</v>
      </c>
      <c r="AC37" s="3" t="s">
        <v>81</v>
      </c>
      <c r="AD37" s="3" t="s">
        <v>75</v>
      </c>
      <c r="AE37" s="3"/>
      <c r="AF37" s="3" t="s">
        <v>253</v>
      </c>
      <c r="AG37" s="3" t="s">
        <v>254</v>
      </c>
      <c r="AH37" s="2">
        <v>14960</v>
      </c>
      <c r="AI37" s="2">
        <v>90.860564585115483</v>
      </c>
      <c r="AJ37" s="2">
        <v>127.97262617621898</v>
      </c>
      <c r="AK37" s="2">
        <v>10621.6</v>
      </c>
    </row>
    <row r="38" spans="1:37" x14ac:dyDescent="0.25">
      <c r="A38" s="3">
        <v>33</v>
      </c>
      <c r="B38" s="13" t="s">
        <v>51</v>
      </c>
      <c r="C38" s="13" t="s">
        <v>52</v>
      </c>
      <c r="D38" s="13" t="s">
        <v>53</v>
      </c>
      <c r="E38" s="3" t="s">
        <v>54</v>
      </c>
      <c r="F38" s="3" t="s">
        <v>255</v>
      </c>
      <c r="G38" s="3" t="s">
        <v>256</v>
      </c>
      <c r="H38" s="3" t="s">
        <v>57</v>
      </c>
      <c r="I38" s="3" t="s">
        <v>114</v>
      </c>
      <c r="J38" s="3" t="s">
        <v>74</v>
      </c>
      <c r="K38" s="4">
        <v>1.7</v>
      </c>
      <c r="L38" s="3">
        <v>8600</v>
      </c>
      <c r="M38" s="4">
        <v>31</v>
      </c>
      <c r="N38" s="4">
        <v>5934</v>
      </c>
      <c r="O38" s="4">
        <v>10087.799999999999</v>
      </c>
      <c r="P38" s="3" t="s">
        <v>60</v>
      </c>
      <c r="Q38" s="3" t="s">
        <v>60</v>
      </c>
      <c r="R38" s="3" t="s">
        <v>60</v>
      </c>
      <c r="S38" s="3" t="s">
        <v>75</v>
      </c>
      <c r="T38" s="3" t="s">
        <v>257</v>
      </c>
      <c r="U38" s="4">
        <v>0</v>
      </c>
      <c r="V38" s="4" t="s">
        <v>258</v>
      </c>
      <c r="W38" s="4">
        <v>60</v>
      </c>
      <c r="X38" s="3" t="s">
        <v>64</v>
      </c>
      <c r="Y38" s="3" t="s">
        <v>78</v>
      </c>
      <c r="Z38" s="3" t="s">
        <v>60</v>
      </c>
      <c r="AA38" s="3" t="s">
        <v>149</v>
      </c>
      <c r="AB38" s="3" t="s">
        <v>79</v>
      </c>
      <c r="AC38" s="3" t="s">
        <v>75</v>
      </c>
      <c r="AD38" s="3" t="s">
        <v>75</v>
      </c>
      <c r="AE38" s="3"/>
      <c r="AF38" s="3" t="s">
        <v>259</v>
      </c>
      <c r="AG38" s="3" t="s">
        <v>260</v>
      </c>
      <c r="AH38" s="2">
        <v>14620</v>
      </c>
      <c r="AI38" s="2">
        <v>86.29426860564584</v>
      </c>
      <c r="AJ38" s="2">
        <v>125.06415739948673</v>
      </c>
      <c r="AK38" s="2">
        <v>10087.799999999999</v>
      </c>
    </row>
    <row r="39" spans="1:37" x14ac:dyDescent="0.25">
      <c r="A39" s="3">
        <v>34</v>
      </c>
      <c r="B39" s="13" t="s">
        <v>51</v>
      </c>
      <c r="C39" s="13" t="s">
        <v>52</v>
      </c>
      <c r="D39" s="13" t="s">
        <v>53</v>
      </c>
      <c r="E39" s="3" t="s">
        <v>54</v>
      </c>
      <c r="F39" s="3" t="s">
        <v>261</v>
      </c>
      <c r="G39" s="3" t="s">
        <v>262</v>
      </c>
      <c r="H39" s="3" t="s">
        <v>57</v>
      </c>
      <c r="I39" s="3" t="s">
        <v>121</v>
      </c>
      <c r="J39" s="3" t="s">
        <v>87</v>
      </c>
      <c r="K39" s="4">
        <v>1.6</v>
      </c>
      <c r="L39" s="3">
        <v>9400</v>
      </c>
      <c r="M39" s="4">
        <v>34.65</v>
      </c>
      <c r="N39" s="4">
        <v>6142.9</v>
      </c>
      <c r="O39" s="4">
        <v>9828.64</v>
      </c>
      <c r="P39" s="3" t="s">
        <v>60</v>
      </c>
      <c r="Q39" s="3" t="s">
        <v>60</v>
      </c>
      <c r="R39" s="3" t="s">
        <v>60</v>
      </c>
      <c r="S39" s="3" t="s">
        <v>75</v>
      </c>
      <c r="T39" s="3" t="s">
        <v>263</v>
      </c>
      <c r="U39" s="4">
        <v>0</v>
      </c>
      <c r="V39" s="4" t="s">
        <v>229</v>
      </c>
      <c r="W39" s="4">
        <v>58</v>
      </c>
      <c r="X39" s="3" t="s">
        <v>64</v>
      </c>
      <c r="Y39" s="3" t="s">
        <v>78</v>
      </c>
      <c r="Z39" s="3" t="s">
        <v>60</v>
      </c>
      <c r="AA39" s="3" t="s">
        <v>264</v>
      </c>
      <c r="AB39" s="3" t="s">
        <v>79</v>
      </c>
      <c r="AC39" s="3" t="s">
        <v>75</v>
      </c>
      <c r="AD39" s="3" t="s">
        <v>81</v>
      </c>
      <c r="AE39" s="3"/>
      <c r="AF39" s="3" t="s">
        <v>265</v>
      </c>
      <c r="AG39" s="3" t="s">
        <v>266</v>
      </c>
      <c r="AH39" s="2">
        <v>15040</v>
      </c>
      <c r="AI39" s="2">
        <v>84.077331052181336</v>
      </c>
      <c r="AJ39" s="2">
        <v>128.65697177074421</v>
      </c>
      <c r="AK39" s="2">
        <v>9828.64</v>
      </c>
    </row>
    <row r="40" spans="1:37" x14ac:dyDescent="0.25">
      <c r="A40" s="3">
        <v>35</v>
      </c>
      <c r="B40" s="13" t="s">
        <v>51</v>
      </c>
      <c r="C40" s="13" t="s">
        <v>52</v>
      </c>
      <c r="D40" s="13" t="s">
        <v>53</v>
      </c>
      <c r="E40" s="3" t="s">
        <v>54</v>
      </c>
      <c r="F40" s="3" t="s">
        <v>267</v>
      </c>
      <c r="G40" s="3" t="s">
        <v>268</v>
      </c>
      <c r="H40" s="3" t="s">
        <v>57</v>
      </c>
      <c r="I40" s="3" t="s">
        <v>114</v>
      </c>
      <c r="J40" s="3" t="s">
        <v>59</v>
      </c>
      <c r="K40" s="4">
        <v>1.56</v>
      </c>
      <c r="L40" s="3">
        <v>6800</v>
      </c>
      <c r="M40" s="4">
        <v>45</v>
      </c>
      <c r="N40" s="4">
        <v>3740</v>
      </c>
      <c r="O40" s="4">
        <v>5834.4</v>
      </c>
      <c r="P40" s="3" t="s">
        <v>60</v>
      </c>
      <c r="Q40" s="3" t="s">
        <v>60</v>
      </c>
      <c r="R40" s="3" t="s">
        <v>60</v>
      </c>
      <c r="S40" s="3" t="s">
        <v>75</v>
      </c>
      <c r="T40" s="3" t="s">
        <v>269</v>
      </c>
      <c r="U40" s="4">
        <v>0</v>
      </c>
      <c r="V40" s="4" t="s">
        <v>270</v>
      </c>
      <c r="W40" s="4">
        <v>59</v>
      </c>
      <c r="X40" s="3" t="s">
        <v>64</v>
      </c>
      <c r="Y40" s="3" t="s">
        <v>65</v>
      </c>
      <c r="Z40" s="3" t="s">
        <v>60</v>
      </c>
      <c r="AA40" s="3" t="s">
        <v>66</v>
      </c>
      <c r="AB40" s="3" t="s">
        <v>91</v>
      </c>
      <c r="AC40" s="3" t="s">
        <v>67</v>
      </c>
      <c r="AD40" s="3" t="s">
        <v>75</v>
      </c>
      <c r="AE40" s="3"/>
      <c r="AF40" s="3" t="s">
        <v>271</v>
      </c>
      <c r="AG40" s="3" t="s">
        <v>272</v>
      </c>
      <c r="AH40" s="2">
        <v>10608</v>
      </c>
      <c r="AI40" s="2">
        <v>49.909324208725408</v>
      </c>
      <c r="AJ40" s="2">
        <v>90.74422583404619</v>
      </c>
      <c r="AK40" s="2">
        <v>5834.4000000000005</v>
      </c>
    </row>
    <row r="41" spans="1:37" x14ac:dyDescent="0.25">
      <c r="A41" s="3">
        <v>36</v>
      </c>
      <c r="B41" s="13" t="s">
        <v>51</v>
      </c>
      <c r="C41" s="13" t="s">
        <v>52</v>
      </c>
      <c r="D41" s="13" t="s">
        <v>53</v>
      </c>
      <c r="E41" s="3" t="s">
        <v>54</v>
      </c>
      <c r="F41" s="3" t="s">
        <v>273</v>
      </c>
      <c r="G41" s="3" t="s">
        <v>274</v>
      </c>
      <c r="H41" s="3" t="s">
        <v>57</v>
      </c>
      <c r="I41" s="3" t="s">
        <v>73</v>
      </c>
      <c r="J41" s="3" t="s">
        <v>74</v>
      </c>
      <c r="K41" s="4">
        <v>1.51</v>
      </c>
      <c r="L41" s="3">
        <v>13600</v>
      </c>
      <c r="M41" s="4">
        <v>41.49</v>
      </c>
      <c r="N41" s="4">
        <v>7957.36</v>
      </c>
      <c r="O41" s="4">
        <v>12015.613600000001</v>
      </c>
      <c r="P41" s="3" t="s">
        <v>60</v>
      </c>
      <c r="Q41" s="3" t="s">
        <v>60</v>
      </c>
      <c r="R41" s="3" t="s">
        <v>60</v>
      </c>
      <c r="S41" s="3" t="s">
        <v>75</v>
      </c>
      <c r="T41" s="3" t="s">
        <v>275</v>
      </c>
      <c r="U41" s="4">
        <v>0</v>
      </c>
      <c r="V41" s="4" t="s">
        <v>175</v>
      </c>
      <c r="W41" s="4">
        <v>56</v>
      </c>
      <c r="X41" s="3" t="s">
        <v>64</v>
      </c>
      <c r="Y41" s="3" t="s">
        <v>78</v>
      </c>
      <c r="Z41" s="3" t="s">
        <v>60</v>
      </c>
      <c r="AA41" s="3" t="s">
        <v>80</v>
      </c>
      <c r="AB41" s="3" t="s">
        <v>149</v>
      </c>
      <c r="AC41" s="3" t="s">
        <v>75</v>
      </c>
      <c r="AD41" s="3" t="s">
        <v>75</v>
      </c>
      <c r="AE41" s="3"/>
      <c r="AF41" s="3" t="s">
        <v>276</v>
      </c>
      <c r="AG41" s="3" t="s">
        <v>93</v>
      </c>
      <c r="AH41" s="2">
        <v>20536</v>
      </c>
      <c r="AI41" s="2">
        <v>102.78540290846877</v>
      </c>
      <c r="AJ41" s="2">
        <v>175.67151411462788</v>
      </c>
      <c r="AK41" s="2">
        <v>12015.613599999999</v>
      </c>
    </row>
    <row r="42" spans="1:37" x14ac:dyDescent="0.25">
      <c r="A42" s="3">
        <v>37</v>
      </c>
      <c r="B42" s="13" t="s">
        <v>51</v>
      </c>
      <c r="C42" s="13" t="s">
        <v>52</v>
      </c>
      <c r="D42" s="13" t="s">
        <v>53</v>
      </c>
      <c r="E42" s="3" t="s">
        <v>54</v>
      </c>
      <c r="F42" s="3" t="s">
        <v>277</v>
      </c>
      <c r="G42" s="3" t="s">
        <v>278</v>
      </c>
      <c r="H42" s="3" t="s">
        <v>57</v>
      </c>
      <c r="I42" s="3" t="s">
        <v>154</v>
      </c>
      <c r="J42" s="3" t="s">
        <v>74</v>
      </c>
      <c r="K42" s="4">
        <v>1.51</v>
      </c>
      <c r="L42" s="3">
        <v>10200</v>
      </c>
      <c r="M42" s="4">
        <v>35</v>
      </c>
      <c r="N42" s="4">
        <v>6630</v>
      </c>
      <c r="O42" s="4">
        <v>10011.299999999999</v>
      </c>
      <c r="P42" s="3" t="s">
        <v>60</v>
      </c>
      <c r="Q42" s="3" t="s">
        <v>60</v>
      </c>
      <c r="R42" s="3" t="s">
        <v>60</v>
      </c>
      <c r="S42" s="3" t="s">
        <v>75</v>
      </c>
      <c r="T42" s="3" t="s">
        <v>279</v>
      </c>
      <c r="U42" s="4">
        <v>0</v>
      </c>
      <c r="V42" s="4" t="s">
        <v>270</v>
      </c>
      <c r="W42" s="4">
        <v>60</v>
      </c>
      <c r="X42" s="3" t="s">
        <v>64</v>
      </c>
      <c r="Y42" s="3" t="s">
        <v>78</v>
      </c>
      <c r="Z42" s="3" t="s">
        <v>60</v>
      </c>
      <c r="AA42" s="3" t="s">
        <v>149</v>
      </c>
      <c r="AB42" s="3" t="s">
        <v>149</v>
      </c>
      <c r="AC42" s="3" t="s">
        <v>81</v>
      </c>
      <c r="AD42" s="3" t="s">
        <v>75</v>
      </c>
      <c r="AE42" s="3"/>
      <c r="AF42" s="3" t="s">
        <v>280</v>
      </c>
      <c r="AG42" s="3" t="s">
        <v>281</v>
      </c>
      <c r="AH42" s="2">
        <v>15402</v>
      </c>
      <c r="AI42" s="2">
        <v>85.639863130881082</v>
      </c>
      <c r="AJ42" s="2">
        <v>131.7536355859709</v>
      </c>
      <c r="AK42" s="2">
        <v>10011.299999999999</v>
      </c>
    </row>
    <row r="43" spans="1:37" x14ac:dyDescent="0.25">
      <c r="A43" s="3">
        <v>38</v>
      </c>
      <c r="B43" s="13" t="s">
        <v>51</v>
      </c>
      <c r="C43" s="13" t="s">
        <v>52</v>
      </c>
      <c r="D43" s="13" t="s">
        <v>53</v>
      </c>
      <c r="E43" s="3" t="s">
        <v>54</v>
      </c>
      <c r="F43" s="3" t="s">
        <v>282</v>
      </c>
      <c r="G43" s="3" t="s">
        <v>283</v>
      </c>
      <c r="H43" s="3" t="s">
        <v>57</v>
      </c>
      <c r="I43" s="3" t="s">
        <v>114</v>
      </c>
      <c r="J43" s="3" t="s">
        <v>87</v>
      </c>
      <c r="K43" s="4">
        <v>1.51</v>
      </c>
      <c r="L43" s="3">
        <v>7700</v>
      </c>
      <c r="M43" s="4">
        <v>41</v>
      </c>
      <c r="N43" s="4">
        <v>4543</v>
      </c>
      <c r="O43" s="4">
        <v>6859.93</v>
      </c>
      <c r="P43" s="3" t="s">
        <v>60</v>
      </c>
      <c r="Q43" s="3" t="s">
        <v>60</v>
      </c>
      <c r="R43" s="3" t="s">
        <v>60</v>
      </c>
      <c r="S43" s="3" t="s">
        <v>75</v>
      </c>
      <c r="T43" s="3" t="s">
        <v>284</v>
      </c>
      <c r="U43" s="4">
        <v>0</v>
      </c>
      <c r="V43" s="4" t="s">
        <v>219</v>
      </c>
      <c r="W43" s="4">
        <v>55</v>
      </c>
      <c r="X43" s="3" t="s">
        <v>64</v>
      </c>
      <c r="Y43" s="3" t="s">
        <v>65</v>
      </c>
      <c r="Z43" s="3" t="s">
        <v>60</v>
      </c>
      <c r="AA43" s="3" t="s">
        <v>149</v>
      </c>
      <c r="AB43" s="3" t="s">
        <v>91</v>
      </c>
      <c r="AC43" s="3" t="s">
        <v>75</v>
      </c>
      <c r="AD43" s="3" t="s">
        <v>75</v>
      </c>
      <c r="AE43" s="3"/>
      <c r="AF43" s="3" t="s">
        <v>285</v>
      </c>
      <c r="AG43" s="3" t="s">
        <v>286</v>
      </c>
      <c r="AH43" s="2">
        <v>11627</v>
      </c>
      <c r="AI43" s="2">
        <v>58.682035928143712</v>
      </c>
      <c r="AJ43" s="2">
        <v>99.461077844311376</v>
      </c>
      <c r="AK43" s="2">
        <v>6859.93</v>
      </c>
    </row>
    <row r="44" spans="1:37" x14ac:dyDescent="0.25">
      <c r="A44" s="3">
        <v>39</v>
      </c>
      <c r="B44" s="13" t="s">
        <v>51</v>
      </c>
      <c r="C44" s="13" t="s">
        <v>52</v>
      </c>
      <c r="D44" s="13" t="s">
        <v>53</v>
      </c>
      <c r="E44" s="3" t="s">
        <v>54</v>
      </c>
      <c r="F44" s="3" t="s">
        <v>287</v>
      </c>
      <c r="G44" s="3" t="s">
        <v>288</v>
      </c>
      <c r="H44" s="3" t="s">
        <v>57</v>
      </c>
      <c r="I44" s="3" t="s">
        <v>167</v>
      </c>
      <c r="J44" s="3" t="s">
        <v>87</v>
      </c>
      <c r="K44" s="4">
        <v>1.51</v>
      </c>
      <c r="L44" s="3">
        <v>6600</v>
      </c>
      <c r="M44" s="4">
        <v>39</v>
      </c>
      <c r="N44" s="4">
        <v>4026</v>
      </c>
      <c r="O44" s="4">
        <v>6079.26</v>
      </c>
      <c r="P44" s="3" t="s">
        <v>60</v>
      </c>
      <c r="Q44" s="3" t="s">
        <v>60</v>
      </c>
      <c r="R44" s="3" t="s">
        <v>60</v>
      </c>
      <c r="S44" s="3" t="s">
        <v>75</v>
      </c>
      <c r="T44" s="3" t="s">
        <v>289</v>
      </c>
      <c r="U44" s="4">
        <v>0</v>
      </c>
      <c r="V44" s="4" t="s">
        <v>162</v>
      </c>
      <c r="W44" s="4">
        <v>57</v>
      </c>
      <c r="X44" s="3" t="s">
        <v>64</v>
      </c>
      <c r="Y44" s="3" t="s">
        <v>78</v>
      </c>
      <c r="Z44" s="3" t="s">
        <v>60</v>
      </c>
      <c r="AA44" s="3" t="s">
        <v>264</v>
      </c>
      <c r="AB44" s="3" t="s">
        <v>149</v>
      </c>
      <c r="AC44" s="3" t="s">
        <v>81</v>
      </c>
      <c r="AD44" s="3" t="s">
        <v>75</v>
      </c>
      <c r="AE44" s="3"/>
      <c r="AF44" s="3" t="s">
        <v>290</v>
      </c>
      <c r="AG44" s="3" t="s">
        <v>151</v>
      </c>
      <c r="AH44" s="2">
        <v>9966</v>
      </c>
      <c r="AI44" s="2">
        <v>52.00393498716852</v>
      </c>
      <c r="AJ44" s="2">
        <v>85.252352437981173</v>
      </c>
      <c r="AK44" s="2">
        <v>6079.26</v>
      </c>
    </row>
    <row r="45" spans="1:37" x14ac:dyDescent="0.25">
      <c r="A45" s="3">
        <v>40</v>
      </c>
      <c r="B45" s="13" t="s">
        <v>51</v>
      </c>
      <c r="C45" s="13" t="s">
        <v>52</v>
      </c>
      <c r="D45" s="13" t="s">
        <v>53</v>
      </c>
      <c r="E45" s="3" t="s">
        <v>54</v>
      </c>
      <c r="F45" s="3" t="s">
        <v>291</v>
      </c>
      <c r="G45" s="3" t="s">
        <v>292</v>
      </c>
      <c r="H45" s="3" t="s">
        <v>57</v>
      </c>
      <c r="I45" s="3" t="s">
        <v>58</v>
      </c>
      <c r="J45" s="3" t="s">
        <v>87</v>
      </c>
      <c r="K45" s="4">
        <v>1.5</v>
      </c>
      <c r="L45" s="3">
        <v>11500</v>
      </c>
      <c r="M45" s="4">
        <v>35</v>
      </c>
      <c r="N45" s="4">
        <v>7475</v>
      </c>
      <c r="O45" s="4">
        <v>11212.5</v>
      </c>
      <c r="P45" s="3" t="s">
        <v>60</v>
      </c>
      <c r="Q45" s="3" t="s">
        <v>60</v>
      </c>
      <c r="R45" s="3" t="s">
        <v>60</v>
      </c>
      <c r="S45" s="3" t="s">
        <v>75</v>
      </c>
      <c r="T45" s="3" t="s">
        <v>293</v>
      </c>
      <c r="U45" s="4">
        <v>0</v>
      </c>
      <c r="V45" s="4" t="s">
        <v>142</v>
      </c>
      <c r="W45" s="4">
        <v>58</v>
      </c>
      <c r="X45" s="3" t="s">
        <v>64</v>
      </c>
      <c r="Y45" s="3" t="s">
        <v>78</v>
      </c>
      <c r="Z45" s="3" t="s">
        <v>60</v>
      </c>
      <c r="AA45" s="3" t="s">
        <v>149</v>
      </c>
      <c r="AB45" s="3" t="s">
        <v>91</v>
      </c>
      <c r="AC45" s="3" t="s">
        <v>75</v>
      </c>
      <c r="AD45" s="3" t="s">
        <v>75</v>
      </c>
      <c r="AE45" s="3"/>
      <c r="AF45" s="3" t="s">
        <v>294</v>
      </c>
      <c r="AG45" s="3" t="s">
        <v>295</v>
      </c>
      <c r="AH45" s="2">
        <v>17250</v>
      </c>
      <c r="AI45" s="2">
        <v>95.915312232677493</v>
      </c>
      <c r="AJ45" s="2">
        <v>147.56201881950383</v>
      </c>
      <c r="AK45" s="2">
        <v>11212.5</v>
      </c>
    </row>
    <row r="46" spans="1:37" x14ac:dyDescent="0.25">
      <c r="A46" s="3">
        <v>41</v>
      </c>
      <c r="B46" s="13" t="s">
        <v>51</v>
      </c>
      <c r="C46" s="13" t="s">
        <v>52</v>
      </c>
      <c r="D46" s="13" t="s">
        <v>53</v>
      </c>
      <c r="E46" s="3" t="s">
        <v>54</v>
      </c>
      <c r="F46" s="3" t="s">
        <v>296</v>
      </c>
      <c r="G46" s="3" t="s">
        <v>297</v>
      </c>
      <c r="H46" s="3" t="s">
        <v>57</v>
      </c>
      <c r="I46" s="3" t="s">
        <v>73</v>
      </c>
      <c r="J46" s="3" t="s">
        <v>87</v>
      </c>
      <c r="K46" s="4">
        <v>1.5</v>
      </c>
      <c r="L46" s="3">
        <v>10700</v>
      </c>
      <c r="M46" s="4">
        <v>40</v>
      </c>
      <c r="N46" s="4">
        <v>6420</v>
      </c>
      <c r="O46" s="4">
        <v>9630</v>
      </c>
      <c r="P46" s="3" t="s">
        <v>60</v>
      </c>
      <c r="Q46" s="3" t="s">
        <v>60</v>
      </c>
      <c r="R46" s="3" t="s">
        <v>60</v>
      </c>
      <c r="S46" s="3" t="s">
        <v>75</v>
      </c>
      <c r="T46" s="3" t="s">
        <v>298</v>
      </c>
      <c r="U46" s="4">
        <v>0</v>
      </c>
      <c r="V46" s="4" t="s">
        <v>219</v>
      </c>
      <c r="W46" s="4">
        <v>58</v>
      </c>
      <c r="X46" s="3" t="s">
        <v>64</v>
      </c>
      <c r="Y46" s="3" t="s">
        <v>78</v>
      </c>
      <c r="Z46" s="3" t="s">
        <v>60</v>
      </c>
      <c r="AA46" s="3" t="s">
        <v>66</v>
      </c>
      <c r="AB46" s="3" t="s">
        <v>80</v>
      </c>
      <c r="AC46" s="3" t="s">
        <v>75</v>
      </c>
      <c r="AD46" s="3" t="s">
        <v>75</v>
      </c>
      <c r="AE46" s="3"/>
      <c r="AF46" s="3" t="s">
        <v>299</v>
      </c>
      <c r="AG46" s="3" t="s">
        <v>300</v>
      </c>
      <c r="AH46" s="2">
        <v>16050</v>
      </c>
      <c r="AI46" s="2">
        <v>82.378100940975187</v>
      </c>
      <c r="AJ46" s="2">
        <v>137.29683490162532</v>
      </c>
      <c r="AK46" s="2">
        <v>9630</v>
      </c>
    </row>
    <row r="47" spans="1:37" x14ac:dyDescent="0.25">
      <c r="A47" s="3">
        <v>42</v>
      </c>
      <c r="B47" s="13" t="s">
        <v>51</v>
      </c>
      <c r="C47" s="13" t="s">
        <v>52</v>
      </c>
      <c r="D47" s="13" t="s">
        <v>53</v>
      </c>
      <c r="E47" s="3" t="s">
        <v>54</v>
      </c>
      <c r="F47" s="3" t="s">
        <v>301</v>
      </c>
      <c r="G47" s="3" t="s">
        <v>302</v>
      </c>
      <c r="H47" s="3" t="s">
        <v>57</v>
      </c>
      <c r="I47" s="3" t="s">
        <v>121</v>
      </c>
      <c r="J47" s="3" t="s">
        <v>106</v>
      </c>
      <c r="K47" s="4">
        <v>1.5</v>
      </c>
      <c r="L47" s="3">
        <v>12600</v>
      </c>
      <c r="M47" s="4">
        <v>35</v>
      </c>
      <c r="N47" s="4">
        <v>8190</v>
      </c>
      <c r="O47" s="4">
        <v>12285</v>
      </c>
      <c r="P47" s="3" t="s">
        <v>60</v>
      </c>
      <c r="Q47" s="3" t="s">
        <v>60</v>
      </c>
      <c r="R47" s="3" t="s">
        <v>60</v>
      </c>
      <c r="S47" s="3" t="s">
        <v>75</v>
      </c>
      <c r="T47" s="3" t="s">
        <v>303</v>
      </c>
      <c r="U47" s="4">
        <v>0</v>
      </c>
      <c r="V47" s="4" t="s">
        <v>175</v>
      </c>
      <c r="W47" s="4">
        <v>57</v>
      </c>
      <c r="X47" s="3" t="s">
        <v>64</v>
      </c>
      <c r="Y47" s="3" t="s">
        <v>78</v>
      </c>
      <c r="Z47" s="3" t="s">
        <v>60</v>
      </c>
      <c r="AA47" s="3" t="s">
        <v>75</v>
      </c>
      <c r="AB47" s="3" t="s">
        <v>149</v>
      </c>
      <c r="AC47" s="3" t="s">
        <v>75</v>
      </c>
      <c r="AD47" s="3" t="s">
        <v>75</v>
      </c>
      <c r="AE47" s="3"/>
      <c r="AF47" s="3" t="s">
        <v>304</v>
      </c>
      <c r="AG47" s="3" t="s">
        <v>305</v>
      </c>
      <c r="AH47" s="2">
        <v>18900</v>
      </c>
      <c r="AI47" s="2">
        <v>105.08982035928143</v>
      </c>
      <c r="AJ47" s="2">
        <v>161.67664670658681</v>
      </c>
      <c r="AK47" s="2">
        <v>12285</v>
      </c>
    </row>
    <row r="48" spans="1:37" x14ac:dyDescent="0.25">
      <c r="A48" s="3">
        <v>43</v>
      </c>
      <c r="B48" s="13" t="s">
        <v>51</v>
      </c>
      <c r="C48" s="13" t="s">
        <v>52</v>
      </c>
      <c r="D48" s="13" t="s">
        <v>53</v>
      </c>
      <c r="E48" s="3" t="s">
        <v>54</v>
      </c>
      <c r="F48" s="3" t="s">
        <v>306</v>
      </c>
      <c r="G48" s="3" t="s">
        <v>307</v>
      </c>
      <c r="H48" s="3" t="s">
        <v>57</v>
      </c>
      <c r="I48" s="3" t="s">
        <v>154</v>
      </c>
      <c r="J48" s="3" t="s">
        <v>74</v>
      </c>
      <c r="K48" s="4">
        <v>1.5</v>
      </c>
      <c r="L48" s="3">
        <v>10200</v>
      </c>
      <c r="M48" s="4">
        <v>41</v>
      </c>
      <c r="N48" s="4">
        <v>6018</v>
      </c>
      <c r="O48" s="4">
        <v>9027</v>
      </c>
      <c r="P48" s="3" t="s">
        <v>60</v>
      </c>
      <c r="Q48" s="3" t="s">
        <v>60</v>
      </c>
      <c r="R48" s="3" t="s">
        <v>60</v>
      </c>
      <c r="S48" s="3" t="s">
        <v>75</v>
      </c>
      <c r="T48" s="3" t="s">
        <v>308</v>
      </c>
      <c r="U48" s="4">
        <v>0</v>
      </c>
      <c r="V48" s="4" t="s">
        <v>229</v>
      </c>
      <c r="W48" s="4">
        <v>56</v>
      </c>
      <c r="X48" s="3" t="s">
        <v>64</v>
      </c>
      <c r="Y48" s="3" t="s">
        <v>78</v>
      </c>
      <c r="Z48" s="3" t="s">
        <v>60</v>
      </c>
      <c r="AA48" s="3" t="s">
        <v>197</v>
      </c>
      <c r="AB48" s="3" t="s">
        <v>149</v>
      </c>
      <c r="AC48" s="3" t="s">
        <v>67</v>
      </c>
      <c r="AD48" s="3" t="s">
        <v>75</v>
      </c>
      <c r="AE48" s="3"/>
      <c r="AF48" s="3" t="s">
        <v>309</v>
      </c>
      <c r="AG48" s="3" t="s">
        <v>310</v>
      </c>
      <c r="AH48" s="2">
        <v>15300</v>
      </c>
      <c r="AI48" s="2">
        <v>77.219846022241228</v>
      </c>
      <c r="AJ48" s="2">
        <v>130.88109495295123</v>
      </c>
      <c r="AK48" s="2">
        <v>9027</v>
      </c>
    </row>
    <row r="49" spans="1:37" x14ac:dyDescent="0.25">
      <c r="A49" s="3">
        <v>44</v>
      </c>
      <c r="B49" s="13" t="s">
        <v>51</v>
      </c>
      <c r="C49" s="13" t="s">
        <v>52</v>
      </c>
      <c r="D49" s="13" t="s">
        <v>53</v>
      </c>
      <c r="E49" s="3" t="s">
        <v>54</v>
      </c>
      <c r="F49" s="3" t="s">
        <v>311</v>
      </c>
      <c r="G49" s="3" t="s">
        <v>312</v>
      </c>
      <c r="H49" s="3" t="s">
        <v>57</v>
      </c>
      <c r="I49" s="3" t="s">
        <v>154</v>
      </c>
      <c r="J49" s="3" t="s">
        <v>87</v>
      </c>
      <c r="K49" s="4">
        <v>1.5</v>
      </c>
      <c r="L49" s="3">
        <v>8800</v>
      </c>
      <c r="M49" s="4">
        <v>43</v>
      </c>
      <c r="N49" s="4">
        <v>5016</v>
      </c>
      <c r="O49" s="4">
        <v>7524</v>
      </c>
      <c r="P49" s="3" t="s">
        <v>60</v>
      </c>
      <c r="Q49" s="3" t="s">
        <v>60</v>
      </c>
      <c r="R49" s="3" t="s">
        <v>60</v>
      </c>
      <c r="S49" s="3" t="s">
        <v>75</v>
      </c>
      <c r="T49" s="3" t="s">
        <v>313</v>
      </c>
      <c r="U49" s="4">
        <v>0</v>
      </c>
      <c r="V49" s="4" t="s">
        <v>169</v>
      </c>
      <c r="W49" s="4">
        <v>61</v>
      </c>
      <c r="X49" s="3" t="s">
        <v>64</v>
      </c>
      <c r="Y49" s="3" t="s">
        <v>65</v>
      </c>
      <c r="Z49" s="3" t="s">
        <v>60</v>
      </c>
      <c r="AA49" s="3" t="s">
        <v>149</v>
      </c>
      <c r="AB49" s="3" t="s">
        <v>75</v>
      </c>
      <c r="AC49" s="3" t="s">
        <v>67</v>
      </c>
      <c r="AD49" s="3" t="s">
        <v>75</v>
      </c>
      <c r="AE49" s="3"/>
      <c r="AF49" s="3" t="s">
        <v>314</v>
      </c>
      <c r="AG49" s="3" t="s">
        <v>221</v>
      </c>
      <c r="AH49" s="2">
        <v>13200</v>
      </c>
      <c r="AI49" s="2">
        <v>64.362703165098367</v>
      </c>
      <c r="AJ49" s="2">
        <v>112.91702309666381</v>
      </c>
      <c r="AK49" s="2">
        <v>7524</v>
      </c>
    </row>
    <row r="50" spans="1:37" x14ac:dyDescent="0.25">
      <c r="A50" s="3">
        <v>45</v>
      </c>
      <c r="B50" s="13" t="s">
        <v>51</v>
      </c>
      <c r="C50" s="13" t="s">
        <v>52</v>
      </c>
      <c r="D50" s="13" t="s">
        <v>53</v>
      </c>
      <c r="E50" s="3" t="s">
        <v>54</v>
      </c>
      <c r="F50" s="3" t="s">
        <v>315</v>
      </c>
      <c r="G50" s="3" t="s">
        <v>316</v>
      </c>
      <c r="H50" s="3" t="s">
        <v>57</v>
      </c>
      <c r="I50" s="3" t="s">
        <v>154</v>
      </c>
      <c r="J50" s="3" t="s">
        <v>59</v>
      </c>
      <c r="K50" s="4">
        <v>1.5</v>
      </c>
      <c r="L50" s="3">
        <v>7300</v>
      </c>
      <c r="M50" s="4">
        <v>48.26</v>
      </c>
      <c r="N50" s="4">
        <v>3777.02</v>
      </c>
      <c r="O50" s="4">
        <v>5665.53</v>
      </c>
      <c r="P50" s="3" t="s">
        <v>60</v>
      </c>
      <c r="Q50" s="3" t="s">
        <v>60</v>
      </c>
      <c r="R50" s="3" t="s">
        <v>60</v>
      </c>
      <c r="S50" s="3" t="s">
        <v>75</v>
      </c>
      <c r="T50" s="3" t="s">
        <v>317</v>
      </c>
      <c r="U50" s="4">
        <v>0</v>
      </c>
      <c r="V50" s="4" t="s">
        <v>318</v>
      </c>
      <c r="W50" s="4">
        <v>58</v>
      </c>
      <c r="X50" s="3" t="s">
        <v>64</v>
      </c>
      <c r="Y50" s="3" t="s">
        <v>78</v>
      </c>
      <c r="Z50" s="3" t="s">
        <v>60</v>
      </c>
      <c r="AA50" s="3" t="s">
        <v>319</v>
      </c>
      <c r="AB50" s="3" t="s">
        <v>91</v>
      </c>
      <c r="AC50" s="3" t="s">
        <v>67</v>
      </c>
      <c r="AD50" s="3" t="s">
        <v>67</v>
      </c>
      <c r="AE50" s="3"/>
      <c r="AF50" s="3" t="s">
        <v>320</v>
      </c>
      <c r="AG50" s="3" t="s">
        <v>321</v>
      </c>
      <c r="AH50" s="2">
        <v>10950</v>
      </c>
      <c r="AI50" s="2">
        <v>48.464756201881947</v>
      </c>
      <c r="AJ50" s="2">
        <v>93.669803250641564</v>
      </c>
      <c r="AK50" s="2">
        <v>5665.53</v>
      </c>
    </row>
    <row r="51" spans="1:37" x14ac:dyDescent="0.25">
      <c r="A51" s="3">
        <v>46</v>
      </c>
      <c r="B51" s="13" t="s">
        <v>51</v>
      </c>
      <c r="C51" s="13" t="s">
        <v>52</v>
      </c>
      <c r="D51" s="13" t="s">
        <v>53</v>
      </c>
      <c r="E51" s="3" t="s">
        <v>54</v>
      </c>
      <c r="F51" s="3" t="s">
        <v>322</v>
      </c>
      <c r="G51" s="3" t="s">
        <v>323</v>
      </c>
      <c r="H51" s="3" t="s">
        <v>57</v>
      </c>
      <c r="I51" s="3" t="s">
        <v>114</v>
      </c>
      <c r="J51" s="3" t="s">
        <v>74</v>
      </c>
      <c r="K51" s="4">
        <v>1.5</v>
      </c>
      <c r="L51" s="3">
        <v>8600</v>
      </c>
      <c r="M51" s="4">
        <v>36.119999999999997</v>
      </c>
      <c r="N51" s="4">
        <v>5493.68</v>
      </c>
      <c r="O51" s="4">
        <v>8240.52</v>
      </c>
      <c r="P51" s="3" t="s">
        <v>60</v>
      </c>
      <c r="Q51" s="3" t="s">
        <v>60</v>
      </c>
      <c r="R51" s="3" t="s">
        <v>60</v>
      </c>
      <c r="S51" s="3" t="s">
        <v>75</v>
      </c>
      <c r="T51" s="3" t="s">
        <v>324</v>
      </c>
      <c r="U51" s="4">
        <v>0</v>
      </c>
      <c r="V51" s="4" t="s">
        <v>325</v>
      </c>
      <c r="W51" s="4">
        <v>60</v>
      </c>
      <c r="X51" s="3" t="s">
        <v>64</v>
      </c>
      <c r="Y51" s="3" t="s">
        <v>78</v>
      </c>
      <c r="Z51" s="3" t="s">
        <v>60</v>
      </c>
      <c r="AA51" s="3" t="s">
        <v>75</v>
      </c>
      <c r="AB51" s="3" t="s">
        <v>79</v>
      </c>
      <c r="AC51" s="3" t="s">
        <v>75</v>
      </c>
      <c r="AD51" s="3" t="s">
        <v>75</v>
      </c>
      <c r="AE51" s="3"/>
      <c r="AF51" s="3" t="s">
        <v>326</v>
      </c>
      <c r="AG51" s="3" t="s">
        <v>327</v>
      </c>
      <c r="AH51" s="2">
        <v>12900</v>
      </c>
      <c r="AI51" s="2">
        <v>70.492044482463641</v>
      </c>
      <c r="AJ51" s="2">
        <v>110.35072711719418</v>
      </c>
      <c r="AK51" s="2">
        <v>8240.52</v>
      </c>
    </row>
    <row r="52" spans="1:37" x14ac:dyDescent="0.25">
      <c r="A52" s="3">
        <v>47</v>
      </c>
      <c r="B52" s="13" t="s">
        <v>51</v>
      </c>
      <c r="C52" s="13" t="s">
        <v>52</v>
      </c>
      <c r="D52" s="13" t="s">
        <v>53</v>
      </c>
      <c r="E52" s="3" t="s">
        <v>54</v>
      </c>
      <c r="F52" s="3" t="s">
        <v>328</v>
      </c>
      <c r="G52" s="3" t="s">
        <v>329</v>
      </c>
      <c r="H52" s="3" t="s">
        <v>57</v>
      </c>
      <c r="I52" s="3" t="s">
        <v>114</v>
      </c>
      <c r="J52" s="3" t="s">
        <v>74</v>
      </c>
      <c r="K52" s="4">
        <v>1.5</v>
      </c>
      <c r="L52" s="3">
        <v>8600</v>
      </c>
      <c r="M52" s="4">
        <v>35</v>
      </c>
      <c r="N52" s="4">
        <v>5590</v>
      </c>
      <c r="O52" s="4">
        <v>8385</v>
      </c>
      <c r="P52" s="3" t="s">
        <v>60</v>
      </c>
      <c r="Q52" s="3" t="s">
        <v>60</v>
      </c>
      <c r="R52" s="3" t="s">
        <v>60</v>
      </c>
      <c r="S52" s="3" t="s">
        <v>75</v>
      </c>
      <c r="T52" s="3" t="s">
        <v>330</v>
      </c>
      <c r="U52" s="4">
        <v>0</v>
      </c>
      <c r="V52" s="4" t="s">
        <v>77</v>
      </c>
      <c r="W52" s="4">
        <v>57</v>
      </c>
      <c r="X52" s="3" t="s">
        <v>64</v>
      </c>
      <c r="Y52" s="3" t="s">
        <v>78</v>
      </c>
      <c r="Z52" s="3" t="s">
        <v>60</v>
      </c>
      <c r="AA52" s="3" t="s">
        <v>149</v>
      </c>
      <c r="AB52" s="3" t="s">
        <v>149</v>
      </c>
      <c r="AC52" s="3" t="s">
        <v>75</v>
      </c>
      <c r="AD52" s="3" t="s">
        <v>75</v>
      </c>
      <c r="AE52" s="3"/>
      <c r="AF52" s="3" t="s">
        <v>331</v>
      </c>
      <c r="AG52" s="3" t="s">
        <v>281</v>
      </c>
      <c r="AH52" s="2">
        <v>12900</v>
      </c>
      <c r="AI52" s="2">
        <v>71.727972626176211</v>
      </c>
      <c r="AJ52" s="2">
        <v>110.35072711719418</v>
      </c>
      <c r="AK52" s="2">
        <v>8385</v>
      </c>
    </row>
    <row r="53" spans="1:37" x14ac:dyDescent="0.25">
      <c r="A53" s="3">
        <v>48</v>
      </c>
      <c r="B53" s="13" t="s">
        <v>51</v>
      </c>
      <c r="C53" s="13" t="s">
        <v>52</v>
      </c>
      <c r="D53" s="13" t="s">
        <v>53</v>
      </c>
      <c r="E53" s="3" t="s">
        <v>54</v>
      </c>
      <c r="F53" s="3" t="s">
        <v>332</v>
      </c>
      <c r="G53" s="3" t="s">
        <v>333</v>
      </c>
      <c r="H53" s="3" t="s">
        <v>57</v>
      </c>
      <c r="I53" s="3" t="s">
        <v>167</v>
      </c>
      <c r="J53" s="3" t="s">
        <v>106</v>
      </c>
      <c r="K53" s="4">
        <v>1.5</v>
      </c>
      <c r="L53" s="3">
        <v>7800</v>
      </c>
      <c r="M53" s="4">
        <v>38</v>
      </c>
      <c r="N53" s="4">
        <v>4836</v>
      </c>
      <c r="O53" s="4">
        <v>7254</v>
      </c>
      <c r="P53" s="3" t="s">
        <v>60</v>
      </c>
      <c r="Q53" s="3" t="s">
        <v>60</v>
      </c>
      <c r="R53" s="3" t="s">
        <v>60</v>
      </c>
      <c r="S53" s="3" t="s">
        <v>75</v>
      </c>
      <c r="T53" s="3" t="s">
        <v>334</v>
      </c>
      <c r="U53" s="4">
        <v>0</v>
      </c>
      <c r="V53" s="4" t="s">
        <v>270</v>
      </c>
      <c r="W53" s="4">
        <v>59</v>
      </c>
      <c r="X53" s="3" t="s">
        <v>64</v>
      </c>
      <c r="Y53" s="3" t="s">
        <v>78</v>
      </c>
      <c r="Z53" s="3" t="s">
        <v>60</v>
      </c>
      <c r="AA53" s="3" t="s">
        <v>75</v>
      </c>
      <c r="AB53" s="3" t="s">
        <v>149</v>
      </c>
      <c r="AC53" s="3" t="s">
        <v>81</v>
      </c>
      <c r="AD53" s="3" t="s">
        <v>75</v>
      </c>
      <c r="AE53" s="3"/>
      <c r="AF53" s="3" t="s">
        <v>335</v>
      </c>
      <c r="AG53" s="3" t="s">
        <v>336</v>
      </c>
      <c r="AH53" s="2">
        <v>11700</v>
      </c>
      <c r="AI53" s="2">
        <v>62.053036783575706</v>
      </c>
      <c r="AJ53" s="2">
        <v>100.08554319931565</v>
      </c>
      <c r="AK53" s="2">
        <v>7254</v>
      </c>
    </row>
    <row r="54" spans="1:37" x14ac:dyDescent="0.25">
      <c r="A54" s="3">
        <v>49</v>
      </c>
      <c r="B54" s="13" t="s">
        <v>51</v>
      </c>
      <c r="C54" s="13" t="s">
        <v>52</v>
      </c>
      <c r="D54" s="13" t="s">
        <v>53</v>
      </c>
      <c r="E54" s="3" t="s">
        <v>54</v>
      </c>
      <c r="F54" s="3" t="s">
        <v>337</v>
      </c>
      <c r="G54" s="3" t="s">
        <v>338</v>
      </c>
      <c r="H54" s="3" t="s">
        <v>57</v>
      </c>
      <c r="I54" s="3" t="s">
        <v>167</v>
      </c>
      <c r="J54" s="3" t="s">
        <v>87</v>
      </c>
      <c r="K54" s="4">
        <v>1.5</v>
      </c>
      <c r="L54" s="3">
        <v>6600</v>
      </c>
      <c r="M54" s="4">
        <v>38.270000000000003</v>
      </c>
      <c r="N54" s="4">
        <v>4074.18</v>
      </c>
      <c r="O54" s="4">
        <v>6111.27</v>
      </c>
      <c r="P54" s="3" t="s">
        <v>60</v>
      </c>
      <c r="Q54" s="3" t="s">
        <v>60</v>
      </c>
      <c r="R54" s="3" t="s">
        <v>60</v>
      </c>
      <c r="S54" s="3" t="s">
        <v>75</v>
      </c>
      <c r="T54" s="3" t="s">
        <v>339</v>
      </c>
      <c r="U54" s="4">
        <v>0</v>
      </c>
      <c r="V54" s="4" t="s">
        <v>340</v>
      </c>
      <c r="W54" s="4">
        <v>58</v>
      </c>
      <c r="X54" s="3" t="s">
        <v>64</v>
      </c>
      <c r="Y54" s="3" t="s">
        <v>78</v>
      </c>
      <c r="Z54" s="3" t="s">
        <v>60</v>
      </c>
      <c r="AA54" s="3" t="s">
        <v>79</v>
      </c>
      <c r="AB54" s="3" t="s">
        <v>149</v>
      </c>
      <c r="AC54" s="3" t="s">
        <v>67</v>
      </c>
      <c r="AD54" s="3" t="s">
        <v>75</v>
      </c>
      <c r="AE54" s="3"/>
      <c r="AF54" s="3" t="s">
        <v>341</v>
      </c>
      <c r="AG54" s="3" t="s">
        <v>124</v>
      </c>
      <c r="AH54" s="2">
        <v>9900</v>
      </c>
      <c r="AI54" s="2">
        <v>52.277758768177925</v>
      </c>
      <c r="AJ54" s="2">
        <v>84.687767322497862</v>
      </c>
      <c r="AK54" s="2">
        <v>6111.2699999999995</v>
      </c>
    </row>
    <row r="55" spans="1:37" x14ac:dyDescent="0.25">
      <c r="A55" s="3">
        <v>50</v>
      </c>
      <c r="B55" s="13" t="s">
        <v>51</v>
      </c>
      <c r="C55" s="13" t="s">
        <v>52</v>
      </c>
      <c r="D55" s="13" t="s">
        <v>53</v>
      </c>
      <c r="E55" s="3" t="s">
        <v>54</v>
      </c>
      <c r="F55" s="3" t="s">
        <v>342</v>
      </c>
      <c r="G55" s="3" t="s">
        <v>343</v>
      </c>
      <c r="H55" s="3" t="s">
        <v>57</v>
      </c>
      <c r="I55" s="3" t="s">
        <v>167</v>
      </c>
      <c r="J55" s="3" t="s">
        <v>59</v>
      </c>
      <c r="K55" s="4">
        <v>1.5</v>
      </c>
      <c r="L55" s="3">
        <v>6100</v>
      </c>
      <c r="M55" s="4">
        <v>52</v>
      </c>
      <c r="N55" s="4">
        <v>2928</v>
      </c>
      <c r="O55" s="4">
        <v>4392</v>
      </c>
      <c r="P55" s="3" t="s">
        <v>60</v>
      </c>
      <c r="Q55" s="3" t="s">
        <v>60</v>
      </c>
      <c r="R55" s="3" t="s">
        <v>60</v>
      </c>
      <c r="S55" s="3" t="s">
        <v>75</v>
      </c>
      <c r="T55" s="3" t="s">
        <v>344</v>
      </c>
      <c r="U55" s="4">
        <v>0</v>
      </c>
      <c r="V55" s="4" t="s">
        <v>258</v>
      </c>
      <c r="W55" s="4">
        <v>60</v>
      </c>
      <c r="X55" s="3" t="s">
        <v>64</v>
      </c>
      <c r="Y55" s="3" t="s">
        <v>65</v>
      </c>
      <c r="Z55" s="3" t="s">
        <v>60</v>
      </c>
      <c r="AA55" s="3" t="s">
        <v>80</v>
      </c>
      <c r="AB55" s="3" t="s">
        <v>75</v>
      </c>
      <c r="AC55" s="3" t="s">
        <v>345</v>
      </c>
      <c r="AD55" s="3" t="s">
        <v>75</v>
      </c>
      <c r="AE55" s="3"/>
      <c r="AF55" s="3" t="s">
        <v>346</v>
      </c>
      <c r="AG55" s="3" t="s">
        <v>347</v>
      </c>
      <c r="AH55" s="2">
        <v>9150</v>
      </c>
      <c r="AI55" s="2">
        <v>37.57057313943541</v>
      </c>
      <c r="AJ55" s="2">
        <v>78.272027373823775</v>
      </c>
      <c r="AK55" s="2">
        <v>4392</v>
      </c>
    </row>
  </sheetData>
  <autoFilter ref="A5:AG5"/>
  <mergeCells count="9">
    <mergeCell ref="A1:B4"/>
    <mergeCell ref="C1:G4"/>
    <mergeCell ref="I1:L1"/>
    <mergeCell ref="M1:O1"/>
    <mergeCell ref="P1:AG4"/>
    <mergeCell ref="H1:H2"/>
    <mergeCell ref="I2:J2"/>
    <mergeCell ref="I3:J3"/>
    <mergeCell ref="I4:J4"/>
  </mergeCells>
  <hyperlinks>
    <hyperlink ref="B6" r:id="rId1" tooltip="www.paladiya.in"/>
    <hyperlink ref="C6" r:id="rId2" tooltip="www.paladiya.in"/>
    <hyperlink ref="D6" r:id="rId3" tooltip="www.paladiya.in"/>
    <hyperlink ref="B7" r:id="rId4" tooltip="www.paladiya.in"/>
    <hyperlink ref="C7" r:id="rId5" tooltip="www.paladiya.in"/>
    <hyperlink ref="D7" r:id="rId6" tooltip="www.paladiya.in"/>
    <hyperlink ref="B8" r:id="rId7" tooltip="www.paladiya.in"/>
    <hyperlink ref="C8" r:id="rId8" tooltip="www.paladiya.in"/>
    <hyperlink ref="D8" r:id="rId9" tooltip="www.paladiya.in"/>
    <hyperlink ref="B9" r:id="rId10" tooltip="www.paladiya.in"/>
    <hyperlink ref="C9" r:id="rId11" tooltip="www.paladiya.in"/>
    <hyperlink ref="D9" r:id="rId12" tooltip="www.paladiya.in"/>
    <hyperlink ref="B10" r:id="rId13" tooltip="www.paladiya.in"/>
    <hyperlink ref="C10" r:id="rId14" tooltip="www.paladiya.in"/>
    <hyperlink ref="D10" r:id="rId15" tooltip="www.paladiya.in"/>
    <hyperlink ref="B11" r:id="rId16" tooltip="www.paladiya.in"/>
    <hyperlink ref="C11" r:id="rId17" tooltip="www.paladiya.in"/>
    <hyperlink ref="D11" r:id="rId18" tooltip="www.paladiya.in"/>
    <hyperlink ref="B12" r:id="rId19" tooltip="www.paladiya.in"/>
    <hyperlink ref="C12" r:id="rId20" tooltip="www.paladiya.in"/>
    <hyperlink ref="D12" r:id="rId21" tooltip="www.paladiya.in"/>
    <hyperlink ref="B13" r:id="rId22" tooltip="www.paladiya.in"/>
    <hyperlink ref="C13" r:id="rId23" tooltip="www.paladiya.in"/>
    <hyperlink ref="D13" r:id="rId24" tooltip="www.paladiya.in"/>
    <hyperlink ref="B14" r:id="rId25" tooltip="www.paladiya.in"/>
    <hyperlink ref="C14" r:id="rId26" tooltip="www.paladiya.in"/>
    <hyperlink ref="D14" r:id="rId27" tooltip="www.paladiya.in"/>
    <hyperlink ref="B15" r:id="rId28" tooltip="www.paladiya.in"/>
    <hyperlink ref="C15" r:id="rId29" tooltip="www.paladiya.in"/>
    <hyperlink ref="D15" r:id="rId30" tooltip="www.paladiya.in"/>
    <hyperlink ref="B16" r:id="rId31" tooltip="www.paladiya.in"/>
    <hyperlink ref="C16" r:id="rId32" tooltip="www.paladiya.in"/>
    <hyperlink ref="D16" r:id="rId33" tooltip="www.paladiya.in"/>
    <hyperlink ref="B17" r:id="rId34" tooltip="www.paladiya.in"/>
    <hyperlink ref="C17" r:id="rId35" tooltip="www.paladiya.in"/>
    <hyperlink ref="D17" r:id="rId36" tooltip="www.paladiya.in"/>
    <hyperlink ref="B18" r:id="rId37" tooltip="www.paladiya.in"/>
    <hyperlink ref="C18" r:id="rId38" tooltip="www.paladiya.in"/>
    <hyperlink ref="D18" r:id="rId39" tooltip="www.paladiya.in"/>
    <hyperlink ref="B19" r:id="rId40" tooltip="www.paladiya.in"/>
    <hyperlink ref="C19" r:id="rId41" tooltip="www.paladiya.in"/>
    <hyperlink ref="D19" r:id="rId42" tooltip="www.paladiya.in"/>
    <hyperlink ref="B20" r:id="rId43" tooltip="www.paladiya.in"/>
    <hyperlink ref="C20" r:id="rId44" tooltip="www.paladiya.in"/>
    <hyperlink ref="D20" r:id="rId45" tooltip="www.paladiya.in"/>
    <hyperlink ref="B21" r:id="rId46" tooltip="www.paladiya.in"/>
    <hyperlink ref="C21" r:id="rId47" tooltip="www.paladiya.in"/>
    <hyperlink ref="D21" r:id="rId48" tooltip="www.paladiya.in"/>
    <hyperlink ref="B22" r:id="rId49" tooltip="www.paladiya.in"/>
    <hyperlink ref="C22" r:id="rId50" tooltip="www.paladiya.in"/>
    <hyperlink ref="D22" r:id="rId51" tooltip="www.paladiya.in"/>
    <hyperlink ref="B23" r:id="rId52" tooltip="www.paladiya.in"/>
    <hyperlink ref="C23" r:id="rId53" tooltip="www.paladiya.in"/>
    <hyperlink ref="D23" r:id="rId54" tooltip="www.paladiya.in"/>
    <hyperlink ref="B24" r:id="rId55" tooltip="www.paladiya.in"/>
    <hyperlink ref="C24" r:id="rId56" tooltip="www.paladiya.in"/>
    <hyperlink ref="D24" r:id="rId57" tooltip="www.paladiya.in"/>
    <hyperlink ref="B25" r:id="rId58" tooltip="www.paladiya.in"/>
    <hyperlink ref="C25" r:id="rId59" tooltip="www.paladiya.in"/>
    <hyperlink ref="D25" r:id="rId60" tooltip="www.paladiya.in"/>
    <hyperlink ref="B26" r:id="rId61" tooltip="www.paladiya.in"/>
    <hyperlink ref="C26" r:id="rId62" tooltip="www.paladiya.in"/>
    <hyperlink ref="D26" r:id="rId63" tooltip="www.paladiya.in"/>
    <hyperlink ref="B27" r:id="rId64" tooltip="www.paladiya.in"/>
    <hyperlink ref="C27" r:id="rId65" tooltip="www.paladiya.in"/>
    <hyperlink ref="D27" r:id="rId66" tooltip="www.paladiya.in"/>
    <hyperlink ref="B28" r:id="rId67" tooltip="www.paladiya.in"/>
    <hyperlink ref="C28" r:id="rId68" tooltip="www.paladiya.in"/>
    <hyperlink ref="D28" r:id="rId69" tooltip="www.paladiya.in"/>
    <hyperlink ref="B29" r:id="rId70" tooltip="www.paladiya.in"/>
    <hyperlink ref="C29" r:id="rId71" tooltip="www.paladiya.in"/>
    <hyperlink ref="D29" r:id="rId72" tooltip="www.paladiya.in"/>
    <hyperlink ref="B30" r:id="rId73" tooltip="www.paladiya.in"/>
    <hyperlink ref="C30" r:id="rId74" tooltip="www.paladiya.in"/>
    <hyperlink ref="D30" r:id="rId75" tooltip="www.paladiya.in"/>
    <hyperlink ref="B31" r:id="rId76" tooltip="www.paladiya.in"/>
    <hyperlink ref="C31" r:id="rId77" tooltip="www.paladiya.in"/>
    <hyperlink ref="D31" r:id="rId78" tooltip="www.paladiya.in"/>
    <hyperlink ref="B32" r:id="rId79" tooltip="www.paladiya.in"/>
    <hyperlink ref="C32" r:id="rId80" tooltip="www.paladiya.in"/>
    <hyperlink ref="D32" r:id="rId81" tooltip="www.paladiya.in"/>
    <hyperlink ref="B33" r:id="rId82" tooltip="www.paladiya.in"/>
    <hyperlink ref="C33" r:id="rId83" tooltip="www.paladiya.in"/>
    <hyperlink ref="D33" r:id="rId84" tooltip="www.paladiya.in"/>
    <hyperlink ref="B34" r:id="rId85" tooltip="www.paladiya.in"/>
    <hyperlink ref="C34" r:id="rId86" tooltip="www.paladiya.in"/>
    <hyperlink ref="D34" r:id="rId87" tooltip="www.paladiya.in"/>
    <hyperlink ref="B35" r:id="rId88" tooltip="www.paladiya.in"/>
    <hyperlink ref="C35" r:id="rId89" tooltip="www.paladiya.in"/>
    <hyperlink ref="D35" r:id="rId90" tooltip="www.paladiya.in"/>
    <hyperlink ref="B36" r:id="rId91" tooltip="www.paladiya.in"/>
    <hyperlink ref="C36" r:id="rId92" tooltip="www.paladiya.in"/>
    <hyperlink ref="D36" r:id="rId93" tooltip="www.paladiya.in"/>
    <hyperlink ref="B37" r:id="rId94" tooltip="www.paladiya.in"/>
    <hyperlink ref="C37" r:id="rId95" tooltip="www.paladiya.in"/>
    <hyperlink ref="D37" r:id="rId96" tooltip="www.paladiya.in"/>
    <hyperlink ref="B38" r:id="rId97" tooltip="www.paladiya.in"/>
    <hyperlink ref="C38" r:id="rId98" tooltip="www.paladiya.in"/>
    <hyperlink ref="D38" r:id="rId99" tooltip="www.paladiya.in"/>
    <hyperlink ref="B39" r:id="rId100" tooltip="www.paladiya.in"/>
    <hyperlink ref="C39" r:id="rId101" tooltip="www.paladiya.in"/>
    <hyperlink ref="D39" r:id="rId102" tooltip="www.paladiya.in"/>
    <hyperlink ref="B40" r:id="rId103" tooltip="www.paladiya.in"/>
    <hyperlink ref="C40" r:id="rId104" tooltip="www.paladiya.in"/>
    <hyperlink ref="D40" r:id="rId105" tooltip="www.paladiya.in"/>
    <hyperlink ref="B41" r:id="rId106" tooltip="www.paladiya.in"/>
    <hyperlink ref="C41" r:id="rId107" tooltip="www.paladiya.in"/>
    <hyperlink ref="D41" r:id="rId108" tooltip="www.paladiya.in"/>
    <hyperlink ref="B42" r:id="rId109" tooltip="www.paladiya.in"/>
    <hyperlink ref="C42" r:id="rId110" tooltip="www.paladiya.in"/>
    <hyperlink ref="D42" r:id="rId111" tooltip="www.paladiya.in"/>
    <hyperlink ref="B43" r:id="rId112" tooltip="www.paladiya.in"/>
    <hyperlink ref="C43" r:id="rId113" tooltip="www.paladiya.in"/>
    <hyperlink ref="D43" r:id="rId114" tooltip="www.paladiya.in"/>
    <hyperlink ref="B44" r:id="rId115" tooltip="www.paladiya.in"/>
    <hyperlink ref="C44" r:id="rId116" tooltip="www.paladiya.in"/>
    <hyperlink ref="D44" r:id="rId117" tooltip="www.paladiya.in"/>
    <hyperlink ref="B45" r:id="rId118" tooltip="www.paladiya.in"/>
    <hyperlink ref="C45" r:id="rId119" tooltip="www.paladiya.in"/>
    <hyperlink ref="D45" r:id="rId120" tooltip="www.paladiya.in"/>
    <hyperlink ref="B46" r:id="rId121" tooltip="www.paladiya.in"/>
    <hyperlink ref="C46" r:id="rId122" tooltip="www.paladiya.in"/>
    <hyperlink ref="D46" r:id="rId123" tooltip="www.paladiya.in"/>
    <hyperlink ref="B47" r:id="rId124" tooltip="www.paladiya.in"/>
    <hyperlink ref="C47" r:id="rId125" tooltip="www.paladiya.in"/>
    <hyperlink ref="D47" r:id="rId126" tooltip="www.paladiya.in"/>
    <hyperlink ref="B48" r:id="rId127" tooltip="www.paladiya.in"/>
    <hyperlink ref="C48" r:id="rId128" tooltip="www.paladiya.in"/>
    <hyperlink ref="D48" r:id="rId129" tooltip="www.paladiya.in"/>
    <hyperlink ref="B49" r:id="rId130" tooltip="www.paladiya.in"/>
    <hyperlink ref="C49" r:id="rId131" tooltip="www.paladiya.in"/>
    <hyperlink ref="D49" r:id="rId132" tooltip="www.paladiya.in"/>
    <hyperlink ref="B50" r:id="rId133" tooltip="www.paladiya.in"/>
    <hyperlink ref="C50" r:id="rId134" tooltip="www.paladiya.in"/>
    <hyperlink ref="D50" r:id="rId135" tooltip="www.paladiya.in"/>
    <hyperlink ref="B51" r:id="rId136" tooltip="www.paladiya.in"/>
    <hyperlink ref="C51" r:id="rId137" tooltip="www.paladiya.in"/>
    <hyperlink ref="D51" r:id="rId138" tooltip="www.paladiya.in"/>
    <hyperlink ref="B52" r:id="rId139" tooltip="www.paladiya.in"/>
    <hyperlink ref="C52" r:id="rId140" tooltip="www.paladiya.in"/>
    <hyperlink ref="D52" r:id="rId141" tooltip="www.paladiya.in"/>
    <hyperlink ref="B53" r:id="rId142" tooltip="www.paladiya.in"/>
    <hyperlink ref="C53" r:id="rId143" tooltip="www.paladiya.in"/>
    <hyperlink ref="D53" r:id="rId144" tooltip="www.paladiya.in"/>
    <hyperlink ref="B54" r:id="rId145" tooltip="www.paladiya.in"/>
    <hyperlink ref="C54" r:id="rId146" tooltip="www.paladiya.in"/>
    <hyperlink ref="D54" r:id="rId147" tooltip="www.paladiya.in"/>
    <hyperlink ref="B55" r:id="rId148" tooltip="www.paladiya.in"/>
    <hyperlink ref="C55" r:id="rId149" tooltip="www.paladiya.in"/>
    <hyperlink ref="D55" r:id="rId150" tooltip="www.paladiya.in"/>
  </hyperlinks>
  <pageMargins left="0.7" right="0.7" top="0.75" bottom="0.75" header="0.3" footer="0.3"/>
  <pageSetup orientation="portrait" horizontalDpi="4294967295" verticalDpi="4294967295"/>
  <drawing r:id="rId1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Paladiya Brothers Co.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2023-06-22T15:49:29Z</dcterms:created>
  <dcterms:modified xsi:type="dcterms:W3CDTF">2023-06-22T15:49:59Z</dcterms:modified>
</cp:coreProperties>
</file>