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jXLResult.xlsx" r:id="rId3" sheetId="1"/>
  </sheets>
</workbook>
</file>

<file path=xl/sharedStrings.xml><?xml version="1.0" encoding="utf-8"?>
<sst xmlns="http://schemas.openxmlformats.org/spreadsheetml/2006/main" count="2060" uniqueCount="280">
  <si>
    <t>Result</t>
  </si>
  <si>
    <t>22/Jun/23 21:8:59</t>
  </si>
  <si>
    <t>Sr.No</t>
  </si>
  <si>
    <t>Packet No</t>
  </si>
  <si>
    <t>Status / Location</t>
  </si>
  <si>
    <t>Lab</t>
  </si>
  <si>
    <t>Shape</t>
  </si>
  <si>
    <t>Carats</t>
  </si>
  <si>
    <t>Price/Cts USD</t>
  </si>
  <si>
    <t>Disc%</t>
  </si>
  <si>
    <t>Disc Price</t>
  </si>
  <si>
    <t>Disc Total</t>
  </si>
  <si>
    <t>Total Amt</t>
  </si>
  <si>
    <t>Clarity</t>
  </si>
  <si>
    <t>Color</t>
  </si>
  <si>
    <t>Type2 Certi</t>
  </si>
  <si>
    <t>Color Shade</t>
  </si>
  <si>
    <t>Cut</t>
  </si>
  <si>
    <t>Pol</t>
  </si>
  <si>
    <t>Sym</t>
  </si>
  <si>
    <t>Fluro</t>
  </si>
  <si>
    <t>FE</t>
  </si>
  <si>
    <t>Fl. Col</t>
  </si>
  <si>
    <t>Total Value</t>
  </si>
  <si>
    <t>Crn Angle</t>
  </si>
  <si>
    <t>Pav Angle</t>
  </si>
  <si>
    <t>Measurement</t>
  </si>
  <si>
    <t>L:W</t>
  </si>
  <si>
    <t>Table %</t>
  </si>
  <si>
    <t>Depth %</t>
  </si>
  <si>
    <t>Blk Incl</t>
  </si>
  <si>
    <t>Table Black</t>
  </si>
  <si>
    <t>Polished</t>
  </si>
  <si>
    <t>Front Hand</t>
  </si>
  <si>
    <t>Back Hand</t>
  </si>
  <si>
    <t xml:space="preserve"> Tweezer</t>
  </si>
  <si>
    <t>Light Video</t>
  </si>
  <si>
    <t>Dark Video</t>
  </si>
  <si>
    <t>Video with Details</t>
  </si>
  <si>
    <t>MP4 Video</t>
  </si>
  <si>
    <t>Plotting</t>
  </si>
  <si>
    <t>Fluorescence</t>
  </si>
  <si>
    <t>Consumer Video</t>
  </si>
  <si>
    <t>ASET</t>
  </si>
  <si>
    <t>Hearts &amp; Arrows</t>
  </si>
  <si>
    <t>Key To Symbol</t>
  </si>
  <si>
    <t>Additional Comments</t>
  </si>
  <si>
    <t>1</t>
  </si>
  <si>
    <t/>
  </si>
  <si>
    <t>94430057</t>
  </si>
  <si>
    <t>GIA</t>
  </si>
  <si>
    <t>RO</t>
  </si>
  <si>
    <t>9510</t>
  </si>
  <si>
    <t>11400</t>
  </si>
  <si>
    <t>FL</t>
  </si>
  <si>
    <t>I</t>
  </si>
  <si>
    <t>EX</t>
  </si>
  <si>
    <t xml:space="preserve"> </t>
  </si>
  <si>
    <t>7.94 - 7.98 x 4.96</t>
  </si>
  <si>
    <t>2</t>
  </si>
  <si>
    <t>93300033</t>
  </si>
  <si>
    <t>7705</t>
  </si>
  <si>
    <t>IF</t>
  </si>
  <si>
    <t>7.76 - 7.81 x 4.73</t>
  </si>
  <si>
    <t>Minor details of polish are not shown.</t>
  </si>
  <si>
    <t>3</t>
  </si>
  <si>
    <t>94860086</t>
  </si>
  <si>
    <t>8735</t>
  </si>
  <si>
    <t>7.74 - 7.79 x 4.80</t>
  </si>
  <si>
    <t>4</t>
  </si>
  <si>
    <t>93380120</t>
  </si>
  <si>
    <t>5420</t>
  </si>
  <si>
    <t>13800</t>
  </si>
  <si>
    <t>J</t>
  </si>
  <si>
    <t>Fnt</t>
  </si>
  <si>
    <t>7.35 - 7.39 x 4.54</t>
  </si>
  <si>
    <t>IGI</t>
  </si>
  <si>
    <t>H</t>
  </si>
  <si>
    <t>7.34 - 7.40 x 4.53</t>
  </si>
  <si>
    <t>N/A</t>
  </si>
  <si>
    <t>5</t>
  </si>
  <si>
    <t>94171056</t>
  </si>
  <si>
    <t>5660</t>
  </si>
  <si>
    <t>10700</t>
  </si>
  <si>
    <t>VVS1</t>
  </si>
  <si>
    <t>Med</t>
  </si>
  <si>
    <t>7.24 - 7.29 x 4.56</t>
  </si>
  <si>
    <t>Pinpoint</t>
  </si>
  <si>
    <t>6</t>
  </si>
  <si>
    <t>92090241</t>
  </si>
  <si>
    <t>6770</t>
  </si>
  <si>
    <t>7.26 - 7.29 x 4.53</t>
  </si>
  <si>
    <t>Pinpoint, Feather</t>
  </si>
  <si>
    <t>Internal graining is not shown.</t>
  </si>
  <si>
    <t>7</t>
  </si>
  <si>
    <t>92410076</t>
  </si>
  <si>
    <t>6960</t>
  </si>
  <si>
    <t>7.83 - 7.85 x 4.60</t>
  </si>
  <si>
    <t>N1</t>
  </si>
  <si>
    <t>S</t>
  </si>
  <si>
    <t>Pinpoint, Cloud, Feather</t>
  </si>
  <si>
    <t>8</t>
  </si>
  <si>
    <t>94470052</t>
  </si>
  <si>
    <t>5355</t>
  </si>
  <si>
    <t>8900</t>
  </si>
  <si>
    <t>7.39 - 7.43 x 4.43</t>
  </si>
  <si>
    <t>Feather</t>
  </si>
  <si>
    <t>9</t>
  </si>
  <si>
    <t>93540065</t>
  </si>
  <si>
    <t>5910</t>
  </si>
  <si>
    <t>Str</t>
  </si>
  <si>
    <t>N</t>
  </si>
  <si>
    <t>7.91 - 7.96 x 4.97</t>
  </si>
  <si>
    <t>Clarity grade is based on internal graining that is not shown.</t>
  </si>
  <si>
    <t>10</t>
  </si>
  <si>
    <t>94050080</t>
  </si>
  <si>
    <t>6290</t>
  </si>
  <si>
    <t>12800</t>
  </si>
  <si>
    <t>7.75 - 7.78 x 4.80</t>
  </si>
  <si>
    <t>Internal graining is not shown. Surface graining is not shown.</t>
  </si>
  <si>
    <t>7.76 - 7.79 x 4.79</t>
  </si>
  <si>
    <t>IDEAL CUT ROUND BRILLIANT&lt;br/&gt;&lt;br/&gt;Graining.</t>
  </si>
  <si>
    <t>11</t>
  </si>
  <si>
    <t>94330045</t>
  </si>
  <si>
    <t>6760</t>
  </si>
  <si>
    <t>7.77 - 7.82 x 4.78</t>
  </si>
  <si>
    <t>12</t>
  </si>
  <si>
    <t>93320164</t>
  </si>
  <si>
    <t>5960</t>
  </si>
  <si>
    <t>9900</t>
  </si>
  <si>
    <t>VVS2</t>
  </si>
  <si>
    <t>7.36 - 7.41 x 4.50</t>
  </si>
  <si>
    <t>N2</t>
  </si>
  <si>
    <t>C</t>
  </si>
  <si>
    <t>Pinpoint, Indented Natural, Natural</t>
  </si>
  <si>
    <t>Additional pinpoints are not shown.</t>
  </si>
  <si>
    <t>13</t>
  </si>
  <si>
    <t>94171216</t>
  </si>
  <si>
    <t>7590</t>
  </si>
  <si>
    <t>7.82 - 7.88 x 4.91</t>
  </si>
  <si>
    <t>Cloud, Pinpoint, Feather</t>
  </si>
  <si>
    <t>14</t>
  </si>
  <si>
    <t>94171588</t>
  </si>
  <si>
    <t>8100</t>
  </si>
  <si>
    <t>7.96 - 8.01 x 4.98</t>
  </si>
  <si>
    <t>Needle, Feather</t>
  </si>
  <si>
    <t>15</t>
  </si>
  <si>
    <t>92090396</t>
  </si>
  <si>
    <t>5375</t>
  </si>
  <si>
    <t>7.35 - 7.40 x 4.55</t>
  </si>
  <si>
    <t>Cloud, Feather, Pinpoint</t>
  </si>
  <si>
    <t>7.36 - 7.42 x 4.55</t>
  </si>
  <si>
    <t>IDEAL CUT ROUND BRILLIANT</t>
  </si>
  <si>
    <t>16</t>
  </si>
  <si>
    <t>91100560</t>
  </si>
  <si>
    <t>HRD</t>
  </si>
  <si>
    <t>5540</t>
  </si>
  <si>
    <t>11500</t>
  </si>
  <si>
    <t>VS2</t>
  </si>
  <si>
    <t>G</t>
  </si>
  <si>
    <t>7.42 - 7.45 x 4.65</t>
  </si>
  <si>
    <t>VS1</t>
  </si>
  <si>
    <t>Cloud, Feather</t>
  </si>
  <si>
    <t>Additional clouds are not shown.</t>
  </si>
  <si>
    <t>17</t>
  </si>
  <si>
    <t>93780149</t>
  </si>
  <si>
    <t>5635</t>
  </si>
  <si>
    <t>9300</t>
  </si>
  <si>
    <t>7.53 - 7.57 x 4.73</t>
  </si>
  <si>
    <t>Crystal, Feather, Cloud, Needle</t>
  </si>
  <si>
    <t>Pinpoints are not shown. Surface graining is not shown.</t>
  </si>
  <si>
    <t>18</t>
  </si>
  <si>
    <t>94020466</t>
  </si>
  <si>
    <t>6575</t>
  </si>
  <si>
    <t>12600</t>
  </si>
  <si>
    <t>7.25 - 7.30 x 4.54</t>
  </si>
  <si>
    <t>Feather, Pinpoint, Natural</t>
  </si>
  <si>
    <t>19</t>
  </si>
  <si>
    <t>94300280</t>
  </si>
  <si>
    <t>8160</t>
  </si>
  <si>
    <t>7.94 - 7.98 x 4.99</t>
  </si>
  <si>
    <t>7.94 - 7.99 x 4.99</t>
  </si>
  <si>
    <t>Crystal, Feather</t>
  </si>
  <si>
    <t>20</t>
  </si>
  <si>
    <t>93390286</t>
  </si>
  <si>
    <t>7345</t>
  </si>
  <si>
    <t>7.87 - 7.92 x 4.92</t>
  </si>
  <si>
    <t>Crystal, Feather, Needle</t>
  </si>
  <si>
    <t>Clouds are not shown. Pinpoints are not shown.</t>
  </si>
  <si>
    <t>21</t>
  </si>
  <si>
    <t>93001171</t>
  </si>
  <si>
    <t>4800</t>
  </si>
  <si>
    <t>7800</t>
  </si>
  <si>
    <t>7.30 - 7.34 x 4.50</t>
  </si>
  <si>
    <t>Additional clouds are not shown. Pinpoints are not shown.</t>
  </si>
  <si>
    <t>22</t>
  </si>
  <si>
    <t>93790138</t>
  </si>
  <si>
    <t>PDS -&gt; 22-Jun</t>
  </si>
  <si>
    <t>5265</t>
  </si>
  <si>
    <t>7.94 - 7.98 x 4.90</t>
  </si>
  <si>
    <t>IDEAL CUT ROUND BRILLIANT&lt;br/&gt; Pre-existing laser inscription on girdle</t>
  </si>
  <si>
    <t>7.93 - 7.97 x 4.91</t>
  </si>
  <si>
    <t>Crystal, Etch Channel, Needle</t>
  </si>
  <si>
    <t>Pinpoints are not shown.</t>
  </si>
  <si>
    <t>23</t>
  </si>
  <si>
    <t>92010357</t>
  </si>
  <si>
    <t>5720</t>
  </si>
  <si>
    <t>11700</t>
  </si>
  <si>
    <t>7.47 - 7.51 x 4.58</t>
  </si>
  <si>
    <t>7.47 - 7.52 x 4.58</t>
  </si>
  <si>
    <t>Crystal, Cloud, Needle</t>
  </si>
  <si>
    <t>24</t>
  </si>
  <si>
    <t>92510151</t>
  </si>
  <si>
    <t>5315</t>
  </si>
  <si>
    <t>8600</t>
  </si>
  <si>
    <t>7.41 - 7.42 x 4.55</t>
  </si>
  <si>
    <t>Clarity grade is based on clouds that are not shown.</t>
  </si>
  <si>
    <t>25</t>
  </si>
  <si>
    <t>500060298 #</t>
  </si>
  <si>
    <t>New York</t>
  </si>
  <si>
    <t>4220</t>
  </si>
  <si>
    <t>VG</t>
  </si>
  <si>
    <t>7.13 - 7.17 x 4.59</t>
  </si>
  <si>
    <t>Crystal, Feather, Needle, Indented Natural</t>
  </si>
  <si>
    <t>26</t>
  </si>
  <si>
    <t>93930195</t>
  </si>
  <si>
    <t>4075</t>
  </si>
  <si>
    <t>7300</t>
  </si>
  <si>
    <t>7.25 - 7.29 x 4.54</t>
  </si>
  <si>
    <t>Feather, Cavity, Crystal, Cloud, Needle, Pinpoint, Indented Natural, Natural</t>
  </si>
  <si>
    <t>27</t>
  </si>
  <si>
    <t>500260107</t>
  </si>
  <si>
    <t>4975</t>
  </si>
  <si>
    <t>7.71 - 7.77 x 4.85</t>
  </si>
  <si>
    <t>N3</t>
  </si>
  <si>
    <t>Crystal, Feather, Needle, Natural</t>
  </si>
  <si>
    <t>28</t>
  </si>
  <si>
    <t>92890276</t>
  </si>
  <si>
    <t>CS</t>
  </si>
  <si>
    <t>2230</t>
  </si>
  <si>
    <t>5900</t>
  </si>
  <si>
    <t>GD+</t>
  </si>
  <si>
    <t>6.58 x 6.37 x 4.50</t>
  </si>
  <si>
    <t>Cloud, Crystal, Feather, Needle</t>
  </si>
  <si>
    <t>29</t>
  </si>
  <si>
    <t>91980985</t>
  </si>
  <si>
    <t>CM</t>
  </si>
  <si>
    <t>3150</t>
  </si>
  <si>
    <t>7900</t>
  </si>
  <si>
    <t>GD</t>
  </si>
  <si>
    <t>7.33 x 6.48 x 4.59</t>
  </si>
  <si>
    <t>Feather, Needle, Pinpoint, Cloud, Natural</t>
  </si>
  <si>
    <t>30</t>
  </si>
  <si>
    <t>93930241</t>
  </si>
  <si>
    <t>2070</t>
  </si>
  <si>
    <t>6300</t>
  </si>
  <si>
    <t>7.03 x 6.58 x 4.35</t>
  </si>
  <si>
    <t>Feather, Needle, Pinpoint, Etch Channel, Indented Natural, Natural</t>
  </si>
  <si>
    <t>31</t>
  </si>
  <si>
    <t>91640921</t>
  </si>
  <si>
    <t>3470</t>
  </si>
  <si>
    <t>7400</t>
  </si>
  <si>
    <t>EX+</t>
  </si>
  <si>
    <t>7.19 x 6.41 x 4.22</t>
  </si>
  <si>
    <t>Crystal, Feather, Indented Natural</t>
  </si>
  <si>
    <t>32</t>
  </si>
  <si>
    <t>93000399</t>
  </si>
  <si>
    <t>1950</t>
  </si>
  <si>
    <t>6.98 x 6.58 x 4.27</t>
  </si>
  <si>
    <t>Crystal, Feather, Needle, Pinpoint</t>
  </si>
  <si>
    <t>Total</t>
  </si>
  <si>
    <t>Average</t>
  </si>
  <si>
    <t>Note:</t>
  </si>
  <si>
    <t>1) Final price will be applicable at the time of confirmation of the diamond</t>
  </si>
  <si>
    <t>2) Average Disc% is calculated for packets with SI2 clarity and M color above</t>
  </si>
  <si>
    <t>3) Disc% is provided with best information available and Venus Jewel will not be responsible for any change/mistake/mismatch</t>
  </si>
  <si>
    <t>4) '*' mark indicates avg. rate per carat for the match pair.</t>
  </si>
  <si>
    <t>5) '#' mark indicates Best priced goods.</t>
  </si>
  <si>
    <t>6) For additional information, Venus Grading details are available on request for all our diamonds.</t>
  </si>
  <si>
    <t>7) Discount from 10 Ct Disc Price (Discount from 5 Ct Disc Price)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</si>
</sst>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2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strike val="true"/>
    </font>
    <font>
      <name val="Calibri"/>
      <sz val="11.0"/>
      <u val="single"/>
      <color indexed="12"/>
    </font>
    <font>
      <name val="Calibri"/>
      <sz val="10.0"/>
    </font>
    <font>
      <name val="Calibri"/>
      <sz val="11.0"/>
      <u val="single"/>
      <color indexed="12"/>
    </font>
    <font>
      <name val="Calibri"/>
      <sz val="10.0"/>
    </font>
    <font>
      <name val="Calibri"/>
      <sz val="11.0"/>
      <u val="single"/>
      <color indexed="12"/>
    </font>
    <font>
      <name val="Calibri"/>
      <sz val="10.0"/>
      <color indexed="10"/>
    </font>
    <font>
      <name val="Calibri"/>
      <sz val="10.0"/>
      <color indexed="17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  <color indexed="9"/>
    </font>
    <font>
      <name val="Calibri"/>
      <sz val="10.0"/>
      <b val="true"/>
    </font>
    <font>
      <name val="Calibri"/>
      <sz val="10.0"/>
      <i val="true"/>
    </font>
  </fonts>
  <fills count="4">
    <fill>
      <patternFill patternType="none"/>
    </fill>
    <fill>
      <patternFill patternType="darkGray"/>
    </fill>
    <fill>
      <patternFill patternType="none">
        <fgColor rgb="352891"/>
      </patternFill>
    </fill>
    <fill>
      <patternFill patternType="solid">
        <fgColor rgb="352891"/>
      </patternFill>
    </fill>
  </fills>
  <borders count="6">
    <border>
      <left/>
      <right/>
      <top/>
      <bottom/>
      <diagonal/>
    </border>
    <border>
      <top style="thick"/>
    </border>
    <border>
      <bottom style="thick"/>
    </border>
    <border>
      <bottom style="thin"/>
    </border>
    <border>
      <top style="thin"/>
      <bottom style="thin"/>
    </border>
    <border>
      <right style="thin"/>
      <top style="thin"/>
      <bottom style="thin"/>
    </border>
  </borders>
  <cellStyleXfs count="1">
    <xf numFmtId="0" fontId="0" fillId="0" borderId="0"/>
  </cellStyleXfs>
  <cellXfs count="183">
    <xf numFmtId="0" fontId="0" fillId="0" borderId="0" xfId="0"/>
    <xf numFmtId="165" fontId="1" fillId="0" borderId="0" xfId="0" applyFont="true" applyNumberFormat="true">
      <alignment horizontal="right" vertical="center"/>
    </xf>
    <xf numFmtId="0" fontId="2" fillId="0" borderId="0" xfId="0" applyFont="true">
      <alignment horizontal="center" vertical="center"/>
    </xf>
    <xf numFmtId="0" fontId="3" fillId="0" borderId="0" xfId="0" applyFont="true">
      <alignment horizontal="center" vertical="center"/>
    </xf>
    <xf numFmtId="0" fontId="4" fillId="0" borderId="1" xfId="0" applyFont="true" applyBorder="true">
      <alignment horizontal="center" vertical="center"/>
    </xf>
    <xf numFmtId="0" fontId="5" fillId="0" borderId="1" xfId="0" applyFont="true" applyBorder="true"/>
    <xf numFmtId="0" fontId="6" fillId="0" borderId="2" xfId="0" applyFont="true" applyBorder="true">
      <alignment horizontal="left" vertical="center"/>
    </xf>
    <xf numFmtId="0" fontId="7" fillId="0" borderId="2" xfId="0" applyFont="true" applyBorder="true"/>
    <xf numFmtId="0" fontId="8" fillId="0" borderId="0" xfId="0" applyFont="true">
      <alignment horizontal="center" vertical="center"/>
    </xf>
    <xf numFmtId="0" fontId="9" fillId="0" borderId="0" xfId="0" applyFont="true">
      <alignment horizontal="center" vertical="center"/>
    </xf>
    <xf numFmtId="2" fontId="10" fillId="0" borderId="0" xfId="0" applyNumberFormat="true" applyFont="true">
      <alignment horizontal="right" vertical="center"/>
    </xf>
    <xf numFmtId="2" fontId="11" fillId="0" borderId="1" xfId="0" applyNumberFormat="true" applyBorder="true" applyFont="true">
      <alignment horizontal="right" vertical="center"/>
    </xf>
    <xf numFmtId="2" fontId="12" fillId="0" borderId="2" xfId="0" applyNumberFormat="true" applyFont="true" applyBorder="true">
      <alignment horizontal="right" vertical="center"/>
    </xf>
    <xf numFmtId="0" fontId="13" fillId="0" borderId="0" xfId="0" applyFont="true">
      <alignment horizontal="center" vertical="center"/>
    </xf>
    <xf numFmtId="0" fontId="14" fillId="0" borderId="2" xfId="0" applyFont="true" applyBorder="true">
      <alignment horizontal="center" vertical="center"/>
    </xf>
    <xf numFmtId="0" fontId="15" fillId="0" borderId="1" xfId="0" applyFont="true" applyBorder="true">
      <alignment horizontal="center" vertical="center"/>
    </xf>
    <xf numFmtId="164" fontId="16" fillId="0" borderId="0" xfId="0" applyNumberFormat="true" applyFont="true">
      <alignment horizontal="right" vertical="center"/>
    </xf>
    <xf numFmtId="164" fontId="17" fillId="0" borderId="0" xfId="0" applyNumberFormat="true" applyFont="true">
      <alignment horizontal="right" vertical="center"/>
    </xf>
    <xf numFmtId="164" fontId="18" fillId="0" borderId="0" xfId="0" applyNumberFormat="true" applyFont="true">
      <alignment horizontal="right" vertical="center"/>
    </xf>
    <xf numFmtId="0" fontId="19" fillId="0" borderId="0" xfId="0" applyFont="true">
      <alignment horizontal="right"/>
    </xf>
    <xf numFmtId="0" fontId="20" fillId="0" borderId="2" xfId="0" applyFont="true" applyBorder="true">
      <alignment horizontal="right"/>
    </xf>
    <xf numFmtId="0" fontId="21" fillId="0" borderId="1" xfId="0" applyFont="true" applyBorder="true">
      <alignment horizontal="right"/>
    </xf>
    <xf numFmtId="0" fontId="22" fillId="3" borderId="5" xfId="0" applyFont="true" applyFill="true" applyBorder="true">
      <alignment horizontal="center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65" fontId="23" fillId="0" borderId="0" xfId="0" applyFont="true" applyNumberFormat="true">
      <alignment horizontal="right" vertical="center"/>
    </xf>
    <xf numFmtId="2" fontId="23" fillId="0" borderId="0" xfId="0" applyFont="true" applyNumberFormat="true">
      <alignment horizontal="right" vertical="center"/>
    </xf>
    <xf numFmtId="2" fontId="23" fillId="0" borderId="0" xfId="0" applyFont="true" applyNumberFormat="true">
      <alignment horizontal="right" vertical="center"/>
    </xf>
    <xf numFmtId="165" fontId="24" fillId="0" borderId="0" xfId="0" applyFont="true" applyNumberFormat="true">
      <alignment horizontal="right" vertic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d1g2oudknjs8jf.cloudfront.net/prodpolweb/cert/GIAj2db9snq15.PDF?ODgzNA==" TargetMode="External" Type="http://schemas.openxmlformats.org/officeDocument/2006/relationships/hyperlink"/>
<Relationship Id="rId10" Target="https://d1s5m21q2l18ke.cloudfront.net/hearts.html?j2db9snq15" TargetMode="External" Type="http://schemas.openxmlformats.org/officeDocument/2006/relationships/hyperlink"/>
<Relationship Id="rId100" Target="https://d1s5m21q2l18ke.cloudfront.net/plotting.html?f4db11kmq11" TargetMode="External" Type="http://schemas.openxmlformats.org/officeDocument/2006/relationships/hyperlink"/>
<Relationship Id="rId101" Target="https://d1g2oudknjs8jf.cloudfront.net/prodpolweb/fl_img/f4db11kmq11.JPG?ODgzNA==" TargetMode="External" Type="http://schemas.openxmlformats.org/officeDocument/2006/relationships/hyperlink"/>
<Relationship Id="rId102" Target="https://dyffw9lb8wur6.cloudfront.net/v360videos/f4db11kmq11.MP4?ODgzNA==" TargetMode="External" Type="http://schemas.openxmlformats.org/officeDocument/2006/relationships/hyperlink"/>
<Relationship Id="rId103" Target="https://d1g2oudknjs8jf.cloudfront.net/prodpolweb/asetimage/f4db11kmq11.JPG?ODgzNA==" TargetMode="External" Type="http://schemas.openxmlformats.org/officeDocument/2006/relationships/hyperlink"/>
<Relationship Id="rId104" Target="https://d1s5m21q2l18ke.cloudfront.net/hearts.html?f4db11kmq11" TargetMode="External" Type="http://schemas.openxmlformats.org/officeDocument/2006/relationships/hyperlink"/>
<Relationship Id="rId105" Target="https://d1g2oudknjs8jf.cloudfront.net/prodpolweb/imgfiles/f7db3lnq11.JPG?ODgzNA==" TargetMode="External" Type="http://schemas.openxmlformats.org/officeDocument/2006/relationships/hyperlink"/>
<Relationship Id="rId106" Target="https://d1s5m21q2l18ke.cloudfront.net/VISION360/Vision360.html?d=f7db3lnq11&amp;surl=https://d1s5m21q2l18ke.cloudfront.net/v360_mov_white/&amp;ODgzNA==" TargetMode="External" Type="http://schemas.openxmlformats.org/officeDocument/2006/relationships/hyperlink"/>
<Relationship Id="rId107" Target="https://d1s5m21q2l18ke.cloudfront.net/VISION360/Vision360.html?d=f7db3lnq11&amp;surl=https://d1s5m21q2l18ke.cloudfront.net/v360_mov_black/&amp;ODgzNA==" TargetMode="External" Type="http://schemas.openxmlformats.org/officeDocument/2006/relationships/hyperlink"/>
<Relationship Id="rId108" Target="https://d1s5m21q2l18ke.cloudfront.net/v360_mov/f7db3lnq11.HTML?ODgzNA==" TargetMode="External" Type="http://schemas.openxmlformats.org/officeDocument/2006/relationships/hyperlink"/>
<Relationship Id="rId109" Target="https://d1s5m21q2l18ke.cloudfront.net/white_mov_video/f7db3lnq11.MP4?ODgzNA==" TargetMode="External" Type="http://schemas.openxmlformats.org/officeDocument/2006/relationships/hyperlink"/>
<Relationship Id="rId11" Target="https://d1g2oudknjs8jf.cloudfront.net/prodpolweb/cert/GIAl7cb3qlq10.PDF?ODgzNA==" TargetMode="External" Type="http://schemas.openxmlformats.org/officeDocument/2006/relationships/hyperlink"/>
<Relationship Id="rId110" Target="https://d1s5m21q2l18ke.cloudfront.net/plotting.html?f7db3lnq11" TargetMode="External" Type="http://schemas.openxmlformats.org/officeDocument/2006/relationships/hyperlink"/>
<Relationship Id="rId111" Target="https://d1g2oudknjs8jf.cloudfront.net/prodpolweb/fl_img/f7db3lnq11.JPG?ODgzNA==" TargetMode="External" Type="http://schemas.openxmlformats.org/officeDocument/2006/relationships/hyperlink"/>
<Relationship Id="rId112" Target="https://dyffw9lb8wur6.cloudfront.net/v360videos/f7db3lnq11.MP4?ODgzNA==" TargetMode="External" Type="http://schemas.openxmlformats.org/officeDocument/2006/relationships/hyperlink"/>
<Relationship Id="rId113" Target="https://d1g2oudknjs8jf.cloudfront.net/prodpolweb/asetimage/f7db3lnq11.JPG?ODgzNA==" TargetMode="External" Type="http://schemas.openxmlformats.org/officeDocument/2006/relationships/hyperlink"/>
<Relationship Id="rId114" Target="https://d1s5m21q2l18ke.cloudfront.net/hearts.html?f7db3lnq11" TargetMode="External" Type="http://schemas.openxmlformats.org/officeDocument/2006/relationships/hyperlink"/>
<Relationship Id="rId115" Target="https://d1g2oudknjs8jf.cloudfront.net/prodpolweb/cert/IGIf7db3lnq11.PDF?ODgzNA==" TargetMode="External" Type="http://schemas.openxmlformats.org/officeDocument/2006/relationships/hyperlink"/>
<Relationship Id="rId116" Target="https://d1g2oudknjs8jf.cloudfront.net/prodpolweb/imgfiles/f7db3lnq11.JPG?ODgzNA==" TargetMode="External" Type="http://schemas.openxmlformats.org/officeDocument/2006/relationships/hyperlink"/>
<Relationship Id="rId117" Target="https://d1s5m21q2l18ke.cloudfront.net/VISION360/Vision360.html?d=f7db3lnq11&amp;surl=https://d1s5m21q2l18ke.cloudfront.net/v360_mov_white/&amp;ODgzNA==" TargetMode="External" Type="http://schemas.openxmlformats.org/officeDocument/2006/relationships/hyperlink"/>
<Relationship Id="rId118" Target="https://d1s5m21q2l18ke.cloudfront.net/VISION360/Vision360.html?d=f7db3lnq11&amp;surl=https://d1s5m21q2l18ke.cloudfront.net/v360_mov_black/&amp;ODgzNA==" TargetMode="External" Type="http://schemas.openxmlformats.org/officeDocument/2006/relationships/hyperlink"/>
<Relationship Id="rId119" Target="https://d1s5m21q2l18ke.cloudfront.net/v360_mov/f7db3lnq11.HTML?ODgzNA==" TargetMode="External" Type="http://schemas.openxmlformats.org/officeDocument/2006/relationships/hyperlink"/>
<Relationship Id="rId12" Target="https://d1g2oudknjs8jf.cloudfront.net/prodpolweb/imgfiles/l7cb3qlq10.JPG?ODgzNA==" TargetMode="External" Type="http://schemas.openxmlformats.org/officeDocument/2006/relationships/hyperlink"/>
<Relationship Id="rId120" Target="https://d1s5m21q2l18ke.cloudfront.net/white_mov_video/f7db3lnq11.MP4?ODgzNA==" TargetMode="External" Type="http://schemas.openxmlformats.org/officeDocument/2006/relationships/hyperlink"/>
<Relationship Id="rId121" Target="https://d1s5m21q2l18ke.cloudfront.net/plotting.html?f7db3lnq11" TargetMode="External" Type="http://schemas.openxmlformats.org/officeDocument/2006/relationships/hyperlink"/>
<Relationship Id="rId122" Target="https://d1g2oudknjs8jf.cloudfront.net/prodpolweb/fl_img/f7db3lnq11.JPG?ODgzNA==" TargetMode="External" Type="http://schemas.openxmlformats.org/officeDocument/2006/relationships/hyperlink"/>
<Relationship Id="rId123" Target="https://dyffw9lb8wur6.cloudfront.net/v360videos/f7db3lnq11.MP4?ODgzNA==" TargetMode="External" Type="http://schemas.openxmlformats.org/officeDocument/2006/relationships/hyperlink"/>
<Relationship Id="rId124" Target="https://d1g2oudknjs8jf.cloudfront.net/prodpolweb/asetimage/f7db3lnq11.JPG?ODgzNA==" TargetMode="External" Type="http://schemas.openxmlformats.org/officeDocument/2006/relationships/hyperlink"/>
<Relationship Id="rId125" Target="https://d1s5m21q2l18ke.cloudfront.net/hearts.html?f7db3lnq11" TargetMode="External" Type="http://schemas.openxmlformats.org/officeDocument/2006/relationships/hyperlink"/>
<Relationship Id="rId126" Target="https://d1g2oudknjs8jf.cloudfront.net/prodpolweb/cert/GIAf10cb9qnq10.PDF?ODgzNA==" TargetMode="External" Type="http://schemas.openxmlformats.org/officeDocument/2006/relationships/hyperlink"/>
<Relationship Id="rId127" Target="https://d1g2oudknjs8jf.cloudfront.net/prodpolweb/imgfiles/f10cb9qnq10.JPG?ODgzNA==" TargetMode="External" Type="http://schemas.openxmlformats.org/officeDocument/2006/relationships/hyperlink"/>
<Relationship Id="rId128" Target="https://d1s5m21q2l18ke.cloudfront.net/VISION360/Vision360.html?d=f10cb9qnq10&amp;surl=https://d1s5m21q2l18ke.cloudfront.net/v360_mov_white/&amp;ODgzNA==" TargetMode="External" Type="http://schemas.openxmlformats.org/officeDocument/2006/relationships/hyperlink"/>
<Relationship Id="rId129" Target="https://d1s5m21q2l18ke.cloudfront.net/VISION360/Vision360.html?d=f10cb9qnq10&amp;surl=https://d1s5m21q2l18ke.cloudfront.net/v360_mov_black/&amp;ODgzNA==" TargetMode="External" Type="http://schemas.openxmlformats.org/officeDocument/2006/relationships/hyperlink"/>
<Relationship Id="rId13" Target="https://d1s5m21q2l18ke.cloudfront.net/VISION360/Vision360.html?d=l7cb3qlq10&amp;surl=https://d1s5m21q2l18ke.cloudfront.net/v360_mov_white/&amp;ODgzNA==" TargetMode="External" Type="http://schemas.openxmlformats.org/officeDocument/2006/relationships/hyperlink"/>
<Relationship Id="rId130" Target="https://d1s5m21q2l18ke.cloudfront.net/v360_mov/f10cb9qnq10.HTML?ODgzNA==" TargetMode="External" Type="http://schemas.openxmlformats.org/officeDocument/2006/relationships/hyperlink"/>
<Relationship Id="rId131" Target="https://d1s5m21q2l18ke.cloudfront.net/white_mov_video/f10cb9qnq10.MP4?ODgzNA==" TargetMode="External" Type="http://schemas.openxmlformats.org/officeDocument/2006/relationships/hyperlink"/>
<Relationship Id="rId132" Target="https://d1s5m21q2l18ke.cloudfront.net/plotting.html?f10cb9qnq10" TargetMode="External" Type="http://schemas.openxmlformats.org/officeDocument/2006/relationships/hyperlink"/>
<Relationship Id="rId133" Target="https://dyffw9lb8wur6.cloudfront.net/v360videos/f10cb9qnq10.MP4?ODgzNA==" TargetMode="External" Type="http://schemas.openxmlformats.org/officeDocument/2006/relationships/hyperlink"/>
<Relationship Id="rId134" Target="https://d1g2oudknjs8jf.cloudfront.net/prodpolweb/asetimage/f10cb9qnq10.JPG?ODgzNA==" TargetMode="External" Type="http://schemas.openxmlformats.org/officeDocument/2006/relationships/hyperlink"/>
<Relationship Id="rId135" Target="https://d1s5m21q2l18ke.cloudfront.net/hearts.html?f10cb9qnq10" TargetMode="External" Type="http://schemas.openxmlformats.org/officeDocument/2006/relationships/hyperlink"/>
<Relationship Id="rId136" Target="https://d1g2oudknjs8jf.cloudfront.net/prodpolweb/cert/GIAn3fb7qlq127.PDF?ODgzNA==" TargetMode="External" Type="http://schemas.openxmlformats.org/officeDocument/2006/relationships/hyperlink"/>
<Relationship Id="rId137" Target="https://d1g2oudknjs8jf.cloudfront.net/prodpolweb/imgfiles/n3fb7qlq127.JPG?ODgzNA==" TargetMode="External" Type="http://schemas.openxmlformats.org/officeDocument/2006/relationships/hyperlink"/>
<Relationship Id="rId138" Target="https://d1s5m21q2l18ke.cloudfront.net/VISION360/Vision360.html?d=n3fb7qlq127&amp;surl=https://d1s5m21q2l18ke.cloudfront.net/v360_mov_white/&amp;ODgzNA==" TargetMode="External" Type="http://schemas.openxmlformats.org/officeDocument/2006/relationships/hyperlink"/>
<Relationship Id="rId139" Target="https://d1s5m21q2l18ke.cloudfront.net/VISION360/Vision360.html?d=n3fb7qlq127&amp;surl=https://d1s5m21q2l18ke.cloudfront.net/v360_mov_black/&amp;ODgzNA==" TargetMode="External" Type="http://schemas.openxmlformats.org/officeDocument/2006/relationships/hyperlink"/>
<Relationship Id="rId14" Target="https://d1s5m21q2l18ke.cloudfront.net/VISION360/Vision360.html?d=l7cb3qlq10&amp;surl=https://d1s5m21q2l18ke.cloudfront.net/v360_mov_black/&amp;ODgzNA==" TargetMode="External" Type="http://schemas.openxmlformats.org/officeDocument/2006/relationships/hyperlink"/>
<Relationship Id="rId140" Target="https://d1s5m21q2l18ke.cloudfront.net/v360_mov/n3fb7qlq127.HTML?ODgzNA==" TargetMode="External" Type="http://schemas.openxmlformats.org/officeDocument/2006/relationships/hyperlink"/>
<Relationship Id="rId141" Target="https://d1s5m21q2l18ke.cloudfront.net/white_mov_video/n3fb7qlq127.MP4?ODgzNA==" TargetMode="External" Type="http://schemas.openxmlformats.org/officeDocument/2006/relationships/hyperlink"/>
<Relationship Id="rId142" Target="https://d1s5m21q2l18ke.cloudfront.net/plotting.html?n3fb7qlq127" TargetMode="External" Type="http://schemas.openxmlformats.org/officeDocument/2006/relationships/hyperlink"/>
<Relationship Id="rId143" Target="https://dyffw9lb8wur6.cloudfront.net/v360videos/n3fb7qlq127.MP4?ODgzNA==" TargetMode="External" Type="http://schemas.openxmlformats.org/officeDocument/2006/relationships/hyperlink"/>
<Relationship Id="rId144" Target="https://d1g2oudknjs8jf.cloudfront.net/prodpolweb/asetimage/n3fb7qlq127.JPG?ODgzNA==" TargetMode="External" Type="http://schemas.openxmlformats.org/officeDocument/2006/relationships/hyperlink"/>
<Relationship Id="rId145" Target="https://d1s5m21q2l18ke.cloudfront.net/hearts.html?n3fb7qlq127" TargetMode="External" Type="http://schemas.openxmlformats.org/officeDocument/2006/relationships/hyperlink"/>
<Relationship Id="rId146" Target="https://d1g2oudknjs8jf.cloudfront.net/prodpolweb/cert/GIAh4gd7nnq112.PDF?ODgzNA==" TargetMode="External" Type="http://schemas.openxmlformats.org/officeDocument/2006/relationships/hyperlink"/>
<Relationship Id="rId147" Target="https://d1g2oudknjs8jf.cloudfront.net/prodpolweb/imgfiles/h4gd7nnq112.JPG?ODgzNA==" TargetMode="External" Type="http://schemas.openxmlformats.org/officeDocument/2006/relationships/hyperlink"/>
<Relationship Id="rId148" Target="https://d1s5m21q2l18ke.cloudfront.net/VISION360/Vision360.html?d=h4gd7nnq112&amp;surl=https://d1s5m21q2l18ke.cloudfront.net/v360_mov_white/&amp;ODgzNA==" TargetMode="External" Type="http://schemas.openxmlformats.org/officeDocument/2006/relationships/hyperlink"/>
<Relationship Id="rId149" Target="https://d1s5m21q2l18ke.cloudfront.net/VISION360/Vision360.html?d=h4gd7nnq112&amp;surl=https://d1s5m21q2l18ke.cloudfront.net/v360_mov_black/&amp;ODgzNA==" TargetMode="External" Type="http://schemas.openxmlformats.org/officeDocument/2006/relationships/hyperlink"/>
<Relationship Id="rId15" Target="https://d1s5m21q2l18ke.cloudfront.net/v360_mov/l7cb3qlq10.HTML?ODgzNA==" TargetMode="External" Type="http://schemas.openxmlformats.org/officeDocument/2006/relationships/hyperlink"/>
<Relationship Id="rId150" Target="https://d1s5m21q2l18ke.cloudfront.net/v360_mov/h4gd7nnq112.HTML?ODgzNA==" TargetMode="External" Type="http://schemas.openxmlformats.org/officeDocument/2006/relationships/hyperlink"/>
<Relationship Id="rId151" Target="https://d1s5m21q2l18ke.cloudfront.net/white_mov_video/h4gd7nnq112.MP4?ODgzNA==" TargetMode="External" Type="http://schemas.openxmlformats.org/officeDocument/2006/relationships/hyperlink"/>
<Relationship Id="rId152" Target="https://d1s5m21q2l18ke.cloudfront.net/plotting.html?h4gd7nnq112" TargetMode="External" Type="http://schemas.openxmlformats.org/officeDocument/2006/relationships/hyperlink"/>
<Relationship Id="rId153" Target="https://dyffw9lb8wur6.cloudfront.net/v360videos/h4gd7nnq112.MP4?ODgzNA==" TargetMode="External" Type="http://schemas.openxmlformats.org/officeDocument/2006/relationships/hyperlink"/>
<Relationship Id="rId154" Target="https://d1g2oudknjs8jf.cloudfront.net/prodpolweb/asetimage/h4gd7nnq112.JPG?ODgzNA==" TargetMode="External" Type="http://schemas.openxmlformats.org/officeDocument/2006/relationships/hyperlink"/>
<Relationship Id="rId155" Target="https://d1s5m21q2l18ke.cloudfront.net/hearts.html?h4gd7nnq112" TargetMode="External" Type="http://schemas.openxmlformats.org/officeDocument/2006/relationships/hyperlink"/>
<Relationship Id="rId156" Target="https://d1g2oudknjs8jf.cloudfront.net/prodpolweb/cert/GIAl8de7nnq17.PDF?ODgzNA==" TargetMode="External" Type="http://schemas.openxmlformats.org/officeDocument/2006/relationships/hyperlink"/>
<Relationship Id="rId157" Target="https://d1g2oudknjs8jf.cloudfront.net/prodpolweb/imgfiles/l8de7nnq17.JPG?ODgzNA==" TargetMode="External" Type="http://schemas.openxmlformats.org/officeDocument/2006/relationships/hyperlink"/>
<Relationship Id="rId158" Target="https://d1s5m21q2l18ke.cloudfront.net/VISION360/Vision360.html?d=l8de7nnq17&amp;surl=https://d1s5m21q2l18ke.cloudfront.net/v360_mov_white/&amp;ODgzNA==" TargetMode="External" Type="http://schemas.openxmlformats.org/officeDocument/2006/relationships/hyperlink"/>
<Relationship Id="rId159" Target="https://d1s5m21q2l18ke.cloudfront.net/VISION360/Vision360.html?d=l8de7nnq17&amp;surl=https://d1s5m21q2l18ke.cloudfront.net/v360_mov_black/&amp;ODgzNA==" TargetMode="External" Type="http://schemas.openxmlformats.org/officeDocument/2006/relationships/hyperlink"/>
<Relationship Id="rId16" Target="https://d1s5m21q2l18ke.cloudfront.net/white_mov_video/l7cb3qlq10.MP4?ODgzNA==" TargetMode="External" Type="http://schemas.openxmlformats.org/officeDocument/2006/relationships/hyperlink"/>
<Relationship Id="rId160" Target="https://d1s5m21q2l18ke.cloudfront.net/v360_mov/l8de7nnq17.HTML?ODgzNA==" TargetMode="External" Type="http://schemas.openxmlformats.org/officeDocument/2006/relationships/hyperlink"/>
<Relationship Id="rId161" Target="https://d1s5m21q2l18ke.cloudfront.net/white_mov_video/l8de7nnq17.MP4?ODgzNA==" TargetMode="External" Type="http://schemas.openxmlformats.org/officeDocument/2006/relationships/hyperlink"/>
<Relationship Id="rId162" Target="https://d1s5m21q2l18ke.cloudfront.net/plotting.html?l8de7nnq17" TargetMode="External" Type="http://schemas.openxmlformats.org/officeDocument/2006/relationships/hyperlink"/>
<Relationship Id="rId163" Target="https://dyffw9lb8wur6.cloudfront.net/v360videos/l8de7nnq17.MP4?ODgzNA==" TargetMode="External" Type="http://schemas.openxmlformats.org/officeDocument/2006/relationships/hyperlink"/>
<Relationship Id="rId164" Target="https://d1g2oudknjs8jf.cloudfront.net/prodpolweb/asetimage/l8de7nnq17.JPG?ODgzNA==" TargetMode="External" Type="http://schemas.openxmlformats.org/officeDocument/2006/relationships/hyperlink"/>
<Relationship Id="rId165" Target="https://d1s5m21q2l18ke.cloudfront.net/hearts.html?l8de7nnq17" TargetMode="External" Type="http://schemas.openxmlformats.org/officeDocument/2006/relationships/hyperlink"/>
<Relationship Id="rId166" Target="https://d1g2oudknjs8jf.cloudfront.net/prodpolweb/imgfiles/h10jb11ljq121.JPG?ODgzNA==" TargetMode="External" Type="http://schemas.openxmlformats.org/officeDocument/2006/relationships/hyperlink"/>
<Relationship Id="rId167" Target="https://d1s5m21q2l18ke.cloudfront.net/VISION360/Vision360.html?d=h10jb11ljq121&amp;surl=https://d1s5m21q2l18ke.cloudfront.net/v360_mov_white/&amp;ODgzNA==" TargetMode="External" Type="http://schemas.openxmlformats.org/officeDocument/2006/relationships/hyperlink"/>
<Relationship Id="rId168" Target="https://d1s5m21q2l18ke.cloudfront.net/VISION360/Vision360.html?d=h10jb11ljq121&amp;surl=https://d1s5m21q2l18ke.cloudfront.net/v360_mov_black/&amp;ODgzNA==" TargetMode="External" Type="http://schemas.openxmlformats.org/officeDocument/2006/relationships/hyperlink"/>
<Relationship Id="rId169" Target="https://d1s5m21q2l18ke.cloudfront.net/v360_mov/h10jb11ljq121.HTML?ODgzNA==" TargetMode="External" Type="http://schemas.openxmlformats.org/officeDocument/2006/relationships/hyperlink"/>
<Relationship Id="rId17" Target="https://d1s5m21q2l18ke.cloudfront.net/plotting.html?l7cb3qlq10" TargetMode="External" Type="http://schemas.openxmlformats.org/officeDocument/2006/relationships/hyperlink"/>
<Relationship Id="rId170" Target="https://d1s5m21q2l18ke.cloudfront.net/white_mov_video/h10jb11ljq121.MP4?ODgzNA==" TargetMode="External" Type="http://schemas.openxmlformats.org/officeDocument/2006/relationships/hyperlink"/>
<Relationship Id="rId171" Target="https://d1s5m21q2l18ke.cloudfront.net/plotting.html?h10jb11ljq121" TargetMode="External" Type="http://schemas.openxmlformats.org/officeDocument/2006/relationships/hyperlink"/>
<Relationship Id="rId172" Target="https://dyffw9lb8wur6.cloudfront.net/v360videos/h10jb11ljq121.MP4?ODgzNA==" TargetMode="External" Type="http://schemas.openxmlformats.org/officeDocument/2006/relationships/hyperlink"/>
<Relationship Id="rId173" Target="https://d1g2oudknjs8jf.cloudfront.net/prodpolweb/asetimage/h10jb11ljq121.JPG?ODgzNA==" TargetMode="External" Type="http://schemas.openxmlformats.org/officeDocument/2006/relationships/hyperlink"/>
<Relationship Id="rId174" Target="https://d1s5m21q2l18ke.cloudfront.net/hearts.html?h10jb11ljq121" TargetMode="External" Type="http://schemas.openxmlformats.org/officeDocument/2006/relationships/hyperlink"/>
<Relationship Id="rId175" Target="https://d1g2oudknjs8jf.cloudfront.net/prodpolweb/cert/IGIh10jb11ljq121.PDF?ODgzNA==" TargetMode="External" Type="http://schemas.openxmlformats.org/officeDocument/2006/relationships/hyperlink"/>
<Relationship Id="rId176" Target="https://d1g2oudknjs8jf.cloudfront.net/prodpolweb/imgfiles/h10jb11ljq121.JPG?ODgzNA==" TargetMode="External" Type="http://schemas.openxmlformats.org/officeDocument/2006/relationships/hyperlink"/>
<Relationship Id="rId177" Target="https://d1s5m21q2l18ke.cloudfront.net/VISION360/Vision360.html?d=h10jb11ljq121&amp;surl=https://d1s5m21q2l18ke.cloudfront.net/v360_mov_white/&amp;ODgzNA==" TargetMode="External" Type="http://schemas.openxmlformats.org/officeDocument/2006/relationships/hyperlink"/>
<Relationship Id="rId178" Target="https://d1s5m21q2l18ke.cloudfront.net/VISION360/Vision360.html?d=h10jb11ljq121&amp;surl=https://d1s5m21q2l18ke.cloudfront.net/v360_mov_black/&amp;ODgzNA==" TargetMode="External" Type="http://schemas.openxmlformats.org/officeDocument/2006/relationships/hyperlink"/>
<Relationship Id="rId179" Target="https://d1s5m21q2l18ke.cloudfront.net/v360_mov/h10jb11ljq121.HTML?ODgzNA==" TargetMode="External" Type="http://schemas.openxmlformats.org/officeDocument/2006/relationships/hyperlink"/>
<Relationship Id="rId18" Target="https://dyffw9lb8wur6.cloudfront.net/v360videos/l7cb3qlq10.MP4?ODgzNA==" TargetMode="External" Type="http://schemas.openxmlformats.org/officeDocument/2006/relationships/hyperlink"/>
<Relationship Id="rId180" Target="https://d1s5m21q2l18ke.cloudfront.net/white_mov_video/h10jb11ljq121.MP4?ODgzNA==" TargetMode="External" Type="http://schemas.openxmlformats.org/officeDocument/2006/relationships/hyperlink"/>
<Relationship Id="rId181" Target="https://d1s5m21q2l18ke.cloudfront.net/plotting.html?h10jb11ljq121" TargetMode="External" Type="http://schemas.openxmlformats.org/officeDocument/2006/relationships/hyperlink"/>
<Relationship Id="rId182" Target="https://dyffw9lb8wur6.cloudfront.net/v360videos/h10jb11ljq121.MP4?ODgzNA==" TargetMode="External" Type="http://schemas.openxmlformats.org/officeDocument/2006/relationships/hyperlink"/>
<Relationship Id="rId183" Target="https://d1g2oudknjs8jf.cloudfront.net/prodpolweb/asetimage/h10jb11ljq121.JPG?ODgzNA==" TargetMode="External" Type="http://schemas.openxmlformats.org/officeDocument/2006/relationships/hyperlink"/>
<Relationship Id="rId184" Target="https://d1s5m21q2l18ke.cloudfront.net/hearts.html?h10jb11ljq121" TargetMode="External" Type="http://schemas.openxmlformats.org/officeDocument/2006/relationships/hyperlink"/>
<Relationship Id="rId185" Target="https://d1g2oudknjs8jf.cloudfront.net/prodpolweb/cert/HRDf3dc3mhq11.PDF?ODgzNA==" TargetMode="External" Type="http://schemas.openxmlformats.org/officeDocument/2006/relationships/hyperlink"/>
<Relationship Id="rId186" Target="https://d1g2oudknjs8jf.cloudfront.net/prodpolweb/imgfiles/f3dc3mhq11.JPG?ODgzNA==" TargetMode="External" Type="http://schemas.openxmlformats.org/officeDocument/2006/relationships/hyperlink"/>
<Relationship Id="rId187" Target="https://d1s5m21q2l18ke.cloudfront.net/VISION360/Vision360.html?d=f3dc3mhq11&amp;surl=https://d1s5m21q2l18ke.cloudfront.net/v360_mov_white/&amp;ODgzNA==" TargetMode="External" Type="http://schemas.openxmlformats.org/officeDocument/2006/relationships/hyperlink"/>
<Relationship Id="rId188" Target="https://d1s5m21q2l18ke.cloudfront.net/VISION360/Vision360.html?d=f3dc3mhq11&amp;surl=https://d1s5m21q2l18ke.cloudfront.net/v360_mov_black/&amp;ODgzNA==" TargetMode="External" Type="http://schemas.openxmlformats.org/officeDocument/2006/relationships/hyperlink"/>
<Relationship Id="rId189" Target="https://d1s5m21q2l18ke.cloudfront.net/v360_mov/f3dc3mhq11.HTML?ODgzNA==" TargetMode="External" Type="http://schemas.openxmlformats.org/officeDocument/2006/relationships/hyperlink"/>
<Relationship Id="rId19" Target="https://d1g2oudknjs8jf.cloudfront.net/prodpolweb/asetimage/l7cb3qlq10.JPG?ODgzNA==" TargetMode="External" Type="http://schemas.openxmlformats.org/officeDocument/2006/relationships/hyperlink"/>
<Relationship Id="rId190" Target="https://d1s5m21q2l18ke.cloudfront.net/white_mov_video/f3dc3mhq11.MP4?ODgzNA==" TargetMode="External" Type="http://schemas.openxmlformats.org/officeDocument/2006/relationships/hyperlink"/>
<Relationship Id="rId191" Target="https://d1s5m21q2l18ke.cloudfront.net/plotting.html?f3dc3mhq11" TargetMode="External" Type="http://schemas.openxmlformats.org/officeDocument/2006/relationships/hyperlink"/>
<Relationship Id="rId192" Target="https://dyffw9lb8wur6.cloudfront.net/v360videos/f3dc3mhq11.MP4?ODgzNA==" TargetMode="External" Type="http://schemas.openxmlformats.org/officeDocument/2006/relationships/hyperlink"/>
<Relationship Id="rId193" Target="https://d1g2oudknjs8jf.cloudfront.net/prodpolweb/asetimage/f3dc3mhq11.JPG?ODgzNA==" TargetMode="External" Type="http://schemas.openxmlformats.org/officeDocument/2006/relationships/hyperlink"/>
<Relationship Id="rId194" Target="https://d1s5m21q2l18ke.cloudfront.net/hearts.html?f3dc3mhq11" TargetMode="External" Type="http://schemas.openxmlformats.org/officeDocument/2006/relationships/hyperlink"/>
<Relationship Id="rId195" Target="https://d1g2oudknjs8jf.cloudfront.net/prodpolweb/imgfiles/f3dc3mhq11.JPG?ODgzNA==" TargetMode="External" Type="http://schemas.openxmlformats.org/officeDocument/2006/relationships/hyperlink"/>
<Relationship Id="rId196" Target="https://d1s5m21q2l18ke.cloudfront.net/VISION360/Vision360.html?d=f3dc3mhq11&amp;surl=https://d1s5m21q2l18ke.cloudfront.net/v360_mov_white/&amp;ODgzNA==" TargetMode="External" Type="http://schemas.openxmlformats.org/officeDocument/2006/relationships/hyperlink"/>
<Relationship Id="rId197" Target="https://d1s5m21q2l18ke.cloudfront.net/VISION360/Vision360.html?d=f3dc3mhq11&amp;surl=https://d1s5m21q2l18ke.cloudfront.net/v360_mov_black/&amp;ODgzNA==" TargetMode="External" Type="http://schemas.openxmlformats.org/officeDocument/2006/relationships/hyperlink"/>
<Relationship Id="rId198" Target="https://d1s5m21q2l18ke.cloudfront.net/v360_mov/f3dc3mhq11.HTML?ODgzNA==" TargetMode="External" Type="http://schemas.openxmlformats.org/officeDocument/2006/relationships/hyperlink"/>
<Relationship Id="rId199" Target="https://d1s5m21q2l18ke.cloudfront.net/white_mov_video/f3dc3mhq11.MP4?ODgzNA==" TargetMode="External" Type="http://schemas.openxmlformats.org/officeDocument/2006/relationships/hyperlink"/>
<Relationship Id="rId2" Target="https://d1g2oudknjs8jf.cloudfront.net/prodpolweb/imgfiles/j2db9snq15.JPG?ODgzNA==" TargetMode="External" Type="http://schemas.openxmlformats.org/officeDocument/2006/relationships/hyperlink"/>
<Relationship Id="rId20" Target="https://d1s5m21q2l18ke.cloudfront.net/hearts.html?l7cb3qlq10" TargetMode="External" Type="http://schemas.openxmlformats.org/officeDocument/2006/relationships/hyperlink"/>
<Relationship Id="rId200" Target="https://d1s5m21q2l18ke.cloudfront.net/plotting.html?f3dc3mhq11" TargetMode="External" Type="http://schemas.openxmlformats.org/officeDocument/2006/relationships/hyperlink"/>
<Relationship Id="rId201" Target="https://dyffw9lb8wur6.cloudfront.net/v360videos/f3dc3mhq11.MP4?ODgzNA==" TargetMode="External" Type="http://schemas.openxmlformats.org/officeDocument/2006/relationships/hyperlink"/>
<Relationship Id="rId202" Target="https://d1g2oudknjs8jf.cloudfront.net/prodpolweb/asetimage/f3dc3mhq11.JPG?ODgzNA==" TargetMode="External" Type="http://schemas.openxmlformats.org/officeDocument/2006/relationships/hyperlink"/>
<Relationship Id="rId203" Target="https://d1s5m21q2l18ke.cloudfront.net/hearts.html?f3dc3mhq11" TargetMode="External" Type="http://schemas.openxmlformats.org/officeDocument/2006/relationships/hyperlink"/>
<Relationship Id="rId204" Target="https://d1g2oudknjs8jf.cloudfront.net/prodpolweb/cert/GIAn10eb9pmq118.PDF?ODgzNA==" TargetMode="External" Type="http://schemas.openxmlformats.org/officeDocument/2006/relationships/hyperlink"/>
<Relationship Id="rId205" Target="https://d1g2oudknjs8jf.cloudfront.net/prodpolweb/imgfiles/n10eb9pmq118.JPG?ODgzNA==" TargetMode="External" Type="http://schemas.openxmlformats.org/officeDocument/2006/relationships/hyperlink"/>
<Relationship Id="rId206" Target="https://d1s5m21q2l18ke.cloudfront.net/VISION360/Vision360.html?d=n10eb9pmq118&amp;surl=https://d1s5m21q2l18ke.cloudfront.net/v360_mov_white/&amp;ODgzNA==" TargetMode="External" Type="http://schemas.openxmlformats.org/officeDocument/2006/relationships/hyperlink"/>
<Relationship Id="rId207" Target="https://d1s5m21q2l18ke.cloudfront.net/VISION360/Vision360.html?d=n10eb9pmq118&amp;surl=https://d1s5m21q2l18ke.cloudfront.net/v360_mov_black/&amp;ODgzNA==" TargetMode="External" Type="http://schemas.openxmlformats.org/officeDocument/2006/relationships/hyperlink"/>
<Relationship Id="rId208" Target="https://d1s5m21q2l18ke.cloudfront.net/v360_mov/n10eb9pmq118.HTML?ODgzNA==" TargetMode="External" Type="http://schemas.openxmlformats.org/officeDocument/2006/relationships/hyperlink"/>
<Relationship Id="rId209" Target="https://d1s5m21q2l18ke.cloudfront.net/white_mov_video/n10eb9pmq118.MP4?ODgzNA==" TargetMode="External" Type="http://schemas.openxmlformats.org/officeDocument/2006/relationships/hyperlink"/>
<Relationship Id="rId21" Target="https://d1g2oudknjs8jf.cloudfront.net/prodpolweb/cert/GIAh8db5roq13.PDF?ODgzNA==" TargetMode="External" Type="http://schemas.openxmlformats.org/officeDocument/2006/relationships/hyperlink"/>
<Relationship Id="rId210" Target="https://d1s5m21q2l18ke.cloudfront.net/plotting.html?n10eb9pmq118" TargetMode="External" Type="http://schemas.openxmlformats.org/officeDocument/2006/relationships/hyperlink"/>
<Relationship Id="rId211" Target="https://dyffw9lb8wur6.cloudfront.net/v360videos/n10eb9pmq118.MP4?ODgzNA==" TargetMode="External" Type="http://schemas.openxmlformats.org/officeDocument/2006/relationships/hyperlink"/>
<Relationship Id="rId212" Target="https://d1g2oudknjs8jf.cloudfront.net/prodpolweb/asetimage/n10eb9pmq118.JPG?ODgzNA==" TargetMode="External" Type="http://schemas.openxmlformats.org/officeDocument/2006/relationships/hyperlink"/>
<Relationship Id="rId213" Target="https://d1s5m21q2l18ke.cloudfront.net/hearts.html?n10eb9pmq118" TargetMode="External" Type="http://schemas.openxmlformats.org/officeDocument/2006/relationships/hyperlink"/>
<Relationship Id="rId214" Target="https://d1g2oudknjs8jf.cloudfront.net/prodpolweb/cert/HRDh4lb7knq127.PDF?ODgzNA==" TargetMode="External" Type="http://schemas.openxmlformats.org/officeDocument/2006/relationships/hyperlink"/>
<Relationship Id="rId215" Target="https://d1g2oudknjs8jf.cloudfront.net/prodpolweb/imgfiles/h4lb7knq127.JPG?ODgzNA==" TargetMode="External" Type="http://schemas.openxmlformats.org/officeDocument/2006/relationships/hyperlink"/>
<Relationship Id="rId216" Target="https://d1s5m21q2l18ke.cloudfront.net/VISION360/Vision360.html?d=h4lb7knq127&amp;surl=https://d1s5m21q2l18ke.cloudfront.net/v360_mov_white/&amp;ODgzNA==" TargetMode="External" Type="http://schemas.openxmlformats.org/officeDocument/2006/relationships/hyperlink"/>
<Relationship Id="rId217" Target="https://d1s5m21q2l18ke.cloudfront.net/VISION360/Vision360.html?d=h4lb7knq127&amp;surl=https://d1s5m21q2l18ke.cloudfront.net/v360_mov_black/&amp;ODgzNA==" TargetMode="External" Type="http://schemas.openxmlformats.org/officeDocument/2006/relationships/hyperlink"/>
<Relationship Id="rId218" Target="https://d1s5m21q2l18ke.cloudfront.net/v360_mov/h4lb7knq127.HTML?ODgzNA==" TargetMode="External" Type="http://schemas.openxmlformats.org/officeDocument/2006/relationships/hyperlink"/>
<Relationship Id="rId219" Target="https://d1s5m21q2l18ke.cloudfront.net/white_mov_video/h4lb7knq127.MP4?ODgzNA==" TargetMode="External" Type="http://schemas.openxmlformats.org/officeDocument/2006/relationships/hyperlink"/>
<Relationship Id="rId22" Target="https://d1g2oudknjs8jf.cloudfront.net/prodpolweb/imgfiles/h8db5roq13.JPG?ODgzNA==" TargetMode="External" Type="http://schemas.openxmlformats.org/officeDocument/2006/relationships/hyperlink"/>
<Relationship Id="rId220" Target="https://d1s5m21q2l18ke.cloudfront.net/plotting.html?h4lb7knq127" TargetMode="External" Type="http://schemas.openxmlformats.org/officeDocument/2006/relationships/hyperlink"/>
<Relationship Id="rId221" Target="https://dyffw9lb8wur6.cloudfront.net/v360videos/h4lb7knq127.MP4?ODgzNA==" TargetMode="External" Type="http://schemas.openxmlformats.org/officeDocument/2006/relationships/hyperlink"/>
<Relationship Id="rId222" Target="https://d1g2oudknjs8jf.cloudfront.net/prodpolweb/asetimage/h4lb7knq127.JPG?ODgzNA==" TargetMode="External" Type="http://schemas.openxmlformats.org/officeDocument/2006/relationships/hyperlink"/>
<Relationship Id="rId223" Target="https://d1s5m21q2l18ke.cloudfront.net/hearts.html?h4lb7knq127" TargetMode="External" Type="http://schemas.openxmlformats.org/officeDocument/2006/relationships/hyperlink"/>
<Relationship Id="rId224" Target="https://d1g2oudknjs8jf.cloudfront.net/prodpolweb/imgfiles/h4lb7knq127.JPG?ODgzNA==" TargetMode="External" Type="http://schemas.openxmlformats.org/officeDocument/2006/relationships/hyperlink"/>
<Relationship Id="rId225" Target="https://d1s5m21q2l18ke.cloudfront.net/VISION360/Vision360.html?d=h4lb7knq127&amp;surl=https://d1s5m21q2l18ke.cloudfront.net/v360_mov_white/&amp;ODgzNA==" TargetMode="External" Type="http://schemas.openxmlformats.org/officeDocument/2006/relationships/hyperlink"/>
<Relationship Id="rId226" Target="https://d1s5m21q2l18ke.cloudfront.net/VISION360/Vision360.html?d=h4lb7knq127&amp;surl=https://d1s5m21q2l18ke.cloudfront.net/v360_mov_black/&amp;ODgzNA==" TargetMode="External" Type="http://schemas.openxmlformats.org/officeDocument/2006/relationships/hyperlink"/>
<Relationship Id="rId227" Target="https://d1s5m21q2l18ke.cloudfront.net/v360_mov/h4lb7knq127.HTML?ODgzNA==" TargetMode="External" Type="http://schemas.openxmlformats.org/officeDocument/2006/relationships/hyperlink"/>
<Relationship Id="rId228" Target="https://d1s5m21q2l18ke.cloudfront.net/white_mov_video/h4lb7knq127.MP4?ODgzNA==" TargetMode="External" Type="http://schemas.openxmlformats.org/officeDocument/2006/relationships/hyperlink"/>
<Relationship Id="rId229" Target="https://d1s5m21q2l18ke.cloudfront.net/plotting.html?h4lb7knq127" TargetMode="External" Type="http://schemas.openxmlformats.org/officeDocument/2006/relationships/hyperlink"/>
<Relationship Id="rId23" Target="https://d1s5m21q2l18ke.cloudfront.net/VISION360/Vision360.html?d=h8db5roq13&amp;surl=https://d1s5m21q2l18ke.cloudfront.net/v360_mov_white/&amp;ODgzNA==" TargetMode="External" Type="http://schemas.openxmlformats.org/officeDocument/2006/relationships/hyperlink"/>
<Relationship Id="rId230" Target="https://dyffw9lb8wur6.cloudfront.net/v360videos/h4lb7knq127.MP4?ODgzNA==" TargetMode="External" Type="http://schemas.openxmlformats.org/officeDocument/2006/relationships/hyperlink"/>
<Relationship Id="rId231" Target="https://d1g2oudknjs8jf.cloudfront.net/prodpolweb/asetimage/h4lb7knq127.JPG?ODgzNA==" TargetMode="External" Type="http://schemas.openxmlformats.org/officeDocument/2006/relationships/hyperlink"/>
<Relationship Id="rId232" Target="https://d1s5m21q2l18ke.cloudfront.net/hearts.html?h4lb7knq127" TargetMode="External" Type="http://schemas.openxmlformats.org/officeDocument/2006/relationships/hyperlink"/>
<Relationship Id="rId233" Target="https://d1g2oudknjs8jf.cloudfront.net/prodpolweb/cert/HRDf7hb3qnq15.PDF?ODgzNA==" TargetMode="External" Type="http://schemas.openxmlformats.org/officeDocument/2006/relationships/hyperlink"/>
<Relationship Id="rId234" Target="https://d1g2oudknjs8jf.cloudfront.net/prodpolweb/imgfiles/f7hb3qnq15.JPG?ODgzNA==" TargetMode="External" Type="http://schemas.openxmlformats.org/officeDocument/2006/relationships/hyperlink"/>
<Relationship Id="rId235" Target="https://d1s5m21q2l18ke.cloudfront.net/VISION360/Vision360.html?d=f7hb3qnq15&amp;surl=https://d1s5m21q2l18ke.cloudfront.net/v360_mov_white/&amp;ODgzNA==" TargetMode="External" Type="http://schemas.openxmlformats.org/officeDocument/2006/relationships/hyperlink"/>
<Relationship Id="rId236" Target="https://d1s5m21q2l18ke.cloudfront.net/VISION360/Vision360.html?d=f7hb3qnq15&amp;surl=https://d1s5m21q2l18ke.cloudfront.net/v360_mov_black/&amp;ODgzNA==" TargetMode="External" Type="http://schemas.openxmlformats.org/officeDocument/2006/relationships/hyperlink"/>
<Relationship Id="rId237" Target="https://d1s5m21q2l18ke.cloudfront.net/v360_mov/f7hb3qnq15.HTML?ODgzNA==" TargetMode="External" Type="http://schemas.openxmlformats.org/officeDocument/2006/relationships/hyperlink"/>
<Relationship Id="rId238" Target="https://d1s5m21q2l18ke.cloudfront.net/white_mov_video/f7hb3qnq15.MP4?ODgzNA==" TargetMode="External" Type="http://schemas.openxmlformats.org/officeDocument/2006/relationships/hyperlink"/>
<Relationship Id="rId239" Target="https://d1s5m21q2l18ke.cloudfront.net/plotting.html?f7hb3qnq15" TargetMode="External" Type="http://schemas.openxmlformats.org/officeDocument/2006/relationships/hyperlink"/>
<Relationship Id="rId24" Target="https://d1s5m21q2l18ke.cloudfront.net/VISION360/Vision360.html?d=h8db5roq13&amp;surl=https://d1s5m21q2l18ke.cloudfront.net/v360_mov_black/&amp;ODgzNA==" TargetMode="External" Type="http://schemas.openxmlformats.org/officeDocument/2006/relationships/hyperlink"/>
<Relationship Id="rId240" Target="https://dyffw9lb8wur6.cloudfront.net/v360videos/f7hb3qnq15.MP4?ODgzNA==" TargetMode="External" Type="http://schemas.openxmlformats.org/officeDocument/2006/relationships/hyperlink"/>
<Relationship Id="rId241" Target="https://d1g2oudknjs8jf.cloudfront.net/prodpolweb/asetimage/f7hb3qnq15.JPG?ODgzNA==" TargetMode="External" Type="http://schemas.openxmlformats.org/officeDocument/2006/relationships/hyperlink"/>
<Relationship Id="rId242" Target="https://d1s5m21q2l18ke.cloudfront.net/hearts.html?f7hb3qnq15" TargetMode="External" Type="http://schemas.openxmlformats.org/officeDocument/2006/relationships/hyperlink"/>
<Relationship Id="rId243" Target="https://d1g2oudknjs8jf.cloudfront.net/prodpolweb/imgfiles/f7hb3qnq15.JPG?ODgzNA==" TargetMode="External" Type="http://schemas.openxmlformats.org/officeDocument/2006/relationships/hyperlink"/>
<Relationship Id="rId244" Target="https://d1s5m21q2l18ke.cloudfront.net/VISION360/Vision360.html?d=f7hb3qnq15&amp;surl=https://d1s5m21q2l18ke.cloudfront.net/v360_mov_white/&amp;ODgzNA==" TargetMode="External" Type="http://schemas.openxmlformats.org/officeDocument/2006/relationships/hyperlink"/>
<Relationship Id="rId245" Target="https://d1s5m21q2l18ke.cloudfront.net/VISION360/Vision360.html?d=f7hb3qnq15&amp;surl=https://d1s5m21q2l18ke.cloudfront.net/v360_mov_black/&amp;ODgzNA==" TargetMode="External" Type="http://schemas.openxmlformats.org/officeDocument/2006/relationships/hyperlink"/>
<Relationship Id="rId246" Target="https://d1s5m21q2l18ke.cloudfront.net/v360_mov/f7hb3qnq15.HTML?ODgzNA==" TargetMode="External" Type="http://schemas.openxmlformats.org/officeDocument/2006/relationships/hyperlink"/>
<Relationship Id="rId247" Target="https://d1s5m21q2l18ke.cloudfront.net/white_mov_video/f7hb3qnq15.MP4?ODgzNA==" TargetMode="External" Type="http://schemas.openxmlformats.org/officeDocument/2006/relationships/hyperlink"/>
<Relationship Id="rId248" Target="https://d1s5m21q2l18ke.cloudfront.net/plotting.html?f7hb3qnq15" TargetMode="External" Type="http://schemas.openxmlformats.org/officeDocument/2006/relationships/hyperlink"/>
<Relationship Id="rId249" Target="https://dyffw9lb8wur6.cloudfront.net/v360videos/f7hb3qnq15.MP4?ODgzNA==" TargetMode="External" Type="http://schemas.openxmlformats.org/officeDocument/2006/relationships/hyperlink"/>
<Relationship Id="rId25" Target="https://d1s5m21q2l18ke.cloudfront.net/v360_mov/h8db5roq13.HTML?ODgzNA==" TargetMode="External" Type="http://schemas.openxmlformats.org/officeDocument/2006/relationships/hyperlink"/>
<Relationship Id="rId250" Target="https://d1g2oudknjs8jf.cloudfront.net/prodpolweb/asetimage/f7hb3qnq15.JPG?ODgzNA==" TargetMode="External" Type="http://schemas.openxmlformats.org/officeDocument/2006/relationships/hyperlink"/>
<Relationship Id="rId251" Target="https://d1s5m21q2l18ke.cloudfront.net/hearts.html?f7hb3qnq15" TargetMode="External" Type="http://schemas.openxmlformats.org/officeDocument/2006/relationships/hyperlink"/>
<Relationship Id="rId252" Target="https://d1g2oudknjs8jf.cloudfront.net/prodpolweb/cert/HRDh8hb11rlq115.PDF?ODgzNA==" TargetMode="External" Type="http://schemas.openxmlformats.org/officeDocument/2006/relationships/hyperlink"/>
<Relationship Id="rId253" Target="https://d1g2oudknjs8jf.cloudfront.net/prodpolweb/imgfiles/h8hb11rlq115.JPG?ODgzNA==" TargetMode="External" Type="http://schemas.openxmlformats.org/officeDocument/2006/relationships/hyperlink"/>
<Relationship Id="rId254" Target="https://d1s5m21q2l18ke.cloudfront.net/VISION360/Vision360.html?d=h8hb11rlq115&amp;surl=https://d1s5m21q2l18ke.cloudfront.net/v360_mov_white/&amp;ODgzNA==" TargetMode="External" Type="http://schemas.openxmlformats.org/officeDocument/2006/relationships/hyperlink"/>
<Relationship Id="rId255" Target="https://d1s5m21q2l18ke.cloudfront.net/VISION360/Vision360.html?d=h8hb11rlq115&amp;surl=https://d1s5m21q2l18ke.cloudfront.net/v360_mov_black/&amp;ODgzNA==" TargetMode="External" Type="http://schemas.openxmlformats.org/officeDocument/2006/relationships/hyperlink"/>
<Relationship Id="rId256" Target="https://d1s5m21q2l18ke.cloudfront.net/v360_mov/h8hb11rlq115.HTML?ODgzNA==" TargetMode="External" Type="http://schemas.openxmlformats.org/officeDocument/2006/relationships/hyperlink"/>
<Relationship Id="rId257" Target="https://d1s5m21q2l18ke.cloudfront.net/white_mov_video/h8hb11rlq115.MP4?ODgzNA==" TargetMode="External" Type="http://schemas.openxmlformats.org/officeDocument/2006/relationships/hyperlink"/>
<Relationship Id="rId258" Target="https://d1s5m21q2l18ke.cloudfront.net/plotting.html?h8hb11rlq115" TargetMode="External" Type="http://schemas.openxmlformats.org/officeDocument/2006/relationships/hyperlink"/>
<Relationship Id="rId259" Target="https://dyffw9lb8wur6.cloudfront.net/v360videos/h8hb11rlq115.MP4?ODgzNA==" TargetMode="External" Type="http://schemas.openxmlformats.org/officeDocument/2006/relationships/hyperlink"/>
<Relationship Id="rId26" Target="https://d1s5m21q2l18ke.cloudfront.net/white_mov_video/h8db5roq13.MP4?ODgzNA==" TargetMode="External" Type="http://schemas.openxmlformats.org/officeDocument/2006/relationships/hyperlink"/>
<Relationship Id="rId260" Target="https://d1g2oudknjs8jf.cloudfront.net/prodpolweb/asetimage/h8hb11rlq115.JPG?ODgzNA==" TargetMode="External" Type="http://schemas.openxmlformats.org/officeDocument/2006/relationships/hyperlink"/>
<Relationship Id="rId261" Target="https://d1s5m21q2l18ke.cloudfront.net/hearts.html?h8hb11rlq115" TargetMode="External" Type="http://schemas.openxmlformats.org/officeDocument/2006/relationships/hyperlink"/>
<Relationship Id="rId262" Target="https://d1g2oudknjs8jf.cloudfront.net/prodpolweb/imgfiles/h8hb11rlq115.JPG?ODgzNA==" TargetMode="External" Type="http://schemas.openxmlformats.org/officeDocument/2006/relationships/hyperlink"/>
<Relationship Id="rId263" Target="https://d1s5m21q2l18ke.cloudfront.net/VISION360/Vision360.html?d=h8hb11rlq115&amp;surl=https://d1s5m21q2l18ke.cloudfront.net/v360_mov_white/&amp;ODgzNA==" TargetMode="External" Type="http://schemas.openxmlformats.org/officeDocument/2006/relationships/hyperlink"/>
<Relationship Id="rId264" Target="https://d1s5m21q2l18ke.cloudfront.net/VISION360/Vision360.html?d=h8hb11rlq115&amp;surl=https://d1s5m21q2l18ke.cloudfront.net/v360_mov_black/&amp;ODgzNA==" TargetMode="External" Type="http://schemas.openxmlformats.org/officeDocument/2006/relationships/hyperlink"/>
<Relationship Id="rId265" Target="https://d1s5m21q2l18ke.cloudfront.net/v360_mov/h8hb11rlq115.HTML?ODgzNA==" TargetMode="External" Type="http://schemas.openxmlformats.org/officeDocument/2006/relationships/hyperlink"/>
<Relationship Id="rId266" Target="https://d1s5m21q2l18ke.cloudfront.net/white_mov_video/h8hb11rlq115.MP4?ODgzNA==" TargetMode="External" Type="http://schemas.openxmlformats.org/officeDocument/2006/relationships/hyperlink"/>
<Relationship Id="rId267" Target="https://d1s5m21q2l18ke.cloudfront.net/plotting.html?h8hb11rlq115" TargetMode="External" Type="http://schemas.openxmlformats.org/officeDocument/2006/relationships/hyperlink"/>
<Relationship Id="rId268" Target="https://dyffw9lb8wur6.cloudfront.net/v360videos/h8hb11rlq115.MP4?ODgzNA==" TargetMode="External" Type="http://schemas.openxmlformats.org/officeDocument/2006/relationships/hyperlink"/>
<Relationship Id="rId269" Target="https://d1g2oudknjs8jf.cloudfront.net/prodpolweb/asetimage/h8hb11rlq115.JPG?ODgzNA==" TargetMode="External" Type="http://schemas.openxmlformats.org/officeDocument/2006/relationships/hyperlink"/>
<Relationship Id="rId27" Target="https://d1s5m21q2l18ke.cloudfront.net/plotting.html?h8db5roq13" TargetMode="External" Type="http://schemas.openxmlformats.org/officeDocument/2006/relationships/hyperlink"/>
<Relationship Id="rId270" Target="https://d1s5m21q2l18ke.cloudfront.net/hearts.html?h8hb11rlq115" TargetMode="External" Type="http://schemas.openxmlformats.org/officeDocument/2006/relationships/hyperlink"/>
<Relationship Id="rId271" Target="https://d1g2oudknjs8jf.cloudfront.net/prodpolweb/cert/GIAh5fd3klq19.PDF?ODgzNA==" TargetMode="External" Type="http://schemas.openxmlformats.org/officeDocument/2006/relationships/hyperlink"/>
<Relationship Id="rId272" Target="https://d1g2oudknjs8jf.cloudfront.net/prodpolweb/imgfiles/h5fd3klq19.JPG?ODgzNA==" TargetMode="External" Type="http://schemas.openxmlformats.org/officeDocument/2006/relationships/hyperlink"/>
<Relationship Id="rId273" Target="https://d1s5m21q2l18ke.cloudfront.net/VISION360/Vision360.html?d=h5fd3klq19&amp;surl=https://d1s5m21q2l18ke.cloudfront.net/v360_mov_white/&amp;ODgzNA==" TargetMode="External" Type="http://schemas.openxmlformats.org/officeDocument/2006/relationships/hyperlink"/>
<Relationship Id="rId274" Target="https://d1s5m21q2l18ke.cloudfront.net/VISION360/Vision360.html?d=h5fd3klq19&amp;surl=https://d1s5m21q2l18ke.cloudfront.net/v360_mov_black/&amp;ODgzNA==" TargetMode="External" Type="http://schemas.openxmlformats.org/officeDocument/2006/relationships/hyperlink"/>
<Relationship Id="rId275" Target="https://d1s5m21q2l18ke.cloudfront.net/v360_mov/h5fd3klq19.HTML?ODgzNA==" TargetMode="External" Type="http://schemas.openxmlformats.org/officeDocument/2006/relationships/hyperlink"/>
<Relationship Id="rId276" Target="https://d1s5m21q2l18ke.cloudfront.net/white_mov_video/h5fd3klq19.MP4?ODgzNA==" TargetMode="External" Type="http://schemas.openxmlformats.org/officeDocument/2006/relationships/hyperlink"/>
<Relationship Id="rId277" Target="https://d1s5m21q2l18ke.cloudfront.net/plotting.html?h5fd3klq19" TargetMode="External" Type="http://schemas.openxmlformats.org/officeDocument/2006/relationships/hyperlink"/>
<Relationship Id="rId278" Target="https://dyffw9lb8wur6.cloudfront.net/v360videos/h5fd3klq19.MP4?ODgzNA==" TargetMode="External" Type="http://schemas.openxmlformats.org/officeDocument/2006/relationships/hyperlink"/>
<Relationship Id="rId279" Target="https://d1g2oudknjs8jf.cloudfront.net/prodpolweb/asetimage/h5fd3klq19.JPG?ODgzNA==" TargetMode="External" Type="http://schemas.openxmlformats.org/officeDocument/2006/relationships/hyperlink"/>
<Relationship Id="rId28" Target="https://dyffw9lb8wur6.cloudfront.net/v360videos/h8db5roq13.MP4?ODgzNA==" TargetMode="External" Type="http://schemas.openxmlformats.org/officeDocument/2006/relationships/hyperlink"/>
<Relationship Id="rId280" Target="https://d1s5m21q2l18ke.cloudfront.net/hearts.html?h5fd3klq19" TargetMode="External" Type="http://schemas.openxmlformats.org/officeDocument/2006/relationships/hyperlink"/>
<Relationship Id="rId281" Target="https://d1g2oudknjs8jf.cloudfront.net/prodpolweb/cert/IGIl8eb11pmq114.PDF?ODgzNA==" TargetMode="External" Type="http://schemas.openxmlformats.org/officeDocument/2006/relationships/hyperlink"/>
<Relationship Id="rId282" Target="https://d1g2oudknjs8jf.cloudfront.net/prodpolweb/imgfiles/l8eb11pmq114.JPG?ODgzNA==" TargetMode="External" Type="http://schemas.openxmlformats.org/officeDocument/2006/relationships/hyperlink"/>
<Relationship Id="rId283" Target="https://d1s5m21q2l18ke.cloudfront.net/VISION360/Vision360.html?d=l8eb11pmq114&amp;surl=https://d1s5m21q2l18ke.cloudfront.net/v360_mov_white/&amp;ODgzNA==" TargetMode="External" Type="http://schemas.openxmlformats.org/officeDocument/2006/relationships/hyperlink"/>
<Relationship Id="rId284" Target="https://d1s5m21q2l18ke.cloudfront.net/VISION360/Vision360.html?d=l8eb11pmq114&amp;surl=https://d1s5m21q2l18ke.cloudfront.net/v360_mov_black/&amp;ODgzNA==" TargetMode="External" Type="http://schemas.openxmlformats.org/officeDocument/2006/relationships/hyperlink"/>
<Relationship Id="rId285" Target="https://d1s5m21q2l18ke.cloudfront.net/v360_mov/l8eb11pmq114.HTML?ODgzNA==" TargetMode="External" Type="http://schemas.openxmlformats.org/officeDocument/2006/relationships/hyperlink"/>
<Relationship Id="rId286" Target="https://d1s5m21q2l18ke.cloudfront.net/white_mov_video/l8eb11pmq114.MP4?ODgzNA==" TargetMode="External" Type="http://schemas.openxmlformats.org/officeDocument/2006/relationships/hyperlink"/>
<Relationship Id="rId287" Target="https://d1s5m21q2l18ke.cloudfront.net/plotting.html?l8eb11pmq114" TargetMode="External" Type="http://schemas.openxmlformats.org/officeDocument/2006/relationships/hyperlink"/>
<Relationship Id="rId288" Target="https://d1g2oudknjs8jf.cloudfront.net/prodpolweb/fl_img/l8eb11pmq114.JPG?ODgzNA==" TargetMode="External" Type="http://schemas.openxmlformats.org/officeDocument/2006/relationships/hyperlink"/>
<Relationship Id="rId289" Target="https://dyffw9lb8wur6.cloudfront.net/v360videos/l8eb11pmq114.MP4?ODgzNA==" TargetMode="External" Type="http://schemas.openxmlformats.org/officeDocument/2006/relationships/hyperlink"/>
<Relationship Id="rId29" Target="https://d1g2oudknjs8jf.cloudfront.net/prodpolweb/asetimage/h8db5roq13.JPG?ODgzNA==" TargetMode="External" Type="http://schemas.openxmlformats.org/officeDocument/2006/relationships/hyperlink"/>
<Relationship Id="rId290" Target="https://d1g2oudknjs8jf.cloudfront.net/prodpolweb/asetimage/l8eb11pmq114.JPG?ODgzNA==" TargetMode="External" Type="http://schemas.openxmlformats.org/officeDocument/2006/relationships/hyperlink"/>
<Relationship Id="rId291" Target="https://d1s5m21q2l18ke.cloudfront.net/hearts.html?l8eb11pmq114" TargetMode="External" Type="http://schemas.openxmlformats.org/officeDocument/2006/relationships/hyperlink"/>
<Relationship Id="rId292" Target="https://d1g2oudknjs8jf.cloudfront.net/prodpolweb/cert/GIAl8eb11pmq114.PDF?ODgzNA==" TargetMode="External" Type="http://schemas.openxmlformats.org/officeDocument/2006/relationships/hyperlink"/>
<Relationship Id="rId293" Target="https://d1g2oudknjs8jf.cloudfront.net/prodpolweb/imgfiles/l8eb11pmq114.JPG?ODgzNA==" TargetMode="External" Type="http://schemas.openxmlformats.org/officeDocument/2006/relationships/hyperlink"/>
<Relationship Id="rId294" Target="https://d1s5m21q2l18ke.cloudfront.net/VISION360/Vision360.html?d=l8eb11pmq114&amp;surl=https://d1s5m21q2l18ke.cloudfront.net/v360_mov_white/&amp;ODgzNA==" TargetMode="External" Type="http://schemas.openxmlformats.org/officeDocument/2006/relationships/hyperlink"/>
<Relationship Id="rId295" Target="https://d1s5m21q2l18ke.cloudfront.net/VISION360/Vision360.html?d=l8eb11pmq114&amp;surl=https://d1s5m21q2l18ke.cloudfront.net/v360_mov_black/&amp;ODgzNA==" TargetMode="External" Type="http://schemas.openxmlformats.org/officeDocument/2006/relationships/hyperlink"/>
<Relationship Id="rId296" Target="https://d1s5m21q2l18ke.cloudfront.net/v360_mov/l8eb11pmq114.HTML?ODgzNA==" TargetMode="External" Type="http://schemas.openxmlformats.org/officeDocument/2006/relationships/hyperlink"/>
<Relationship Id="rId297" Target="https://d1s5m21q2l18ke.cloudfront.net/white_mov_video/l8eb11pmq114.MP4?ODgzNA==" TargetMode="External" Type="http://schemas.openxmlformats.org/officeDocument/2006/relationships/hyperlink"/>
<Relationship Id="rId298" Target="https://d1s5m21q2l18ke.cloudfront.net/plotting.html?l8eb11pmq114" TargetMode="External" Type="http://schemas.openxmlformats.org/officeDocument/2006/relationships/hyperlink"/>
<Relationship Id="rId299" Target="https://d1g2oudknjs8jf.cloudfront.net/prodpolweb/fl_img/l8eb11pmq114.JPG?ODgzNA==" TargetMode="External" Type="http://schemas.openxmlformats.org/officeDocument/2006/relationships/hyperlink"/>
<Relationship Id="rId3" Target="https://d1s5m21q2l18ke.cloudfront.net/VISION360/Vision360.html?d=j2db9snq15&amp;surl=https://d1s5m21q2l18ke.cloudfront.net/v360_mov_white/&amp;ODgzNA==" TargetMode="External" Type="http://schemas.openxmlformats.org/officeDocument/2006/relationships/hyperlink"/>
<Relationship Id="rId30" Target="https://d1s5m21q2l18ke.cloudfront.net/hearts.html?h8db5roq13" TargetMode="External" Type="http://schemas.openxmlformats.org/officeDocument/2006/relationships/hyperlink"/>
<Relationship Id="rId300" Target="https://dyffw9lb8wur6.cloudfront.net/v360videos/l8eb11pmq114.MP4?ODgzNA==" TargetMode="External" Type="http://schemas.openxmlformats.org/officeDocument/2006/relationships/hyperlink"/>
<Relationship Id="rId301" Target="https://d1g2oudknjs8jf.cloudfront.net/prodpolweb/asetimage/l8eb11pmq114.JPG?ODgzNA==" TargetMode="External" Type="http://schemas.openxmlformats.org/officeDocument/2006/relationships/hyperlink"/>
<Relationship Id="rId302" Target="https://d1s5m21q2l18ke.cloudfront.net/hearts.html?l8eb11pmq114" TargetMode="External" Type="http://schemas.openxmlformats.org/officeDocument/2006/relationships/hyperlink"/>
<Relationship Id="rId303" Target="https://d1g2oudknjs8jf.cloudfront.net/prodpolweb/cert/HRDj2jb5kjq135.PDF?ODgzNA==" TargetMode="External" Type="http://schemas.openxmlformats.org/officeDocument/2006/relationships/hyperlink"/>
<Relationship Id="rId304" Target="https://d1g2oudknjs8jf.cloudfront.net/prodpolweb/imgfiles/j2jb5kjq135.JPG?ODgzNA==" TargetMode="External" Type="http://schemas.openxmlformats.org/officeDocument/2006/relationships/hyperlink"/>
<Relationship Id="rId305" Target="https://d1s5m21q2l18ke.cloudfront.net/VISION360/Vision360.html?d=j2jb5kjq135&amp;surl=https://d1s5m21q2l18ke.cloudfront.net/v360_mov_white/&amp;ODgzNA==" TargetMode="External" Type="http://schemas.openxmlformats.org/officeDocument/2006/relationships/hyperlink"/>
<Relationship Id="rId306" Target="https://d1s5m21q2l18ke.cloudfront.net/VISION360/Vision360.html?d=j2jb5kjq135&amp;surl=https://d1s5m21q2l18ke.cloudfront.net/v360_mov_black/&amp;ODgzNA==" TargetMode="External" Type="http://schemas.openxmlformats.org/officeDocument/2006/relationships/hyperlink"/>
<Relationship Id="rId307" Target="https://d1s5m21q2l18ke.cloudfront.net/v360_mov/j2jb5kjq135.HTML?ODgzNA==" TargetMode="External" Type="http://schemas.openxmlformats.org/officeDocument/2006/relationships/hyperlink"/>
<Relationship Id="rId308" Target="https://d1s5m21q2l18ke.cloudfront.net/white_mov_video/j2jb5kjq135.MP4?ODgzNA==" TargetMode="External" Type="http://schemas.openxmlformats.org/officeDocument/2006/relationships/hyperlink"/>
<Relationship Id="rId309" Target="https://d1s5m21q2l18ke.cloudfront.net/plotting.html?j2jb5kjq135" TargetMode="External" Type="http://schemas.openxmlformats.org/officeDocument/2006/relationships/hyperlink"/>
<Relationship Id="rId31" Target="https://d1g2oudknjs8jf.cloudfront.net/prodpolweb/imgfiles/f5eb9rlq12.JPG?ODgzNA==" TargetMode="External" Type="http://schemas.openxmlformats.org/officeDocument/2006/relationships/hyperlink"/>
<Relationship Id="rId310" Target="https://dyffw9lb8wur6.cloudfront.net/v360videos/j2jb5kjq135.MP4?ODgzNA==" TargetMode="External" Type="http://schemas.openxmlformats.org/officeDocument/2006/relationships/hyperlink"/>
<Relationship Id="rId311" Target="https://d1g2oudknjs8jf.cloudfront.net/prodpolweb/asetimage/j2jb5kjq135.JPG?ODgzNA==" TargetMode="External" Type="http://schemas.openxmlformats.org/officeDocument/2006/relationships/hyperlink"/>
<Relationship Id="rId312" Target="https://d1s5m21q2l18ke.cloudfront.net/hearts.html?j2jb5kjq135" TargetMode="External" Type="http://schemas.openxmlformats.org/officeDocument/2006/relationships/hyperlink"/>
<Relationship Id="rId313" Target="https://d1g2oudknjs8jf.cloudfront.net/prodpolweb/imgfiles/j2jb5kjq135.JPG?ODgzNA==" TargetMode="External" Type="http://schemas.openxmlformats.org/officeDocument/2006/relationships/hyperlink"/>
<Relationship Id="rId314" Target="https://d1s5m21q2l18ke.cloudfront.net/VISION360/Vision360.html?d=j2jb5kjq135&amp;surl=https://d1s5m21q2l18ke.cloudfront.net/v360_mov_white/&amp;ODgzNA==" TargetMode="External" Type="http://schemas.openxmlformats.org/officeDocument/2006/relationships/hyperlink"/>
<Relationship Id="rId315" Target="https://d1s5m21q2l18ke.cloudfront.net/VISION360/Vision360.html?d=j2jb5kjq135&amp;surl=https://d1s5m21q2l18ke.cloudfront.net/v360_mov_black/&amp;ODgzNA==" TargetMode="External" Type="http://schemas.openxmlformats.org/officeDocument/2006/relationships/hyperlink"/>
<Relationship Id="rId316" Target="https://d1s5m21q2l18ke.cloudfront.net/v360_mov/j2jb5kjq135.HTML?ODgzNA==" TargetMode="External" Type="http://schemas.openxmlformats.org/officeDocument/2006/relationships/hyperlink"/>
<Relationship Id="rId317" Target="https://d1s5m21q2l18ke.cloudfront.net/white_mov_video/j2jb5kjq135.MP4?ODgzNA==" TargetMode="External" Type="http://schemas.openxmlformats.org/officeDocument/2006/relationships/hyperlink"/>
<Relationship Id="rId318" Target="https://d1s5m21q2l18ke.cloudfront.net/plotting.html?j2jb5kjq135" TargetMode="External" Type="http://schemas.openxmlformats.org/officeDocument/2006/relationships/hyperlink"/>
<Relationship Id="rId319" Target="https://dyffw9lb8wur6.cloudfront.net/v360videos/j2jb5kjq135.MP4?ODgzNA==" TargetMode="External" Type="http://schemas.openxmlformats.org/officeDocument/2006/relationships/hyperlink"/>
<Relationship Id="rId32" Target="https://d1s5m21q2l18ke.cloudfront.net/VISION360/Vision360.html?d=f5eb9rlq12&amp;surl=https://d1s5m21q2l18ke.cloudfront.net/v360_mov_white/&amp;ODgzNA==" TargetMode="External" Type="http://schemas.openxmlformats.org/officeDocument/2006/relationships/hyperlink"/>
<Relationship Id="rId320" Target="https://d1g2oudknjs8jf.cloudfront.net/prodpolweb/asetimage/j2jb5kjq135.JPG?ODgzNA==" TargetMode="External" Type="http://schemas.openxmlformats.org/officeDocument/2006/relationships/hyperlink"/>
<Relationship Id="rId321" Target="https://d1s5m21q2l18ke.cloudfront.net/hearts.html?j2jb5kjq135" TargetMode="External" Type="http://schemas.openxmlformats.org/officeDocument/2006/relationships/hyperlink"/>
<Relationship Id="rId322" Target="https://d1g2oudknjs8jf.cloudfront.net/prodpolweb/cert/GIAh1fb5kkq19.PDF?ODgzNA==" TargetMode="External" Type="http://schemas.openxmlformats.org/officeDocument/2006/relationships/hyperlink"/>
<Relationship Id="rId323" Target="https://d1g2oudknjs8jf.cloudfront.net/prodpolweb/imgfiles/h1fb5kkq19.JPG?ODgzNA==" TargetMode="External" Type="http://schemas.openxmlformats.org/officeDocument/2006/relationships/hyperlink"/>
<Relationship Id="rId324" Target="https://d1s5m21q2l18ke.cloudfront.net/VISION360/Vision360.html?d=h1fb5kkq19&amp;surl=https://d1s5m21q2l18ke.cloudfront.net/v360_mov_white/&amp;ODgzNA==" TargetMode="External" Type="http://schemas.openxmlformats.org/officeDocument/2006/relationships/hyperlink"/>
<Relationship Id="rId325" Target="https://d1s5m21q2l18ke.cloudfront.net/VISION360/Vision360.html?d=h1fb5kkq19&amp;surl=https://d1s5m21q2l18ke.cloudfront.net/v360_mov_black/&amp;ODgzNA==" TargetMode="External" Type="http://schemas.openxmlformats.org/officeDocument/2006/relationships/hyperlink"/>
<Relationship Id="rId326" Target="https://d1s5m21q2l18ke.cloudfront.net/v360_mov/h1fb5kkq19.HTML?ODgzNA==" TargetMode="External" Type="http://schemas.openxmlformats.org/officeDocument/2006/relationships/hyperlink"/>
<Relationship Id="rId327" Target="https://d1s5m21q2l18ke.cloudfront.net/white_mov_video/h1fb5kkq19.MP4?ODgzNA==" TargetMode="External" Type="http://schemas.openxmlformats.org/officeDocument/2006/relationships/hyperlink"/>
<Relationship Id="rId328" Target="https://d1s5m21q2l18ke.cloudfront.net/plotting.html?h1fb5kkq19" TargetMode="External" Type="http://schemas.openxmlformats.org/officeDocument/2006/relationships/hyperlink"/>
<Relationship Id="rId329" Target="https://dyffw9lb8wur6.cloudfront.net/v360videos/h1fb5kkq19.MP4?ODgzNA==" TargetMode="External" Type="http://schemas.openxmlformats.org/officeDocument/2006/relationships/hyperlink"/>
<Relationship Id="rId33" Target="https://d1s5m21q2l18ke.cloudfront.net/VISION360/Vision360.html?d=f5eb9rlq12&amp;surl=https://d1s5m21q2l18ke.cloudfront.net/v360_mov_black/&amp;ODgzNA==" TargetMode="External" Type="http://schemas.openxmlformats.org/officeDocument/2006/relationships/hyperlink"/>
<Relationship Id="rId330" Target="https://d1g2oudknjs8jf.cloudfront.net/prodpolweb/asetimage/h1fb5kkq19.JPG?ODgzNA==" TargetMode="External" Type="http://schemas.openxmlformats.org/officeDocument/2006/relationships/hyperlink"/>
<Relationship Id="rId331" Target="https://d1s5m21q2l18ke.cloudfront.net/hearts.html?h1fb5kkq19" TargetMode="External" Type="http://schemas.openxmlformats.org/officeDocument/2006/relationships/hyperlink"/>
<Relationship Id="rId332" Target="https://d1g2oudknjs8jf.cloudfront.net/prodpolweb/cert/GIAl10hb5lfi035.PDF?ODgzNA==" TargetMode="External" Type="http://schemas.openxmlformats.org/officeDocument/2006/relationships/hyperlink"/>
<Relationship Id="rId333" Target="https://d1g2oudknjs8jf.cloudfront.net/prodpolweb/imgfiles/l10hb5lfi035.JPG?ODgzNA==" TargetMode="External" Type="http://schemas.openxmlformats.org/officeDocument/2006/relationships/hyperlink"/>
<Relationship Id="rId334" Target="https://d1s5m21q2l18ke.cloudfront.net/VISION360/Vision360.html?d=l10hb5lfi035&amp;surl=https://d1s5m21q2l18ke.cloudfront.net/v360_mov_white/&amp;ODgzNA==" TargetMode="External" Type="http://schemas.openxmlformats.org/officeDocument/2006/relationships/hyperlink"/>
<Relationship Id="rId335" Target="https://d1s5m21q2l18ke.cloudfront.net/VISION360/Vision360.html?d=l10hb5lfi035&amp;surl=https://d1s5m21q2l18ke.cloudfront.net/v360_mov_black/&amp;ODgzNA==" TargetMode="External" Type="http://schemas.openxmlformats.org/officeDocument/2006/relationships/hyperlink"/>
<Relationship Id="rId336" Target="https://d1s5m21q2l18ke.cloudfront.net/v360_mov/l10hb5lfi035.HTML?ODgzNA==" TargetMode="External" Type="http://schemas.openxmlformats.org/officeDocument/2006/relationships/hyperlink"/>
<Relationship Id="rId337" Target="https://d1s5m21q2l18ke.cloudfront.net/white_mov_video/l10hb5lfi035.MP4?ODgzNA==" TargetMode="External" Type="http://schemas.openxmlformats.org/officeDocument/2006/relationships/hyperlink"/>
<Relationship Id="rId338" Target="https://d1s5m21q2l18ke.cloudfront.net/plotting.html?l10hb5lfi035" TargetMode="External" Type="http://schemas.openxmlformats.org/officeDocument/2006/relationships/hyperlink"/>
<Relationship Id="rId339" Target="https://d1g2oudknjs8jf.cloudfront.net/prodpolweb/asetimage/l10hb5lfi035.JPG?ODgzNA==" TargetMode="External" Type="http://schemas.openxmlformats.org/officeDocument/2006/relationships/hyperlink"/>
<Relationship Id="rId34" Target="https://d1s5m21q2l18ke.cloudfront.net/v360_mov/f5eb9rlq12.HTML?ODgzNA==" TargetMode="External" Type="http://schemas.openxmlformats.org/officeDocument/2006/relationships/hyperlink"/>
<Relationship Id="rId340" Target="https://d1s5m21q2l18ke.cloudfront.net/hearts.html?l10hb5lfi035" TargetMode="External" Type="http://schemas.openxmlformats.org/officeDocument/2006/relationships/hyperlink"/>
<Relationship Id="rId341" Target="https://d1g2oudknjs8jf.cloudfront.net/prodpolweb/cert/GIAf10fb9smq13.PDF?ODgzNA==" TargetMode="External" Type="http://schemas.openxmlformats.org/officeDocument/2006/relationships/hyperlink"/>
<Relationship Id="rId342" Target="https://d1g2oudknjs8jf.cloudfront.net/prodpolweb/imgfiles/f10fb9smq13.JPG?ODgzNA==" TargetMode="External" Type="http://schemas.openxmlformats.org/officeDocument/2006/relationships/hyperlink"/>
<Relationship Id="rId343" Target="https://d1s5m21q2l18ke.cloudfront.net/VISION360/Vision360.html?d=f10fb9smq13&amp;surl=https://d1s5m21q2l18ke.cloudfront.net/v360_mov_white/&amp;ODgzNA==" TargetMode="External" Type="http://schemas.openxmlformats.org/officeDocument/2006/relationships/hyperlink"/>
<Relationship Id="rId344" Target="https://d1s5m21q2l18ke.cloudfront.net/VISION360/Vision360.html?d=f10fb9smq13&amp;surl=https://d1s5m21q2l18ke.cloudfront.net/v360_mov_black/&amp;ODgzNA==" TargetMode="External" Type="http://schemas.openxmlformats.org/officeDocument/2006/relationships/hyperlink"/>
<Relationship Id="rId345" Target="https://d1s5m21q2l18ke.cloudfront.net/v360_mov/f10fb9smq13.HTML?ODgzNA==" TargetMode="External" Type="http://schemas.openxmlformats.org/officeDocument/2006/relationships/hyperlink"/>
<Relationship Id="rId346" Target="https://d1s5m21q2l18ke.cloudfront.net/white_mov_video/f10fb9smq13.MP4?ODgzNA==" TargetMode="External" Type="http://schemas.openxmlformats.org/officeDocument/2006/relationships/hyperlink"/>
<Relationship Id="rId347" Target="https://d1s5m21q2l18ke.cloudfront.net/plotting.html?f10fb9smq13" TargetMode="External" Type="http://schemas.openxmlformats.org/officeDocument/2006/relationships/hyperlink"/>
<Relationship Id="rId348" Target="https://d1g2oudknjs8jf.cloudfront.net/prodpolweb/fl_img/f10fb9smq13.JPG?ODgzNA==" TargetMode="External" Type="http://schemas.openxmlformats.org/officeDocument/2006/relationships/hyperlink"/>
<Relationship Id="rId349" Target="https://dyffw9lb8wur6.cloudfront.net/v360videos/f10fb9smq13.MP4?ODgzNA==" TargetMode="External" Type="http://schemas.openxmlformats.org/officeDocument/2006/relationships/hyperlink"/>
<Relationship Id="rId35" Target="https://d1s5m21q2l18ke.cloudfront.net/white_mov_video/f5eb9rlq12.MP4?ODgzNA==" TargetMode="External" Type="http://schemas.openxmlformats.org/officeDocument/2006/relationships/hyperlink"/>
<Relationship Id="rId350" Target="https://d1g2oudknjs8jf.cloudfront.net/prodpolweb/asetimage/f10fb9smq13.JPG?ODgzNA==" TargetMode="External" Type="http://schemas.openxmlformats.org/officeDocument/2006/relationships/hyperlink"/>
<Relationship Id="rId351" Target="https://d1s5m21q2l18ke.cloudfront.net/hearts.html?f10fb9smq13" TargetMode="External" Type="http://schemas.openxmlformats.org/officeDocument/2006/relationships/hyperlink"/>
<Relationship Id="rId352" Target="https://d1g2oudknjs8jf.cloudfront.net/prodpolweb/imgfiles/f10fb9smq13.JPG?ODgzNA==" TargetMode="External" Type="http://schemas.openxmlformats.org/officeDocument/2006/relationships/hyperlink"/>
<Relationship Id="rId353" Target="https://d1s5m21q2l18ke.cloudfront.net/VISION360/Vision360.html?d=f10fb9smq13&amp;surl=https://d1s5m21q2l18ke.cloudfront.net/v360_mov_white/&amp;ODgzNA==" TargetMode="External" Type="http://schemas.openxmlformats.org/officeDocument/2006/relationships/hyperlink"/>
<Relationship Id="rId354" Target="https://d1s5m21q2l18ke.cloudfront.net/VISION360/Vision360.html?d=f10fb9smq13&amp;surl=https://d1s5m21q2l18ke.cloudfront.net/v360_mov_black/&amp;ODgzNA==" TargetMode="External" Type="http://schemas.openxmlformats.org/officeDocument/2006/relationships/hyperlink"/>
<Relationship Id="rId355" Target="https://d1s5m21q2l18ke.cloudfront.net/v360_mov/f10fb9smq13.HTML?ODgzNA==" TargetMode="External" Type="http://schemas.openxmlformats.org/officeDocument/2006/relationships/hyperlink"/>
<Relationship Id="rId356" Target="https://d1s5m21q2l18ke.cloudfront.net/white_mov_video/f10fb9smq13.MP4?ODgzNA==" TargetMode="External" Type="http://schemas.openxmlformats.org/officeDocument/2006/relationships/hyperlink"/>
<Relationship Id="rId357" Target="https://d1s5m21q2l18ke.cloudfront.net/plotting.html?f10fb9smq13" TargetMode="External" Type="http://schemas.openxmlformats.org/officeDocument/2006/relationships/hyperlink"/>
<Relationship Id="rId358" Target="https://d1g2oudknjs8jf.cloudfront.net/prodpolweb/fl_img/f10fb9smq13.JPG?ODgzNA==" TargetMode="External" Type="http://schemas.openxmlformats.org/officeDocument/2006/relationships/hyperlink"/>
<Relationship Id="rId359" Target="https://dyffw9lb8wur6.cloudfront.net/v360videos/f10fb9smq13.MP4?ODgzNA==" TargetMode="External" Type="http://schemas.openxmlformats.org/officeDocument/2006/relationships/hyperlink"/>
<Relationship Id="rId36" Target="https://d1s5m21q2l18ke.cloudfront.net/plotting.html?f5eb9rlq12" TargetMode="External" Type="http://schemas.openxmlformats.org/officeDocument/2006/relationships/hyperlink"/>
<Relationship Id="rId360" Target="https://d1g2oudknjs8jf.cloudfront.net/prodpolweb/asetimage/f10fb9smq13.JPG?ODgzNA==" TargetMode="External" Type="http://schemas.openxmlformats.org/officeDocument/2006/relationships/hyperlink"/>
<Relationship Id="rId361" Target="https://d1s5m21q2l18ke.cloudfront.net/hearts.html?f10fb9smq13" TargetMode="External" Type="http://schemas.openxmlformats.org/officeDocument/2006/relationships/hyperlink"/>
<Relationship Id="rId362" Target="https://d1g2oudknjs8jf.cloudfront.net/prodpolweb/cert/GIAj2eb5pfi010.PDF?ODgzNA==" TargetMode="External" Type="http://schemas.openxmlformats.org/officeDocument/2006/relationships/hyperlink"/>
<Relationship Id="rId363" Target="https://d1g2oudknjs8jf.cloudfront.net/prodpolweb/imgfiles/j2eb5pfi010.JPG?ODgzNA==" TargetMode="External" Type="http://schemas.openxmlformats.org/officeDocument/2006/relationships/hyperlink"/>
<Relationship Id="rId364" Target="https://d1s5m21q2l18ke.cloudfront.net/VISION360/Vision360.html?d=j2eb5pfi010&amp;surl=https://d1s5m21q2l18ke.cloudfront.net/v360_mov_white/&amp;ODgzNA==" TargetMode="External" Type="http://schemas.openxmlformats.org/officeDocument/2006/relationships/hyperlink"/>
<Relationship Id="rId365" Target="https://d1s5m21q2l18ke.cloudfront.net/VISION360/Vision360.html?d=j2eb5pfi010&amp;surl=https://d1s5m21q2l18ke.cloudfront.net/v360_mov_black/&amp;ODgzNA==" TargetMode="External" Type="http://schemas.openxmlformats.org/officeDocument/2006/relationships/hyperlink"/>
<Relationship Id="rId366" Target="https://d1s5m21q2l18ke.cloudfront.net/v360_mov/j2eb5pfi010.HTML?ODgzNA==" TargetMode="External" Type="http://schemas.openxmlformats.org/officeDocument/2006/relationships/hyperlink"/>
<Relationship Id="rId367" Target="https://d1s5m21q2l18ke.cloudfront.net/white_mov_video/j2eb5pfi010.MP4?ODgzNA==" TargetMode="External" Type="http://schemas.openxmlformats.org/officeDocument/2006/relationships/hyperlink"/>
<Relationship Id="rId368" Target="https://d1s5m21q2l18ke.cloudfront.net/plotting.html?j2eb5pfi010" TargetMode="External" Type="http://schemas.openxmlformats.org/officeDocument/2006/relationships/hyperlink"/>
<Relationship Id="rId369" Target="https://dyffw9lb8wur6.cloudfront.net/v360videos/j2eb5pfi010.MP4?ODgzNA==" TargetMode="External" Type="http://schemas.openxmlformats.org/officeDocument/2006/relationships/hyperlink"/>
<Relationship Id="rId37" Target="https://d1g2oudknjs8jf.cloudfront.net/prodpolweb/fl_img/f5eb9rlq12.JPG?ODgzNA==" TargetMode="External" Type="http://schemas.openxmlformats.org/officeDocument/2006/relationships/hyperlink"/>
<Relationship Id="rId370" Target="https://d1g2oudknjs8jf.cloudfront.net/prodpolweb/asetimage/j2eb5pfi010.JPG?ODgzNA==" TargetMode="External" Type="http://schemas.openxmlformats.org/officeDocument/2006/relationships/hyperlink"/>
<Relationship Id="rId371" Target="https://d1s5m21q2l18ke.cloudfront.net/hearts.html?j2eb5pfi010" TargetMode="External" Type="http://schemas.openxmlformats.org/officeDocument/2006/relationships/hyperlink"/>
<Relationship Id="rId372" Target="https://d1g2oudknjs8jf.cloudfront.net/prodpolweb/cert/GIAh6hb11rkq115.PDF?ODgzNA==" TargetMode="External" Type="http://schemas.openxmlformats.org/officeDocument/2006/relationships/hyperlink"/>
<Relationship Id="rId373" Target="https://d1g2oudknjs8jf.cloudfront.net/prodpolweb/imgfiles/h6hb11rkq115.JPG?ODgzNA==" TargetMode="External" Type="http://schemas.openxmlformats.org/officeDocument/2006/relationships/hyperlink"/>
<Relationship Id="rId374" Target="https://d1s5m21q2l18ke.cloudfront.net/VISION360/Vision360.html?d=h6hb11rkq115&amp;surl=https://d1s5m21q2l18ke.cloudfront.net/v360_mov_white/&amp;ODgzNA==" TargetMode="External" Type="http://schemas.openxmlformats.org/officeDocument/2006/relationships/hyperlink"/>
<Relationship Id="rId375" Target="https://d1s5m21q2l18ke.cloudfront.net/VISION360/Vision360.html?d=h6hb11rkq115&amp;surl=https://d1s5m21q2l18ke.cloudfront.net/v360_mov_black/&amp;ODgzNA==" TargetMode="External" Type="http://schemas.openxmlformats.org/officeDocument/2006/relationships/hyperlink"/>
<Relationship Id="rId376" Target="https://d1s5m21q2l18ke.cloudfront.net/v360_mov/h6hb11rkq115.HTML?ODgzNA==" TargetMode="External" Type="http://schemas.openxmlformats.org/officeDocument/2006/relationships/hyperlink"/>
<Relationship Id="rId377" Target="https://d1s5m21q2l18ke.cloudfront.net/white_mov_video/h6hb11rkq115.MP4?ODgzNA==" TargetMode="External" Type="http://schemas.openxmlformats.org/officeDocument/2006/relationships/hyperlink"/>
<Relationship Id="rId378" Target="https://d1s5m21q2l18ke.cloudfront.net/plotting.html?h6hb11rkq115" TargetMode="External" Type="http://schemas.openxmlformats.org/officeDocument/2006/relationships/hyperlink"/>
<Relationship Id="rId379" Target="https://dyffw9lb8wur6.cloudfront.net/v360videos/h6hb11rkq115.MP4?ODgzNA==" TargetMode="External" Type="http://schemas.openxmlformats.org/officeDocument/2006/relationships/hyperlink"/>
<Relationship Id="rId38" Target="https://dyffw9lb8wur6.cloudfront.net/v360videos/f5eb9rlq12.MP4?ODgzNA==" TargetMode="External" Type="http://schemas.openxmlformats.org/officeDocument/2006/relationships/hyperlink"/>
<Relationship Id="rId380" Target="https://d1g2oudknjs8jf.cloudfront.net/prodpolweb/asetimage/h6hb11rkq115.JPG?ODgzNA==" TargetMode="External" Type="http://schemas.openxmlformats.org/officeDocument/2006/relationships/hyperlink"/>
<Relationship Id="rId381" Target="https://d1g2oudknjs8jf.cloudfront.net/prodpolweb/cert/GIAf8lc9tiq19.PDF?ODgzNA==" TargetMode="External" Type="http://schemas.openxmlformats.org/officeDocument/2006/relationships/hyperlink"/>
<Relationship Id="rId382" Target="https://d1g2oudknjs8jf.cloudfront.net/prodpolweb/imgfiles/f8lc9tiq19.JPG?ODgzNA==" TargetMode="External" Type="http://schemas.openxmlformats.org/officeDocument/2006/relationships/hyperlink"/>
<Relationship Id="rId383" Target="https://d1s5m21q2l18ke.cloudfront.net/VISION360/Vision360.html?d=f8lc9tiq19&amp;surl=https://d1s5m21q2l18ke.cloudfront.net/v360_mov_white/&amp;ODgzNA==" TargetMode="External" Type="http://schemas.openxmlformats.org/officeDocument/2006/relationships/hyperlink"/>
<Relationship Id="rId384" Target="https://d1s5m21q2l18ke.cloudfront.net/VISION360/Vision360.html?d=f8lc9tiq19&amp;surl=https://d1s5m21q2l18ke.cloudfront.net/v360_mov_black/&amp;ODgzNA==" TargetMode="External" Type="http://schemas.openxmlformats.org/officeDocument/2006/relationships/hyperlink"/>
<Relationship Id="rId385" Target="https://d1s5m21q2l18ke.cloudfront.net/v360_mov/f8lc9tiq19.HTML?ODgzNA==" TargetMode="External" Type="http://schemas.openxmlformats.org/officeDocument/2006/relationships/hyperlink"/>
<Relationship Id="rId386" Target="https://d1s5m21q2l18ke.cloudfront.net/white_mov_video/f8lc9tiq19.MP4?ODgzNA==" TargetMode="External" Type="http://schemas.openxmlformats.org/officeDocument/2006/relationships/hyperlink"/>
<Relationship Id="rId387" Target="https://d1s5m21q2l18ke.cloudfront.net/plotting.html?f8lc9tiq19" TargetMode="External" Type="http://schemas.openxmlformats.org/officeDocument/2006/relationships/hyperlink"/>
<Relationship Id="rId388" Target="https://dyffw9lb8wur6.cloudfront.net/v360videos/f8lc9tiq19.MP4?ODgzNA==" TargetMode="External" Type="http://schemas.openxmlformats.org/officeDocument/2006/relationships/hyperlink"/>
<Relationship Id="rId389" Target="https://d1g2oudknjs8jf.cloudfront.net/prodpolweb/asetimage/f8lc9tiq19.JPG?ODgzNA==" TargetMode="External" Type="http://schemas.openxmlformats.org/officeDocument/2006/relationships/hyperlink"/>
<Relationship Id="rId39" Target="https://d1g2oudknjs8jf.cloudfront.net/prodpolweb/asetimage/f5eb9rlq12.JPG?ODgzNA==" TargetMode="External" Type="http://schemas.openxmlformats.org/officeDocument/2006/relationships/hyperlink"/>
<Relationship Id="rId390" Target="https://d1g2oudknjs8jf.cloudfront.net/prodpolweb/cert/GIAh9gb9smq112.PDF?ODgzNA==" TargetMode="External" Type="http://schemas.openxmlformats.org/officeDocument/2006/relationships/hyperlink"/>
<Relationship Id="rId391" Target="https://d1g2oudknjs8jf.cloudfront.net/prodpolweb/imgfiles/h9gb9smq112.JPG?ODgzNA==" TargetMode="External" Type="http://schemas.openxmlformats.org/officeDocument/2006/relationships/hyperlink"/>
<Relationship Id="rId392" Target="https://d1s5m21q2l18ke.cloudfront.net/VISION360/Vision360.html?d=h9gb9smq112&amp;surl=https://d1s5m21q2l18ke.cloudfront.net/v360_mov_white/&amp;ODgzNA==" TargetMode="External" Type="http://schemas.openxmlformats.org/officeDocument/2006/relationships/hyperlink"/>
<Relationship Id="rId393" Target="https://d1s5m21q2l18ke.cloudfront.net/VISION360/Vision360.html?d=h9gb9smq112&amp;surl=https://d1s5m21q2l18ke.cloudfront.net/v360_mov_black/&amp;ODgzNA==" TargetMode="External" Type="http://schemas.openxmlformats.org/officeDocument/2006/relationships/hyperlink"/>
<Relationship Id="rId394" Target="https://d1s5m21q2l18ke.cloudfront.net/v360_mov/h9gb9smq112.HTML?ODgzNA==" TargetMode="External" Type="http://schemas.openxmlformats.org/officeDocument/2006/relationships/hyperlink"/>
<Relationship Id="rId395" Target="https://d1s5m21q2l18ke.cloudfront.net/white_mov_video/h9gb9smq112.MP4?ODgzNA==" TargetMode="External" Type="http://schemas.openxmlformats.org/officeDocument/2006/relationships/hyperlink"/>
<Relationship Id="rId396" Target="https://d1s5m21q2l18ke.cloudfront.net/plotting.html?h9gb9smq112" TargetMode="External" Type="http://schemas.openxmlformats.org/officeDocument/2006/relationships/hyperlink"/>
<Relationship Id="rId397" Target="https://d1g2oudknjs8jf.cloudfront.net/prodpolweb/fl_img/h9gb9smq112.JPG?ODgzNA==" TargetMode="External" Type="http://schemas.openxmlformats.org/officeDocument/2006/relationships/hyperlink"/>
<Relationship Id="rId398" Target="https://dyffw9lb8wur6.cloudfront.net/v360videos/h9gb9smq112.MP4?ODgzNA==" TargetMode="External" Type="http://schemas.openxmlformats.org/officeDocument/2006/relationships/hyperlink"/>
<Relationship Id="rId399" Target="https://d1g2oudknjs8jf.cloudfront.net/prodpolweb/asetimage/h9gb9smq112.JPG?ODgzNA==" TargetMode="External" Type="http://schemas.openxmlformats.org/officeDocument/2006/relationships/hyperlink"/>
<Relationship Id="rId4" Target="https://d1s5m21q2l18ke.cloudfront.net/VISION360/Vision360.html?d=j2db9snq15&amp;surl=https://d1s5m21q2l18ke.cloudfront.net/v360_mov_black/&amp;ODgzNA==" TargetMode="External" Type="http://schemas.openxmlformats.org/officeDocument/2006/relationships/hyperlink"/>
<Relationship Id="rId40" Target="https://d1s5m21q2l18ke.cloudfront.net/hearts.html?f5eb9rlq12" TargetMode="External" Type="http://schemas.openxmlformats.org/officeDocument/2006/relationships/hyperlink"/>
<Relationship Id="rId400" Target="https://d1g2oudknjs8jf.cloudfront.net/prodpolweb/cert/GIAh5kc11miq124.PDF?ODgzNA==" TargetMode="External" Type="http://schemas.openxmlformats.org/officeDocument/2006/relationships/hyperlink"/>
<Relationship Id="rId401" Target="https://d1g2oudknjs8jf.cloudfront.net/prodpolweb/imgfiles/h5kc11miq124.JPG?ODgzNA==" TargetMode="External" Type="http://schemas.openxmlformats.org/officeDocument/2006/relationships/hyperlink"/>
<Relationship Id="rId402" Target="https://d1s5m21q2l18ke.cloudfront.net/VISION360/Vision360.html?d=h5kc11miq124&amp;surl=https://d1s5m21q2l18ke.cloudfront.net/v360_mov_white/&amp;ODgzNA==" TargetMode="External" Type="http://schemas.openxmlformats.org/officeDocument/2006/relationships/hyperlink"/>
<Relationship Id="rId403" Target="https://d1s5m21q2l18ke.cloudfront.net/VISION360/Vision360.html?d=h5kc11miq124&amp;surl=https://d1s5m21q2l18ke.cloudfront.net/v360_mov_black/&amp;ODgzNA==" TargetMode="External" Type="http://schemas.openxmlformats.org/officeDocument/2006/relationships/hyperlink"/>
<Relationship Id="rId404" Target="https://d1s5m21q2l18ke.cloudfront.net/v360_mov/h5kc11miq124.HTML?ODgzNA==" TargetMode="External" Type="http://schemas.openxmlformats.org/officeDocument/2006/relationships/hyperlink"/>
<Relationship Id="rId405" Target="https://d1s5m21q2l18ke.cloudfront.net/white_mov_video/h5kc11miq124.MP4?ODgzNA==" TargetMode="External" Type="http://schemas.openxmlformats.org/officeDocument/2006/relationships/hyperlink"/>
<Relationship Id="rId406" Target="https://d1s5m21q2l18ke.cloudfront.net/plotting.html?h5kc11miq124" TargetMode="External" Type="http://schemas.openxmlformats.org/officeDocument/2006/relationships/hyperlink"/>
<Relationship Id="rId407" Target="https://dyffw9lb8wur6.cloudfront.net/v360videos/h5kc11miq124.MP4?ODgzNA==" TargetMode="External" Type="http://schemas.openxmlformats.org/officeDocument/2006/relationships/hyperlink"/>
<Relationship Id="rId408" Target="https://d1g2oudknjs8jf.cloudfront.net/prodpolweb/asetimage/h5kc11miq124.JPG?ODgzNA==" TargetMode="External" Type="http://schemas.openxmlformats.org/officeDocument/2006/relationships/hyperlink"/>
<Relationship Id="rId409" Target="https://d1g2oudknjs8jf.cloudfront.net/prodpolweb/cert/GIAn10jb3klq163.PDF?ODgzNA==" TargetMode="External" Type="http://schemas.openxmlformats.org/officeDocument/2006/relationships/hyperlink"/>
<Relationship Id="rId41" Target="https://d1g2oudknjs8jf.cloudfront.net/prodpolweb/cert/IGIf5eb9rlq12.PDF?ODgzNA==" TargetMode="External" Type="http://schemas.openxmlformats.org/officeDocument/2006/relationships/hyperlink"/>
<Relationship Id="rId410" Target="https://d1g2oudknjs8jf.cloudfront.net/prodpolweb/imgfiles/n10jb3klq163.JPG?ODgzNA==" TargetMode="External" Type="http://schemas.openxmlformats.org/officeDocument/2006/relationships/hyperlink"/>
<Relationship Id="rId411" Target="https://d1s5m21q2l18ke.cloudfront.net/VISION360/Vision360.html?d=n10jb3klq163&amp;surl=https://d1s5m21q2l18ke.cloudfront.net/v360_mov_white/&amp;ODgzNA==" TargetMode="External" Type="http://schemas.openxmlformats.org/officeDocument/2006/relationships/hyperlink"/>
<Relationship Id="rId412" Target="https://d1s5m21q2l18ke.cloudfront.net/VISION360/Vision360.html?d=n10jb3klq163&amp;surl=https://d1s5m21q2l18ke.cloudfront.net/v360_mov_black/&amp;ODgzNA==" TargetMode="External" Type="http://schemas.openxmlformats.org/officeDocument/2006/relationships/hyperlink"/>
<Relationship Id="rId413" Target="https://d1s5m21q2l18ke.cloudfront.net/v360_mov/n10jb3klq163.HTML?ODgzNA==" TargetMode="External" Type="http://schemas.openxmlformats.org/officeDocument/2006/relationships/hyperlink"/>
<Relationship Id="rId414" Target="https://d1s5m21q2l18ke.cloudfront.net/white_mov_video/n10jb3klq163.MP4?ODgzNA==" TargetMode="External" Type="http://schemas.openxmlformats.org/officeDocument/2006/relationships/hyperlink"/>
<Relationship Id="rId415" Target="https://d1s5m21q2l18ke.cloudfront.net/plotting.html?n10jb3klq163" TargetMode="External" Type="http://schemas.openxmlformats.org/officeDocument/2006/relationships/hyperlink"/>
<Relationship Id="rId416" Target="https://d1g2oudknjs8jf.cloudfront.net/prodpolweb/fl_img/n10jb3klq163.JPG?ODgzNA==" TargetMode="External" Type="http://schemas.openxmlformats.org/officeDocument/2006/relationships/hyperlink"/>
<Relationship Id="rId417" Target="https://dyffw9lb8wur6.cloudfront.net/v360videos/n10jb3klq163.MP4?ODgzNA==" TargetMode="External" Type="http://schemas.openxmlformats.org/officeDocument/2006/relationships/hyperlink"/>
<Relationship Id="rId418" Target="https://d1g2oudknjs8jf.cloudfront.net/prodpolweb/asetimage/n10jb3klq163.JPG?ODgzNA==" TargetMode="External" Type="http://schemas.openxmlformats.org/officeDocument/2006/relationships/hyperlink"/>
<Relationship Id="rId42" Target="https://d1g2oudknjs8jf.cloudfront.net/prodpolweb/imgfiles/f5eb9rlq12.JPG?ODgzNA==" TargetMode="External" Type="http://schemas.openxmlformats.org/officeDocument/2006/relationships/hyperlink"/>
<Relationship Id="rId43" Target="https://d1s5m21q2l18ke.cloudfront.net/VISION360/Vision360.html?d=f5eb9rlq12&amp;surl=https://d1s5m21q2l18ke.cloudfront.net/v360_mov_white/&amp;ODgzNA==" TargetMode="External" Type="http://schemas.openxmlformats.org/officeDocument/2006/relationships/hyperlink"/>
<Relationship Id="rId44" Target="https://d1s5m21q2l18ke.cloudfront.net/VISION360/Vision360.html?d=f5eb9rlq12&amp;surl=https://d1s5m21q2l18ke.cloudfront.net/v360_mov_black/&amp;ODgzNA==" TargetMode="External" Type="http://schemas.openxmlformats.org/officeDocument/2006/relationships/hyperlink"/>
<Relationship Id="rId45" Target="https://d1s5m21q2l18ke.cloudfront.net/v360_mov/f5eb9rlq12.HTML?ODgzNA==" TargetMode="External" Type="http://schemas.openxmlformats.org/officeDocument/2006/relationships/hyperlink"/>
<Relationship Id="rId46" Target="https://d1s5m21q2l18ke.cloudfront.net/white_mov_video/f5eb9rlq12.MP4?ODgzNA==" TargetMode="External" Type="http://schemas.openxmlformats.org/officeDocument/2006/relationships/hyperlink"/>
<Relationship Id="rId47" Target="https://d1s5m21q2l18ke.cloudfront.net/plotting.html?f5eb9rlq12" TargetMode="External" Type="http://schemas.openxmlformats.org/officeDocument/2006/relationships/hyperlink"/>
<Relationship Id="rId48" Target="https://d1g2oudknjs8jf.cloudfront.net/prodpolweb/fl_img/f5eb9rlq12.JPG?ODgzNA==" TargetMode="External" Type="http://schemas.openxmlformats.org/officeDocument/2006/relationships/hyperlink"/>
<Relationship Id="rId49" Target="https://dyffw9lb8wur6.cloudfront.net/v360videos/f5eb9rlq12.MP4?ODgzNA==" TargetMode="External" Type="http://schemas.openxmlformats.org/officeDocument/2006/relationships/hyperlink"/>
<Relationship Id="rId5" Target="https://d1s5m21q2l18ke.cloudfront.net/v360_mov/j2db9snq15.HTML?ODgzNA==" TargetMode="External" Type="http://schemas.openxmlformats.org/officeDocument/2006/relationships/hyperlink"/>
<Relationship Id="rId50" Target="https://d1g2oudknjs8jf.cloudfront.net/prodpolweb/asetimage/f5eb9rlq12.JPG?ODgzNA==" TargetMode="External" Type="http://schemas.openxmlformats.org/officeDocument/2006/relationships/hyperlink"/>
<Relationship Id="rId51" Target="https://d1s5m21q2l18ke.cloudfront.net/hearts.html?f5eb9rlq12" TargetMode="External" Type="http://schemas.openxmlformats.org/officeDocument/2006/relationships/hyperlink"/>
<Relationship Id="rId52" Target="https://d1g2oudknjs8jf.cloudfront.net/prodpolweb/cert/GIAh2dd7nnq13.PDF?ODgzNA==" TargetMode="External" Type="http://schemas.openxmlformats.org/officeDocument/2006/relationships/hyperlink"/>
<Relationship Id="rId53" Target="https://d1g2oudknjs8jf.cloudfront.net/prodpolweb/imgfiles/h2dd7nnq13.JPG?ODgzNA==" TargetMode="External" Type="http://schemas.openxmlformats.org/officeDocument/2006/relationships/hyperlink"/>
<Relationship Id="rId54" Target="https://d1s5m21q2l18ke.cloudfront.net/VISION360/Vision360.html?d=h2dd7nnq13&amp;surl=https://d1s5m21q2l18ke.cloudfront.net/v360_mov_white/&amp;ODgzNA==" TargetMode="External" Type="http://schemas.openxmlformats.org/officeDocument/2006/relationships/hyperlink"/>
<Relationship Id="rId55" Target="https://d1s5m21q2l18ke.cloudfront.net/VISION360/Vision360.html?d=h2dd7nnq13&amp;surl=https://d1s5m21q2l18ke.cloudfront.net/v360_mov_black/&amp;ODgzNA==" TargetMode="External" Type="http://schemas.openxmlformats.org/officeDocument/2006/relationships/hyperlink"/>
<Relationship Id="rId56" Target="https://d1s5m21q2l18ke.cloudfront.net/v360_mov/h2dd7nnq13.HTML?ODgzNA==" TargetMode="External" Type="http://schemas.openxmlformats.org/officeDocument/2006/relationships/hyperlink"/>
<Relationship Id="rId57" Target="https://d1s5m21q2l18ke.cloudfront.net/white_mov_video/h2dd7nnq13.MP4?ODgzNA==" TargetMode="External" Type="http://schemas.openxmlformats.org/officeDocument/2006/relationships/hyperlink"/>
<Relationship Id="rId58" Target="https://d1s5m21q2l18ke.cloudfront.net/plotting.html?h2dd7nnq13" TargetMode="External" Type="http://schemas.openxmlformats.org/officeDocument/2006/relationships/hyperlink"/>
<Relationship Id="rId59" Target="https://d1g2oudknjs8jf.cloudfront.net/prodpolweb/fl_img/h2dd7nnq13.JPG?ODgzNA==" TargetMode="External" Type="http://schemas.openxmlformats.org/officeDocument/2006/relationships/hyperlink"/>
<Relationship Id="rId6" Target="https://d1s5m21q2l18ke.cloudfront.net/white_mov_video/j2db9snq15.MP4?ODgzNA==" TargetMode="External" Type="http://schemas.openxmlformats.org/officeDocument/2006/relationships/hyperlink"/>
<Relationship Id="rId60" Target="https://dyffw9lb8wur6.cloudfront.net/v360videos/h2dd7nnq13.MP4?ODgzNA==" TargetMode="External" Type="http://schemas.openxmlformats.org/officeDocument/2006/relationships/hyperlink"/>
<Relationship Id="rId61" Target="https://d1g2oudknjs8jf.cloudfront.net/prodpolweb/asetimage/h2dd7nnq13.JPG?ODgzNA==" TargetMode="External" Type="http://schemas.openxmlformats.org/officeDocument/2006/relationships/hyperlink"/>
<Relationship Id="rId62" Target="https://d1s5m21q2l18ke.cloudfront.net/hearts.html?h2dd7nnq13" TargetMode="External" Type="http://schemas.openxmlformats.org/officeDocument/2006/relationships/hyperlink"/>
<Relationship Id="rId63" Target="https://d1g2oudknjs8jf.cloudfront.net/prodpolweb/cert/GIAh9gb11ljq112.PDF?ODgzNA==" TargetMode="External" Type="http://schemas.openxmlformats.org/officeDocument/2006/relationships/hyperlink"/>
<Relationship Id="rId64" Target="https://d1g2oudknjs8jf.cloudfront.net/prodpolweb/imgfiles/h9gb11ljq112.JPG?ODgzNA==" TargetMode="External" Type="http://schemas.openxmlformats.org/officeDocument/2006/relationships/hyperlink"/>
<Relationship Id="rId65" Target="https://d1s5m21q2l18ke.cloudfront.net/VISION360/Vision360.html?d=h9gb11ljq112&amp;surl=https://d1s5m21q2l18ke.cloudfront.net/v360_mov_white/&amp;ODgzNA==" TargetMode="External" Type="http://schemas.openxmlformats.org/officeDocument/2006/relationships/hyperlink"/>
<Relationship Id="rId66" Target="https://d1s5m21q2l18ke.cloudfront.net/VISION360/Vision360.html?d=h9gb11ljq112&amp;surl=https://d1s5m21q2l18ke.cloudfront.net/v360_mov_black/&amp;ODgzNA==" TargetMode="External" Type="http://schemas.openxmlformats.org/officeDocument/2006/relationships/hyperlink"/>
<Relationship Id="rId67" Target="https://d1s5m21q2l18ke.cloudfront.net/v360_mov/h9gb11ljq112.HTML?ODgzNA==" TargetMode="External" Type="http://schemas.openxmlformats.org/officeDocument/2006/relationships/hyperlink"/>
<Relationship Id="rId68" Target="https://d1s5m21q2l18ke.cloudfront.net/white_mov_video/h9gb11ljq112.MP4?ODgzNA==" TargetMode="External" Type="http://schemas.openxmlformats.org/officeDocument/2006/relationships/hyperlink"/>
<Relationship Id="rId69" Target="https://d1s5m21q2l18ke.cloudfront.net/plotting.html?h9gb11ljq112" TargetMode="External" Type="http://schemas.openxmlformats.org/officeDocument/2006/relationships/hyperlink"/>
<Relationship Id="rId7" Target="https://d1s5m21q2l18ke.cloudfront.net/plotting.html?j2db9snq15" TargetMode="External" Type="http://schemas.openxmlformats.org/officeDocument/2006/relationships/hyperlink"/>
<Relationship Id="rId70" Target="https://dyffw9lb8wur6.cloudfront.net/v360videos/h9gb11ljq112.MP4?ODgzNA==" TargetMode="External" Type="http://schemas.openxmlformats.org/officeDocument/2006/relationships/hyperlink"/>
<Relationship Id="rId71" Target="https://d1g2oudknjs8jf.cloudfront.net/prodpolweb/asetimage/h9gb11ljq112.JPG?ODgzNA==" TargetMode="External" Type="http://schemas.openxmlformats.org/officeDocument/2006/relationships/hyperlink"/>
<Relationship Id="rId72" Target="https://d1s5m21q2l18ke.cloudfront.net/hearts.html?h9gb11ljq112" TargetMode="External" Type="http://schemas.openxmlformats.org/officeDocument/2006/relationships/hyperlink"/>
<Relationship Id="rId73" Target="https://d1g2oudknjs8jf.cloudfront.net/prodpolweb/cert/GIAh6db5sjq13.PDF?ODgzNA==" TargetMode="External" Type="http://schemas.openxmlformats.org/officeDocument/2006/relationships/hyperlink"/>
<Relationship Id="rId74" Target="https://d1g2oudknjs8jf.cloudfront.net/prodpolweb/imgfiles/h6db5sjq13.JPG?ODgzNA==" TargetMode="External" Type="http://schemas.openxmlformats.org/officeDocument/2006/relationships/hyperlink"/>
<Relationship Id="rId75" Target="https://d1s5m21q2l18ke.cloudfront.net/VISION360/Vision360.html?d=h6db5sjq13&amp;surl=https://d1s5m21q2l18ke.cloudfront.net/v360_mov_white/&amp;ODgzNA==" TargetMode="External" Type="http://schemas.openxmlformats.org/officeDocument/2006/relationships/hyperlink"/>
<Relationship Id="rId76" Target="https://d1s5m21q2l18ke.cloudfront.net/VISION360/Vision360.html?d=h6db5sjq13&amp;surl=https://d1s5m21q2l18ke.cloudfront.net/v360_mov_black/&amp;ODgzNA==" TargetMode="External" Type="http://schemas.openxmlformats.org/officeDocument/2006/relationships/hyperlink"/>
<Relationship Id="rId77" Target="https://d1s5m21q2l18ke.cloudfront.net/v360_mov/h6db5sjq13.HTML?ODgzNA==" TargetMode="External" Type="http://schemas.openxmlformats.org/officeDocument/2006/relationships/hyperlink"/>
<Relationship Id="rId78" Target="https://d1s5m21q2l18ke.cloudfront.net/white_mov_video/h6db5sjq13.MP4?ODgzNA==" TargetMode="External" Type="http://schemas.openxmlformats.org/officeDocument/2006/relationships/hyperlink"/>
<Relationship Id="rId79" Target="https://d1s5m21q2l18ke.cloudfront.net/plotting.html?h6db5sjq13" TargetMode="External" Type="http://schemas.openxmlformats.org/officeDocument/2006/relationships/hyperlink"/>
<Relationship Id="rId8" Target="https://dyffw9lb8wur6.cloudfront.net/v360videos/j2db9snq15.MP4?ODgzNA==" TargetMode="External" Type="http://schemas.openxmlformats.org/officeDocument/2006/relationships/hyperlink"/>
<Relationship Id="rId80" Target="https://dyffw9lb8wur6.cloudfront.net/v360videos/h6db5sjq13.MP4?ODgzNA==" TargetMode="External" Type="http://schemas.openxmlformats.org/officeDocument/2006/relationships/hyperlink"/>
<Relationship Id="rId81" Target="https://d1g2oudknjs8jf.cloudfront.net/prodpolweb/asetimage/h6db5sjq13.JPG?ODgzNA==" TargetMode="External" Type="http://schemas.openxmlformats.org/officeDocument/2006/relationships/hyperlink"/>
<Relationship Id="rId82" Target="https://d1s5m21q2l18ke.cloudfront.net/hearts.html?h6db5sjq13" TargetMode="External" Type="http://schemas.openxmlformats.org/officeDocument/2006/relationships/hyperlink"/>
<Relationship Id="rId83" Target="https://d1g2oudknjs8jf.cloudfront.net/prodpolweb/cert/GIAj1db7tnq15.PDF?ODgzNA==" TargetMode="External" Type="http://schemas.openxmlformats.org/officeDocument/2006/relationships/hyperlink"/>
<Relationship Id="rId84" Target="https://d1g2oudknjs8jf.cloudfront.net/prodpolweb/imgfiles/j1db7tnq15.JPG?ODgzNA==" TargetMode="External" Type="http://schemas.openxmlformats.org/officeDocument/2006/relationships/hyperlink"/>
<Relationship Id="rId85" Target="https://d1s5m21q2l18ke.cloudfront.net/VISION360/Vision360.html?d=j1db7tnq15&amp;surl=https://d1s5m21q2l18ke.cloudfront.net/v360_mov_white/&amp;ODgzNA==" TargetMode="External" Type="http://schemas.openxmlformats.org/officeDocument/2006/relationships/hyperlink"/>
<Relationship Id="rId86" Target="https://d1s5m21q2l18ke.cloudfront.net/VISION360/Vision360.html?d=j1db7tnq15&amp;surl=https://d1s5m21q2l18ke.cloudfront.net/v360_mov_black/&amp;ODgzNA==" TargetMode="External" Type="http://schemas.openxmlformats.org/officeDocument/2006/relationships/hyperlink"/>
<Relationship Id="rId87" Target="https://d1s5m21q2l18ke.cloudfront.net/v360_mov/j1db7tnq15.HTML?ODgzNA==" TargetMode="External" Type="http://schemas.openxmlformats.org/officeDocument/2006/relationships/hyperlink"/>
<Relationship Id="rId88" Target="https://d1s5m21q2l18ke.cloudfront.net/white_mov_video/j1db7tnq15.MP4?ODgzNA==" TargetMode="External" Type="http://schemas.openxmlformats.org/officeDocument/2006/relationships/hyperlink"/>
<Relationship Id="rId89" Target="https://d1s5m21q2l18ke.cloudfront.net/plotting.html?j1db7tnq15" TargetMode="External" Type="http://schemas.openxmlformats.org/officeDocument/2006/relationships/hyperlink"/>
<Relationship Id="rId9" Target="https://d1g2oudknjs8jf.cloudfront.net/prodpolweb/asetimage/j2db9snq15.JPG?ODgzNA==" TargetMode="External" Type="http://schemas.openxmlformats.org/officeDocument/2006/relationships/hyperlink"/>
<Relationship Id="rId90" Target="https://d1g2oudknjs8jf.cloudfront.net/prodpolweb/fl_img/j1db7tnq15.JPG?ODgzNA==" TargetMode="External" Type="http://schemas.openxmlformats.org/officeDocument/2006/relationships/hyperlink"/>
<Relationship Id="rId91" Target="https://dyffw9lb8wur6.cloudfront.net/v360videos/j1db7tnq15.MP4?ODgzNA==" TargetMode="External" Type="http://schemas.openxmlformats.org/officeDocument/2006/relationships/hyperlink"/>
<Relationship Id="rId92" Target="https://d1g2oudknjs8jf.cloudfront.net/prodpolweb/asetimage/j1db7tnq15.JPG?ODgzNA==" TargetMode="External" Type="http://schemas.openxmlformats.org/officeDocument/2006/relationships/hyperlink"/>
<Relationship Id="rId93" Target="https://d1s5m21q2l18ke.cloudfront.net/hearts.html?j1db7tnq15" TargetMode="External" Type="http://schemas.openxmlformats.org/officeDocument/2006/relationships/hyperlink"/>
<Relationship Id="rId94" Target="https://d1g2oudknjs8jf.cloudfront.net/prodpolweb/cert/GIAf4db11kmq11.PDF?ODgzNA==" TargetMode="External" Type="http://schemas.openxmlformats.org/officeDocument/2006/relationships/hyperlink"/>
<Relationship Id="rId95" Target="https://d1g2oudknjs8jf.cloudfront.net/prodpolweb/imgfiles/f4db11kmq11.JPG?ODgzNA==" TargetMode="External" Type="http://schemas.openxmlformats.org/officeDocument/2006/relationships/hyperlink"/>
<Relationship Id="rId96" Target="https://d1s5m21q2l18ke.cloudfront.net/VISION360/Vision360.html?d=f4db11kmq11&amp;surl=https://d1s5m21q2l18ke.cloudfront.net/v360_mov_white/&amp;ODgzNA==" TargetMode="External" Type="http://schemas.openxmlformats.org/officeDocument/2006/relationships/hyperlink"/>
<Relationship Id="rId97" Target="https://d1s5m21q2l18ke.cloudfront.net/VISION360/Vision360.html?d=f4db11kmq11&amp;surl=https://d1s5m21q2l18ke.cloudfront.net/v360_mov_black/&amp;ODgzNA==" TargetMode="External" Type="http://schemas.openxmlformats.org/officeDocument/2006/relationships/hyperlink"/>
<Relationship Id="rId98" Target="https://d1s5m21q2l18ke.cloudfront.net/v360_mov/f4db11kmq11.HTML?ODgzNA==" TargetMode="External" Type="http://schemas.openxmlformats.org/officeDocument/2006/relationships/hyperlink"/>
<Relationship Id="rId99" Target="https://d1s5m21q2l18ke.cloudfront.net/white_mov_video/f4db11kmq11.MP4?ODgzNA==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>
      <pane ySplit="3.0" state="frozen" topLeftCell="A4" activePane="bottomLeft"/>
      <selection pane="bottomLeft"/>
    </sheetView>
  </sheetViews>
  <sheetFormatPr defaultRowHeight="15.0"/>
  <cols>
    <col min="1" max="1" width="5.48046875" customWidth="true" bestFit="true"/>
    <col min="2" max="2" width="12.01171875" customWidth="true" bestFit="true"/>
    <col min="3" max="3" width="15.65234375" customWidth="true" bestFit="true"/>
    <col min="4" max="4" width="5.03515625" customWidth="true" bestFit="true"/>
    <col min="5" max="5" width="6.12109375" customWidth="true" bestFit="true"/>
    <col min="6" max="6" width="6.53515625" customWidth="true" bestFit="true"/>
    <col min="7" max="7" width="12.99609375" customWidth="true" bestFit="true"/>
    <col min="8" max="8" width="6.01171875" customWidth="true" bestFit="true"/>
    <col min="9" max="9" width="9.44140625" customWidth="true" bestFit="true"/>
    <col min="10" max="10" width="11.328125" customWidth="true" bestFit="true"/>
    <col min="11" max="11" width="9.4921875" customWidth="true" bestFit="true"/>
    <col min="12" max="12" width="6.66796875" customWidth="true" bestFit="true"/>
    <col min="13" max="13" width="5.62890625" customWidth="true" bestFit="true"/>
    <col min="14" max="14" width="11.00390625" customWidth="true" bestFit="true"/>
    <col min="15" max="15" width="11.28515625" customWidth="true" bestFit="true"/>
    <col min="16" max="16" width="4.72265625" customWidth="true" bestFit="true"/>
    <col min="17" max="17" width="3.640625" customWidth="true" bestFit="true"/>
    <col min="18" max="18" width="4.5546875" customWidth="true" bestFit="true"/>
    <col min="19" max="19" width="5.4296875" customWidth="true" bestFit="true"/>
    <col min="20" max="20" width="2.97265625" customWidth="true" bestFit="true"/>
    <col min="21" max="21" width="6.26953125" customWidth="true" bestFit="true"/>
    <col min="22" max="22" width="10.73046875" customWidth="true" bestFit="true"/>
    <col min="23" max="23" width="9.54296875" customWidth="true" bestFit="true"/>
    <col min="24" max="24" width="9.4921875" customWidth="true" bestFit="true"/>
    <col min="25" max="25" width="16.16796875" customWidth="true" bestFit="true"/>
    <col min="26" max="26" width="5.6875" customWidth="true" bestFit="true"/>
    <col min="27" max="27" width="7.62109375" customWidth="true" bestFit="true"/>
    <col min="28" max="28" width="8.0390625" customWidth="true" bestFit="true"/>
    <col min="29" max="29" width="7.28515625" customWidth="true" bestFit="true"/>
    <col min="30" max="30" width="10.828125" customWidth="true" bestFit="true"/>
    <col min="31" max="31" width="8.60546875" customWidth="true" bestFit="true"/>
    <col min="32" max="32" width="10.58984375" customWidth="true" bestFit="true"/>
    <col min="33" max="33" width="10.01171875" customWidth="true" bestFit="true"/>
    <col min="34" max="34" width="8.82421875" customWidth="true" bestFit="true"/>
    <col min="35" max="35" width="11.2421875" customWidth="true" bestFit="true"/>
    <col min="36" max="36" width="10.9765625" customWidth="true" bestFit="true"/>
    <col min="37" max="37" width="17.19921875" customWidth="true" bestFit="true"/>
    <col min="38" max="38" width="10.51953125" customWidth="true" bestFit="true"/>
    <col min="39" max="39" width="8.0078125" customWidth="true" bestFit="true"/>
    <col min="40" max="40" width="12.69921875" customWidth="true" bestFit="true"/>
    <col min="41" max="41" width="15.85546875" customWidth="true" bestFit="true"/>
    <col min="42" max="42" width="5.5625" customWidth="true" bestFit="true"/>
    <col min="43" max="43" width="15.5859375" customWidth="true" bestFit="true"/>
    <col min="44" max="44" width="61.21484375" customWidth="true" bestFit="true"/>
    <col min="45" max="45" width="61.75390625" customWidth="true" bestFit="true"/>
    <col min="46" max="46" width="0.9453125" customWidth="true" bestFit="true"/>
  </cols>
  <sheetData>
    <row r="1">
      <c r="A1" t="s">
        <v>0</v>
      </c>
      <c r="G1" t="s" s="19">
        <v>1</v>
      </c>
    </row>
    <row r="3">
      <c r="A3" t="s" s="22">
        <v>2</v>
      </c>
      <c r="B3" t="s" s="22">
        <v>3</v>
      </c>
      <c r="C3" t="s" s="22">
        <v>4</v>
      </c>
      <c r="D3" t="s" s="22">
        <v>5</v>
      </c>
      <c r="E3" t="s" s="22">
        <v>6</v>
      </c>
      <c r="F3" t="s" s="22">
        <v>7</v>
      </c>
      <c r="G3" t="s" s="22">
        <v>8</v>
      </c>
      <c r="H3" t="s" s="22">
        <v>9</v>
      </c>
      <c r="I3" t="s" s="22">
        <v>10</v>
      </c>
      <c r="J3" t="s" s="22">
        <v>11</v>
      </c>
      <c r="K3" t="s" s="22">
        <v>12</v>
      </c>
      <c r="L3" t="s" s="22">
        <v>13</v>
      </c>
      <c r="M3" t="s" s="22">
        <v>14</v>
      </c>
      <c r="N3" t="s" s="22">
        <v>15</v>
      </c>
      <c r="O3" t="s" s="22">
        <v>16</v>
      </c>
      <c r="P3" t="s" s="22">
        <v>17</v>
      </c>
      <c r="Q3" t="s" s="22">
        <v>18</v>
      </c>
      <c r="R3" t="s" s="22">
        <v>19</v>
      </c>
      <c r="S3" t="s" s="22">
        <v>20</v>
      </c>
      <c r="T3" t="s" s="22">
        <v>21</v>
      </c>
      <c r="U3" t="s" s="22">
        <v>22</v>
      </c>
      <c r="V3" t="s" s="22">
        <v>23</v>
      </c>
      <c r="W3" t="s" s="22">
        <v>24</v>
      </c>
      <c r="X3" t="s" s="22">
        <v>25</v>
      </c>
      <c r="Y3" t="s" s="22">
        <v>26</v>
      </c>
      <c r="Z3" t="s" s="22">
        <v>27</v>
      </c>
      <c r="AA3" t="s" s="22">
        <v>28</v>
      </c>
      <c r="AB3" t="s" s="22">
        <v>29</v>
      </c>
      <c r="AC3" t="s" s="22">
        <v>30</v>
      </c>
      <c r="AD3" t="s" s="22">
        <v>31</v>
      </c>
      <c r="AE3" t="s" s="22">
        <v>32</v>
      </c>
      <c r="AF3" t="s" s="22">
        <v>33</v>
      </c>
      <c r="AG3" t="s" s="22">
        <v>34</v>
      </c>
      <c r="AH3" t="s" s="22">
        <v>35</v>
      </c>
      <c r="AI3" t="s" s="22">
        <v>36</v>
      </c>
      <c r="AJ3" t="s" s="22">
        <v>37</v>
      </c>
      <c r="AK3" t="s" s="22">
        <v>38</v>
      </c>
      <c r="AL3" t="s" s="22">
        <v>39</v>
      </c>
      <c r="AM3" t="s" s="22">
        <v>40</v>
      </c>
      <c r="AN3" t="s" s="22">
        <v>41</v>
      </c>
      <c r="AO3" t="s" s="22">
        <v>42</v>
      </c>
      <c r="AP3" t="s" s="22">
        <v>43</v>
      </c>
      <c r="AQ3" t="s" s="22">
        <v>44</v>
      </c>
      <c r="AR3" t="s" s="22">
        <v>45</v>
      </c>
      <c r="AS3" t="s" s="22">
        <v>46</v>
      </c>
    </row>
    <row r="4">
      <c r="A4" t="s" s="23">
        <v>47</v>
      </c>
      <c r="B4" t="s" s="1">
        <v>49</v>
      </c>
      <c r="C4" t="s" s="1">
        <v>48</v>
      </c>
      <c r="D4" s="3" t="s">
        <v>50</v>
      </c>
      <c r="E4" s="13" t="s">
        <v>51</v>
      </c>
      <c r="F4" t="n" s="10">
        <v>1.96</v>
      </c>
      <c r="G4" t="s" s="19">
        <v>52</v>
      </c>
      <c r="H4" s="1" t="n">
        <v>-16.6</v>
      </c>
      <c r="I4" s="25" t="s">
        <v>53</v>
      </c>
      <c r="J4" s="26" t="n">
        <f>IF(TRUNC(F4,2)*I4=0,"",TRUNC(F4,2)*I4)</f>
        <v>22344.0</v>
      </c>
      <c r="K4" s="10" t="n">
        <v>18639.6</v>
      </c>
      <c r="L4" s="13" t="s">
        <v>54</v>
      </c>
      <c r="M4" s="13" t="s">
        <v>55</v>
      </c>
      <c r="N4" s="3"/>
      <c r="O4" s="1" t="s">
        <v>48</v>
      </c>
      <c r="P4" s="13" t="s">
        <v>56</v>
      </c>
      <c r="Q4" s="13" t="s">
        <v>56</v>
      </c>
      <c r="R4" s="13" t="s">
        <v>56</v>
      </c>
      <c r="S4" s="13" t="s">
        <v>57</v>
      </c>
      <c r="T4" s="1" t="s">
        <v>48</v>
      </c>
      <c r="U4" s="1" t="s">
        <v>48</v>
      </c>
      <c r="V4" s="10" t="n">
        <v>18639.6</v>
      </c>
      <c r="W4" s="1" t="n">
        <v>36.0</v>
      </c>
      <c r="X4" s="1" t="n">
        <v>41.0</v>
      </c>
      <c r="Y4" s="13" t="s">
        <v>58</v>
      </c>
      <c r="Z4" s="1" t="s">
        <v>48</v>
      </c>
      <c r="AA4" s="1" t="n">
        <v>59.0</v>
      </c>
      <c r="AB4" s="1" t="n">
        <v>62.4</v>
      </c>
      <c r="AC4" s="13" t="s">
        <v>57</v>
      </c>
      <c r="AD4" s="1" t="s">
        <v>48</v>
      </c>
      <c r="AE4" s="3" t="s">
        <v>32</v>
      </c>
      <c r="AF4" s="1" t="s">
        <v>48</v>
      </c>
      <c r="AG4" s="1" t="s">
        <v>48</v>
      </c>
      <c r="AH4" s="1" t="s">
        <v>48</v>
      </c>
      <c r="AI4" s="3" t="s">
        <v>36</v>
      </c>
      <c r="AJ4" s="3" t="s">
        <v>37</v>
      </c>
      <c r="AK4" s="3" t="s">
        <v>38</v>
      </c>
      <c r="AL4" s="3" t="s">
        <v>39</v>
      </c>
      <c r="AM4" s="3" t="s">
        <v>40</v>
      </c>
      <c r="AN4" s="1" t="s">
        <v>48</v>
      </c>
      <c r="AO4" s="3" t="s">
        <v>42</v>
      </c>
      <c r="AP4" s="3" t="s">
        <v>43</v>
      </c>
      <c r="AQ4" s="3" t="s">
        <v>44</v>
      </c>
      <c r="AR4" t="s" s="1">
        <v>48</v>
      </c>
      <c r="AS4" t="s" s="1">
        <v>48</v>
      </c>
      <c r="AT4" t="s" s="1">
        <v>48</v>
      </c>
    </row>
    <row r="5">
      <c r="A5" t="s" s="27">
        <v>59</v>
      </c>
      <c r="B5" t="s" s="1">
        <v>60</v>
      </c>
      <c r="C5" t="s" s="1">
        <v>48</v>
      </c>
      <c r="D5" s="3" t="s">
        <v>50</v>
      </c>
      <c r="E5" s="13" t="s">
        <v>51</v>
      </c>
      <c r="F5" t="n" s="10">
        <v>1.75</v>
      </c>
      <c r="G5" t="s" s="19">
        <v>61</v>
      </c>
      <c r="H5" s="1" t="n">
        <v>-32.4</v>
      </c>
      <c r="I5" s="29" t="s">
        <v>53</v>
      </c>
      <c r="J5" s="30" t="n">
        <f>IF(TRUNC(F5,2)*I5=0,"",TRUNC(F5,2)*I5)</f>
        <v>19950.0</v>
      </c>
      <c r="K5" s="10" t="n">
        <v>13483.75</v>
      </c>
      <c r="L5" s="13" t="s">
        <v>62</v>
      </c>
      <c r="M5" s="13" t="s">
        <v>55</v>
      </c>
      <c r="N5" s="3"/>
      <c r="O5" s="1" t="s">
        <v>48</v>
      </c>
      <c r="P5" s="13" t="s">
        <v>56</v>
      </c>
      <c r="Q5" s="13" t="s">
        <v>56</v>
      </c>
      <c r="R5" s="13" t="s">
        <v>56</v>
      </c>
      <c r="S5" s="13" t="s">
        <v>57</v>
      </c>
      <c r="T5" s="1" t="s">
        <v>48</v>
      </c>
      <c r="U5" s="1" t="s">
        <v>48</v>
      </c>
      <c r="V5" s="10" t="n">
        <v>13483.75</v>
      </c>
      <c r="W5" s="1" t="n">
        <v>32.0</v>
      </c>
      <c r="X5" s="1" t="n">
        <v>41.8</v>
      </c>
      <c r="Y5" s="13" t="s">
        <v>63</v>
      </c>
      <c r="Z5" s="1" t="s">
        <v>48</v>
      </c>
      <c r="AA5" s="1" t="n">
        <v>60.0</v>
      </c>
      <c r="AB5" s="1" t="n">
        <v>60.8</v>
      </c>
      <c r="AC5" s="13" t="s">
        <v>57</v>
      </c>
      <c r="AD5" s="1" t="s">
        <v>48</v>
      </c>
      <c r="AE5" s="3" t="s">
        <v>32</v>
      </c>
      <c r="AF5" s="1" t="s">
        <v>48</v>
      </c>
      <c r="AG5" s="1" t="s">
        <v>48</v>
      </c>
      <c r="AH5" s="1" t="s">
        <v>48</v>
      </c>
      <c r="AI5" s="3" t="s">
        <v>36</v>
      </c>
      <c r="AJ5" s="3" t="s">
        <v>37</v>
      </c>
      <c r="AK5" s="3" t="s">
        <v>38</v>
      </c>
      <c r="AL5" s="3" t="s">
        <v>39</v>
      </c>
      <c r="AM5" s="3" t="s">
        <v>40</v>
      </c>
      <c r="AN5" s="1" t="s">
        <v>48</v>
      </c>
      <c r="AO5" s="3" t="s">
        <v>42</v>
      </c>
      <c r="AP5" s="3" t="s">
        <v>43</v>
      </c>
      <c r="AQ5" s="3" t="s">
        <v>44</v>
      </c>
      <c r="AR5" t="s" s="1">
        <v>48</v>
      </c>
      <c r="AS5" t="s" s="13">
        <v>64</v>
      </c>
      <c r="AT5" t="s" s="1">
        <v>48</v>
      </c>
    </row>
    <row r="6">
      <c r="A6" t="s" s="31">
        <v>65</v>
      </c>
      <c r="B6" t="s" s="1">
        <v>66</v>
      </c>
      <c r="C6" t="s" s="1">
        <v>48</v>
      </c>
      <c r="D6" s="3" t="s">
        <v>50</v>
      </c>
      <c r="E6" s="13" t="s">
        <v>51</v>
      </c>
      <c r="F6" t="n" s="10">
        <v>1.8</v>
      </c>
      <c r="G6" t="s" s="19">
        <v>67</v>
      </c>
      <c r="H6" s="1" t="n">
        <v>-23.4</v>
      </c>
      <c r="I6" s="33" t="s">
        <v>53</v>
      </c>
      <c r="J6" s="34" t="n">
        <f>IF(TRUNC(F6,2)*I6=0,"",TRUNC(F6,2)*I6)</f>
        <v>20520.0</v>
      </c>
      <c r="K6" s="10" t="n">
        <v>15723.0</v>
      </c>
      <c r="L6" s="13" t="s">
        <v>62</v>
      </c>
      <c r="M6" s="13" t="s">
        <v>55</v>
      </c>
      <c r="N6" s="3"/>
      <c r="O6" s="1" t="s">
        <v>48</v>
      </c>
      <c r="P6" s="13" t="s">
        <v>56</v>
      </c>
      <c r="Q6" s="13" t="s">
        <v>56</v>
      </c>
      <c r="R6" s="13" t="s">
        <v>56</v>
      </c>
      <c r="S6" s="13" t="s">
        <v>57</v>
      </c>
      <c r="T6" s="1" t="s">
        <v>48</v>
      </c>
      <c r="U6" s="1" t="s">
        <v>48</v>
      </c>
      <c r="V6" s="10" t="n">
        <v>15723.0</v>
      </c>
      <c r="W6" s="1" t="n">
        <v>35.0</v>
      </c>
      <c r="X6" s="1" t="n">
        <v>40.6</v>
      </c>
      <c r="Y6" s="13" t="s">
        <v>68</v>
      </c>
      <c r="Z6" s="1" t="s">
        <v>48</v>
      </c>
      <c r="AA6" s="1" t="n">
        <v>57.0</v>
      </c>
      <c r="AB6" s="1" t="n">
        <v>61.8</v>
      </c>
      <c r="AC6" s="13" t="s">
        <v>57</v>
      </c>
      <c r="AD6" s="1" t="s">
        <v>48</v>
      </c>
      <c r="AE6" s="3" t="s">
        <v>32</v>
      </c>
      <c r="AF6" s="1" t="s">
        <v>48</v>
      </c>
      <c r="AG6" s="1" t="s">
        <v>48</v>
      </c>
      <c r="AH6" s="1" t="s">
        <v>48</v>
      </c>
      <c r="AI6" s="3" t="s">
        <v>36</v>
      </c>
      <c r="AJ6" s="3" t="s">
        <v>37</v>
      </c>
      <c r="AK6" s="3" t="s">
        <v>38</v>
      </c>
      <c r="AL6" s="3" t="s">
        <v>39</v>
      </c>
      <c r="AM6" s="3" t="s">
        <v>40</v>
      </c>
      <c r="AN6" s="1" t="s">
        <v>48</v>
      </c>
      <c r="AO6" s="3" t="s">
        <v>42</v>
      </c>
      <c r="AP6" s="3" t="s">
        <v>43</v>
      </c>
      <c r="AQ6" s="3" t="s">
        <v>44</v>
      </c>
      <c r="AR6" t="s" s="1">
        <v>48</v>
      </c>
      <c r="AS6" t="s" s="13">
        <v>64</v>
      </c>
      <c r="AT6" t="s" s="1">
        <v>48</v>
      </c>
    </row>
    <row r="7">
      <c r="A7" t="s" s="35">
        <v>69</v>
      </c>
      <c r="B7" t="s" s="1">
        <v>70</v>
      </c>
      <c r="C7" t="s" s="1">
        <v>48</v>
      </c>
      <c r="D7" s="2" t="s">
        <v>50</v>
      </c>
      <c r="E7" s="13" t="s">
        <v>51</v>
      </c>
      <c r="F7" t="n" s="10">
        <v>1.51</v>
      </c>
      <c r="G7" t="s" s="19">
        <v>71</v>
      </c>
      <c r="H7" s="1" t="n">
        <v>-42.9</v>
      </c>
      <c r="I7" s="37" t="s">
        <v>72</v>
      </c>
      <c r="J7" s="38" t="n">
        <f>IF(TRUNC(F7,2)*I7=0,"",TRUNC(F7,2)*I7)</f>
        <v>20838.0</v>
      </c>
      <c r="K7" s="10" t="n">
        <v>8184.2</v>
      </c>
      <c r="L7" s="13" t="s">
        <v>62</v>
      </c>
      <c r="M7" s="13" t="s">
        <v>73</v>
      </c>
      <c r="N7" s="3"/>
      <c r="O7" s="1" t="s">
        <v>48</v>
      </c>
      <c r="P7" s="13" t="s">
        <v>56</v>
      </c>
      <c r="Q7" s="13" t="s">
        <v>56</v>
      </c>
      <c r="R7" s="13" t="s">
        <v>56</v>
      </c>
      <c r="S7" s="13" t="s">
        <v>74</v>
      </c>
      <c r="T7" s="1" t="s">
        <v>48</v>
      </c>
      <c r="U7" s="13" t="s">
        <v>57</v>
      </c>
      <c r="V7" s="10" t="n">
        <v>8184.2</v>
      </c>
      <c r="W7" s="1" t="n">
        <v>32.5</v>
      </c>
      <c r="X7" s="1" t="n">
        <v>41.8</v>
      </c>
      <c r="Y7" s="13" t="s">
        <v>75</v>
      </c>
      <c r="Z7" s="1" t="s">
        <v>48</v>
      </c>
      <c r="AA7" s="1" t="n">
        <v>60.0</v>
      </c>
      <c r="AB7" s="1" t="n">
        <v>61.5</v>
      </c>
      <c r="AC7" s="13" t="s">
        <v>57</v>
      </c>
      <c r="AD7" s="1" t="s">
        <v>48</v>
      </c>
      <c r="AE7" s="3" t="s">
        <v>32</v>
      </c>
      <c r="AF7" s="1" t="s">
        <v>48</v>
      </c>
      <c r="AG7" s="1" t="s">
        <v>48</v>
      </c>
      <c r="AH7" s="1" t="s">
        <v>48</v>
      </c>
      <c r="AI7" s="3" t="s">
        <v>36</v>
      </c>
      <c r="AJ7" s="3" t="s">
        <v>37</v>
      </c>
      <c r="AK7" s="3" t="s">
        <v>38</v>
      </c>
      <c r="AL7" s="3" t="s">
        <v>39</v>
      </c>
      <c r="AM7" s="3" t="s">
        <v>40</v>
      </c>
      <c r="AN7" s="3" t="s">
        <v>41</v>
      </c>
      <c r="AO7" s="3" t="s">
        <v>42</v>
      </c>
      <c r="AP7" s="3" t="s">
        <v>43</v>
      </c>
      <c r="AQ7" s="3" t="s">
        <v>44</v>
      </c>
      <c r="AR7" t="s" s="1">
        <v>48</v>
      </c>
      <c r="AS7" t="s" s="13">
        <v>64</v>
      </c>
      <c r="AT7" t="s" s="1">
        <v>48</v>
      </c>
    </row>
    <row r="8">
      <c r="A8" t="s" s="39">
        <v>69</v>
      </c>
      <c r="B8" t="s" s="1">
        <v>70</v>
      </c>
      <c r="C8" t="s" s="1">
        <v>48</v>
      </c>
      <c r="D8" s="3" t="s">
        <v>76</v>
      </c>
      <c r="E8" s="13" t="s">
        <v>51</v>
      </c>
      <c r="F8" t="n" s="10">
        <v>1.51</v>
      </c>
      <c r="G8" t="s" s="19">
        <v>71</v>
      </c>
      <c r="H8" s="1" t="n">
        <v>-60.7</v>
      </c>
      <c r="I8" s="1"/>
      <c r="J8" s="41" t="str">
        <f>IF(TRUNC(F8,2)*I8=0,"",TRUNC(F8,2)*I8)</f>
        <v/>
      </c>
      <c r="K8" s="10"/>
      <c r="L8" s="13" t="s">
        <v>62</v>
      </c>
      <c r="M8" s="13" t="s">
        <v>77</v>
      </c>
      <c r="N8" s="3"/>
      <c r="O8" s="1" t="s">
        <v>48</v>
      </c>
      <c r="P8" s="13" t="s">
        <v>56</v>
      </c>
      <c r="Q8" s="13" t="s">
        <v>56</v>
      </c>
      <c r="R8" s="13" t="s">
        <v>56</v>
      </c>
      <c r="S8" s="13" t="s">
        <v>74</v>
      </c>
      <c r="T8" s="1" t="s">
        <v>48</v>
      </c>
      <c r="U8" s="13" t="s">
        <v>57</v>
      </c>
      <c r="V8" s="10"/>
      <c r="W8" s="1" t="n">
        <v>32.4</v>
      </c>
      <c r="X8" s="1" t="n">
        <v>41.7</v>
      </c>
      <c r="Y8" s="13" t="s">
        <v>78</v>
      </c>
      <c r="Z8" s="1" t="s">
        <v>48</v>
      </c>
      <c r="AA8" s="1" t="n">
        <v>59.0</v>
      </c>
      <c r="AB8" s="1" t="n">
        <v>61.5</v>
      </c>
      <c r="AC8" s="13" t="s">
        <v>57</v>
      </c>
      <c r="AD8" s="1" t="s">
        <v>48</v>
      </c>
      <c r="AE8" s="3" t="s">
        <v>32</v>
      </c>
      <c r="AF8" s="1" t="s">
        <v>48</v>
      </c>
      <c r="AG8" s="1" t="s">
        <v>48</v>
      </c>
      <c r="AH8" s="1" t="s">
        <v>48</v>
      </c>
      <c r="AI8" s="3" t="s">
        <v>36</v>
      </c>
      <c r="AJ8" s="3" t="s">
        <v>37</v>
      </c>
      <c r="AK8" s="3" t="s">
        <v>38</v>
      </c>
      <c r="AL8" s="3" t="s">
        <v>39</v>
      </c>
      <c r="AM8" s="3" t="s">
        <v>40</v>
      </c>
      <c r="AN8" s="3" t="s">
        <v>41</v>
      </c>
      <c r="AO8" s="3" t="s">
        <v>42</v>
      </c>
      <c r="AP8" s="3" t="s">
        <v>43</v>
      </c>
      <c r="AQ8" s="3" t="s">
        <v>44</v>
      </c>
      <c r="AR8" t="s" s="1">
        <v>48</v>
      </c>
      <c r="AS8" t="s" s="13">
        <v>79</v>
      </c>
      <c r="AT8" t="s" s="1">
        <v>48</v>
      </c>
    </row>
    <row r="9">
      <c r="A9" t="s" s="42">
        <v>80</v>
      </c>
      <c r="B9" t="s" s="1">
        <v>81</v>
      </c>
      <c r="C9" t="s" s="1">
        <v>48</v>
      </c>
      <c r="D9" s="3" t="s">
        <v>50</v>
      </c>
      <c r="E9" s="13" t="s">
        <v>51</v>
      </c>
      <c r="F9" t="n" s="10">
        <v>1.5</v>
      </c>
      <c r="G9" t="s" s="19">
        <v>82</v>
      </c>
      <c r="H9" s="1" t="n">
        <v>-47.1</v>
      </c>
      <c r="I9" s="44" t="s">
        <v>83</v>
      </c>
      <c r="J9" s="45" t="n">
        <f>IF(TRUNC(F9,2)*I9=0,"",TRUNC(F9,2)*I9)</f>
        <v>16050.0</v>
      </c>
      <c r="K9" s="10" t="n">
        <v>8490.0</v>
      </c>
      <c r="L9" s="13" t="s">
        <v>84</v>
      </c>
      <c r="M9" s="13" t="s">
        <v>55</v>
      </c>
      <c r="N9" s="3"/>
      <c r="O9" s="1" t="s">
        <v>48</v>
      </c>
      <c r="P9" s="13" t="s">
        <v>56</v>
      </c>
      <c r="Q9" s="13" t="s">
        <v>56</v>
      </c>
      <c r="R9" s="13" t="s">
        <v>56</v>
      </c>
      <c r="S9" s="13" t="s">
        <v>85</v>
      </c>
      <c r="T9" s="1" t="s">
        <v>48</v>
      </c>
      <c r="U9" s="13" t="s">
        <v>57</v>
      </c>
      <c r="V9" s="10" t="n">
        <v>8490.0</v>
      </c>
      <c r="W9" s="1" t="n">
        <v>35.5</v>
      </c>
      <c r="X9" s="1" t="n">
        <v>41.2</v>
      </c>
      <c r="Y9" s="13" t="s">
        <v>86</v>
      </c>
      <c r="Z9" s="1" t="s">
        <v>48</v>
      </c>
      <c r="AA9" s="1" t="n">
        <v>59.0</v>
      </c>
      <c r="AB9" s="1" t="n">
        <v>62.7</v>
      </c>
      <c r="AC9" s="13" t="s">
        <v>57</v>
      </c>
      <c r="AD9" s="1" t="s">
        <v>48</v>
      </c>
      <c r="AE9" s="3" t="s">
        <v>32</v>
      </c>
      <c r="AF9" s="1" t="s">
        <v>48</v>
      </c>
      <c r="AG9" s="1" t="s">
        <v>48</v>
      </c>
      <c r="AH9" s="1" t="s">
        <v>48</v>
      </c>
      <c r="AI9" s="3" t="s">
        <v>36</v>
      </c>
      <c r="AJ9" s="3" t="s">
        <v>37</v>
      </c>
      <c r="AK9" s="3" t="s">
        <v>38</v>
      </c>
      <c r="AL9" s="3" t="s">
        <v>39</v>
      </c>
      <c r="AM9" s="3" t="s">
        <v>40</v>
      </c>
      <c r="AN9" s="3" t="s">
        <v>41</v>
      </c>
      <c r="AO9" s="3" t="s">
        <v>42</v>
      </c>
      <c r="AP9" s="3" t="s">
        <v>43</v>
      </c>
      <c r="AQ9" s="3" t="s">
        <v>44</v>
      </c>
      <c r="AR9" t="s" s="13">
        <v>87</v>
      </c>
      <c r="AS9" t="s" s="1">
        <v>48</v>
      </c>
      <c r="AT9" t="s" s="1">
        <v>48</v>
      </c>
    </row>
    <row r="10">
      <c r="A10" t="s" s="46">
        <v>88</v>
      </c>
      <c r="B10" t="s" s="1">
        <v>89</v>
      </c>
      <c r="C10" t="s" s="1">
        <v>48</v>
      </c>
      <c r="D10" s="3" t="s">
        <v>50</v>
      </c>
      <c r="E10" s="13" t="s">
        <v>51</v>
      </c>
      <c r="F10" t="n" s="10">
        <v>1.5</v>
      </c>
      <c r="G10" t="s" s="19">
        <v>90</v>
      </c>
      <c r="H10" s="1" t="n">
        <v>-36.7</v>
      </c>
      <c r="I10" s="48" t="s">
        <v>83</v>
      </c>
      <c r="J10" s="49" t="n">
        <f>IF(TRUNC(F10,2)*I10=0,"",TRUNC(F10,2)*I10)</f>
        <v>16050.0</v>
      </c>
      <c r="K10" s="10" t="n">
        <v>10155.0</v>
      </c>
      <c r="L10" s="13" t="s">
        <v>84</v>
      </c>
      <c r="M10" s="13" t="s">
        <v>55</v>
      </c>
      <c r="N10" s="3"/>
      <c r="O10" s="1" t="s">
        <v>48</v>
      </c>
      <c r="P10" s="13" t="s">
        <v>56</v>
      </c>
      <c r="Q10" s="13" t="s">
        <v>56</v>
      </c>
      <c r="R10" s="13" t="s">
        <v>56</v>
      </c>
      <c r="S10" s="13" t="s">
        <v>57</v>
      </c>
      <c r="T10" s="1" t="s">
        <v>48</v>
      </c>
      <c r="U10" s="1" t="s">
        <v>48</v>
      </c>
      <c r="V10" s="10" t="n">
        <v>10155.0</v>
      </c>
      <c r="W10" s="1" t="n">
        <v>36.0</v>
      </c>
      <c r="X10" s="1" t="n">
        <v>40.8</v>
      </c>
      <c r="Y10" s="13" t="s">
        <v>91</v>
      </c>
      <c r="Z10" s="1" t="s">
        <v>48</v>
      </c>
      <c r="AA10" s="1" t="n">
        <v>58.0</v>
      </c>
      <c r="AB10" s="1" t="n">
        <v>62.2</v>
      </c>
      <c r="AC10" s="13" t="s">
        <v>57</v>
      </c>
      <c r="AD10" s="1" t="s">
        <v>48</v>
      </c>
      <c r="AE10" s="3" t="s">
        <v>32</v>
      </c>
      <c r="AF10" s="1" t="s">
        <v>48</v>
      </c>
      <c r="AG10" s="1" t="s">
        <v>48</v>
      </c>
      <c r="AH10" s="1" t="s">
        <v>48</v>
      </c>
      <c r="AI10" s="3" t="s">
        <v>36</v>
      </c>
      <c r="AJ10" s="3" t="s">
        <v>37</v>
      </c>
      <c r="AK10" s="3" t="s">
        <v>38</v>
      </c>
      <c r="AL10" s="3" t="s">
        <v>39</v>
      </c>
      <c r="AM10" s="3" t="s">
        <v>40</v>
      </c>
      <c r="AN10" s="1" t="s">
        <v>48</v>
      </c>
      <c r="AO10" s="3" t="s">
        <v>42</v>
      </c>
      <c r="AP10" s="3" t="s">
        <v>43</v>
      </c>
      <c r="AQ10" s="3" t="s">
        <v>44</v>
      </c>
      <c r="AR10" t="s" s="13">
        <v>92</v>
      </c>
      <c r="AS10" t="s" s="13">
        <v>93</v>
      </c>
      <c r="AT10" t="s" s="1">
        <v>48</v>
      </c>
    </row>
    <row r="11">
      <c r="A11" t="s" s="50">
        <v>94</v>
      </c>
      <c r="B11" t="s" s="1">
        <v>95</v>
      </c>
      <c r="C11" t="s" s="1">
        <v>48</v>
      </c>
      <c r="D11" s="3" t="s">
        <v>50</v>
      </c>
      <c r="E11" s="13" t="s">
        <v>51</v>
      </c>
      <c r="F11" t="n" s="10">
        <v>1.7</v>
      </c>
      <c r="G11" t="s" s="19">
        <v>96</v>
      </c>
      <c r="H11" s="1" t="n">
        <v>-35.0</v>
      </c>
      <c r="I11" s="52" t="s">
        <v>83</v>
      </c>
      <c r="J11" s="53" t="n">
        <f>IF(TRUNC(F11,2)*I11=0,"",TRUNC(F11,2)*I11)</f>
        <v>18190.0</v>
      </c>
      <c r="K11" s="10" t="n">
        <v>11832.0</v>
      </c>
      <c r="L11" s="13" t="s">
        <v>84</v>
      </c>
      <c r="M11" s="13" t="s">
        <v>55</v>
      </c>
      <c r="N11" s="3"/>
      <c r="O11" s="1" t="s">
        <v>48</v>
      </c>
      <c r="P11" s="13" t="s">
        <v>56</v>
      </c>
      <c r="Q11" s="13" t="s">
        <v>56</v>
      </c>
      <c r="R11" s="13" t="s">
        <v>56</v>
      </c>
      <c r="S11" s="13" t="s">
        <v>57</v>
      </c>
      <c r="T11" s="1" t="s">
        <v>48</v>
      </c>
      <c r="U11" s="1" t="s">
        <v>48</v>
      </c>
      <c r="V11" s="10" t="n">
        <v>11832.0</v>
      </c>
      <c r="W11" s="1" t="n">
        <v>32.0</v>
      </c>
      <c r="X11" s="1" t="n">
        <v>41.0</v>
      </c>
      <c r="Y11" s="13" t="s">
        <v>97</v>
      </c>
      <c r="Z11" s="1" t="s">
        <v>48</v>
      </c>
      <c r="AA11" s="1" t="n">
        <v>60.0</v>
      </c>
      <c r="AB11" s="1" t="n">
        <v>58.6</v>
      </c>
      <c r="AC11" s="13" t="s">
        <v>98</v>
      </c>
      <c r="AD11" s="13" t="s">
        <v>99</v>
      </c>
      <c r="AE11" s="3" t="s">
        <v>32</v>
      </c>
      <c r="AF11" s="1" t="s">
        <v>48</v>
      </c>
      <c r="AG11" s="1" t="s">
        <v>48</v>
      </c>
      <c r="AH11" s="1" t="s">
        <v>48</v>
      </c>
      <c r="AI11" s="3" t="s">
        <v>36</v>
      </c>
      <c r="AJ11" s="3" t="s">
        <v>37</v>
      </c>
      <c r="AK11" s="3" t="s">
        <v>38</v>
      </c>
      <c r="AL11" s="3" t="s">
        <v>39</v>
      </c>
      <c r="AM11" s="3" t="s">
        <v>40</v>
      </c>
      <c r="AN11" s="1" t="s">
        <v>48</v>
      </c>
      <c r="AO11" s="3" t="s">
        <v>42</v>
      </c>
      <c r="AP11" s="3" t="s">
        <v>43</v>
      </c>
      <c r="AQ11" s="3" t="s">
        <v>44</v>
      </c>
      <c r="AR11" t="s" s="13">
        <v>100</v>
      </c>
      <c r="AS11" t="s" s="1">
        <v>48</v>
      </c>
      <c r="AT11" t="s" s="1">
        <v>48</v>
      </c>
    </row>
    <row r="12">
      <c r="A12" t="s" s="54">
        <v>101</v>
      </c>
      <c r="B12" t="s" s="1">
        <v>102</v>
      </c>
      <c r="C12" t="s" s="1">
        <v>48</v>
      </c>
      <c r="D12" s="3" t="s">
        <v>50</v>
      </c>
      <c r="E12" s="13" t="s">
        <v>51</v>
      </c>
      <c r="F12" t="n" s="10">
        <v>1.5</v>
      </c>
      <c r="G12" t="s" s="19">
        <v>103</v>
      </c>
      <c r="H12" s="1" t="n">
        <v>-39.8</v>
      </c>
      <c r="I12" s="56" t="s">
        <v>104</v>
      </c>
      <c r="J12" s="57" t="n">
        <f>IF(TRUNC(F12,2)*I12=0,"",TRUNC(F12,2)*I12)</f>
        <v>13350.0</v>
      </c>
      <c r="K12" s="10" t="n">
        <v>8032.5</v>
      </c>
      <c r="L12" s="13" t="s">
        <v>84</v>
      </c>
      <c r="M12" s="13" t="s">
        <v>73</v>
      </c>
      <c r="N12" s="3"/>
      <c r="O12" s="1" t="s">
        <v>48</v>
      </c>
      <c r="P12" s="13" t="s">
        <v>56</v>
      </c>
      <c r="Q12" s="13" t="s">
        <v>56</v>
      </c>
      <c r="R12" s="13" t="s">
        <v>56</v>
      </c>
      <c r="S12" s="13" t="s">
        <v>85</v>
      </c>
      <c r="T12" s="1" t="s">
        <v>48</v>
      </c>
      <c r="U12" s="13" t="s">
        <v>57</v>
      </c>
      <c r="V12" s="10" t="n">
        <v>8032.5</v>
      </c>
      <c r="W12" s="1" t="n">
        <v>33.0</v>
      </c>
      <c r="X12" s="1" t="n">
        <v>40.8</v>
      </c>
      <c r="Y12" s="13" t="s">
        <v>105</v>
      </c>
      <c r="Z12" s="1" t="s">
        <v>48</v>
      </c>
      <c r="AA12" s="1" t="n">
        <v>60.0</v>
      </c>
      <c r="AB12" s="1" t="n">
        <v>59.8</v>
      </c>
      <c r="AC12" s="13" t="s">
        <v>57</v>
      </c>
      <c r="AD12" s="1" t="s">
        <v>48</v>
      </c>
      <c r="AE12" s="3" t="s">
        <v>32</v>
      </c>
      <c r="AF12" s="1" t="s">
        <v>48</v>
      </c>
      <c r="AG12" s="1" t="s">
        <v>48</v>
      </c>
      <c r="AH12" s="1" t="s">
        <v>48</v>
      </c>
      <c r="AI12" s="3" t="s">
        <v>36</v>
      </c>
      <c r="AJ12" s="3" t="s">
        <v>37</v>
      </c>
      <c r="AK12" s="3" t="s">
        <v>38</v>
      </c>
      <c r="AL12" s="3" t="s">
        <v>39</v>
      </c>
      <c r="AM12" s="3" t="s">
        <v>40</v>
      </c>
      <c r="AN12" s="3" t="s">
        <v>41</v>
      </c>
      <c r="AO12" s="3" t="s">
        <v>42</v>
      </c>
      <c r="AP12" s="3" t="s">
        <v>43</v>
      </c>
      <c r="AQ12" s="3" t="s">
        <v>44</v>
      </c>
      <c r="AR12" t="s" s="13">
        <v>106</v>
      </c>
      <c r="AS12" t="s" s="13">
        <v>93</v>
      </c>
      <c r="AT12" t="s" s="1">
        <v>48</v>
      </c>
    </row>
    <row r="13">
      <c r="A13" t="s" s="58">
        <v>107</v>
      </c>
      <c r="B13" t="s" s="1">
        <v>108</v>
      </c>
      <c r="C13" t="s" s="1">
        <v>48</v>
      </c>
      <c r="D13" s="3" t="s">
        <v>50</v>
      </c>
      <c r="E13" s="13" t="s">
        <v>51</v>
      </c>
      <c r="F13" t="n" s="10">
        <v>1.95</v>
      </c>
      <c r="G13" t="s" s="19">
        <v>109</v>
      </c>
      <c r="H13" s="1" t="n">
        <v>-33.6</v>
      </c>
      <c r="I13" s="60" t="s">
        <v>104</v>
      </c>
      <c r="J13" s="61" t="n">
        <f>IF(TRUNC(F13,2)*I13=0,"",TRUNC(F13,2)*I13)</f>
        <v>17355.0</v>
      </c>
      <c r="K13" s="10" t="n">
        <v>11524.5</v>
      </c>
      <c r="L13" s="13" t="s">
        <v>84</v>
      </c>
      <c r="M13" s="13" t="s">
        <v>73</v>
      </c>
      <c r="N13" s="3"/>
      <c r="O13" s="1" t="s">
        <v>48</v>
      </c>
      <c r="P13" s="13" t="s">
        <v>56</v>
      </c>
      <c r="Q13" s="13" t="s">
        <v>56</v>
      </c>
      <c r="R13" s="13" t="s">
        <v>56</v>
      </c>
      <c r="S13" s="13" t="s">
        <v>110</v>
      </c>
      <c r="T13" s="13" t="s">
        <v>111</v>
      </c>
      <c r="U13" s="13" t="s">
        <v>57</v>
      </c>
      <c r="V13" s="10" t="n">
        <v>11524.5</v>
      </c>
      <c r="W13" s="1" t="n">
        <v>35.5</v>
      </c>
      <c r="X13" s="1" t="n">
        <v>40.6</v>
      </c>
      <c r="Y13" s="13" t="s">
        <v>112</v>
      </c>
      <c r="Z13" s="1" t="s">
        <v>48</v>
      </c>
      <c r="AA13" s="1" t="n">
        <v>56.0</v>
      </c>
      <c r="AB13" s="1" t="n">
        <v>62.6</v>
      </c>
      <c r="AC13" s="13" t="s">
        <v>57</v>
      </c>
      <c r="AD13" s="1" t="s">
        <v>48</v>
      </c>
      <c r="AE13" s="3" t="s">
        <v>32</v>
      </c>
      <c r="AF13" s="1" t="s">
        <v>48</v>
      </c>
      <c r="AG13" s="1" t="s">
        <v>48</v>
      </c>
      <c r="AH13" s="1" t="s">
        <v>48</v>
      </c>
      <c r="AI13" s="3" t="s">
        <v>36</v>
      </c>
      <c r="AJ13" s="3" t="s">
        <v>37</v>
      </c>
      <c r="AK13" s="3" t="s">
        <v>38</v>
      </c>
      <c r="AL13" s="3" t="s">
        <v>39</v>
      </c>
      <c r="AM13" s="3" t="s">
        <v>40</v>
      </c>
      <c r="AN13" s="3" t="s">
        <v>41</v>
      </c>
      <c r="AO13" s="3" t="s">
        <v>42</v>
      </c>
      <c r="AP13" s="3" t="s">
        <v>43</v>
      </c>
      <c r="AQ13" s="3" t="s">
        <v>44</v>
      </c>
      <c r="AR13" t="s" s="1">
        <v>48</v>
      </c>
      <c r="AS13" t="s" s="13">
        <v>113</v>
      </c>
      <c r="AT13" t="s" s="1">
        <v>48</v>
      </c>
    </row>
    <row r="14">
      <c r="A14" t="s" s="62">
        <v>114</v>
      </c>
      <c r="B14" t="s" s="1">
        <v>115</v>
      </c>
      <c r="C14" t="s" s="1">
        <v>48</v>
      </c>
      <c r="D14" s="2" t="s">
        <v>50</v>
      </c>
      <c r="E14" s="13" t="s">
        <v>51</v>
      </c>
      <c r="F14" t="n" s="10">
        <v>1.8</v>
      </c>
      <c r="G14" t="s" s="19">
        <v>116</v>
      </c>
      <c r="H14" s="1" t="n">
        <v>-29.3</v>
      </c>
      <c r="I14" s="64" t="s">
        <v>117</v>
      </c>
      <c r="J14" s="65" t="n">
        <f>IF(TRUNC(F14,2)*I14=0,"",TRUNC(F14,2)*I14)</f>
        <v>23040.0</v>
      </c>
      <c r="K14" s="10" t="n">
        <v>11322.0</v>
      </c>
      <c r="L14" s="13" t="s">
        <v>84</v>
      </c>
      <c r="M14" s="13" t="s">
        <v>73</v>
      </c>
      <c r="N14" s="3"/>
      <c r="O14" s="1" t="s">
        <v>48</v>
      </c>
      <c r="P14" s="13" t="s">
        <v>56</v>
      </c>
      <c r="Q14" s="13" t="s">
        <v>56</v>
      </c>
      <c r="R14" s="13" t="s">
        <v>56</v>
      </c>
      <c r="S14" s="13" t="s">
        <v>74</v>
      </c>
      <c r="T14" s="1" t="s">
        <v>48</v>
      </c>
      <c r="U14" s="13" t="s">
        <v>57</v>
      </c>
      <c r="V14" s="10" t="n">
        <v>11322.0</v>
      </c>
      <c r="W14" s="1" t="n">
        <v>35.5</v>
      </c>
      <c r="X14" s="1" t="n">
        <v>40.8</v>
      </c>
      <c r="Y14" s="13" t="s">
        <v>118</v>
      </c>
      <c r="Z14" s="1" t="s">
        <v>48</v>
      </c>
      <c r="AA14" s="1" t="n">
        <v>58.0</v>
      </c>
      <c r="AB14" s="1" t="n">
        <v>61.8</v>
      </c>
      <c r="AC14" s="13" t="s">
        <v>57</v>
      </c>
      <c r="AD14" s="1" t="s">
        <v>48</v>
      </c>
      <c r="AE14" s="3" t="s">
        <v>32</v>
      </c>
      <c r="AF14" s="1" t="s">
        <v>48</v>
      </c>
      <c r="AG14" s="1" t="s">
        <v>48</v>
      </c>
      <c r="AH14" s="1" t="s">
        <v>48</v>
      </c>
      <c r="AI14" s="3" t="s">
        <v>36</v>
      </c>
      <c r="AJ14" s="3" t="s">
        <v>37</v>
      </c>
      <c r="AK14" s="3" t="s">
        <v>38</v>
      </c>
      <c r="AL14" s="3" t="s">
        <v>39</v>
      </c>
      <c r="AM14" s="3" t="s">
        <v>40</v>
      </c>
      <c r="AN14" s="3" t="s">
        <v>41</v>
      </c>
      <c r="AO14" s="3" t="s">
        <v>42</v>
      </c>
      <c r="AP14" s="3" t="s">
        <v>43</v>
      </c>
      <c r="AQ14" s="3" t="s">
        <v>44</v>
      </c>
      <c r="AR14" t="s" s="13">
        <v>92</v>
      </c>
      <c r="AS14" t="s" s="13">
        <v>119</v>
      </c>
      <c r="AT14" t="s" s="1">
        <v>48</v>
      </c>
    </row>
    <row r="15">
      <c r="A15" t="s" s="66">
        <v>114</v>
      </c>
      <c r="B15" t="s" s="1">
        <v>115</v>
      </c>
      <c r="C15" t="s" s="1">
        <v>48</v>
      </c>
      <c r="D15" s="3" t="s">
        <v>76</v>
      </c>
      <c r="E15" s="13" t="s">
        <v>51</v>
      </c>
      <c r="F15" t="n" s="10">
        <v>1.8</v>
      </c>
      <c r="G15" t="s" s="19">
        <v>116</v>
      </c>
      <c r="H15" s="1" t="n">
        <v>-50.9</v>
      </c>
      <c r="I15" s="1"/>
      <c r="J15" s="68" t="str">
        <f>IF(TRUNC(F15,2)*I15=0,"",TRUNC(F15,2)*I15)</f>
        <v/>
      </c>
      <c r="K15" s="10" t="n">
        <v>11322.0</v>
      </c>
      <c r="L15" s="13" t="s">
        <v>84</v>
      </c>
      <c r="M15" s="13" t="s">
        <v>77</v>
      </c>
      <c r="N15" s="3"/>
      <c r="O15" s="1" t="s">
        <v>48</v>
      </c>
      <c r="P15" s="13" t="s">
        <v>56</v>
      </c>
      <c r="Q15" s="13" t="s">
        <v>56</v>
      </c>
      <c r="R15" s="13" t="s">
        <v>56</v>
      </c>
      <c r="S15" s="13" t="s">
        <v>74</v>
      </c>
      <c r="T15" s="1" t="s">
        <v>48</v>
      </c>
      <c r="U15" s="13" t="s">
        <v>57</v>
      </c>
      <c r="V15" s="10" t="n">
        <v>11322.0</v>
      </c>
      <c r="W15" s="1" t="n">
        <v>35.4</v>
      </c>
      <c r="X15" s="1" t="n">
        <v>40.8</v>
      </c>
      <c r="Y15" s="13" t="s">
        <v>120</v>
      </c>
      <c r="Z15" s="1" t="s">
        <v>48</v>
      </c>
      <c r="AA15" s="1" t="n">
        <v>58.0</v>
      </c>
      <c r="AB15" s="1" t="n">
        <v>61.7</v>
      </c>
      <c r="AC15" s="13" t="s">
        <v>57</v>
      </c>
      <c r="AD15" s="1" t="s">
        <v>48</v>
      </c>
      <c r="AE15" s="3" t="s">
        <v>32</v>
      </c>
      <c r="AF15" s="1" t="s">
        <v>48</v>
      </c>
      <c r="AG15" s="1" t="s">
        <v>48</v>
      </c>
      <c r="AH15" s="1" t="s">
        <v>48</v>
      </c>
      <c r="AI15" s="3" t="s">
        <v>36</v>
      </c>
      <c r="AJ15" s="3" t="s">
        <v>37</v>
      </c>
      <c r="AK15" s="3" t="s">
        <v>38</v>
      </c>
      <c r="AL15" s="3" t="s">
        <v>39</v>
      </c>
      <c r="AM15" s="3" t="s">
        <v>40</v>
      </c>
      <c r="AN15" s="3" t="s">
        <v>41</v>
      </c>
      <c r="AO15" s="3" t="s">
        <v>42</v>
      </c>
      <c r="AP15" s="3" t="s">
        <v>43</v>
      </c>
      <c r="AQ15" s="3" t="s">
        <v>44</v>
      </c>
      <c r="AR15" t="s" s="1">
        <v>48</v>
      </c>
      <c r="AS15" t="s" s="13">
        <v>121</v>
      </c>
      <c r="AT15" t="s" s="1">
        <v>48</v>
      </c>
    </row>
    <row r="16">
      <c r="A16" t="s" s="69">
        <v>122</v>
      </c>
      <c r="B16" t="s" s="1">
        <v>123</v>
      </c>
      <c r="C16" t="s" s="1">
        <v>48</v>
      </c>
      <c r="D16" s="3" t="s">
        <v>50</v>
      </c>
      <c r="E16" s="13" t="s">
        <v>51</v>
      </c>
      <c r="F16" t="n" s="10">
        <v>1.78</v>
      </c>
      <c r="G16" t="s" s="19">
        <v>124</v>
      </c>
      <c r="H16" s="1" t="n">
        <v>-24.0</v>
      </c>
      <c r="I16" s="1"/>
      <c r="J16" s="71" t="str">
        <f>IF(TRUNC(F16,2)*I16=0,"",TRUNC(F16,2)*I16)</f>
        <v/>
      </c>
      <c r="K16" s="10" t="n">
        <v>12032.8</v>
      </c>
      <c r="L16" s="13" t="s">
        <v>84</v>
      </c>
      <c r="M16" s="13" t="s">
        <v>73</v>
      </c>
      <c r="N16" s="3"/>
      <c r="O16" s="1" t="s">
        <v>48</v>
      </c>
      <c r="P16" s="13" t="s">
        <v>56</v>
      </c>
      <c r="Q16" s="13" t="s">
        <v>56</v>
      </c>
      <c r="R16" s="13" t="s">
        <v>56</v>
      </c>
      <c r="S16" s="13" t="s">
        <v>57</v>
      </c>
      <c r="T16" s="1" t="s">
        <v>48</v>
      </c>
      <c r="U16" s="1" t="s">
        <v>48</v>
      </c>
      <c r="V16" s="10" t="n">
        <v>12032.8</v>
      </c>
      <c r="W16" s="1" t="n">
        <v>33.0</v>
      </c>
      <c r="X16" s="1" t="n">
        <v>41.6</v>
      </c>
      <c r="Y16" s="13" t="s">
        <v>125</v>
      </c>
      <c r="Z16" s="1" t="s">
        <v>48</v>
      </c>
      <c r="AA16" s="1" t="n">
        <v>60.0</v>
      </c>
      <c r="AB16" s="1" t="n">
        <v>61.4</v>
      </c>
      <c r="AC16" s="13" t="s">
        <v>57</v>
      </c>
      <c r="AD16" s="1" t="s">
        <v>48</v>
      </c>
      <c r="AE16" s="3" t="s">
        <v>32</v>
      </c>
      <c r="AF16" s="1" t="s">
        <v>48</v>
      </c>
      <c r="AG16" s="1" t="s">
        <v>48</v>
      </c>
      <c r="AH16" s="1" t="s">
        <v>48</v>
      </c>
      <c r="AI16" s="3" t="s">
        <v>36</v>
      </c>
      <c r="AJ16" s="3" t="s">
        <v>37</v>
      </c>
      <c r="AK16" s="3" t="s">
        <v>38</v>
      </c>
      <c r="AL16" s="3" t="s">
        <v>39</v>
      </c>
      <c r="AM16" s="3" t="s">
        <v>40</v>
      </c>
      <c r="AN16" s="1" t="s">
        <v>48</v>
      </c>
      <c r="AO16" s="3" t="s">
        <v>42</v>
      </c>
      <c r="AP16" s="3" t="s">
        <v>43</v>
      </c>
      <c r="AQ16" s="3" t="s">
        <v>44</v>
      </c>
      <c r="AR16" t="s" s="13">
        <v>92</v>
      </c>
      <c r="AS16" t="s" s="1">
        <v>48</v>
      </c>
      <c r="AT16" t="s" s="1">
        <v>48</v>
      </c>
    </row>
    <row r="17">
      <c r="A17" t="s" s="72">
        <v>126</v>
      </c>
      <c r="B17" t="s" s="1">
        <v>127</v>
      </c>
      <c r="C17" t="s" s="1">
        <v>48</v>
      </c>
      <c r="D17" s="3" t="s">
        <v>50</v>
      </c>
      <c r="E17" s="13" t="s">
        <v>51</v>
      </c>
      <c r="F17" t="n" s="10">
        <v>1.5</v>
      </c>
      <c r="G17" t="s" s="19">
        <v>128</v>
      </c>
      <c r="H17" s="1" t="n">
        <v>-39.8</v>
      </c>
      <c r="I17" s="74" t="s">
        <v>129</v>
      </c>
      <c r="J17" s="75" t="n">
        <f>IF(TRUNC(F17,2)*I17=0,"",TRUNC(F17,2)*I17)</f>
        <v>14850.0</v>
      </c>
      <c r="K17" s="10" t="n">
        <v>8940.0</v>
      </c>
      <c r="L17" s="13" t="s">
        <v>130</v>
      </c>
      <c r="M17" s="13" t="s">
        <v>55</v>
      </c>
      <c r="N17" s="3"/>
      <c r="O17" s="1" t="s">
        <v>48</v>
      </c>
      <c r="P17" s="13" t="s">
        <v>56</v>
      </c>
      <c r="Q17" s="13" t="s">
        <v>56</v>
      </c>
      <c r="R17" s="13" t="s">
        <v>56</v>
      </c>
      <c r="S17" s="13" t="s">
        <v>57</v>
      </c>
      <c r="T17" s="1" t="s">
        <v>48</v>
      </c>
      <c r="U17" s="1" t="s">
        <v>48</v>
      </c>
      <c r="V17" s="10" t="n">
        <v>8940.0</v>
      </c>
      <c r="W17" s="1" t="n">
        <v>32.0</v>
      </c>
      <c r="X17" s="1" t="n">
        <v>41.8</v>
      </c>
      <c r="Y17" s="13" t="s">
        <v>131</v>
      </c>
      <c r="Z17" s="1" t="s">
        <v>48</v>
      </c>
      <c r="AA17" s="1" t="n">
        <v>60.0</v>
      </c>
      <c r="AB17" s="1" t="n">
        <v>61.0</v>
      </c>
      <c r="AC17" s="13" t="s">
        <v>132</v>
      </c>
      <c r="AD17" s="13" t="s">
        <v>133</v>
      </c>
      <c r="AE17" s="3" t="s">
        <v>32</v>
      </c>
      <c r="AF17" s="1" t="s">
        <v>48</v>
      </c>
      <c r="AG17" s="1" t="s">
        <v>48</v>
      </c>
      <c r="AH17" s="1" t="s">
        <v>48</v>
      </c>
      <c r="AI17" s="3" t="s">
        <v>36</v>
      </c>
      <c r="AJ17" s="3" t="s">
        <v>37</v>
      </c>
      <c r="AK17" s="3" t="s">
        <v>38</v>
      </c>
      <c r="AL17" s="3" t="s">
        <v>39</v>
      </c>
      <c r="AM17" s="3" t="s">
        <v>40</v>
      </c>
      <c r="AN17" s="1" t="s">
        <v>48</v>
      </c>
      <c r="AO17" s="3" t="s">
        <v>42</v>
      </c>
      <c r="AP17" s="3" t="s">
        <v>43</v>
      </c>
      <c r="AQ17" s="3" t="s">
        <v>44</v>
      </c>
      <c r="AR17" t="s" s="13">
        <v>134</v>
      </c>
      <c r="AS17" t="s" s="13">
        <v>135</v>
      </c>
      <c r="AT17" t="s" s="1">
        <v>48</v>
      </c>
    </row>
    <row r="18">
      <c r="A18" t="s" s="76">
        <v>136</v>
      </c>
      <c r="B18" t="s" s="1">
        <v>137</v>
      </c>
      <c r="C18" t="s" s="1">
        <v>48</v>
      </c>
      <c r="D18" s="3" t="s">
        <v>50</v>
      </c>
      <c r="E18" s="13" t="s">
        <v>51</v>
      </c>
      <c r="F18" t="n" s="10">
        <v>1.9</v>
      </c>
      <c r="G18" t="s" s="19">
        <v>138</v>
      </c>
      <c r="H18" s="1" t="n">
        <v>-23.3</v>
      </c>
      <c r="I18" s="78" t="s">
        <v>129</v>
      </c>
      <c r="J18" s="79" t="n">
        <f>IF(TRUNC(F18,2)*I18=0,"",TRUNC(F18,2)*I18)</f>
        <v>18810.0</v>
      </c>
      <c r="K18" s="10" t="n">
        <v>14421.0</v>
      </c>
      <c r="L18" s="13" t="s">
        <v>130</v>
      </c>
      <c r="M18" s="13" t="s">
        <v>55</v>
      </c>
      <c r="N18" s="3"/>
      <c r="O18" s="1" t="s">
        <v>48</v>
      </c>
      <c r="P18" s="13" t="s">
        <v>56</v>
      </c>
      <c r="Q18" s="13" t="s">
        <v>56</v>
      </c>
      <c r="R18" s="13" t="s">
        <v>56</v>
      </c>
      <c r="S18" s="13" t="s">
        <v>57</v>
      </c>
      <c r="T18" s="1" t="s">
        <v>48</v>
      </c>
      <c r="U18" s="1" t="s">
        <v>48</v>
      </c>
      <c r="V18" s="10" t="n">
        <v>14421.0</v>
      </c>
      <c r="W18" s="1" t="n">
        <v>36.0</v>
      </c>
      <c r="X18" s="1" t="n">
        <v>41.0</v>
      </c>
      <c r="Y18" s="13" t="s">
        <v>139</v>
      </c>
      <c r="Z18" s="1" t="s">
        <v>48</v>
      </c>
      <c r="AA18" s="1" t="n">
        <v>59.0</v>
      </c>
      <c r="AB18" s="1" t="n">
        <v>62.5</v>
      </c>
      <c r="AC18" s="13" t="s">
        <v>132</v>
      </c>
      <c r="AD18" s="13" t="s">
        <v>133</v>
      </c>
      <c r="AE18" s="3" t="s">
        <v>32</v>
      </c>
      <c r="AF18" s="1" t="s">
        <v>48</v>
      </c>
      <c r="AG18" s="1" t="s">
        <v>48</v>
      </c>
      <c r="AH18" s="1" t="s">
        <v>48</v>
      </c>
      <c r="AI18" s="3" t="s">
        <v>36</v>
      </c>
      <c r="AJ18" s="3" t="s">
        <v>37</v>
      </c>
      <c r="AK18" s="3" t="s">
        <v>38</v>
      </c>
      <c r="AL18" s="3" t="s">
        <v>39</v>
      </c>
      <c r="AM18" s="3" t="s">
        <v>40</v>
      </c>
      <c r="AN18" s="1" t="s">
        <v>48</v>
      </c>
      <c r="AO18" s="3" t="s">
        <v>42</v>
      </c>
      <c r="AP18" s="3" t="s">
        <v>43</v>
      </c>
      <c r="AQ18" s="3" t="s">
        <v>44</v>
      </c>
      <c r="AR18" t="s" s="13">
        <v>140</v>
      </c>
      <c r="AS18" t="s" s="1">
        <v>48</v>
      </c>
      <c r="AT18" t="s" s="1">
        <v>48</v>
      </c>
    </row>
    <row r="19">
      <c r="A19" t="s" s="80">
        <v>141</v>
      </c>
      <c r="B19" t="s" s="1">
        <v>142</v>
      </c>
      <c r="C19" t="s" s="1">
        <v>48</v>
      </c>
      <c r="D19" s="3" t="s">
        <v>50</v>
      </c>
      <c r="E19" s="13" t="s">
        <v>51</v>
      </c>
      <c r="F19" t="n" s="10">
        <v>1.98</v>
      </c>
      <c r="G19" t="s" s="19">
        <v>143</v>
      </c>
      <c r="H19" s="1" t="n">
        <v>-18.2</v>
      </c>
      <c r="I19" s="82" t="s">
        <v>129</v>
      </c>
      <c r="J19" s="83" t="n">
        <f>IF(TRUNC(F19,2)*I19=0,"",TRUNC(F19,2)*I19)</f>
        <v>19602.0</v>
      </c>
      <c r="K19" s="10" t="n">
        <v>16038.0</v>
      </c>
      <c r="L19" s="13" t="s">
        <v>130</v>
      </c>
      <c r="M19" s="13" t="s">
        <v>55</v>
      </c>
      <c r="N19" s="3"/>
      <c r="O19" s="1" t="s">
        <v>48</v>
      </c>
      <c r="P19" s="13" t="s">
        <v>56</v>
      </c>
      <c r="Q19" s="13" t="s">
        <v>56</v>
      </c>
      <c r="R19" s="13" t="s">
        <v>56</v>
      </c>
      <c r="S19" s="13" t="s">
        <v>57</v>
      </c>
      <c r="T19" s="1" t="s">
        <v>48</v>
      </c>
      <c r="U19" s="1" t="s">
        <v>48</v>
      </c>
      <c r="V19" s="10" t="n">
        <v>16038.0</v>
      </c>
      <c r="W19" s="1" t="n">
        <v>36.0</v>
      </c>
      <c r="X19" s="1" t="n">
        <v>40.8</v>
      </c>
      <c r="Y19" s="13" t="s">
        <v>144</v>
      </c>
      <c r="Z19" s="1" t="s">
        <v>48</v>
      </c>
      <c r="AA19" s="1" t="n">
        <v>58.0</v>
      </c>
      <c r="AB19" s="1" t="n">
        <v>62.4</v>
      </c>
      <c r="AC19" s="13" t="s">
        <v>57</v>
      </c>
      <c r="AD19" s="1" t="s">
        <v>48</v>
      </c>
      <c r="AE19" s="3" t="s">
        <v>32</v>
      </c>
      <c r="AF19" s="1" t="s">
        <v>48</v>
      </c>
      <c r="AG19" s="1" t="s">
        <v>48</v>
      </c>
      <c r="AH19" s="1" t="s">
        <v>48</v>
      </c>
      <c r="AI19" s="3" t="s">
        <v>36</v>
      </c>
      <c r="AJ19" s="3" t="s">
        <v>37</v>
      </c>
      <c r="AK19" s="3" t="s">
        <v>38</v>
      </c>
      <c r="AL19" s="3" t="s">
        <v>39</v>
      </c>
      <c r="AM19" s="3" t="s">
        <v>40</v>
      </c>
      <c r="AN19" s="1" t="s">
        <v>48</v>
      </c>
      <c r="AO19" s="3" t="s">
        <v>42</v>
      </c>
      <c r="AP19" s="3" t="s">
        <v>43</v>
      </c>
      <c r="AQ19" s="3" t="s">
        <v>44</v>
      </c>
      <c r="AR19" t="s" s="13">
        <v>145</v>
      </c>
      <c r="AS19" t="s" s="1">
        <v>48</v>
      </c>
      <c r="AT19" t="s" s="1">
        <v>48</v>
      </c>
    </row>
    <row r="20">
      <c r="A20" t="s" s="84">
        <v>146</v>
      </c>
      <c r="B20" t="s" s="1">
        <v>147</v>
      </c>
      <c r="C20" t="s" s="1">
        <v>48</v>
      </c>
      <c r="D20" s="2" t="s">
        <v>50</v>
      </c>
      <c r="E20" s="13" t="s">
        <v>51</v>
      </c>
      <c r="F20" t="n" s="10">
        <v>1.51</v>
      </c>
      <c r="G20" t="s" s="19">
        <v>148</v>
      </c>
      <c r="H20" s="1" t="n">
        <v>-35.2</v>
      </c>
      <c r="I20" s="86" t="s">
        <v>83</v>
      </c>
      <c r="J20" s="87" t="n">
        <f>IF(TRUNC(F20,2)*I20=0,"",TRUNC(F20,2)*I20)</f>
        <v>16157.0</v>
      </c>
      <c r="K20" s="10" t="n">
        <v>8116.25</v>
      </c>
      <c r="L20" s="13" t="s">
        <v>130</v>
      </c>
      <c r="M20" s="13" t="s">
        <v>73</v>
      </c>
      <c r="N20" s="3"/>
      <c r="O20" s="1" t="s">
        <v>48</v>
      </c>
      <c r="P20" s="13" t="s">
        <v>56</v>
      </c>
      <c r="Q20" s="13" t="s">
        <v>56</v>
      </c>
      <c r="R20" s="13" t="s">
        <v>56</v>
      </c>
      <c r="S20" s="13" t="s">
        <v>57</v>
      </c>
      <c r="T20" s="1" t="s">
        <v>48</v>
      </c>
      <c r="U20" s="1" t="s">
        <v>48</v>
      </c>
      <c r="V20" s="10" t="n">
        <v>8116.25</v>
      </c>
      <c r="W20" s="1" t="n">
        <v>33.0</v>
      </c>
      <c r="X20" s="1" t="n">
        <v>41.6</v>
      </c>
      <c r="Y20" s="13" t="s">
        <v>149</v>
      </c>
      <c r="Z20" s="1" t="s">
        <v>48</v>
      </c>
      <c r="AA20" s="1" t="n">
        <v>58.0</v>
      </c>
      <c r="AB20" s="1" t="n">
        <v>61.7</v>
      </c>
      <c r="AC20" s="13" t="s">
        <v>57</v>
      </c>
      <c r="AD20" s="1" t="s">
        <v>48</v>
      </c>
      <c r="AE20" s="3" t="s">
        <v>32</v>
      </c>
      <c r="AF20" s="1" t="s">
        <v>48</v>
      </c>
      <c r="AG20" s="1" t="s">
        <v>48</v>
      </c>
      <c r="AH20" s="1" t="s">
        <v>48</v>
      </c>
      <c r="AI20" s="3" t="s">
        <v>36</v>
      </c>
      <c r="AJ20" s="3" t="s">
        <v>37</v>
      </c>
      <c r="AK20" s="3" t="s">
        <v>38</v>
      </c>
      <c r="AL20" s="3" t="s">
        <v>39</v>
      </c>
      <c r="AM20" s="3" t="s">
        <v>40</v>
      </c>
      <c r="AN20" s="1" t="s">
        <v>48</v>
      </c>
      <c r="AO20" s="3" t="s">
        <v>42</v>
      </c>
      <c r="AP20" s="3" t="s">
        <v>43</v>
      </c>
      <c r="AQ20" s="3" t="s">
        <v>44</v>
      </c>
      <c r="AR20" t="s" s="13">
        <v>150</v>
      </c>
      <c r="AS20" t="s" s="1">
        <v>48</v>
      </c>
      <c r="AT20" t="s" s="1">
        <v>48</v>
      </c>
    </row>
    <row r="21">
      <c r="A21" t="s" s="88">
        <v>146</v>
      </c>
      <c r="B21" t="s" s="1">
        <v>147</v>
      </c>
      <c r="C21" t="s" s="1">
        <v>48</v>
      </c>
      <c r="D21" s="3" t="s">
        <v>76</v>
      </c>
      <c r="E21" s="13" t="s">
        <v>51</v>
      </c>
      <c r="F21" t="n" s="10">
        <v>1.51</v>
      </c>
      <c r="G21" t="s" s="19">
        <v>148</v>
      </c>
      <c r="H21" s="1" t="n">
        <v>-49.8</v>
      </c>
      <c r="I21" s="1"/>
      <c r="J21" s="90" t="str">
        <f>IF(TRUNC(F21,2)*I21=0,"",TRUNC(F21,2)*I21)</f>
        <v/>
      </c>
      <c r="K21" s="10"/>
      <c r="L21" s="13" t="s">
        <v>84</v>
      </c>
      <c r="M21" s="13" t="s">
        <v>55</v>
      </c>
      <c r="N21" s="3"/>
      <c r="O21" s="1" t="s">
        <v>48</v>
      </c>
      <c r="P21" s="13" t="s">
        <v>56</v>
      </c>
      <c r="Q21" s="13" t="s">
        <v>56</v>
      </c>
      <c r="R21" s="13" t="s">
        <v>56</v>
      </c>
      <c r="S21" s="13" t="s">
        <v>57</v>
      </c>
      <c r="T21" s="1" t="s">
        <v>48</v>
      </c>
      <c r="U21" s="1" t="s">
        <v>48</v>
      </c>
      <c r="V21" s="10"/>
      <c r="W21" s="1" t="n">
        <v>33.0</v>
      </c>
      <c r="X21" s="1" t="n">
        <v>41.6</v>
      </c>
      <c r="Y21" s="13" t="s">
        <v>151</v>
      </c>
      <c r="Z21" s="1" t="s">
        <v>48</v>
      </c>
      <c r="AA21" s="1" t="n">
        <v>58.0</v>
      </c>
      <c r="AB21" s="1" t="n">
        <v>61.6</v>
      </c>
      <c r="AC21" s="13" t="s">
        <v>57</v>
      </c>
      <c r="AD21" s="1" t="s">
        <v>48</v>
      </c>
      <c r="AE21" s="3" t="s">
        <v>32</v>
      </c>
      <c r="AF21" s="1" t="s">
        <v>48</v>
      </c>
      <c r="AG21" s="1" t="s">
        <v>48</v>
      </c>
      <c r="AH21" s="1" t="s">
        <v>48</v>
      </c>
      <c r="AI21" s="3" t="s">
        <v>36</v>
      </c>
      <c r="AJ21" s="3" t="s">
        <v>37</v>
      </c>
      <c r="AK21" s="3" t="s">
        <v>38</v>
      </c>
      <c r="AL21" s="3" t="s">
        <v>39</v>
      </c>
      <c r="AM21" s="3" t="s">
        <v>40</v>
      </c>
      <c r="AN21" s="1" t="s">
        <v>48</v>
      </c>
      <c r="AO21" s="3" t="s">
        <v>42</v>
      </c>
      <c r="AP21" s="3" t="s">
        <v>43</v>
      </c>
      <c r="AQ21" s="3" t="s">
        <v>44</v>
      </c>
      <c r="AR21" t="s" s="1">
        <v>48</v>
      </c>
      <c r="AS21" t="s" s="13">
        <v>152</v>
      </c>
      <c r="AT21" t="s" s="1">
        <v>48</v>
      </c>
    </row>
    <row r="22">
      <c r="A22" t="s" s="91">
        <v>153</v>
      </c>
      <c r="B22" t="s" s="1">
        <v>154</v>
      </c>
      <c r="C22" t="s" s="1">
        <v>48</v>
      </c>
      <c r="D22" s="3" t="s">
        <v>155</v>
      </c>
      <c r="E22" s="13" t="s">
        <v>51</v>
      </c>
      <c r="F22" t="n" s="10">
        <v>1.6</v>
      </c>
      <c r="G22" t="s" s="19">
        <v>156</v>
      </c>
      <c r="H22" s="1" t="n">
        <v>-51.8</v>
      </c>
      <c r="I22" s="93" t="s">
        <v>157</v>
      </c>
      <c r="J22" s="94" t="n">
        <f>IF(TRUNC(F22,2)*I22=0,"",TRUNC(F22,2)*I22)</f>
        <v>18400.0</v>
      </c>
      <c r="K22" s="10" t="n">
        <v>8864.0</v>
      </c>
      <c r="L22" s="13" t="s">
        <v>158</v>
      </c>
      <c r="M22" s="13" t="s">
        <v>159</v>
      </c>
      <c r="N22" s="3"/>
      <c r="O22" s="1" t="s">
        <v>48</v>
      </c>
      <c r="P22" s="13" t="s">
        <v>56</v>
      </c>
      <c r="Q22" s="13" t="s">
        <v>56</v>
      </c>
      <c r="R22" s="13" t="s">
        <v>56</v>
      </c>
      <c r="S22" s="13" t="s">
        <v>57</v>
      </c>
      <c r="T22" s="1" t="s">
        <v>48</v>
      </c>
      <c r="U22" s="1" t="s">
        <v>48</v>
      </c>
      <c r="V22" s="10" t="n">
        <v>8864.0</v>
      </c>
      <c r="W22" s="1" t="n">
        <v>36.1</v>
      </c>
      <c r="X22" s="1" t="n">
        <v>40.6</v>
      </c>
      <c r="Y22" s="13" t="s">
        <v>160</v>
      </c>
      <c r="Z22" s="1" t="s">
        <v>48</v>
      </c>
      <c r="AA22" s="1" t="n">
        <v>57.0</v>
      </c>
      <c r="AB22" s="1" t="n">
        <v>62.5</v>
      </c>
      <c r="AC22" s="13" t="s">
        <v>57</v>
      </c>
      <c r="AD22" s="1" t="s">
        <v>48</v>
      </c>
      <c r="AE22" s="3" t="s">
        <v>32</v>
      </c>
      <c r="AF22" s="1" t="s">
        <v>48</v>
      </c>
      <c r="AG22" s="1" t="s">
        <v>48</v>
      </c>
      <c r="AH22" s="1" t="s">
        <v>48</v>
      </c>
      <c r="AI22" s="3" t="s">
        <v>36</v>
      </c>
      <c r="AJ22" s="3" t="s">
        <v>37</v>
      </c>
      <c r="AK22" s="3" t="s">
        <v>38</v>
      </c>
      <c r="AL22" s="3" t="s">
        <v>39</v>
      </c>
      <c r="AM22" s="3" t="s">
        <v>40</v>
      </c>
      <c r="AN22" s="1" t="s">
        <v>48</v>
      </c>
      <c r="AO22" s="3" t="s">
        <v>42</v>
      </c>
      <c r="AP22" s="3" t="s">
        <v>43</v>
      </c>
      <c r="AQ22" s="3" t="s">
        <v>44</v>
      </c>
      <c r="AR22" t="s" s="1">
        <v>48</v>
      </c>
      <c r="AS22" t="s" s="1">
        <v>48</v>
      </c>
      <c r="AT22" t="s" s="1">
        <v>48</v>
      </c>
    </row>
    <row r="23">
      <c r="A23" t="s" s="95">
        <v>153</v>
      </c>
      <c r="B23" t="s" s="1">
        <v>154</v>
      </c>
      <c r="C23" t="s" s="1">
        <v>48</v>
      </c>
      <c r="D23" s="2" t="s">
        <v>50</v>
      </c>
      <c r="E23" s="13" t="s">
        <v>51</v>
      </c>
      <c r="F23" t="n" s="10">
        <v>1.6</v>
      </c>
      <c r="G23" t="s" s="19">
        <v>156</v>
      </c>
      <c r="H23" s="1" t="n">
        <v>-40.4</v>
      </c>
      <c r="I23" s="1"/>
      <c r="J23" s="97" t="str">
        <f>IF(TRUNC(F23,2)*I23=0,"",TRUNC(F23,2)*I23)</f>
        <v/>
      </c>
      <c r="K23" s="10"/>
      <c r="L23" s="13" t="s">
        <v>161</v>
      </c>
      <c r="M23" s="13" t="s">
        <v>55</v>
      </c>
      <c r="N23" s="3"/>
      <c r="O23" s="1" t="s">
        <v>48</v>
      </c>
      <c r="P23" s="13" t="s">
        <v>56</v>
      </c>
      <c r="Q23" s="13" t="s">
        <v>56</v>
      </c>
      <c r="R23" s="13" t="s">
        <v>56</v>
      </c>
      <c r="S23" s="13" t="s">
        <v>57</v>
      </c>
      <c r="T23" s="1" t="s">
        <v>48</v>
      </c>
      <c r="U23" s="1" t="s">
        <v>48</v>
      </c>
      <c r="V23" s="10"/>
      <c r="W23" s="1" t="n">
        <v>36.0</v>
      </c>
      <c r="X23" s="1" t="n">
        <v>40.6</v>
      </c>
      <c r="Y23" s="13" t="s">
        <v>160</v>
      </c>
      <c r="Z23" s="1" t="s">
        <v>48</v>
      </c>
      <c r="AA23" s="1" t="n">
        <v>57.0</v>
      </c>
      <c r="AB23" s="1" t="n">
        <v>62.5</v>
      </c>
      <c r="AC23" s="13" t="s">
        <v>57</v>
      </c>
      <c r="AD23" s="1" t="s">
        <v>48</v>
      </c>
      <c r="AE23" s="3" t="s">
        <v>32</v>
      </c>
      <c r="AF23" s="1" t="s">
        <v>48</v>
      </c>
      <c r="AG23" s="1" t="s">
        <v>48</v>
      </c>
      <c r="AH23" s="1" t="s">
        <v>48</v>
      </c>
      <c r="AI23" s="3" t="s">
        <v>36</v>
      </c>
      <c r="AJ23" s="3" t="s">
        <v>37</v>
      </c>
      <c r="AK23" s="3" t="s">
        <v>38</v>
      </c>
      <c r="AL23" s="3" t="s">
        <v>39</v>
      </c>
      <c r="AM23" s="3" t="s">
        <v>40</v>
      </c>
      <c r="AN23" s="1" t="s">
        <v>48</v>
      </c>
      <c r="AO23" s="3" t="s">
        <v>42</v>
      </c>
      <c r="AP23" s="3" t="s">
        <v>43</v>
      </c>
      <c r="AQ23" s="3" t="s">
        <v>44</v>
      </c>
      <c r="AR23" t="s" s="13">
        <v>162</v>
      </c>
      <c r="AS23" t="s" s="13">
        <v>163</v>
      </c>
      <c r="AT23" t="s" s="1">
        <v>48</v>
      </c>
    </row>
    <row r="24">
      <c r="A24" t="s" s="98">
        <v>164</v>
      </c>
      <c r="B24" t="s" s="1">
        <v>165</v>
      </c>
      <c r="C24" t="s" s="1">
        <v>48</v>
      </c>
      <c r="D24" s="3" t="s">
        <v>50</v>
      </c>
      <c r="E24" s="13" t="s">
        <v>51</v>
      </c>
      <c r="F24" t="n" s="10">
        <v>1.69</v>
      </c>
      <c r="G24" t="s" s="19">
        <v>166</v>
      </c>
      <c r="H24" s="1" t="n">
        <v>-39.4</v>
      </c>
      <c r="I24" s="100" t="s">
        <v>167</v>
      </c>
      <c r="J24" s="101" t="n">
        <f>IF(TRUNC(F24,2)*I24=0,"",TRUNC(F24,2)*I24)</f>
        <v>15717.0</v>
      </c>
      <c r="K24" s="10" t="n">
        <v>9523.15</v>
      </c>
      <c r="L24" s="13" t="s">
        <v>161</v>
      </c>
      <c r="M24" s="13" t="s">
        <v>55</v>
      </c>
      <c r="N24" s="3"/>
      <c r="O24" s="1" t="s">
        <v>48</v>
      </c>
      <c r="P24" s="13" t="s">
        <v>56</v>
      </c>
      <c r="Q24" s="13" t="s">
        <v>56</v>
      </c>
      <c r="R24" s="13" t="s">
        <v>56</v>
      </c>
      <c r="S24" s="13" t="s">
        <v>57</v>
      </c>
      <c r="T24" s="1" t="s">
        <v>48</v>
      </c>
      <c r="U24" s="1" t="s">
        <v>48</v>
      </c>
      <c r="V24" s="10" t="n">
        <v>9523.15</v>
      </c>
      <c r="W24" s="1" t="n">
        <v>36.0</v>
      </c>
      <c r="X24" s="1" t="n">
        <v>40.6</v>
      </c>
      <c r="Y24" s="13" t="s">
        <v>168</v>
      </c>
      <c r="Z24" s="1" t="s">
        <v>48</v>
      </c>
      <c r="AA24" s="1" t="n">
        <v>57.0</v>
      </c>
      <c r="AB24" s="1" t="n">
        <v>62.7</v>
      </c>
      <c r="AC24" s="13" t="s">
        <v>98</v>
      </c>
      <c r="AD24" s="13" t="s">
        <v>133</v>
      </c>
      <c r="AE24" s="3" t="s">
        <v>32</v>
      </c>
      <c r="AF24" s="1" t="s">
        <v>48</v>
      </c>
      <c r="AG24" s="1" t="s">
        <v>48</v>
      </c>
      <c r="AH24" s="1" t="s">
        <v>48</v>
      </c>
      <c r="AI24" s="3" t="s">
        <v>36</v>
      </c>
      <c r="AJ24" s="3" t="s">
        <v>37</v>
      </c>
      <c r="AK24" s="3" t="s">
        <v>38</v>
      </c>
      <c r="AL24" s="3" t="s">
        <v>39</v>
      </c>
      <c r="AM24" s="3" t="s">
        <v>40</v>
      </c>
      <c r="AN24" s="1" t="s">
        <v>48</v>
      </c>
      <c r="AO24" s="3" t="s">
        <v>42</v>
      </c>
      <c r="AP24" s="3" t="s">
        <v>43</v>
      </c>
      <c r="AQ24" s="3" t="s">
        <v>44</v>
      </c>
      <c r="AR24" t="s" s="13">
        <v>169</v>
      </c>
      <c r="AS24" t="s" s="13">
        <v>170</v>
      </c>
      <c r="AT24" t="s" s="1">
        <v>48</v>
      </c>
    </row>
    <row r="25">
      <c r="A25" t="s" s="102">
        <v>171</v>
      </c>
      <c r="B25" t="s" s="1">
        <v>172</v>
      </c>
      <c r="C25" t="s" s="1">
        <v>48</v>
      </c>
      <c r="D25" s="3" t="s">
        <v>155</v>
      </c>
      <c r="E25" s="13" t="s">
        <v>51</v>
      </c>
      <c r="F25" t="n" s="10">
        <v>1.5</v>
      </c>
      <c r="G25" t="s" s="19">
        <v>173</v>
      </c>
      <c r="H25" s="1" t="n">
        <v>-47.8</v>
      </c>
      <c r="I25" s="104" t="s">
        <v>174</v>
      </c>
      <c r="J25" s="105" t="n">
        <f>IF(TRUNC(F25,2)*I25=0,"",TRUNC(F25,2)*I25)</f>
        <v>18900.0</v>
      </c>
      <c r="K25" s="10" t="n">
        <v>9862.5</v>
      </c>
      <c r="L25" s="13" t="s">
        <v>161</v>
      </c>
      <c r="M25" s="13" t="s">
        <v>159</v>
      </c>
      <c r="N25" s="3"/>
      <c r="O25" s="1" t="s">
        <v>48</v>
      </c>
      <c r="P25" s="13" t="s">
        <v>56</v>
      </c>
      <c r="Q25" s="13" t="s">
        <v>56</v>
      </c>
      <c r="R25" s="13" t="s">
        <v>56</v>
      </c>
      <c r="S25" s="13" t="s">
        <v>57</v>
      </c>
      <c r="T25" s="1" t="s">
        <v>48</v>
      </c>
      <c r="U25" s="1" t="s">
        <v>48</v>
      </c>
      <c r="V25" s="10" t="n">
        <v>9862.5</v>
      </c>
      <c r="W25" s="1" t="n">
        <v>36.1</v>
      </c>
      <c r="X25" s="1" t="n">
        <v>40.9</v>
      </c>
      <c r="Y25" s="13" t="s">
        <v>175</v>
      </c>
      <c r="Z25" s="1" t="s">
        <v>48</v>
      </c>
      <c r="AA25" s="1" t="n">
        <v>59.0</v>
      </c>
      <c r="AB25" s="1" t="n">
        <v>62.3</v>
      </c>
      <c r="AC25" s="13" t="s">
        <v>57</v>
      </c>
      <c r="AD25" s="1" t="s">
        <v>48</v>
      </c>
      <c r="AE25" s="3" t="s">
        <v>32</v>
      </c>
      <c r="AF25" s="1" t="s">
        <v>48</v>
      </c>
      <c r="AG25" s="1" t="s">
        <v>48</v>
      </c>
      <c r="AH25" s="1" t="s">
        <v>48</v>
      </c>
      <c r="AI25" s="3" t="s">
        <v>36</v>
      </c>
      <c r="AJ25" s="3" t="s">
        <v>37</v>
      </c>
      <c r="AK25" s="3" t="s">
        <v>38</v>
      </c>
      <c r="AL25" s="3" t="s">
        <v>39</v>
      </c>
      <c r="AM25" s="3" t="s">
        <v>40</v>
      </c>
      <c r="AN25" s="1" t="s">
        <v>48</v>
      </c>
      <c r="AO25" s="3" t="s">
        <v>42</v>
      </c>
      <c r="AP25" s="3" t="s">
        <v>43</v>
      </c>
      <c r="AQ25" s="3" t="s">
        <v>44</v>
      </c>
      <c r="AR25" t="s" s="1">
        <v>48</v>
      </c>
      <c r="AS25" t="s" s="1">
        <v>48</v>
      </c>
      <c r="AT25" t="s" s="1">
        <v>48</v>
      </c>
    </row>
    <row r="26">
      <c r="A26" t="s" s="106">
        <v>171</v>
      </c>
      <c r="B26" t="s" s="1">
        <v>172</v>
      </c>
      <c r="C26" t="s" s="1">
        <v>48</v>
      </c>
      <c r="D26" s="2" t="s">
        <v>50</v>
      </c>
      <c r="E26" s="13" t="s">
        <v>51</v>
      </c>
      <c r="F26" t="n" s="10">
        <v>1.5</v>
      </c>
      <c r="G26" t="s" s="19">
        <v>173</v>
      </c>
      <c r="H26" s="1" t="n">
        <v>-29.3</v>
      </c>
      <c r="I26" s="1"/>
      <c r="J26" s="108" t="str">
        <f>IF(TRUNC(F26,2)*I26=0,"",TRUNC(F26,2)*I26)</f>
        <v/>
      </c>
      <c r="K26" s="10"/>
      <c r="L26" s="13" t="s">
        <v>161</v>
      </c>
      <c r="M26" s="13" t="s">
        <v>55</v>
      </c>
      <c r="N26" s="3"/>
      <c r="O26" s="1" t="s">
        <v>48</v>
      </c>
      <c r="P26" s="13" t="s">
        <v>56</v>
      </c>
      <c r="Q26" s="13" t="s">
        <v>56</v>
      </c>
      <c r="R26" s="13" t="s">
        <v>56</v>
      </c>
      <c r="S26" s="13" t="s">
        <v>57</v>
      </c>
      <c r="T26" s="1" t="s">
        <v>48</v>
      </c>
      <c r="U26" s="1" t="s">
        <v>48</v>
      </c>
      <c r="V26" s="10"/>
      <c r="W26" s="1" t="n">
        <v>36.0</v>
      </c>
      <c r="X26" s="1" t="n">
        <v>41.0</v>
      </c>
      <c r="Y26" s="13" t="s">
        <v>175</v>
      </c>
      <c r="Z26" s="1" t="s">
        <v>48</v>
      </c>
      <c r="AA26" s="1" t="n">
        <v>59.0</v>
      </c>
      <c r="AB26" s="1" t="n">
        <v>62.3</v>
      </c>
      <c r="AC26" s="13" t="s">
        <v>57</v>
      </c>
      <c r="AD26" s="1" t="s">
        <v>48</v>
      </c>
      <c r="AE26" s="3" t="s">
        <v>32</v>
      </c>
      <c r="AF26" s="1" t="s">
        <v>48</v>
      </c>
      <c r="AG26" s="1" t="s">
        <v>48</v>
      </c>
      <c r="AH26" s="1" t="s">
        <v>48</v>
      </c>
      <c r="AI26" s="3" t="s">
        <v>36</v>
      </c>
      <c r="AJ26" s="3" t="s">
        <v>37</v>
      </c>
      <c r="AK26" s="3" t="s">
        <v>38</v>
      </c>
      <c r="AL26" s="3" t="s">
        <v>39</v>
      </c>
      <c r="AM26" s="3" t="s">
        <v>40</v>
      </c>
      <c r="AN26" s="1" t="s">
        <v>48</v>
      </c>
      <c r="AO26" s="3" t="s">
        <v>42</v>
      </c>
      <c r="AP26" s="3" t="s">
        <v>43</v>
      </c>
      <c r="AQ26" s="3" t="s">
        <v>44</v>
      </c>
      <c r="AR26" t="s" s="13">
        <v>176</v>
      </c>
      <c r="AS26" t="s" s="1">
        <v>48</v>
      </c>
      <c r="AT26" t="s" s="1">
        <v>48</v>
      </c>
    </row>
    <row r="27">
      <c r="A27" t="s" s="109">
        <v>177</v>
      </c>
      <c r="B27" t="s" s="1">
        <v>178</v>
      </c>
      <c r="C27" t="s" s="1">
        <v>48</v>
      </c>
      <c r="D27" s="3" t="s">
        <v>155</v>
      </c>
      <c r="E27" s="13" t="s">
        <v>51</v>
      </c>
      <c r="F27" t="n" s="10">
        <v>1.94</v>
      </c>
      <c r="G27" t="s" s="19">
        <v>179</v>
      </c>
      <c r="H27" s="1" t="n">
        <v>-35.2</v>
      </c>
      <c r="I27" s="111" t="s">
        <v>174</v>
      </c>
      <c r="J27" s="112" t="n">
        <f>IF(TRUNC(F27,2)*I27=0,"",TRUNC(F27,2)*I27)</f>
        <v>24444.0</v>
      </c>
      <c r="K27" s="10" t="n">
        <v>15830.4</v>
      </c>
      <c r="L27" s="13" t="s">
        <v>161</v>
      </c>
      <c r="M27" s="13" t="s">
        <v>159</v>
      </c>
      <c r="N27" s="3"/>
      <c r="O27" s="1" t="s">
        <v>48</v>
      </c>
      <c r="P27" s="13" t="s">
        <v>56</v>
      </c>
      <c r="Q27" s="13" t="s">
        <v>56</v>
      </c>
      <c r="R27" s="13" t="s">
        <v>56</v>
      </c>
      <c r="S27" s="13" t="s">
        <v>57</v>
      </c>
      <c r="T27" s="1" t="s">
        <v>48</v>
      </c>
      <c r="U27" s="1" t="s">
        <v>48</v>
      </c>
      <c r="V27" s="10" t="n">
        <v>15830.4</v>
      </c>
      <c r="W27" s="1" t="n">
        <v>36.1</v>
      </c>
      <c r="X27" s="1" t="n">
        <v>41.1</v>
      </c>
      <c r="Y27" s="13" t="s">
        <v>180</v>
      </c>
      <c r="Z27" s="1" t="s">
        <v>48</v>
      </c>
      <c r="AA27" s="1" t="n">
        <v>56.0</v>
      </c>
      <c r="AB27" s="1" t="n">
        <v>62.7</v>
      </c>
      <c r="AC27" s="13" t="s">
        <v>57</v>
      </c>
      <c r="AD27" s="1" t="s">
        <v>48</v>
      </c>
      <c r="AE27" s="3" t="s">
        <v>32</v>
      </c>
      <c r="AF27" s="1" t="s">
        <v>48</v>
      </c>
      <c r="AG27" s="1" t="s">
        <v>48</v>
      </c>
      <c r="AH27" s="1" t="s">
        <v>48</v>
      </c>
      <c r="AI27" s="3" t="s">
        <v>36</v>
      </c>
      <c r="AJ27" s="3" t="s">
        <v>37</v>
      </c>
      <c r="AK27" s="3" t="s">
        <v>38</v>
      </c>
      <c r="AL27" s="3" t="s">
        <v>39</v>
      </c>
      <c r="AM27" s="3" t="s">
        <v>40</v>
      </c>
      <c r="AN27" s="1" t="s">
        <v>48</v>
      </c>
      <c r="AO27" s="3" t="s">
        <v>42</v>
      </c>
      <c r="AP27" s="3" t="s">
        <v>43</v>
      </c>
      <c r="AQ27" s="3" t="s">
        <v>44</v>
      </c>
      <c r="AR27" t="s" s="1">
        <v>48</v>
      </c>
      <c r="AS27" t="s" s="1">
        <v>48</v>
      </c>
      <c r="AT27" t="s" s="1">
        <v>48</v>
      </c>
    </row>
    <row r="28">
      <c r="A28" t="s" s="113">
        <v>177</v>
      </c>
      <c r="B28" t="s" s="1">
        <v>178</v>
      </c>
      <c r="C28" t="s" s="1">
        <v>48</v>
      </c>
      <c r="D28" s="2" t="s">
        <v>50</v>
      </c>
      <c r="E28" s="13" t="s">
        <v>51</v>
      </c>
      <c r="F28" t="n" s="10">
        <v>1.94</v>
      </c>
      <c r="G28" t="s" s="19">
        <v>179</v>
      </c>
      <c r="H28" s="1" t="n">
        <v>-12.3</v>
      </c>
      <c r="I28" s="1"/>
      <c r="J28" s="115" t="str">
        <f>IF(TRUNC(F28,2)*I28=0,"",TRUNC(F28,2)*I28)</f>
        <v/>
      </c>
      <c r="K28" s="10" t="n">
        <v>15830.4</v>
      </c>
      <c r="L28" s="13" t="s">
        <v>161</v>
      </c>
      <c r="M28" s="13" t="s">
        <v>55</v>
      </c>
      <c r="N28" s="3"/>
      <c r="O28" s="1" t="s">
        <v>48</v>
      </c>
      <c r="P28" s="13" t="s">
        <v>56</v>
      </c>
      <c r="Q28" s="13" t="s">
        <v>56</v>
      </c>
      <c r="R28" s="13" t="s">
        <v>56</v>
      </c>
      <c r="S28" s="13" t="s">
        <v>57</v>
      </c>
      <c r="T28" s="1" t="s">
        <v>48</v>
      </c>
      <c r="U28" s="1" t="s">
        <v>48</v>
      </c>
      <c r="V28" s="10" t="n">
        <v>15830.4</v>
      </c>
      <c r="W28" s="1" t="n">
        <v>36.0</v>
      </c>
      <c r="X28" s="1" t="n">
        <v>41.0</v>
      </c>
      <c r="Y28" s="13" t="s">
        <v>181</v>
      </c>
      <c r="Z28" s="1" t="s">
        <v>48</v>
      </c>
      <c r="AA28" s="1" t="n">
        <v>56.0</v>
      </c>
      <c r="AB28" s="1" t="n">
        <v>62.7</v>
      </c>
      <c r="AC28" s="13" t="s">
        <v>57</v>
      </c>
      <c r="AD28" s="1" t="s">
        <v>48</v>
      </c>
      <c r="AE28" s="3" t="s">
        <v>32</v>
      </c>
      <c r="AF28" s="1" t="s">
        <v>48</v>
      </c>
      <c r="AG28" s="1" t="s">
        <v>48</v>
      </c>
      <c r="AH28" s="1" t="s">
        <v>48</v>
      </c>
      <c r="AI28" s="3" t="s">
        <v>36</v>
      </c>
      <c r="AJ28" s="3" t="s">
        <v>37</v>
      </c>
      <c r="AK28" s="3" t="s">
        <v>38</v>
      </c>
      <c r="AL28" s="3" t="s">
        <v>39</v>
      </c>
      <c r="AM28" s="3" t="s">
        <v>40</v>
      </c>
      <c r="AN28" s="1" t="s">
        <v>48</v>
      </c>
      <c r="AO28" s="3" t="s">
        <v>42</v>
      </c>
      <c r="AP28" s="3" t="s">
        <v>43</v>
      </c>
      <c r="AQ28" s="3" t="s">
        <v>44</v>
      </c>
      <c r="AR28" t="s" s="13">
        <v>182</v>
      </c>
      <c r="AS28" t="s" s="1">
        <v>48</v>
      </c>
      <c r="AT28" t="s" s="1">
        <v>48</v>
      </c>
    </row>
    <row r="29">
      <c r="A29" t="s" s="116">
        <v>183</v>
      </c>
      <c r="B29" t="s" s="1">
        <v>184</v>
      </c>
      <c r="C29" t="s" s="1">
        <v>48</v>
      </c>
      <c r="D29" s="3" t="s">
        <v>155</v>
      </c>
      <c r="E29" s="13" t="s">
        <v>51</v>
      </c>
      <c r="F29" t="n" s="10">
        <v>1.91</v>
      </c>
      <c r="G29" t="s" s="19">
        <v>185</v>
      </c>
      <c r="H29" s="1" t="n">
        <v>-36.1</v>
      </c>
      <c r="I29" s="1"/>
      <c r="J29" s="118" t="str">
        <f>IF(TRUNC(F29,2)*I29=0,"",TRUNC(F29,2)*I29)</f>
        <v/>
      </c>
      <c r="K29" s="10" t="n">
        <v>14028.95</v>
      </c>
      <c r="L29" s="13" t="s">
        <v>158</v>
      </c>
      <c r="M29" s="13" t="s">
        <v>159</v>
      </c>
      <c r="N29" s="3"/>
      <c r="O29" s="1" t="s">
        <v>48</v>
      </c>
      <c r="P29" s="13" t="s">
        <v>56</v>
      </c>
      <c r="Q29" s="13" t="s">
        <v>56</v>
      </c>
      <c r="R29" s="13" t="s">
        <v>56</v>
      </c>
      <c r="S29" s="13" t="s">
        <v>57</v>
      </c>
      <c r="T29" s="1" t="s">
        <v>48</v>
      </c>
      <c r="U29" s="1" t="s">
        <v>48</v>
      </c>
      <c r="V29" s="10" t="n">
        <v>14028.95</v>
      </c>
      <c r="W29" s="1" t="n">
        <v>36.1</v>
      </c>
      <c r="X29" s="1" t="n">
        <v>40.8</v>
      </c>
      <c r="Y29" s="13" t="s">
        <v>186</v>
      </c>
      <c r="Z29" s="1" t="s">
        <v>48</v>
      </c>
      <c r="AA29" s="1" t="n">
        <v>58.0</v>
      </c>
      <c r="AB29" s="1" t="n">
        <v>62.3</v>
      </c>
      <c r="AC29" s="13" t="s">
        <v>57</v>
      </c>
      <c r="AD29" s="1" t="s">
        <v>48</v>
      </c>
      <c r="AE29" s="3" t="s">
        <v>32</v>
      </c>
      <c r="AF29" s="1" t="s">
        <v>48</v>
      </c>
      <c r="AG29" s="1" t="s">
        <v>48</v>
      </c>
      <c r="AH29" s="1" t="s">
        <v>48</v>
      </c>
      <c r="AI29" s="3" t="s">
        <v>36</v>
      </c>
      <c r="AJ29" s="3" t="s">
        <v>37</v>
      </c>
      <c r="AK29" s="3" t="s">
        <v>38</v>
      </c>
      <c r="AL29" s="3" t="s">
        <v>39</v>
      </c>
      <c r="AM29" s="3" t="s">
        <v>40</v>
      </c>
      <c r="AN29" s="1" t="s">
        <v>48</v>
      </c>
      <c r="AO29" s="3" t="s">
        <v>42</v>
      </c>
      <c r="AP29" s="3" t="s">
        <v>43</v>
      </c>
      <c r="AQ29" s="3" t="s">
        <v>44</v>
      </c>
      <c r="AR29" t="s" s="1">
        <v>48</v>
      </c>
      <c r="AS29" t="s" s="1">
        <v>48</v>
      </c>
      <c r="AT29" t="s" s="1">
        <v>48</v>
      </c>
    </row>
    <row r="30">
      <c r="A30" t="s" s="119">
        <v>183</v>
      </c>
      <c r="B30" t="s" s="1">
        <v>184</v>
      </c>
      <c r="C30" t="s" s="1">
        <v>48</v>
      </c>
      <c r="D30" s="2" t="s">
        <v>50</v>
      </c>
      <c r="E30" s="13" t="s">
        <v>51</v>
      </c>
      <c r="F30" t="n" s="10">
        <v>1.91</v>
      </c>
      <c r="G30" t="s" s="19">
        <v>185</v>
      </c>
      <c r="H30" s="1" t="n">
        <v>-14.6</v>
      </c>
      <c r="I30" s="1"/>
      <c r="J30" s="121" t="str">
        <f>IF(TRUNC(F30,2)*I30=0,"",TRUNC(F30,2)*I30)</f>
        <v/>
      </c>
      <c r="K30" s="10" t="n">
        <v>14028.95</v>
      </c>
      <c r="L30" s="13" t="s">
        <v>158</v>
      </c>
      <c r="M30" s="13" t="s">
        <v>55</v>
      </c>
      <c r="N30" s="3"/>
      <c r="O30" s="1" t="s">
        <v>48</v>
      </c>
      <c r="P30" s="13" t="s">
        <v>56</v>
      </c>
      <c r="Q30" s="13" t="s">
        <v>56</v>
      </c>
      <c r="R30" s="13" t="s">
        <v>56</v>
      </c>
      <c r="S30" s="13" t="s">
        <v>57</v>
      </c>
      <c r="T30" s="1" t="s">
        <v>48</v>
      </c>
      <c r="U30" s="1" t="s">
        <v>48</v>
      </c>
      <c r="V30" s="10" t="n">
        <v>14028.95</v>
      </c>
      <c r="W30" s="1" t="n">
        <v>36.0</v>
      </c>
      <c r="X30" s="1" t="n">
        <v>40.8</v>
      </c>
      <c r="Y30" s="13" t="s">
        <v>186</v>
      </c>
      <c r="Z30" s="1" t="s">
        <v>48</v>
      </c>
      <c r="AA30" s="1" t="n">
        <v>58.0</v>
      </c>
      <c r="AB30" s="1" t="n">
        <v>62.3</v>
      </c>
      <c r="AC30" s="13" t="s">
        <v>57</v>
      </c>
      <c r="AD30" s="1" t="s">
        <v>48</v>
      </c>
      <c r="AE30" s="3" t="s">
        <v>32</v>
      </c>
      <c r="AF30" s="1" t="s">
        <v>48</v>
      </c>
      <c r="AG30" s="1" t="s">
        <v>48</v>
      </c>
      <c r="AH30" s="1" t="s">
        <v>48</v>
      </c>
      <c r="AI30" s="3" t="s">
        <v>36</v>
      </c>
      <c r="AJ30" s="3" t="s">
        <v>37</v>
      </c>
      <c r="AK30" s="3" t="s">
        <v>38</v>
      </c>
      <c r="AL30" s="3" t="s">
        <v>39</v>
      </c>
      <c r="AM30" s="3" t="s">
        <v>40</v>
      </c>
      <c r="AN30" s="1" t="s">
        <v>48</v>
      </c>
      <c r="AO30" s="3" t="s">
        <v>42</v>
      </c>
      <c r="AP30" s="3" t="s">
        <v>43</v>
      </c>
      <c r="AQ30" s="3" t="s">
        <v>44</v>
      </c>
      <c r="AR30" t="s" s="13">
        <v>187</v>
      </c>
      <c r="AS30" t="s" s="13">
        <v>188</v>
      </c>
      <c r="AT30" t="s" s="1">
        <v>48</v>
      </c>
    </row>
    <row r="31">
      <c r="A31" t="s" s="122">
        <v>189</v>
      </c>
      <c r="B31" t="s" s="1">
        <v>190</v>
      </c>
      <c r="C31" t="s" s="1">
        <v>48</v>
      </c>
      <c r="D31" s="3" t="s">
        <v>50</v>
      </c>
      <c r="E31" s="13" t="s">
        <v>51</v>
      </c>
      <c r="F31" t="n" s="10">
        <v>1.5</v>
      </c>
      <c r="G31" t="s" s="19">
        <v>191</v>
      </c>
      <c r="H31" s="1" t="n">
        <v>-38.5</v>
      </c>
      <c r="I31" s="124" t="s">
        <v>192</v>
      </c>
      <c r="J31" s="125" t="n">
        <f>IF(TRUNC(F31,2)*I31=0,"",TRUNC(F31,2)*I31)</f>
        <v>11700.0</v>
      </c>
      <c r="K31" s="10" t="n">
        <v>7200.0</v>
      </c>
      <c r="L31" s="13" t="s">
        <v>161</v>
      </c>
      <c r="M31" s="13" t="s">
        <v>73</v>
      </c>
      <c r="N31" s="3"/>
      <c r="O31" s="1" t="s">
        <v>48</v>
      </c>
      <c r="P31" s="13" t="s">
        <v>56</v>
      </c>
      <c r="Q31" s="13" t="s">
        <v>56</v>
      </c>
      <c r="R31" s="13" t="s">
        <v>56</v>
      </c>
      <c r="S31" s="13" t="s">
        <v>57</v>
      </c>
      <c r="T31" s="1" t="s">
        <v>48</v>
      </c>
      <c r="U31" s="1" t="s">
        <v>48</v>
      </c>
      <c r="V31" s="10" t="n">
        <v>7200.0</v>
      </c>
      <c r="W31" s="1" t="n">
        <v>35.5</v>
      </c>
      <c r="X31" s="1" t="n">
        <v>40.6</v>
      </c>
      <c r="Y31" s="13" t="s">
        <v>193</v>
      </c>
      <c r="Z31" s="1" t="s">
        <v>48</v>
      </c>
      <c r="AA31" s="1" t="n">
        <v>58.0</v>
      </c>
      <c r="AB31" s="1" t="n">
        <v>61.5</v>
      </c>
      <c r="AC31" s="13" t="s">
        <v>57</v>
      </c>
      <c r="AD31" s="1" t="s">
        <v>48</v>
      </c>
      <c r="AE31" s="3" t="s">
        <v>32</v>
      </c>
      <c r="AF31" s="1" t="s">
        <v>48</v>
      </c>
      <c r="AG31" s="1" t="s">
        <v>48</v>
      </c>
      <c r="AH31" s="1" t="s">
        <v>48</v>
      </c>
      <c r="AI31" s="3" t="s">
        <v>36</v>
      </c>
      <c r="AJ31" s="3" t="s">
        <v>37</v>
      </c>
      <c r="AK31" s="3" t="s">
        <v>38</v>
      </c>
      <c r="AL31" s="3" t="s">
        <v>39</v>
      </c>
      <c r="AM31" s="3" t="s">
        <v>40</v>
      </c>
      <c r="AN31" s="1" t="s">
        <v>48</v>
      </c>
      <c r="AO31" s="3" t="s">
        <v>42</v>
      </c>
      <c r="AP31" s="3" t="s">
        <v>43</v>
      </c>
      <c r="AQ31" s="3" t="s">
        <v>44</v>
      </c>
      <c r="AR31" t="s" s="13">
        <v>162</v>
      </c>
      <c r="AS31" t="s" s="13">
        <v>194</v>
      </c>
      <c r="AT31" t="s" s="1">
        <v>48</v>
      </c>
    </row>
    <row r="32">
      <c r="A32" t="s" s="126">
        <v>195</v>
      </c>
      <c r="B32" t="s" s="1">
        <v>196</v>
      </c>
      <c r="C32" t="s" s="13">
        <v>197</v>
      </c>
      <c r="D32" s="3" t="s">
        <v>76</v>
      </c>
      <c r="E32" s="13" t="s">
        <v>51</v>
      </c>
      <c r="F32" t="n" s="10">
        <v>1.91</v>
      </c>
      <c r="G32" t="s" s="19">
        <v>198</v>
      </c>
      <c r="H32" s="1" t="n">
        <v>-43.4</v>
      </c>
      <c r="I32" s="128" t="s">
        <v>167</v>
      </c>
      <c r="J32" s="129" t="n">
        <f>IF(TRUNC(F32,2)*I32=0,"",TRUNC(F32,2)*I32)</f>
        <v>17763.0</v>
      </c>
      <c r="K32" s="10" t="n">
        <v>10056.15</v>
      </c>
      <c r="L32" s="13" t="s">
        <v>161</v>
      </c>
      <c r="M32" s="13" t="s">
        <v>55</v>
      </c>
      <c r="N32" s="3"/>
      <c r="O32" s="1" t="s">
        <v>48</v>
      </c>
      <c r="P32" s="13" t="s">
        <v>56</v>
      </c>
      <c r="Q32" s="13" t="s">
        <v>56</v>
      </c>
      <c r="R32" s="13" t="s">
        <v>56</v>
      </c>
      <c r="S32" s="13" t="s">
        <v>57</v>
      </c>
      <c r="T32" s="1" t="s">
        <v>48</v>
      </c>
      <c r="U32" s="13" t="s">
        <v>57</v>
      </c>
      <c r="V32" s="10" t="n">
        <v>10056.15</v>
      </c>
      <c r="W32" s="1" t="n">
        <v>35.6</v>
      </c>
      <c r="X32" s="1" t="n">
        <v>40.6</v>
      </c>
      <c r="Y32" s="13" t="s">
        <v>199</v>
      </c>
      <c r="Z32" s="1" t="s">
        <v>48</v>
      </c>
      <c r="AA32" s="1" t="n">
        <v>57.0</v>
      </c>
      <c r="AB32" s="1" t="n">
        <v>61.5</v>
      </c>
      <c r="AC32" s="13" t="s">
        <v>98</v>
      </c>
      <c r="AD32" s="13" t="s">
        <v>133</v>
      </c>
      <c r="AE32" s="3" t="s">
        <v>32</v>
      </c>
      <c r="AF32" s="1" t="s">
        <v>48</v>
      </c>
      <c r="AG32" s="1" t="s">
        <v>48</v>
      </c>
      <c r="AH32" s="1" t="s">
        <v>48</v>
      </c>
      <c r="AI32" s="3" t="s">
        <v>36</v>
      </c>
      <c r="AJ32" s="3" t="s">
        <v>37</v>
      </c>
      <c r="AK32" s="3" t="s">
        <v>38</v>
      </c>
      <c r="AL32" s="3" t="s">
        <v>39</v>
      </c>
      <c r="AM32" s="3" t="s">
        <v>40</v>
      </c>
      <c r="AN32" s="3" t="s">
        <v>41</v>
      </c>
      <c r="AO32" s="3" t="s">
        <v>42</v>
      </c>
      <c r="AP32" s="3" t="s">
        <v>43</v>
      </c>
      <c r="AQ32" s="3" t="s">
        <v>44</v>
      </c>
      <c r="AR32" t="s" s="1">
        <v>48</v>
      </c>
      <c r="AS32" t="s" s="13">
        <v>200</v>
      </c>
      <c r="AT32" t="s" s="1">
        <v>48</v>
      </c>
    </row>
    <row r="33">
      <c r="A33" t="s" s="130">
        <v>195</v>
      </c>
      <c r="B33" t="s" s="1">
        <v>196</v>
      </c>
      <c r="C33" t="s" s="13">
        <v>197</v>
      </c>
      <c r="D33" s="3" t="s">
        <v>50</v>
      </c>
      <c r="E33" s="13" t="s">
        <v>51</v>
      </c>
      <c r="F33" t="n" s="10">
        <v>1.91</v>
      </c>
      <c r="G33" t="s" s="19">
        <v>198</v>
      </c>
      <c r="H33" s="1" t="n">
        <v>-32.5</v>
      </c>
      <c r="I33" s="1"/>
      <c r="J33" s="132" t="str">
        <f>IF(TRUNC(F33,2)*I33=0,"",TRUNC(F33,2)*I33)</f>
        <v/>
      </c>
      <c r="K33" s="10"/>
      <c r="L33" s="13" t="s">
        <v>161</v>
      </c>
      <c r="M33" s="13" t="s">
        <v>73</v>
      </c>
      <c r="N33" s="3"/>
      <c r="O33" s="1" t="s">
        <v>48</v>
      </c>
      <c r="P33" s="13" t="s">
        <v>56</v>
      </c>
      <c r="Q33" s="13" t="s">
        <v>56</v>
      </c>
      <c r="R33" s="13" t="s">
        <v>56</v>
      </c>
      <c r="S33" s="13" t="s">
        <v>74</v>
      </c>
      <c r="T33" s="1" t="s">
        <v>48</v>
      </c>
      <c r="U33" s="13" t="s">
        <v>57</v>
      </c>
      <c r="V33" s="10"/>
      <c r="W33" s="1" t="n">
        <v>35.5</v>
      </c>
      <c r="X33" s="1" t="n">
        <v>40.6</v>
      </c>
      <c r="Y33" s="13" t="s">
        <v>201</v>
      </c>
      <c r="Z33" s="1" t="s">
        <v>48</v>
      </c>
      <c r="AA33" s="1" t="n">
        <v>56.0</v>
      </c>
      <c r="AB33" s="1" t="n">
        <v>61.7</v>
      </c>
      <c r="AC33" s="13" t="s">
        <v>98</v>
      </c>
      <c r="AD33" s="13" t="s">
        <v>133</v>
      </c>
      <c r="AE33" s="3" t="s">
        <v>32</v>
      </c>
      <c r="AF33" s="1" t="s">
        <v>48</v>
      </c>
      <c r="AG33" s="1" t="s">
        <v>48</v>
      </c>
      <c r="AH33" s="1" t="s">
        <v>48</v>
      </c>
      <c r="AI33" s="3" t="s">
        <v>36</v>
      </c>
      <c r="AJ33" s="3" t="s">
        <v>37</v>
      </c>
      <c r="AK33" s="3" t="s">
        <v>38</v>
      </c>
      <c r="AL33" s="3" t="s">
        <v>39</v>
      </c>
      <c r="AM33" s="3" t="s">
        <v>40</v>
      </c>
      <c r="AN33" s="3" t="s">
        <v>41</v>
      </c>
      <c r="AO33" s="3" t="s">
        <v>42</v>
      </c>
      <c r="AP33" s="3" t="s">
        <v>43</v>
      </c>
      <c r="AQ33" s="3" t="s">
        <v>44</v>
      </c>
      <c r="AR33" t="s" s="13">
        <v>202</v>
      </c>
      <c r="AS33" t="s" s="13">
        <v>203</v>
      </c>
      <c r="AT33" t="s" s="1">
        <v>48</v>
      </c>
    </row>
    <row r="34">
      <c r="A34" t="s" s="133">
        <v>204</v>
      </c>
      <c r="B34" t="s" s="1">
        <v>205</v>
      </c>
      <c r="C34" t="s" s="1">
        <v>48</v>
      </c>
      <c r="D34" s="3" t="s">
        <v>155</v>
      </c>
      <c r="E34" s="13" t="s">
        <v>51</v>
      </c>
      <c r="F34" t="n" s="10">
        <v>1.56</v>
      </c>
      <c r="G34" t="s" s="19">
        <v>206</v>
      </c>
      <c r="H34" s="1" t="n">
        <v>-51.1</v>
      </c>
      <c r="I34" s="135" t="s">
        <v>207</v>
      </c>
      <c r="J34" s="136" t="n">
        <f>IF(TRUNC(F34,2)*I34=0,"",TRUNC(F34,2)*I34)</f>
        <v>18252.0</v>
      </c>
      <c r="K34" s="10" t="n">
        <v>8923.2</v>
      </c>
      <c r="L34" s="13" t="s">
        <v>130</v>
      </c>
      <c r="M34" s="13" t="s">
        <v>77</v>
      </c>
      <c r="N34" s="3"/>
      <c r="O34" s="1" t="s">
        <v>48</v>
      </c>
      <c r="P34" s="13" t="s">
        <v>56</v>
      </c>
      <c r="Q34" s="13" t="s">
        <v>56</v>
      </c>
      <c r="R34" s="13" t="s">
        <v>56</v>
      </c>
      <c r="S34" s="13" t="s">
        <v>57</v>
      </c>
      <c r="T34" s="1" t="s">
        <v>48</v>
      </c>
      <c r="U34" s="1" t="s">
        <v>48</v>
      </c>
      <c r="V34" s="10" t="n">
        <v>8923.2</v>
      </c>
      <c r="W34" s="1" t="n">
        <v>32.2</v>
      </c>
      <c r="X34" s="1" t="n">
        <v>41.7</v>
      </c>
      <c r="Y34" s="13" t="s">
        <v>208</v>
      </c>
      <c r="Z34" s="1" t="s">
        <v>48</v>
      </c>
      <c r="AA34" s="1" t="n">
        <v>60.0</v>
      </c>
      <c r="AB34" s="1" t="n">
        <v>61.0</v>
      </c>
      <c r="AC34" s="13" t="s">
        <v>98</v>
      </c>
      <c r="AD34" s="13" t="s">
        <v>111</v>
      </c>
      <c r="AE34" s="3" t="s">
        <v>32</v>
      </c>
      <c r="AF34" s="1" t="s">
        <v>48</v>
      </c>
      <c r="AG34" s="1" t="s">
        <v>48</v>
      </c>
      <c r="AH34" s="1" t="s">
        <v>48</v>
      </c>
      <c r="AI34" s="3" t="s">
        <v>36</v>
      </c>
      <c r="AJ34" s="3" t="s">
        <v>37</v>
      </c>
      <c r="AK34" s="3" t="s">
        <v>38</v>
      </c>
      <c r="AL34" s="3" t="s">
        <v>39</v>
      </c>
      <c r="AM34" s="3" t="s">
        <v>40</v>
      </c>
      <c r="AN34" s="1" t="s">
        <v>48</v>
      </c>
      <c r="AO34" s="3" t="s">
        <v>42</v>
      </c>
      <c r="AP34" s="3" t="s">
        <v>43</v>
      </c>
      <c r="AQ34" s="3" t="s">
        <v>44</v>
      </c>
      <c r="AR34" t="s" s="1">
        <v>48</v>
      </c>
      <c r="AS34" t="s" s="1">
        <v>48</v>
      </c>
      <c r="AT34" t="s" s="1">
        <v>48</v>
      </c>
    </row>
    <row r="35">
      <c r="A35" t="s" s="137">
        <v>204</v>
      </c>
      <c r="B35" t="s" s="1">
        <v>205</v>
      </c>
      <c r="C35" t="s" s="1">
        <v>48</v>
      </c>
      <c r="D35" s="2" t="s">
        <v>50</v>
      </c>
      <c r="E35" s="13" t="s">
        <v>51</v>
      </c>
      <c r="F35" t="n" s="10">
        <v>1.56</v>
      </c>
      <c r="G35" t="s" s="19">
        <v>206</v>
      </c>
      <c r="H35" s="1" t="n">
        <v>-26.7</v>
      </c>
      <c r="I35" s="1"/>
      <c r="J35" s="139" t="str">
        <f>IF(TRUNC(F35,2)*I35=0,"",TRUNC(F35,2)*I35)</f>
        <v/>
      </c>
      <c r="K35" s="10"/>
      <c r="L35" s="13" t="s">
        <v>161</v>
      </c>
      <c r="M35" s="13" t="s">
        <v>73</v>
      </c>
      <c r="N35" s="3"/>
      <c r="O35" s="1" t="s">
        <v>48</v>
      </c>
      <c r="P35" s="13" t="s">
        <v>56</v>
      </c>
      <c r="Q35" s="13" t="s">
        <v>56</v>
      </c>
      <c r="R35" s="13" t="s">
        <v>56</v>
      </c>
      <c r="S35" s="13" t="s">
        <v>57</v>
      </c>
      <c r="T35" s="1" t="s">
        <v>48</v>
      </c>
      <c r="U35" s="1" t="s">
        <v>48</v>
      </c>
      <c r="V35" s="10"/>
      <c r="W35" s="1" t="n">
        <v>32.5</v>
      </c>
      <c r="X35" s="1" t="n">
        <v>41.8</v>
      </c>
      <c r="Y35" s="13" t="s">
        <v>209</v>
      </c>
      <c r="Z35" s="1" t="s">
        <v>48</v>
      </c>
      <c r="AA35" s="1" t="n">
        <v>60.0</v>
      </c>
      <c r="AB35" s="1" t="n">
        <v>61.1</v>
      </c>
      <c r="AC35" s="13" t="s">
        <v>98</v>
      </c>
      <c r="AD35" s="13" t="s">
        <v>111</v>
      </c>
      <c r="AE35" s="3" t="s">
        <v>32</v>
      </c>
      <c r="AF35" s="1" t="s">
        <v>48</v>
      </c>
      <c r="AG35" s="1" t="s">
        <v>48</v>
      </c>
      <c r="AH35" s="1" t="s">
        <v>48</v>
      </c>
      <c r="AI35" s="3" t="s">
        <v>36</v>
      </c>
      <c r="AJ35" s="3" t="s">
        <v>37</v>
      </c>
      <c r="AK35" s="3" t="s">
        <v>38</v>
      </c>
      <c r="AL35" s="3" t="s">
        <v>39</v>
      </c>
      <c r="AM35" s="3" t="s">
        <v>40</v>
      </c>
      <c r="AN35" s="1" t="s">
        <v>48</v>
      </c>
      <c r="AO35" s="3" t="s">
        <v>42</v>
      </c>
      <c r="AP35" s="3" t="s">
        <v>43</v>
      </c>
      <c r="AQ35" s="3" t="s">
        <v>44</v>
      </c>
      <c r="AR35" t="s" s="13">
        <v>210</v>
      </c>
      <c r="AS35" t="s" s="13">
        <v>194</v>
      </c>
      <c r="AT35" t="s" s="1">
        <v>48</v>
      </c>
    </row>
    <row r="36">
      <c r="A36" t="s" s="140">
        <v>211</v>
      </c>
      <c r="B36" t="s" s="1">
        <v>212</v>
      </c>
      <c r="C36" t="s" s="1">
        <v>48</v>
      </c>
      <c r="D36" s="3" t="s">
        <v>50</v>
      </c>
      <c r="E36" s="13" t="s">
        <v>51</v>
      </c>
      <c r="F36" t="n" s="10">
        <v>1.55</v>
      </c>
      <c r="G36" t="s" s="19">
        <v>213</v>
      </c>
      <c r="H36" s="1" t="n">
        <v>-38.2</v>
      </c>
      <c r="I36" s="142" t="s">
        <v>214</v>
      </c>
      <c r="J36" s="143" t="n">
        <f>IF(TRUNC(F36,2)*I36=0,"",TRUNC(F36,2)*I36)</f>
        <v>13330.0</v>
      </c>
      <c r="K36" s="10" t="n">
        <v>8238.25</v>
      </c>
      <c r="L36" s="13" t="s">
        <v>158</v>
      </c>
      <c r="M36" s="13" t="s">
        <v>55</v>
      </c>
      <c r="N36" s="3"/>
      <c r="O36" s="1" t="s">
        <v>48</v>
      </c>
      <c r="P36" s="13" t="s">
        <v>56</v>
      </c>
      <c r="Q36" s="13" t="s">
        <v>56</v>
      </c>
      <c r="R36" s="13" t="s">
        <v>56</v>
      </c>
      <c r="S36" s="13" t="s">
        <v>57</v>
      </c>
      <c r="T36" s="1" t="s">
        <v>48</v>
      </c>
      <c r="U36" s="1" t="s">
        <v>48</v>
      </c>
      <c r="V36" s="10" t="n">
        <v>8238.25</v>
      </c>
      <c r="W36" s="1" t="n">
        <v>36.0</v>
      </c>
      <c r="X36" s="1" t="n">
        <v>40.8</v>
      </c>
      <c r="Y36" s="13" t="s">
        <v>215</v>
      </c>
      <c r="Z36" s="1" t="s">
        <v>48</v>
      </c>
      <c r="AA36" s="1" t="n">
        <v>59.0</v>
      </c>
      <c r="AB36" s="1" t="n">
        <v>61.3</v>
      </c>
      <c r="AC36" s="13" t="s">
        <v>57</v>
      </c>
      <c r="AD36" s="1" t="s">
        <v>48</v>
      </c>
      <c r="AE36" s="3" t="s">
        <v>32</v>
      </c>
      <c r="AF36" s="1" t="s">
        <v>48</v>
      </c>
      <c r="AG36" s="1" t="s">
        <v>48</v>
      </c>
      <c r="AH36" s="1" t="s">
        <v>48</v>
      </c>
      <c r="AI36" s="3" t="s">
        <v>36</v>
      </c>
      <c r="AJ36" s="3" t="s">
        <v>37</v>
      </c>
      <c r="AK36" s="3" t="s">
        <v>38</v>
      </c>
      <c r="AL36" s="3" t="s">
        <v>39</v>
      </c>
      <c r="AM36" s="3" t="s">
        <v>40</v>
      </c>
      <c r="AN36" s="1" t="s">
        <v>48</v>
      </c>
      <c r="AO36" s="3" t="s">
        <v>42</v>
      </c>
      <c r="AP36" s="3" t="s">
        <v>43</v>
      </c>
      <c r="AQ36" s="3" t="s">
        <v>44</v>
      </c>
      <c r="AR36" t="s" s="1">
        <v>48</v>
      </c>
      <c r="AS36" t="s" s="13">
        <v>216</v>
      </c>
      <c r="AT36" t="s" s="1">
        <v>48</v>
      </c>
    </row>
    <row r="37">
      <c r="A37" t="s" s="144">
        <v>217</v>
      </c>
      <c r="B37" t="s" s="1">
        <v>218</v>
      </c>
      <c r="C37" t="s" s="13">
        <v>219</v>
      </c>
      <c r="D37" s="3" t="s">
        <v>50</v>
      </c>
      <c r="E37" s="13" t="s">
        <v>51</v>
      </c>
      <c r="F37" t="n" s="10">
        <v>1.51</v>
      </c>
      <c r="G37" t="s" s="19">
        <v>220</v>
      </c>
      <c r="H37" s="1" t="n">
        <v>-50.9</v>
      </c>
      <c r="I37" s="146" t="s">
        <v>214</v>
      </c>
      <c r="J37" s="147" t="n">
        <f>IF(TRUNC(F37,2)*I37=0,"",TRUNC(F37,2)*I37)</f>
        <v>12986.0</v>
      </c>
      <c r="K37" s="10" t="n">
        <v>6372.2</v>
      </c>
      <c r="L37" s="13" t="s">
        <v>158</v>
      </c>
      <c r="M37" s="13" t="s">
        <v>55</v>
      </c>
      <c r="N37" s="3"/>
      <c r="O37" s="1" t="s">
        <v>48</v>
      </c>
      <c r="P37" s="13" t="s">
        <v>221</v>
      </c>
      <c r="Q37" s="13" t="s">
        <v>56</v>
      </c>
      <c r="R37" s="13" t="s">
        <v>56</v>
      </c>
      <c r="S37" s="13" t="s">
        <v>57</v>
      </c>
      <c r="T37" s="1" t="s">
        <v>48</v>
      </c>
      <c r="U37" s="1" t="s">
        <v>48</v>
      </c>
      <c r="V37" s="10" t="n">
        <v>6372.2</v>
      </c>
      <c r="W37" s="1" t="n">
        <v>37.5</v>
      </c>
      <c r="X37" s="1" t="n">
        <v>40.4</v>
      </c>
      <c r="Y37" s="13" t="s">
        <v>222</v>
      </c>
      <c r="Z37" s="1" t="s">
        <v>48</v>
      </c>
      <c r="AA37" s="1" t="n">
        <v>57.0</v>
      </c>
      <c r="AB37" s="1" t="n">
        <v>64.3</v>
      </c>
      <c r="AC37" s="13" t="s">
        <v>132</v>
      </c>
      <c r="AD37" s="13" t="s">
        <v>99</v>
      </c>
      <c r="AE37" s="3" t="s">
        <v>32</v>
      </c>
      <c r="AF37" s="1" t="s">
        <v>48</v>
      </c>
      <c r="AG37" s="1" t="s">
        <v>48</v>
      </c>
      <c r="AH37" s="1" t="s">
        <v>48</v>
      </c>
      <c r="AI37" s="3" t="s">
        <v>36</v>
      </c>
      <c r="AJ37" s="3" t="s">
        <v>37</v>
      </c>
      <c r="AK37" s="3" t="s">
        <v>38</v>
      </c>
      <c r="AL37" s="3" t="s">
        <v>39</v>
      </c>
      <c r="AM37" s="3" t="s">
        <v>40</v>
      </c>
      <c r="AN37" s="1" t="s">
        <v>48</v>
      </c>
      <c r="AO37" s="1" t="s">
        <v>48</v>
      </c>
      <c r="AP37" s="3" t="s">
        <v>43</v>
      </c>
      <c r="AQ37" s="3" t="s">
        <v>44</v>
      </c>
      <c r="AR37" t="s" s="13">
        <v>223</v>
      </c>
      <c r="AS37" t="s" s="13">
        <v>188</v>
      </c>
      <c r="AT37" t="s" s="1">
        <v>48</v>
      </c>
    </row>
    <row r="38">
      <c r="A38" t="s" s="148">
        <v>224</v>
      </c>
      <c r="B38" t="s" s="1">
        <v>225</v>
      </c>
      <c r="C38" t="s" s="1">
        <v>48</v>
      </c>
      <c r="D38" s="3" t="s">
        <v>50</v>
      </c>
      <c r="E38" s="13" t="s">
        <v>51</v>
      </c>
      <c r="F38" t="n" s="10">
        <v>1.5</v>
      </c>
      <c r="G38" t="s" s="19">
        <v>226</v>
      </c>
      <c r="H38" s="1" t="n">
        <v>-44.2</v>
      </c>
      <c r="I38" s="150" t="s">
        <v>227</v>
      </c>
      <c r="J38" s="151" t="n">
        <f>IF(TRUNC(F38,2)*I38=0,"",TRUNC(F38,2)*I38)</f>
        <v>10950.0</v>
      </c>
      <c r="K38" s="10" t="n">
        <v>6112.5</v>
      </c>
      <c r="L38" s="13" t="s">
        <v>158</v>
      </c>
      <c r="M38" s="13" t="s">
        <v>73</v>
      </c>
      <c r="N38" s="3"/>
      <c r="O38" s="1" t="s">
        <v>48</v>
      </c>
      <c r="P38" s="13" t="s">
        <v>56</v>
      </c>
      <c r="Q38" s="13" t="s">
        <v>56</v>
      </c>
      <c r="R38" s="13" t="s">
        <v>56</v>
      </c>
      <c r="S38" s="13" t="s">
        <v>110</v>
      </c>
      <c r="T38" s="1" t="s">
        <v>48</v>
      </c>
      <c r="U38" s="13" t="s">
        <v>57</v>
      </c>
      <c r="V38" s="10" t="n">
        <v>6112.5</v>
      </c>
      <c r="W38" s="1" t="n">
        <v>36.0</v>
      </c>
      <c r="X38" s="1" t="n">
        <v>41.0</v>
      </c>
      <c r="Y38" s="13" t="s">
        <v>228</v>
      </c>
      <c r="Z38" s="1" t="s">
        <v>48</v>
      </c>
      <c r="AA38" s="1" t="n">
        <v>59.0</v>
      </c>
      <c r="AB38" s="1" t="n">
        <v>62.4</v>
      </c>
      <c r="AC38" s="13" t="s">
        <v>57</v>
      </c>
      <c r="AD38" s="1" t="s">
        <v>48</v>
      </c>
      <c r="AE38" s="3" t="s">
        <v>32</v>
      </c>
      <c r="AF38" s="1" t="s">
        <v>48</v>
      </c>
      <c r="AG38" s="1" t="s">
        <v>48</v>
      </c>
      <c r="AH38" s="1" t="s">
        <v>48</v>
      </c>
      <c r="AI38" s="3" t="s">
        <v>36</v>
      </c>
      <c r="AJ38" s="3" t="s">
        <v>37</v>
      </c>
      <c r="AK38" s="3" t="s">
        <v>38</v>
      </c>
      <c r="AL38" s="3" t="s">
        <v>39</v>
      </c>
      <c r="AM38" s="3" t="s">
        <v>40</v>
      </c>
      <c r="AN38" s="3" t="s">
        <v>41</v>
      </c>
      <c r="AO38" s="3" t="s">
        <v>42</v>
      </c>
      <c r="AP38" s="3" t="s">
        <v>43</v>
      </c>
      <c r="AQ38" s="3" t="s">
        <v>44</v>
      </c>
      <c r="AR38" t="s" s="13">
        <v>229</v>
      </c>
      <c r="AS38" t="s" s="13">
        <v>135</v>
      </c>
      <c r="AT38" t="s" s="1">
        <v>48</v>
      </c>
    </row>
    <row r="39">
      <c r="A39" t="s" s="152">
        <v>224</v>
      </c>
      <c r="B39" t="s" s="1">
        <v>225</v>
      </c>
      <c r="C39" t="s" s="1">
        <v>48</v>
      </c>
      <c r="D39" s="2" t="s">
        <v>76</v>
      </c>
      <c r="E39" s="13" t="s">
        <v>51</v>
      </c>
      <c r="F39" t="n" s="10">
        <v>1.5</v>
      </c>
      <c r="G39" t="s" s="19">
        <v>226</v>
      </c>
      <c r="H39" s="1" t="n">
        <v>-63.0</v>
      </c>
      <c r="I39" s="1"/>
      <c r="J39" s="154" t="str">
        <f>IF(TRUNC(F39,2)*I39=0,"",TRUNC(F39,2)*I39)</f>
        <v/>
      </c>
      <c r="K39" s="10"/>
      <c r="L39" s="13" t="s">
        <v>161</v>
      </c>
      <c r="M39" s="13" t="s">
        <v>77</v>
      </c>
      <c r="N39" s="3"/>
      <c r="O39" s="1" t="s">
        <v>48</v>
      </c>
      <c r="P39" s="13" t="s">
        <v>56</v>
      </c>
      <c r="Q39" s="13" t="s">
        <v>56</v>
      </c>
      <c r="R39" s="13" t="s">
        <v>56</v>
      </c>
      <c r="S39" s="13" t="s">
        <v>85</v>
      </c>
      <c r="T39" s="1" t="s">
        <v>48</v>
      </c>
      <c r="U39" s="13" t="s">
        <v>57</v>
      </c>
      <c r="V39" s="10"/>
      <c r="W39" s="1" t="n">
        <v>36.1</v>
      </c>
      <c r="X39" s="1" t="n">
        <v>41.0</v>
      </c>
      <c r="Y39" s="13" t="s">
        <v>228</v>
      </c>
      <c r="Z39" s="1" t="s">
        <v>48</v>
      </c>
      <c r="AA39" s="1" t="n">
        <v>59.0</v>
      </c>
      <c r="AB39" s="1" t="n">
        <v>62.3</v>
      </c>
      <c r="AC39" s="13" t="s">
        <v>57</v>
      </c>
      <c r="AD39" s="1" t="s">
        <v>48</v>
      </c>
      <c r="AE39" s="3" t="s">
        <v>32</v>
      </c>
      <c r="AF39" s="1" t="s">
        <v>48</v>
      </c>
      <c r="AG39" s="1" t="s">
        <v>48</v>
      </c>
      <c r="AH39" s="1" t="s">
        <v>48</v>
      </c>
      <c r="AI39" s="3" t="s">
        <v>36</v>
      </c>
      <c r="AJ39" s="3" t="s">
        <v>37</v>
      </c>
      <c r="AK39" s="3" t="s">
        <v>38</v>
      </c>
      <c r="AL39" s="3" t="s">
        <v>39</v>
      </c>
      <c r="AM39" s="3" t="s">
        <v>40</v>
      </c>
      <c r="AN39" s="3" t="s">
        <v>41</v>
      </c>
      <c r="AO39" s="3" t="s">
        <v>42</v>
      </c>
      <c r="AP39" s="3" t="s">
        <v>43</v>
      </c>
      <c r="AQ39" s="3" t="s">
        <v>44</v>
      </c>
      <c r="AR39" t="s" s="1">
        <v>48</v>
      </c>
      <c r="AS39" t="s" s="13">
        <v>152</v>
      </c>
      <c r="AT39" t="s" s="1">
        <v>48</v>
      </c>
    </row>
    <row r="40">
      <c r="A40" t="s" s="155">
        <v>230</v>
      </c>
      <c r="B40" t="s" s="1">
        <v>231</v>
      </c>
      <c r="C40" t="s" s="13">
        <v>219</v>
      </c>
      <c r="D40" s="3" t="s">
        <v>50</v>
      </c>
      <c r="E40" s="13" t="s">
        <v>51</v>
      </c>
      <c r="F40" t="n" s="10">
        <v>1.8</v>
      </c>
      <c r="G40" t="s" s="19">
        <v>232</v>
      </c>
      <c r="H40" s="1" t="n">
        <v>-31.8</v>
      </c>
      <c r="I40" s="157" t="s">
        <v>227</v>
      </c>
      <c r="J40" s="158" t="n">
        <f>IF(TRUNC(F40,2)*I40=0,"",TRUNC(F40,2)*I40)</f>
        <v>13140.0</v>
      </c>
      <c r="K40" s="10" t="n">
        <v>8955.0</v>
      </c>
      <c r="L40" s="13" t="s">
        <v>158</v>
      </c>
      <c r="M40" s="13" t="s">
        <v>73</v>
      </c>
      <c r="N40" s="3"/>
      <c r="O40" s="1" t="s">
        <v>48</v>
      </c>
      <c r="P40" s="13" t="s">
        <v>56</v>
      </c>
      <c r="Q40" s="13" t="s">
        <v>56</v>
      </c>
      <c r="R40" s="13" t="s">
        <v>56</v>
      </c>
      <c r="S40" s="13" t="s">
        <v>57</v>
      </c>
      <c r="T40" s="1" t="s">
        <v>48</v>
      </c>
      <c r="U40" s="1" t="s">
        <v>48</v>
      </c>
      <c r="V40" s="10" t="n">
        <v>8955.0</v>
      </c>
      <c r="W40" s="1" t="n">
        <v>34.0</v>
      </c>
      <c r="X40" s="1" t="n">
        <v>41.8</v>
      </c>
      <c r="Y40" s="13" t="s">
        <v>233</v>
      </c>
      <c r="Z40" s="1" t="s">
        <v>48</v>
      </c>
      <c r="AA40" s="1" t="n">
        <v>59.0</v>
      </c>
      <c r="AB40" s="1" t="n">
        <v>62.7</v>
      </c>
      <c r="AC40" s="13" t="s">
        <v>234</v>
      </c>
      <c r="AD40" s="13" t="s">
        <v>133</v>
      </c>
      <c r="AE40" s="3" t="s">
        <v>32</v>
      </c>
      <c r="AF40" s="1" t="s">
        <v>48</v>
      </c>
      <c r="AG40" s="1" t="s">
        <v>48</v>
      </c>
      <c r="AH40" s="1" t="s">
        <v>48</v>
      </c>
      <c r="AI40" s="3" t="s">
        <v>36</v>
      </c>
      <c r="AJ40" s="3" t="s">
        <v>37</v>
      </c>
      <c r="AK40" s="3" t="s">
        <v>38</v>
      </c>
      <c r="AL40" s="3" t="s">
        <v>39</v>
      </c>
      <c r="AM40" s="3" t="s">
        <v>40</v>
      </c>
      <c r="AN40" s="1" t="s">
        <v>48</v>
      </c>
      <c r="AO40" s="3" t="s">
        <v>42</v>
      </c>
      <c r="AP40" s="3" t="s">
        <v>43</v>
      </c>
      <c r="AQ40" s="3" t="s">
        <v>44</v>
      </c>
      <c r="AR40" t="s" s="13">
        <v>235</v>
      </c>
      <c r="AS40" t="s" s="13">
        <v>188</v>
      </c>
      <c r="AT40" t="s" s="1">
        <v>48</v>
      </c>
    </row>
    <row r="41">
      <c r="A41" t="s" s="159">
        <v>236</v>
      </c>
      <c r="B41" t="s" s="1">
        <v>237</v>
      </c>
      <c r="C41" t="s" s="1">
        <v>48</v>
      </c>
      <c r="D41" s="3" t="s">
        <v>50</v>
      </c>
      <c r="E41" s="13" t="s">
        <v>238</v>
      </c>
      <c r="F41" t="n" s="10">
        <v>1.7</v>
      </c>
      <c r="G41" t="s" s="19">
        <v>239</v>
      </c>
      <c r="H41" s="1" t="n">
        <v>-62.2</v>
      </c>
      <c r="I41" s="161" t="s">
        <v>240</v>
      </c>
      <c r="J41" s="162" t="n">
        <f>IF(TRUNC(F41,2)*I41=0,"",TRUNC(F41,2)*I41)</f>
        <v>10030.0</v>
      </c>
      <c r="K41" s="10" t="n">
        <v>3791.0</v>
      </c>
      <c r="L41" s="13" t="s">
        <v>158</v>
      </c>
      <c r="M41" s="13" t="s">
        <v>73</v>
      </c>
      <c r="N41" s="3"/>
      <c r="O41" s="1" t="s">
        <v>48</v>
      </c>
      <c r="P41" s="13" t="s">
        <v>241</v>
      </c>
      <c r="Q41" s="13" t="s">
        <v>56</v>
      </c>
      <c r="R41" s="13" t="s">
        <v>56</v>
      </c>
      <c r="S41" s="13" t="s">
        <v>57</v>
      </c>
      <c r="T41" s="1" t="s">
        <v>48</v>
      </c>
      <c r="U41" s="1" t="s">
        <v>48</v>
      </c>
      <c r="V41" s="10" t="n">
        <v>3791.0</v>
      </c>
      <c r="W41" s="1" t="n">
        <v>39.8</v>
      </c>
      <c r="X41" s="1" t="n">
        <v>64.9</v>
      </c>
      <c r="Y41" s="13" t="s">
        <v>242</v>
      </c>
      <c r="Z41" s="16" t="n">
        <v>1.033</v>
      </c>
      <c r="AA41" s="1" t="n">
        <v>67.0</v>
      </c>
      <c r="AB41" s="1" t="n">
        <v>70.7</v>
      </c>
      <c r="AC41" s="13" t="s">
        <v>132</v>
      </c>
      <c r="AD41" s="13" t="s">
        <v>133</v>
      </c>
      <c r="AE41" s="3" t="s">
        <v>32</v>
      </c>
      <c r="AF41" s="1" t="s">
        <v>48</v>
      </c>
      <c r="AG41" s="1" t="s">
        <v>48</v>
      </c>
      <c r="AH41" s="1" t="s">
        <v>48</v>
      </c>
      <c r="AI41" s="3" t="s">
        <v>36</v>
      </c>
      <c r="AJ41" s="3" t="s">
        <v>37</v>
      </c>
      <c r="AK41" s="3" t="s">
        <v>38</v>
      </c>
      <c r="AL41" s="3" t="s">
        <v>39</v>
      </c>
      <c r="AM41" s="3" t="s">
        <v>40</v>
      </c>
      <c r="AN41" s="1" t="s">
        <v>48</v>
      </c>
      <c r="AO41" s="3" t="s">
        <v>42</v>
      </c>
      <c r="AP41" s="3" t="s">
        <v>43</v>
      </c>
      <c r="AQ41" s="1" t="s">
        <v>48</v>
      </c>
      <c r="AR41" t="s" s="13">
        <v>243</v>
      </c>
      <c r="AS41" t="s" s="13">
        <v>194</v>
      </c>
      <c r="AT41" t="s" s="1">
        <v>48</v>
      </c>
    </row>
    <row r="42">
      <c r="A42" t="s" s="163">
        <v>244</v>
      </c>
      <c r="B42" t="s" s="1">
        <v>245</v>
      </c>
      <c r="C42" t="s" s="1">
        <v>48</v>
      </c>
      <c r="D42" s="3" t="s">
        <v>50</v>
      </c>
      <c r="E42" s="13" t="s">
        <v>246</v>
      </c>
      <c r="F42" t="n" s="10">
        <v>1.8</v>
      </c>
      <c r="G42" t="s" s="19">
        <v>247</v>
      </c>
      <c r="H42" s="1" t="n">
        <v>-60.1</v>
      </c>
      <c r="I42" s="165" t="s">
        <v>248</v>
      </c>
      <c r="J42" s="166" t="n">
        <f>IF(TRUNC(F42,2)*I42=0,"",TRUNC(F42,2)*I42)</f>
        <v>14220.0</v>
      </c>
      <c r="K42" s="10" t="n">
        <v>5670.0</v>
      </c>
      <c r="L42" s="13" t="s">
        <v>161</v>
      </c>
      <c r="M42" s="13" t="s">
        <v>55</v>
      </c>
      <c r="N42" s="3"/>
      <c r="O42" s="1" t="s">
        <v>48</v>
      </c>
      <c r="P42" s="13" t="s">
        <v>249</v>
      </c>
      <c r="Q42" s="13" t="s">
        <v>56</v>
      </c>
      <c r="R42" s="13" t="s">
        <v>56</v>
      </c>
      <c r="S42" s="13" t="s">
        <v>57</v>
      </c>
      <c r="T42" s="1" t="s">
        <v>48</v>
      </c>
      <c r="U42" s="1" t="s">
        <v>48</v>
      </c>
      <c r="V42" s="10" t="n">
        <v>5670.0</v>
      </c>
      <c r="W42" s="1" t="n">
        <v>38.2</v>
      </c>
      <c r="X42" s="1" t="n">
        <v>58.8</v>
      </c>
      <c r="Y42" s="13" t="s">
        <v>250</v>
      </c>
      <c r="Z42" s="16" t="n">
        <v>1.131</v>
      </c>
      <c r="AA42" s="1" t="n">
        <v>60.0</v>
      </c>
      <c r="AB42" s="1" t="n">
        <v>70.9</v>
      </c>
      <c r="AC42" s="13" t="s">
        <v>98</v>
      </c>
      <c r="AD42" s="13" t="s">
        <v>133</v>
      </c>
      <c r="AE42" s="3" t="s">
        <v>32</v>
      </c>
      <c r="AF42" s="1" t="s">
        <v>48</v>
      </c>
      <c r="AG42" s="1" t="s">
        <v>48</v>
      </c>
      <c r="AH42" s="1" t="s">
        <v>48</v>
      </c>
      <c r="AI42" s="3" t="s">
        <v>36</v>
      </c>
      <c r="AJ42" s="3" t="s">
        <v>37</v>
      </c>
      <c r="AK42" s="3" t="s">
        <v>38</v>
      </c>
      <c r="AL42" s="3" t="s">
        <v>39</v>
      </c>
      <c r="AM42" s="3" t="s">
        <v>40</v>
      </c>
      <c r="AN42" s="1" t="s">
        <v>48</v>
      </c>
      <c r="AO42" s="3" t="s">
        <v>42</v>
      </c>
      <c r="AP42" s="3" t="s">
        <v>43</v>
      </c>
      <c r="AQ42" s="1" t="s">
        <v>48</v>
      </c>
      <c r="AR42" t="s" s="13">
        <v>251</v>
      </c>
      <c r="AS42" t="s" s="13">
        <v>135</v>
      </c>
      <c r="AT42" t="s" s="1">
        <v>48</v>
      </c>
    </row>
    <row r="43">
      <c r="A43" t="s" s="167">
        <v>252</v>
      </c>
      <c r="B43" t="s" s="1">
        <v>253</v>
      </c>
      <c r="C43" t="s" s="1">
        <v>48</v>
      </c>
      <c r="D43" s="3" t="s">
        <v>50</v>
      </c>
      <c r="E43" s="13" t="s">
        <v>246</v>
      </c>
      <c r="F43" t="n" s="10">
        <v>1.58</v>
      </c>
      <c r="G43" t="s" s="19">
        <v>254</v>
      </c>
      <c r="H43" s="1" t="n">
        <v>-67.1</v>
      </c>
      <c r="I43" s="169" t="s">
        <v>255</v>
      </c>
      <c r="J43" s="170" t="n">
        <f>IF(TRUNC(F43,2)*I43=0,"",TRUNC(F43,2)*I43)</f>
        <v>9954.0</v>
      </c>
      <c r="K43" s="10" t="n">
        <v>3270.6</v>
      </c>
      <c r="L43" s="13" t="s">
        <v>161</v>
      </c>
      <c r="M43" s="13" t="s">
        <v>73</v>
      </c>
      <c r="N43" s="3"/>
      <c r="O43" s="1" t="s">
        <v>48</v>
      </c>
      <c r="P43" s="13" t="s">
        <v>56</v>
      </c>
      <c r="Q43" s="13" t="s">
        <v>56</v>
      </c>
      <c r="R43" s="13" t="s">
        <v>56</v>
      </c>
      <c r="S43" s="13" t="s">
        <v>110</v>
      </c>
      <c r="T43" s="13" t="s">
        <v>111</v>
      </c>
      <c r="U43" s="13" t="s">
        <v>57</v>
      </c>
      <c r="V43" s="10" t="n">
        <v>3270.6</v>
      </c>
      <c r="W43" s="1" t="n">
        <v>33.0</v>
      </c>
      <c r="X43" s="1" t="n">
        <v>55.5</v>
      </c>
      <c r="Y43" s="13" t="s">
        <v>256</v>
      </c>
      <c r="Z43" s="16" t="n">
        <v>1.068</v>
      </c>
      <c r="AA43" s="1" t="n">
        <v>68.0</v>
      </c>
      <c r="AB43" s="1" t="n">
        <v>66.0</v>
      </c>
      <c r="AC43" s="13" t="s">
        <v>57</v>
      </c>
      <c r="AD43" s="1" t="s">
        <v>48</v>
      </c>
      <c r="AE43" s="3" t="s">
        <v>32</v>
      </c>
      <c r="AF43" s="1" t="s">
        <v>48</v>
      </c>
      <c r="AG43" s="1" t="s">
        <v>48</v>
      </c>
      <c r="AH43" s="1" t="s">
        <v>48</v>
      </c>
      <c r="AI43" s="3" t="s">
        <v>36</v>
      </c>
      <c r="AJ43" s="3" t="s">
        <v>37</v>
      </c>
      <c r="AK43" s="3" t="s">
        <v>38</v>
      </c>
      <c r="AL43" s="3" t="s">
        <v>39</v>
      </c>
      <c r="AM43" s="3" t="s">
        <v>40</v>
      </c>
      <c r="AN43" s="3" t="s">
        <v>41</v>
      </c>
      <c r="AO43" s="3" t="s">
        <v>42</v>
      </c>
      <c r="AP43" s="3" t="s">
        <v>43</v>
      </c>
      <c r="AQ43" s="1" t="s">
        <v>48</v>
      </c>
      <c r="AR43" t="s" s="13">
        <v>257</v>
      </c>
      <c r="AS43" t="s" s="1">
        <v>48</v>
      </c>
      <c r="AT43" t="s" s="1">
        <v>48</v>
      </c>
    </row>
    <row r="44">
      <c r="A44" t="s" s="171">
        <v>258</v>
      </c>
      <c r="B44" t="s" s="1">
        <v>259</v>
      </c>
      <c r="C44" t="s" s="1">
        <v>48</v>
      </c>
      <c r="D44" s="3" t="s">
        <v>50</v>
      </c>
      <c r="E44" s="13" t="s">
        <v>246</v>
      </c>
      <c r="F44" t="n" s="10">
        <v>1.51</v>
      </c>
      <c r="G44" t="s" s="19">
        <v>260</v>
      </c>
      <c r="H44" s="1" t="n">
        <v>-53.1</v>
      </c>
      <c r="I44" s="173" t="s">
        <v>261</v>
      </c>
      <c r="J44" s="174" t="n">
        <f>IF(TRUNC(F44,2)*I44=0,"",TRUNC(F44,2)*I44)</f>
        <v>11174.0</v>
      </c>
      <c r="K44" s="10" t="n">
        <v>5239.7</v>
      </c>
      <c r="L44" s="13" t="s">
        <v>158</v>
      </c>
      <c r="M44" s="13" t="s">
        <v>55</v>
      </c>
      <c r="N44" s="3"/>
      <c r="O44" s="1" t="s">
        <v>48</v>
      </c>
      <c r="P44" s="13" t="s">
        <v>262</v>
      </c>
      <c r="Q44" s="13" t="s">
        <v>56</v>
      </c>
      <c r="R44" s="13" t="s">
        <v>56</v>
      </c>
      <c r="S44" s="13" t="s">
        <v>57</v>
      </c>
      <c r="T44" s="1" t="s">
        <v>48</v>
      </c>
      <c r="U44" s="1" t="s">
        <v>48</v>
      </c>
      <c r="V44" s="10" t="n">
        <v>5239.7</v>
      </c>
      <c r="W44" s="1" t="n">
        <v>35.4</v>
      </c>
      <c r="X44" s="1" t="n">
        <v>56.0</v>
      </c>
      <c r="Y44" s="13" t="s">
        <v>263</v>
      </c>
      <c r="Z44" s="16" t="n">
        <v>1.122</v>
      </c>
      <c r="AA44" s="1" t="n">
        <v>63.0</v>
      </c>
      <c r="AB44" s="1" t="n">
        <v>65.8</v>
      </c>
      <c r="AC44" s="13" t="s">
        <v>98</v>
      </c>
      <c r="AD44" s="13" t="s">
        <v>99</v>
      </c>
      <c r="AE44" s="3" t="s">
        <v>32</v>
      </c>
      <c r="AF44" s="1" t="s">
        <v>48</v>
      </c>
      <c r="AG44" s="1" t="s">
        <v>48</v>
      </c>
      <c r="AH44" s="1" t="s">
        <v>48</v>
      </c>
      <c r="AI44" s="3" t="s">
        <v>36</v>
      </c>
      <c r="AJ44" s="3" t="s">
        <v>37</v>
      </c>
      <c r="AK44" s="3" t="s">
        <v>38</v>
      </c>
      <c r="AL44" s="3" t="s">
        <v>39</v>
      </c>
      <c r="AM44" s="3" t="s">
        <v>40</v>
      </c>
      <c r="AN44" s="1" t="s">
        <v>48</v>
      </c>
      <c r="AO44" s="3" t="s">
        <v>42</v>
      </c>
      <c r="AP44" s="3" t="s">
        <v>43</v>
      </c>
      <c r="AQ44" s="1" t="s">
        <v>48</v>
      </c>
      <c r="AR44" t="s" s="13">
        <v>264</v>
      </c>
      <c r="AS44" t="s" s="13">
        <v>203</v>
      </c>
      <c r="AT44" t="s" s="1">
        <v>48</v>
      </c>
    </row>
    <row r="45">
      <c r="A45" t="s" s="175">
        <v>265</v>
      </c>
      <c r="B45" t="s" s="1">
        <v>266</v>
      </c>
      <c r="C45" t="s" s="1">
        <v>48</v>
      </c>
      <c r="D45" s="3" t="s">
        <v>50</v>
      </c>
      <c r="E45" s="13" t="s">
        <v>246</v>
      </c>
      <c r="F45" t="n" s="10">
        <v>1.51</v>
      </c>
      <c r="G45" t="s" s="19">
        <v>267</v>
      </c>
      <c r="H45" s="1" t="n">
        <v>-66.9</v>
      </c>
      <c r="I45" s="177" t="s">
        <v>240</v>
      </c>
      <c r="J45" s="178" t="n">
        <f>IF(TRUNC(F45,2)*I45=0,"",TRUNC(F45,2)*I45)</f>
        <v>8909.0</v>
      </c>
      <c r="K45" s="10" t="n">
        <v>2944.5</v>
      </c>
      <c r="L45" s="13" t="s">
        <v>158</v>
      </c>
      <c r="M45" s="13" t="s">
        <v>73</v>
      </c>
      <c r="N45" s="3"/>
      <c r="O45" s="1" t="s">
        <v>48</v>
      </c>
      <c r="P45" s="13" t="s">
        <v>56</v>
      </c>
      <c r="Q45" s="13" t="s">
        <v>56</v>
      </c>
      <c r="R45" s="13" t="s">
        <v>56</v>
      </c>
      <c r="S45" s="13" t="s">
        <v>110</v>
      </c>
      <c r="T45" s="13" t="s">
        <v>111</v>
      </c>
      <c r="U45" s="13" t="s">
        <v>57</v>
      </c>
      <c r="V45" s="10" t="n">
        <v>2944.5</v>
      </c>
      <c r="W45" s="1" t="n">
        <v>31.4</v>
      </c>
      <c r="X45" s="1" t="n">
        <v>54.5</v>
      </c>
      <c r="Y45" s="13" t="s">
        <v>268</v>
      </c>
      <c r="Z45" s="16" t="n">
        <v>1.061</v>
      </c>
      <c r="AA45" s="1" t="n">
        <v>68.0</v>
      </c>
      <c r="AB45" s="1" t="n">
        <v>64.9</v>
      </c>
      <c r="AC45" s="13" t="s">
        <v>98</v>
      </c>
      <c r="AD45" s="13" t="s">
        <v>133</v>
      </c>
      <c r="AE45" s="3" t="s">
        <v>32</v>
      </c>
      <c r="AF45" s="1" t="s">
        <v>48</v>
      </c>
      <c r="AG45" s="1" t="s">
        <v>48</v>
      </c>
      <c r="AH45" s="1" t="s">
        <v>48</v>
      </c>
      <c r="AI45" s="3" t="s">
        <v>36</v>
      </c>
      <c r="AJ45" s="3" t="s">
        <v>37</v>
      </c>
      <c r="AK45" s="3" t="s">
        <v>38</v>
      </c>
      <c r="AL45" s="3" t="s">
        <v>39</v>
      </c>
      <c r="AM45" s="3" t="s">
        <v>40</v>
      </c>
      <c r="AN45" s="3" t="s">
        <v>41</v>
      </c>
      <c r="AO45" s="3" t="s">
        <v>42</v>
      </c>
      <c r="AP45" s="3" t="s">
        <v>43</v>
      </c>
      <c r="AQ45" s="1" t="s">
        <v>48</v>
      </c>
      <c r="AR45" t="s" s="13">
        <v>269</v>
      </c>
      <c r="AS45" t="s" s="13">
        <v>135</v>
      </c>
      <c r="AT45" t="s" s="1">
        <v>48</v>
      </c>
    </row>
    <row r="46" s="6" customFormat="true"/>
    <row r="47">
      <c r="B47" s="179" t="s">
        <v>270</v>
      </c>
      <c r="F47" s="180" t="n">
        <v>59.35999999999998</v>
      </c>
      <c r="K47" t="n" s="181">
        <f>IF(ISERROR(((SUM(K4 : K46)))),"N.A",((SUM(K4 : K46))))</f>
        <v>352998.05</v>
      </c>
    </row>
    <row r="48">
      <c r="B48" t="s" s="13">
        <v>271</v>
      </c>
      <c r="F48" s="182" t="n">
        <f>IF(ISERROR((ROUND(AVERAGE(59.35999999999998 / 32),2))),"N.A",(ROUND(AVERAGE(59.35999999999998 / 32),2)))</f>
        <v>1.86</v>
      </c>
      <c r="G48" s="182" t="n">
        <f>IF(ISERROR((ROUND(AVERAGE(204390 / 32),2))),"N.A",(ROUND(AVERAGE(204390 / 32),2)))</f>
        <v>6387.19</v>
      </c>
      <c r="H48" s="182" t="n">
        <f>IF(ISERROR((TRUNC((((SUMIF(J4:J45,"&gt;0",K4:K45))/(SUM(J4 : J45)))*100)-100,2))),"N.A",(TRUNC((((SUMIF(J4:J45,"&gt;0",K4:K45))/(SUM(J4 : J45)))*100)-100,2)))</f>
        <v>-41.32</v>
      </c>
      <c r="K48" s="182" t="n">
        <f>IF(ISERROR((TRUNC(AVERAGE(K4 : K45)))),"N.A",(TRUNC(AVERAGE(K4 : K45))))</f>
        <v>10085.0</v>
      </c>
    </row>
    <row r="49" s="6" customFormat="true"/>
    <row r="50">
      <c r="A50" t="s">
        <v>273</v>
      </c>
    </row>
    <row r="51">
      <c r="A51" t="s">
        <v>274</v>
      </c>
    </row>
    <row r="52">
      <c r="A52" t="s">
        <v>275</v>
      </c>
    </row>
    <row r="53">
      <c r="A53" t="s">
        <v>276</v>
      </c>
    </row>
    <row r="54">
      <c r="A54" t="s">
        <v>277</v>
      </c>
    </row>
    <row r="55">
      <c r="A55" t="s">
        <v>278</v>
      </c>
    </row>
    <row r="56">
      <c r="A56" t="s">
        <v>279</v>
      </c>
    </row>
  </sheetData>
  <mergeCells>
    <mergeCell ref="A1:E1"/>
    <mergeCell ref="G1:I1"/>
    <mergeCell ref="A50:U50"/>
    <mergeCell ref="A51:U51"/>
    <mergeCell ref="A52:U52"/>
    <mergeCell ref="A53:U53"/>
    <mergeCell ref="A54:U54"/>
    <mergeCell ref="A55:U55"/>
    <mergeCell ref="A56:U56"/>
  </mergeCells>
  <hyperlinks>
    <hyperlink ref="D4" r:id="rId1"/>
    <hyperlink ref="AE4" r:id="rId2"/>
    <hyperlink ref="AI4" r:id="rId3"/>
    <hyperlink ref="AJ4" r:id="rId4"/>
    <hyperlink ref="AK4" r:id="rId5"/>
    <hyperlink ref="AL4" r:id="rId6"/>
    <hyperlink ref="AM4" r:id="rId7"/>
    <hyperlink ref="AO4" r:id="rId8"/>
    <hyperlink ref="AP4" r:id="rId9"/>
    <hyperlink ref="AQ4" r:id="rId10"/>
    <hyperlink ref="D5" r:id="rId11"/>
    <hyperlink ref="AE5" r:id="rId12"/>
    <hyperlink ref="AI5" r:id="rId13"/>
    <hyperlink ref="AJ5" r:id="rId14"/>
    <hyperlink ref="AK5" r:id="rId15"/>
    <hyperlink ref="AL5" r:id="rId16"/>
    <hyperlink ref="AM5" r:id="rId17"/>
    <hyperlink ref="AO5" r:id="rId18"/>
    <hyperlink ref="AP5" r:id="rId19"/>
    <hyperlink ref="AQ5" r:id="rId20"/>
    <hyperlink ref="D6" r:id="rId21"/>
    <hyperlink ref="AE6" r:id="rId22"/>
    <hyperlink ref="AI6" r:id="rId23"/>
    <hyperlink ref="AJ6" r:id="rId24"/>
    <hyperlink ref="AK6" r:id="rId25"/>
    <hyperlink ref="AL6" r:id="rId26"/>
    <hyperlink ref="AM6" r:id="rId27"/>
    <hyperlink ref="AO6" r:id="rId28"/>
    <hyperlink ref="AP6" r:id="rId29"/>
    <hyperlink ref="AQ6" r:id="rId30"/>
    <hyperlink ref="AE7" r:id="rId31"/>
    <hyperlink ref="AI7" r:id="rId32"/>
    <hyperlink ref="AJ7" r:id="rId33"/>
    <hyperlink ref="AK7" r:id="rId34"/>
    <hyperlink ref="AL7" r:id="rId35"/>
    <hyperlink ref="AM7" r:id="rId36"/>
    <hyperlink ref="AN7" r:id="rId37"/>
    <hyperlink ref="AO7" r:id="rId38"/>
    <hyperlink ref="AP7" r:id="rId39"/>
    <hyperlink ref="AQ7" r:id="rId40"/>
    <hyperlink ref="D8" r:id="rId41"/>
    <hyperlink ref="AE8" r:id="rId42"/>
    <hyperlink ref="AI8" r:id="rId43"/>
    <hyperlink ref="AJ8" r:id="rId44"/>
    <hyperlink ref="AK8" r:id="rId45"/>
    <hyperlink ref="AL8" r:id="rId46"/>
    <hyperlink ref="AM8" r:id="rId47"/>
    <hyperlink ref="AN8" r:id="rId48"/>
    <hyperlink ref="AO8" r:id="rId49"/>
    <hyperlink ref="AP8" r:id="rId50"/>
    <hyperlink ref="AQ8" r:id="rId51"/>
    <hyperlink ref="D9" r:id="rId52"/>
    <hyperlink ref="AE9" r:id="rId53"/>
    <hyperlink ref="AI9" r:id="rId54"/>
    <hyperlink ref="AJ9" r:id="rId55"/>
    <hyperlink ref="AK9" r:id="rId56"/>
    <hyperlink ref="AL9" r:id="rId57"/>
    <hyperlink ref="AM9" r:id="rId58"/>
    <hyperlink ref="AN9" r:id="rId59"/>
    <hyperlink ref="AO9" r:id="rId60"/>
    <hyperlink ref="AP9" r:id="rId61"/>
    <hyperlink ref="AQ9" r:id="rId62"/>
    <hyperlink ref="D10" r:id="rId63"/>
    <hyperlink ref="AE10" r:id="rId64"/>
    <hyperlink ref="AI10" r:id="rId65"/>
    <hyperlink ref="AJ10" r:id="rId66"/>
    <hyperlink ref="AK10" r:id="rId67"/>
    <hyperlink ref="AL10" r:id="rId68"/>
    <hyperlink ref="AM10" r:id="rId69"/>
    <hyperlink ref="AO10" r:id="rId70"/>
    <hyperlink ref="AP10" r:id="rId71"/>
    <hyperlink ref="AQ10" r:id="rId72"/>
    <hyperlink ref="D11" r:id="rId73"/>
    <hyperlink ref="AE11" r:id="rId74"/>
    <hyperlink ref="AI11" r:id="rId75"/>
    <hyperlink ref="AJ11" r:id="rId76"/>
    <hyperlink ref="AK11" r:id="rId77"/>
    <hyperlink ref="AL11" r:id="rId78"/>
    <hyperlink ref="AM11" r:id="rId79"/>
    <hyperlink ref="AO11" r:id="rId80"/>
    <hyperlink ref="AP11" r:id="rId81"/>
    <hyperlink ref="AQ11" r:id="rId82"/>
    <hyperlink ref="D12" r:id="rId83"/>
    <hyperlink ref="AE12" r:id="rId84"/>
    <hyperlink ref="AI12" r:id="rId85"/>
    <hyperlink ref="AJ12" r:id="rId86"/>
    <hyperlink ref="AK12" r:id="rId87"/>
    <hyperlink ref="AL12" r:id="rId88"/>
    <hyperlink ref="AM12" r:id="rId89"/>
    <hyperlink ref="AN12" r:id="rId90"/>
    <hyperlink ref="AO12" r:id="rId91"/>
    <hyperlink ref="AP12" r:id="rId92"/>
    <hyperlink ref="AQ12" r:id="rId93"/>
    <hyperlink ref="D13" r:id="rId94"/>
    <hyperlink ref="AE13" r:id="rId95"/>
    <hyperlink ref="AI13" r:id="rId96"/>
    <hyperlink ref="AJ13" r:id="rId97"/>
    <hyperlink ref="AK13" r:id="rId98"/>
    <hyperlink ref="AL13" r:id="rId99"/>
    <hyperlink ref="AM13" r:id="rId100"/>
    <hyperlink ref="AN13" r:id="rId101"/>
    <hyperlink ref="AO13" r:id="rId102"/>
    <hyperlink ref="AP13" r:id="rId103"/>
    <hyperlink ref="AQ13" r:id="rId104"/>
    <hyperlink ref="AE14" r:id="rId105"/>
    <hyperlink ref="AI14" r:id="rId106"/>
    <hyperlink ref="AJ14" r:id="rId107"/>
    <hyperlink ref="AK14" r:id="rId108"/>
    <hyperlink ref="AL14" r:id="rId109"/>
    <hyperlink ref="AM14" r:id="rId110"/>
    <hyperlink ref="AN14" r:id="rId111"/>
    <hyperlink ref="AO14" r:id="rId112"/>
    <hyperlink ref="AP14" r:id="rId113"/>
    <hyperlink ref="AQ14" r:id="rId114"/>
    <hyperlink ref="D15" r:id="rId115"/>
    <hyperlink ref="AE15" r:id="rId116"/>
    <hyperlink ref="AI15" r:id="rId117"/>
    <hyperlink ref="AJ15" r:id="rId118"/>
    <hyperlink ref="AK15" r:id="rId119"/>
    <hyperlink ref="AL15" r:id="rId120"/>
    <hyperlink ref="AM15" r:id="rId121"/>
    <hyperlink ref="AN15" r:id="rId122"/>
    <hyperlink ref="AO15" r:id="rId123"/>
    <hyperlink ref="AP15" r:id="rId124"/>
    <hyperlink ref="AQ15" r:id="rId125"/>
    <hyperlink ref="D16" r:id="rId126"/>
    <hyperlink ref="AE16" r:id="rId127"/>
    <hyperlink ref="AI16" r:id="rId128"/>
    <hyperlink ref="AJ16" r:id="rId129"/>
    <hyperlink ref="AK16" r:id="rId130"/>
    <hyperlink ref="AL16" r:id="rId131"/>
    <hyperlink ref="AM16" r:id="rId132"/>
    <hyperlink ref="AO16" r:id="rId133"/>
    <hyperlink ref="AP16" r:id="rId134"/>
    <hyperlink ref="AQ16" r:id="rId135"/>
    <hyperlink ref="D17" r:id="rId136"/>
    <hyperlink ref="AE17" r:id="rId137"/>
    <hyperlink ref="AI17" r:id="rId138"/>
    <hyperlink ref="AJ17" r:id="rId139"/>
    <hyperlink ref="AK17" r:id="rId140"/>
    <hyperlink ref="AL17" r:id="rId141"/>
    <hyperlink ref="AM17" r:id="rId142"/>
    <hyperlink ref="AO17" r:id="rId143"/>
    <hyperlink ref="AP17" r:id="rId144"/>
    <hyperlink ref="AQ17" r:id="rId145"/>
    <hyperlink ref="D18" r:id="rId146"/>
    <hyperlink ref="AE18" r:id="rId147"/>
    <hyperlink ref="AI18" r:id="rId148"/>
    <hyperlink ref="AJ18" r:id="rId149"/>
    <hyperlink ref="AK18" r:id="rId150"/>
    <hyperlink ref="AL18" r:id="rId151"/>
    <hyperlink ref="AM18" r:id="rId152"/>
    <hyperlink ref="AO18" r:id="rId153"/>
    <hyperlink ref="AP18" r:id="rId154"/>
    <hyperlink ref="AQ18" r:id="rId155"/>
    <hyperlink ref="D19" r:id="rId156"/>
    <hyperlink ref="AE19" r:id="rId157"/>
    <hyperlink ref="AI19" r:id="rId158"/>
    <hyperlink ref="AJ19" r:id="rId159"/>
    <hyperlink ref="AK19" r:id="rId160"/>
    <hyperlink ref="AL19" r:id="rId161"/>
    <hyperlink ref="AM19" r:id="rId162"/>
    <hyperlink ref="AO19" r:id="rId163"/>
    <hyperlink ref="AP19" r:id="rId164"/>
    <hyperlink ref="AQ19" r:id="rId165"/>
    <hyperlink ref="AE20" r:id="rId166"/>
    <hyperlink ref="AI20" r:id="rId167"/>
    <hyperlink ref="AJ20" r:id="rId168"/>
    <hyperlink ref="AK20" r:id="rId169"/>
    <hyperlink ref="AL20" r:id="rId170"/>
    <hyperlink ref="AM20" r:id="rId171"/>
    <hyperlink ref="AO20" r:id="rId172"/>
    <hyperlink ref="AP20" r:id="rId173"/>
    <hyperlink ref="AQ20" r:id="rId174"/>
    <hyperlink ref="D21" r:id="rId175"/>
    <hyperlink ref="AE21" r:id="rId176"/>
    <hyperlink ref="AI21" r:id="rId177"/>
    <hyperlink ref="AJ21" r:id="rId178"/>
    <hyperlink ref="AK21" r:id="rId179"/>
    <hyperlink ref="AL21" r:id="rId180"/>
    <hyperlink ref="AM21" r:id="rId181"/>
    <hyperlink ref="AO21" r:id="rId182"/>
    <hyperlink ref="AP21" r:id="rId183"/>
    <hyperlink ref="AQ21" r:id="rId184"/>
    <hyperlink ref="D22" r:id="rId185"/>
    <hyperlink ref="AE22" r:id="rId186"/>
    <hyperlink ref="AI22" r:id="rId187"/>
    <hyperlink ref="AJ22" r:id="rId188"/>
    <hyperlink ref="AK22" r:id="rId189"/>
    <hyperlink ref="AL22" r:id="rId190"/>
    <hyperlink ref="AM22" r:id="rId191"/>
    <hyperlink ref="AO22" r:id="rId192"/>
    <hyperlink ref="AP22" r:id="rId193"/>
    <hyperlink ref="AQ22" r:id="rId194"/>
    <hyperlink ref="AE23" r:id="rId195"/>
    <hyperlink ref="AI23" r:id="rId196"/>
    <hyperlink ref="AJ23" r:id="rId197"/>
    <hyperlink ref="AK23" r:id="rId198"/>
    <hyperlink ref="AL23" r:id="rId199"/>
    <hyperlink ref="AM23" r:id="rId200"/>
    <hyperlink ref="AO23" r:id="rId201"/>
    <hyperlink ref="AP23" r:id="rId202"/>
    <hyperlink ref="AQ23" r:id="rId203"/>
    <hyperlink ref="D24" r:id="rId204"/>
    <hyperlink ref="AE24" r:id="rId205"/>
    <hyperlink ref="AI24" r:id="rId206"/>
    <hyperlink ref="AJ24" r:id="rId207"/>
    <hyperlink ref="AK24" r:id="rId208"/>
    <hyperlink ref="AL24" r:id="rId209"/>
    <hyperlink ref="AM24" r:id="rId210"/>
    <hyperlink ref="AO24" r:id="rId211"/>
    <hyperlink ref="AP24" r:id="rId212"/>
    <hyperlink ref="AQ24" r:id="rId213"/>
    <hyperlink ref="D25" r:id="rId214"/>
    <hyperlink ref="AE25" r:id="rId215"/>
    <hyperlink ref="AI25" r:id="rId216"/>
    <hyperlink ref="AJ25" r:id="rId217"/>
    <hyperlink ref="AK25" r:id="rId218"/>
    <hyperlink ref="AL25" r:id="rId219"/>
    <hyperlink ref="AM25" r:id="rId220"/>
    <hyperlink ref="AO25" r:id="rId221"/>
    <hyperlink ref="AP25" r:id="rId222"/>
    <hyperlink ref="AQ25" r:id="rId223"/>
    <hyperlink ref="AE26" r:id="rId224"/>
    <hyperlink ref="AI26" r:id="rId225"/>
    <hyperlink ref="AJ26" r:id="rId226"/>
    <hyperlink ref="AK26" r:id="rId227"/>
    <hyperlink ref="AL26" r:id="rId228"/>
    <hyperlink ref="AM26" r:id="rId229"/>
    <hyperlink ref="AO26" r:id="rId230"/>
    <hyperlink ref="AP26" r:id="rId231"/>
    <hyperlink ref="AQ26" r:id="rId232"/>
    <hyperlink ref="D27" r:id="rId233"/>
    <hyperlink ref="AE27" r:id="rId234"/>
    <hyperlink ref="AI27" r:id="rId235"/>
    <hyperlink ref="AJ27" r:id="rId236"/>
    <hyperlink ref="AK27" r:id="rId237"/>
    <hyperlink ref="AL27" r:id="rId238"/>
    <hyperlink ref="AM27" r:id="rId239"/>
    <hyperlink ref="AO27" r:id="rId240"/>
    <hyperlink ref="AP27" r:id="rId241"/>
    <hyperlink ref="AQ27" r:id="rId242"/>
    <hyperlink ref="AE28" r:id="rId243"/>
    <hyperlink ref="AI28" r:id="rId244"/>
    <hyperlink ref="AJ28" r:id="rId245"/>
    <hyperlink ref="AK28" r:id="rId246"/>
    <hyperlink ref="AL28" r:id="rId247"/>
    <hyperlink ref="AM28" r:id="rId248"/>
    <hyperlink ref="AO28" r:id="rId249"/>
    <hyperlink ref="AP28" r:id="rId250"/>
    <hyperlink ref="AQ28" r:id="rId251"/>
    <hyperlink ref="D29" r:id="rId252"/>
    <hyperlink ref="AE29" r:id="rId253"/>
    <hyperlink ref="AI29" r:id="rId254"/>
    <hyperlink ref="AJ29" r:id="rId255"/>
    <hyperlink ref="AK29" r:id="rId256"/>
    <hyperlink ref="AL29" r:id="rId257"/>
    <hyperlink ref="AM29" r:id="rId258"/>
    <hyperlink ref="AO29" r:id="rId259"/>
    <hyperlink ref="AP29" r:id="rId260"/>
    <hyperlink ref="AQ29" r:id="rId261"/>
    <hyperlink ref="AE30" r:id="rId262"/>
    <hyperlink ref="AI30" r:id="rId263"/>
    <hyperlink ref="AJ30" r:id="rId264"/>
    <hyperlink ref="AK30" r:id="rId265"/>
    <hyperlink ref="AL30" r:id="rId266"/>
    <hyperlink ref="AM30" r:id="rId267"/>
    <hyperlink ref="AO30" r:id="rId268"/>
    <hyperlink ref="AP30" r:id="rId269"/>
    <hyperlink ref="AQ30" r:id="rId270"/>
    <hyperlink ref="D31" r:id="rId271"/>
    <hyperlink ref="AE31" r:id="rId272"/>
    <hyperlink ref="AI31" r:id="rId273"/>
    <hyperlink ref="AJ31" r:id="rId274"/>
    <hyperlink ref="AK31" r:id="rId275"/>
    <hyperlink ref="AL31" r:id="rId276"/>
    <hyperlink ref="AM31" r:id="rId277"/>
    <hyperlink ref="AO31" r:id="rId278"/>
    <hyperlink ref="AP31" r:id="rId279"/>
    <hyperlink ref="AQ31" r:id="rId280"/>
    <hyperlink ref="D32" r:id="rId281"/>
    <hyperlink ref="AE32" r:id="rId282"/>
    <hyperlink ref="AI32" r:id="rId283"/>
    <hyperlink ref="AJ32" r:id="rId284"/>
    <hyperlink ref="AK32" r:id="rId285"/>
    <hyperlink ref="AL32" r:id="rId286"/>
    <hyperlink ref="AM32" r:id="rId287"/>
    <hyperlink ref="AN32" r:id="rId288"/>
    <hyperlink ref="AO32" r:id="rId289"/>
    <hyperlink ref="AP32" r:id="rId290"/>
    <hyperlink ref="AQ32" r:id="rId291"/>
    <hyperlink ref="D33" r:id="rId292"/>
    <hyperlink ref="AE33" r:id="rId293"/>
    <hyperlink ref="AI33" r:id="rId294"/>
    <hyperlink ref="AJ33" r:id="rId295"/>
    <hyperlink ref="AK33" r:id="rId296"/>
    <hyperlink ref="AL33" r:id="rId297"/>
    <hyperlink ref="AM33" r:id="rId298"/>
    <hyperlink ref="AN33" r:id="rId299"/>
    <hyperlink ref="AO33" r:id="rId300"/>
    <hyperlink ref="AP33" r:id="rId301"/>
    <hyperlink ref="AQ33" r:id="rId302"/>
    <hyperlink ref="D34" r:id="rId303"/>
    <hyperlink ref="AE34" r:id="rId304"/>
    <hyperlink ref="AI34" r:id="rId305"/>
    <hyperlink ref="AJ34" r:id="rId306"/>
    <hyperlink ref="AK34" r:id="rId307"/>
    <hyperlink ref="AL34" r:id="rId308"/>
    <hyperlink ref="AM34" r:id="rId309"/>
    <hyperlink ref="AO34" r:id="rId310"/>
    <hyperlink ref="AP34" r:id="rId311"/>
    <hyperlink ref="AQ34" r:id="rId312"/>
    <hyperlink ref="AE35" r:id="rId313"/>
    <hyperlink ref="AI35" r:id="rId314"/>
    <hyperlink ref="AJ35" r:id="rId315"/>
    <hyperlink ref="AK35" r:id="rId316"/>
    <hyperlink ref="AL35" r:id="rId317"/>
    <hyperlink ref="AM35" r:id="rId318"/>
    <hyperlink ref="AO35" r:id="rId319"/>
    <hyperlink ref="AP35" r:id="rId320"/>
    <hyperlink ref="AQ35" r:id="rId321"/>
    <hyperlink ref="D36" r:id="rId322"/>
    <hyperlink ref="AE36" r:id="rId323"/>
    <hyperlink ref="AI36" r:id="rId324"/>
    <hyperlink ref="AJ36" r:id="rId325"/>
    <hyperlink ref="AK36" r:id="rId326"/>
    <hyperlink ref="AL36" r:id="rId327"/>
    <hyperlink ref="AM36" r:id="rId328"/>
    <hyperlink ref="AO36" r:id="rId329"/>
    <hyperlink ref="AP36" r:id="rId330"/>
    <hyperlink ref="AQ36" r:id="rId331"/>
    <hyperlink ref="D37" r:id="rId332"/>
    <hyperlink ref="AE37" r:id="rId333"/>
    <hyperlink ref="AI37" r:id="rId334"/>
    <hyperlink ref="AJ37" r:id="rId335"/>
    <hyperlink ref="AK37" r:id="rId336"/>
    <hyperlink ref="AL37" r:id="rId337"/>
    <hyperlink ref="AM37" r:id="rId338"/>
    <hyperlink ref="AP37" r:id="rId339"/>
    <hyperlink ref="AQ37" r:id="rId340"/>
    <hyperlink ref="D38" r:id="rId341"/>
    <hyperlink ref="AE38" r:id="rId342"/>
    <hyperlink ref="AI38" r:id="rId343"/>
    <hyperlink ref="AJ38" r:id="rId344"/>
    <hyperlink ref="AK38" r:id="rId345"/>
    <hyperlink ref="AL38" r:id="rId346"/>
    <hyperlink ref="AM38" r:id="rId347"/>
    <hyperlink ref="AN38" r:id="rId348"/>
    <hyperlink ref="AO38" r:id="rId349"/>
    <hyperlink ref="AP38" r:id="rId350"/>
    <hyperlink ref="AQ38" r:id="rId351"/>
    <hyperlink ref="AE39" r:id="rId352"/>
    <hyperlink ref="AI39" r:id="rId353"/>
    <hyperlink ref="AJ39" r:id="rId354"/>
    <hyperlink ref="AK39" r:id="rId355"/>
    <hyperlink ref="AL39" r:id="rId356"/>
    <hyperlink ref="AM39" r:id="rId357"/>
    <hyperlink ref="AN39" r:id="rId358"/>
    <hyperlink ref="AO39" r:id="rId359"/>
    <hyperlink ref="AP39" r:id="rId360"/>
    <hyperlink ref="AQ39" r:id="rId361"/>
    <hyperlink ref="D40" r:id="rId362"/>
    <hyperlink ref="AE40" r:id="rId363"/>
    <hyperlink ref="AI40" r:id="rId364"/>
    <hyperlink ref="AJ40" r:id="rId365"/>
    <hyperlink ref="AK40" r:id="rId366"/>
    <hyperlink ref="AL40" r:id="rId367"/>
    <hyperlink ref="AM40" r:id="rId368"/>
    <hyperlink ref="AO40" r:id="rId369"/>
    <hyperlink ref="AP40" r:id="rId370"/>
    <hyperlink ref="AQ40" r:id="rId371"/>
    <hyperlink ref="D41" r:id="rId372"/>
    <hyperlink ref="AE41" r:id="rId373"/>
    <hyperlink ref="AI41" r:id="rId374"/>
    <hyperlink ref="AJ41" r:id="rId375"/>
    <hyperlink ref="AK41" r:id="rId376"/>
    <hyperlink ref="AL41" r:id="rId377"/>
    <hyperlink ref="AM41" r:id="rId378"/>
    <hyperlink ref="AO41" r:id="rId379"/>
    <hyperlink ref="AP41" r:id="rId380"/>
    <hyperlink ref="D42" r:id="rId381"/>
    <hyperlink ref="AE42" r:id="rId382"/>
    <hyperlink ref="AI42" r:id="rId383"/>
    <hyperlink ref="AJ42" r:id="rId384"/>
    <hyperlink ref="AK42" r:id="rId385"/>
    <hyperlink ref="AL42" r:id="rId386"/>
    <hyperlink ref="AM42" r:id="rId387"/>
    <hyperlink ref="AO42" r:id="rId388"/>
    <hyperlink ref="AP42" r:id="rId389"/>
    <hyperlink ref="D43" r:id="rId390"/>
    <hyperlink ref="AE43" r:id="rId391"/>
    <hyperlink ref="AI43" r:id="rId392"/>
    <hyperlink ref="AJ43" r:id="rId393"/>
    <hyperlink ref="AK43" r:id="rId394"/>
    <hyperlink ref="AL43" r:id="rId395"/>
    <hyperlink ref="AM43" r:id="rId396"/>
    <hyperlink ref="AN43" r:id="rId397"/>
    <hyperlink ref="AO43" r:id="rId398"/>
    <hyperlink ref="AP43" r:id="rId399"/>
    <hyperlink ref="D44" r:id="rId400"/>
    <hyperlink ref="AE44" r:id="rId401"/>
    <hyperlink ref="AI44" r:id="rId402"/>
    <hyperlink ref="AJ44" r:id="rId403"/>
    <hyperlink ref="AK44" r:id="rId404"/>
    <hyperlink ref="AL44" r:id="rId405"/>
    <hyperlink ref="AM44" r:id="rId406"/>
    <hyperlink ref="AO44" r:id="rId407"/>
    <hyperlink ref="AP44" r:id="rId408"/>
    <hyperlink ref="D45" r:id="rId409"/>
    <hyperlink ref="AE45" r:id="rId410"/>
    <hyperlink ref="AI45" r:id="rId411"/>
    <hyperlink ref="AJ45" r:id="rId412"/>
    <hyperlink ref="AK45" r:id="rId413"/>
    <hyperlink ref="AL45" r:id="rId414"/>
    <hyperlink ref="AM45" r:id="rId415"/>
    <hyperlink ref="AN45" r:id="rId416"/>
    <hyperlink ref="AO45" r:id="rId417"/>
    <hyperlink ref="AP45" r:id="rId418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2023-06-22T15:38:59Z</dcterms:created>
  <dc:creator>Apache POI</dc:creator>
</cp:coreProperties>
</file>