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1'!$A$5:$AX$59</definedName>
  </definedNames>
</workbook>
</file>

<file path=xl/sharedStrings.xml><?xml version="1.0" encoding="utf-8"?>
<sst xmlns="http://schemas.openxmlformats.org/spreadsheetml/2006/main" count="284" uniqueCount="284">
  <si>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</si>
  <si>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</si>
  <si>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</si>
  <si>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</si>
  <si>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</si>
  <si>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</si>
  <si>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</si>
  <si>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</si>
  <si>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</si>
  <si>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</si>
  <si>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</si>
  <si>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</si>
  <si>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</si>
  <si>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</si>
  <si>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</si>
  <si>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</si>
  <si>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</si>
  <si>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</si>
  <si>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</si>
  <si>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</si>
  <si>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</si>
  <si>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</si>
  <si>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</si>
  <si>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</si>
  <si>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</si>
  <si>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</si>
  <si>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</si>
  <si>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</si>
  <si>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</si>
  <si>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</si>
  <si>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</si>
  <si>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</si>
  <si>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</si>
  <si>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</si>
  <si>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</si>
  <si>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</si>
  <si>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</si>
  <si>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</si>
  <si>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</si>
  <si>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</si>
  <si>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</si>
  <si>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</si>
  <si>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</si>
  <si>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</si>
  <si>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</si>
  <si>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</si>
  <si>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</si>
  <si>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</si>
  <si>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</si>
  <si>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</si>
  <si>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</si>
  <si>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5435791</t>
  </si>
  <si>
    <t>-</t>
  </si>
  <si>
    <t>Princess</t>
  </si>
  <si>
    <t>I+</t>
  </si>
  <si>
    <t> </t>
  </si>
  <si>
    <t>VS2</t>
  </si>
  <si>
    <t/>
  </si>
  <si>
    <t>EX</t>
  </si>
  <si>
    <t>None</t>
  </si>
  <si>
    <t>K2</t>
  </si>
  <si>
    <t>GIA</t>
  </si>
  <si>
    <t>DNA</t>
  </si>
  <si>
    <t>9.31*9.28</t>
  </si>
  <si>
    <t>MED to STK</t>
  </si>
  <si>
    <t>VLBC+</t>
  </si>
  <si>
    <t>VLFCS</t>
  </si>
  <si>
    <t>N1+</t>
  </si>
  <si>
    <t>EC</t>
  </si>
  <si>
    <t>T1</t>
  </si>
  <si>
    <t>Cloud, Crystal, Feather</t>
  </si>
  <si>
    <t>Additional clouds are not shown. Pinpoints are not shown.</t>
  </si>
  <si>
    <t>INDIA</t>
  </si>
  <si>
    <t>5428515</t>
  </si>
  <si>
    <t>G</t>
  </si>
  <si>
    <t>SI1</t>
  </si>
  <si>
    <t>Med</t>
  </si>
  <si>
    <t>9.33*9.27</t>
  </si>
  <si>
    <t>THK</t>
  </si>
  <si>
    <t>LFCS</t>
  </si>
  <si>
    <t>T2</t>
  </si>
  <si>
    <t>Crystal, Needle</t>
  </si>
  <si>
    <t>Pinpoints are not shown.</t>
  </si>
  <si>
    <t>5350431</t>
  </si>
  <si>
    <t>K5</t>
  </si>
  <si>
    <t>8.49*8.16</t>
  </si>
  <si>
    <t>THK to VTK</t>
  </si>
  <si>
    <t>LBC</t>
  </si>
  <si>
    <t>N2</t>
  </si>
  <si>
    <t>Cloud, Crystal, Needle</t>
  </si>
  <si>
    <t>5443581</t>
  </si>
  <si>
    <t>G+</t>
  </si>
  <si>
    <t>K3</t>
  </si>
  <si>
    <t>7.99*7.87</t>
  </si>
  <si>
    <t>STK to THK</t>
  </si>
  <si>
    <t>VLBC</t>
  </si>
  <si>
    <t>N1</t>
  </si>
  <si>
    <t>CO1</t>
  </si>
  <si>
    <t>Crystal, Cloud, Feather, Needle</t>
  </si>
  <si>
    <t>5431452</t>
  </si>
  <si>
    <t>E</t>
  </si>
  <si>
    <t>K4</t>
  </si>
  <si>
    <t>7.65*7.54</t>
  </si>
  <si>
    <t>5451317</t>
  </si>
  <si>
    <t>F</t>
  </si>
  <si>
    <t>VG</t>
  </si>
  <si>
    <t>7.49*7.25</t>
  </si>
  <si>
    <t>STK to VTK</t>
  </si>
  <si>
    <t>VLFC</t>
  </si>
  <si>
    <t>Cloud, Feather, Crystal, Needle</t>
  </si>
  <si>
    <t>5431456</t>
  </si>
  <si>
    <t>VS1</t>
  </si>
  <si>
    <t>7.38*7.37</t>
  </si>
  <si>
    <t>VLFS</t>
  </si>
  <si>
    <t>N0</t>
  </si>
  <si>
    <t>T0</t>
  </si>
  <si>
    <t>Feather, Pinpoint</t>
  </si>
  <si>
    <t>5420566</t>
  </si>
  <si>
    <t>7.56*7.44</t>
  </si>
  <si>
    <t>5454740</t>
  </si>
  <si>
    <t>Fnt</t>
  </si>
  <si>
    <t>7.59*7.49</t>
  </si>
  <si>
    <t>Crystal, Feather, Pinpoint, Needle</t>
  </si>
  <si>
    <t>Additional pinpoints are not shown.</t>
  </si>
  <si>
    <t>5462020</t>
  </si>
  <si>
    <t>F+</t>
  </si>
  <si>
    <t>VVS2</t>
  </si>
  <si>
    <t>7.01*6.87</t>
  </si>
  <si>
    <t>5430976</t>
  </si>
  <si>
    <t>7.11*6.97</t>
  </si>
  <si>
    <t>Feather, Cloud, Pinpoint</t>
  </si>
  <si>
    <t>5431455</t>
  </si>
  <si>
    <t>6.89*6.83</t>
  </si>
  <si>
    <t>Crystal, Cloud, Pinpoint</t>
  </si>
  <si>
    <t>5431817</t>
  </si>
  <si>
    <t>6.90*6.79</t>
  </si>
  <si>
    <t>STK</t>
  </si>
  <si>
    <t>Crystal, Feather, Pinpoint</t>
  </si>
  <si>
    <t>CM Eligible</t>
  </si>
  <si>
    <t>5446716</t>
  </si>
  <si>
    <t>7.06*7.02</t>
  </si>
  <si>
    <t>VLBTS</t>
  </si>
  <si>
    <t>Crystal, Feather, Needle, Pinpoint</t>
  </si>
  <si>
    <t>5461891</t>
  </si>
  <si>
    <t>6.77*6.70</t>
  </si>
  <si>
    <t>Feather, Cloud, Needle, Pinpoint</t>
  </si>
  <si>
    <t>5426891</t>
  </si>
  <si>
    <t>H</t>
  </si>
  <si>
    <t>6.81*6.81</t>
  </si>
  <si>
    <t>MED to THK</t>
  </si>
  <si>
    <t>5420583</t>
  </si>
  <si>
    <t>6.93*6.86</t>
  </si>
  <si>
    <t>Crystal, Cloud, Feather</t>
  </si>
  <si>
    <t>5339953</t>
  </si>
  <si>
    <t>6.73*6.61</t>
  </si>
  <si>
    <t>5426892</t>
  </si>
  <si>
    <t>6.75*6.59</t>
  </si>
  <si>
    <t>Twinning Wisp, Cloud, Feather, Crystal, Needle</t>
  </si>
  <si>
    <t>Additional twinning wisps, additional clouds and pinpoints are not shown.</t>
  </si>
  <si>
    <t>5454739</t>
  </si>
  <si>
    <t>6.91*6.77</t>
  </si>
  <si>
    <t>Feather</t>
  </si>
  <si>
    <t>5426708</t>
  </si>
  <si>
    <t>6.54*6.41</t>
  </si>
  <si>
    <t>PV2</t>
  </si>
  <si>
    <t>Cloud, Crystal, Feather, Needle, Indented Natural</t>
  </si>
  <si>
    <t>5340031</t>
  </si>
  <si>
    <t>6.72*6.49</t>
  </si>
  <si>
    <t>PO1</t>
  </si>
  <si>
    <t>GR1</t>
  </si>
  <si>
    <t>Feather, Crystal, Cloud, Needle, Natural</t>
  </si>
  <si>
    <t>Additional clouds, pinpoints and internal graining are not shown.</t>
  </si>
  <si>
    <t>HK</t>
  </si>
  <si>
    <t>5394393</t>
  </si>
  <si>
    <t>6.52*6.50</t>
  </si>
  <si>
    <t>5440176</t>
  </si>
  <si>
    <t>6.65*6.49</t>
  </si>
  <si>
    <t>5355923</t>
  </si>
  <si>
    <t>6.66*6.54</t>
  </si>
  <si>
    <t>Cloud, Crystal, Feather, Needle</t>
  </si>
  <si>
    <t>5339977</t>
  </si>
  <si>
    <t>6.56*6.46</t>
  </si>
  <si>
    <t>5234805</t>
  </si>
  <si>
    <t>6.53*6.35</t>
  </si>
  <si>
    <t>TO2</t>
  </si>
  <si>
    <t>Knot</t>
  </si>
  <si>
    <t>5350380</t>
  </si>
  <si>
    <t>I</t>
  </si>
  <si>
    <t>6.45*6.41</t>
  </si>
  <si>
    <t>Crystal, Feather, Needle</t>
  </si>
  <si>
    <t>5314674</t>
  </si>
  <si>
    <t>6.80*6.53</t>
  </si>
  <si>
    <t>LFC</t>
  </si>
  <si>
    <t>WN</t>
  </si>
  <si>
    <t>Feather, Cloud, Crystal</t>
  </si>
  <si>
    <t>5267107</t>
  </si>
  <si>
    <t>6.29*6.04</t>
  </si>
  <si>
    <t>VLBS+</t>
  </si>
  <si>
    <t>VLFS+</t>
  </si>
  <si>
    <t>Pinpoint</t>
  </si>
  <si>
    <t>5315254</t>
  </si>
  <si>
    <t>H+</t>
  </si>
  <si>
    <t>6.16*6.08</t>
  </si>
  <si>
    <t>Feather, Cloud</t>
  </si>
  <si>
    <t>5430284</t>
  </si>
  <si>
    <t>VVS2+</t>
  </si>
  <si>
    <t>6.28*6.21</t>
  </si>
  <si>
    <t>5288860</t>
  </si>
  <si>
    <t>6.29*6.00</t>
  </si>
  <si>
    <t>Cloud, Needle</t>
  </si>
  <si>
    <t>5339904</t>
  </si>
  <si>
    <t>6.40*6.36</t>
  </si>
  <si>
    <t>THN to STK</t>
  </si>
  <si>
    <t>GR2</t>
  </si>
  <si>
    <t>Pinpoints are not shown. Internal graining is not shown.</t>
  </si>
  <si>
    <t>5431404</t>
  </si>
  <si>
    <t>VS1+</t>
  </si>
  <si>
    <t>6.31*6.23</t>
  </si>
  <si>
    <t>Feather, Needle, Pinpoint</t>
  </si>
  <si>
    <t>5438745</t>
  </si>
  <si>
    <t>6.45*6.32</t>
  </si>
  <si>
    <t>5325945</t>
  </si>
  <si>
    <t>Hold</t>
  </si>
  <si>
    <t>6.51*6.26</t>
  </si>
  <si>
    <t>5340182</t>
  </si>
  <si>
    <t>6.15*6.09</t>
  </si>
  <si>
    <t>Crystal, Cloud, Needle, Feather</t>
  </si>
  <si>
    <t>5325013</t>
  </si>
  <si>
    <t>VS2+</t>
  </si>
  <si>
    <t>K1</t>
  </si>
  <si>
    <t>6.55*6.30</t>
  </si>
  <si>
    <t>Cloud, Crystal</t>
  </si>
  <si>
    <t>5431471</t>
  </si>
  <si>
    <t>6.36*6.29</t>
  </si>
  <si>
    <t>LBTS</t>
  </si>
  <si>
    <t>5422548</t>
  </si>
  <si>
    <t>6.42*6.33</t>
  </si>
  <si>
    <t>5337427</t>
  </si>
  <si>
    <t>6.34*6.33</t>
  </si>
  <si>
    <t>Additional clouds, pinpoints and surface graining are not shown.</t>
  </si>
  <si>
    <t>5339957</t>
  </si>
  <si>
    <t>6.32*6.16</t>
  </si>
  <si>
    <t>5426962</t>
  </si>
  <si>
    <t>K2+</t>
  </si>
  <si>
    <t>6.25*6.24</t>
  </si>
  <si>
    <t>Cloud, Feather, Pinpoint</t>
  </si>
  <si>
    <t>Additional clouds are not shown. Internal graining is not shown.</t>
  </si>
  <si>
    <t>5339985</t>
  </si>
  <si>
    <t>6.34*6.12</t>
  </si>
  <si>
    <t>TO1</t>
  </si>
  <si>
    <t>5420571</t>
  </si>
  <si>
    <t>6.42*6.18</t>
  </si>
  <si>
    <t>Feather, Cloud, Crystal, Needle</t>
  </si>
  <si>
    <t>5429667</t>
  </si>
  <si>
    <t>6.42*6.30</t>
  </si>
  <si>
    <t>LFS</t>
  </si>
  <si>
    <t>5431483</t>
  </si>
  <si>
    <t>6.26*6.24</t>
  </si>
  <si>
    <t>5462740</t>
  </si>
  <si>
    <t>SI1+</t>
  </si>
  <si>
    <t>6.30*6.18</t>
  </si>
  <si>
    <t>Feather, Crystal, Needle, Pinpoint</t>
  </si>
  <si>
    <t>5284244</t>
  </si>
  <si>
    <t>K5+</t>
  </si>
  <si>
    <t>6.25*6.19</t>
  </si>
  <si>
    <t>LBCS</t>
  </si>
  <si>
    <t>5339906</t>
  </si>
  <si>
    <t>6.38*6.33</t>
  </si>
  <si>
    <t>5382055</t>
  </si>
  <si>
    <t>SI2</t>
  </si>
  <si>
    <t>6.49*6.19</t>
  </si>
  <si>
    <t>BIC</t>
  </si>
  <si>
    <t>N3</t>
  </si>
  <si>
    <t>BN</t>
  </si>
  <si>
    <t>PO2</t>
  </si>
  <si>
    <t>Crystal, Cloud, Feather, Cavity, Needle</t>
  </si>
  <si>
    <t>5222295</t>
  </si>
  <si>
    <t>6.11*6.10</t>
  </si>
  <si>
    <t>5339955</t>
  </si>
  <si>
    <t>6.25*6.17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</si>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</sst>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6223854110.jpg" TargetMode="External" Type="http://schemas.openxmlformats.org/officeDocument/2006/relationships/hyperlink"/><Relationship Id="rId2" Target="https://site.kapugems.com/#/dna/25137359?key=7tRvkp%23UUxy1sXx0GZhTQX5GmY4@k5pr" TargetMode="External" Type="http://schemas.openxmlformats.org/officeDocument/2006/relationships/hyperlink"/><Relationship Id="rId3" Target="https://d3ala6utm5rxsh.cloudfront.net/Images/5222818814.jpg" TargetMode="External" Type="http://schemas.openxmlformats.org/officeDocument/2006/relationships/hyperlink"/><Relationship Id="rId4" Target="https://site.kapugems.com/#/dna/24796792?key=7tRvkp%23UUxy1sXx0GZhTQX5GmY4@k5pr" TargetMode="External" Type="http://schemas.openxmlformats.org/officeDocument/2006/relationships/hyperlink"/><Relationship Id="rId5" Target="https://d3ala6utm5rxsh.cloudfront.net/Images/5433063618.jpg" TargetMode="External" Type="http://schemas.openxmlformats.org/officeDocument/2006/relationships/hyperlink"/><Relationship Id="rId6" Target="https://site.kapugems.com/#/dna/19291373?key=7tRvkp%23UUxy1sXx0GZhTQX5GmY4@k5pr" TargetMode="External" Type="http://schemas.openxmlformats.org/officeDocument/2006/relationships/hyperlink"/><Relationship Id="rId7" Target="https://d3ala6utm5rxsh.cloudfront.net/Images/2464408086.jpg" TargetMode="External" Type="http://schemas.openxmlformats.org/officeDocument/2006/relationships/hyperlink"/><Relationship Id="rId8" Target="https://site.kapugems.com/#/dna/26023961?key=7tRvkp%23UUxy1sXx0GZhTQX5GmY4@k5pr" TargetMode="External" Type="http://schemas.openxmlformats.org/officeDocument/2006/relationships/hyperlink"/><Relationship Id="rId9" Target="https://d3ala6utm5rxsh.cloudfront.net/Images/7463021936.jpg" TargetMode="External" Type="http://schemas.openxmlformats.org/officeDocument/2006/relationships/hyperlink"/><Relationship Id="rId10" Target="https://site.kapugems.com/#/dna/25195976?key=7tRvkp%23UUxy1sXx0GZhTQX5GmY4@k5pr" TargetMode="External" Type="http://schemas.openxmlformats.org/officeDocument/2006/relationships/hyperlink"/><Relationship Id="rId11" Target="https://d3ala6utm5rxsh.cloudfront.net/Images/1465349566.jpg" TargetMode="External" Type="http://schemas.openxmlformats.org/officeDocument/2006/relationships/hyperlink"/><Relationship Id="rId12" Target="https://site.kapugems.com/#/dna/25887990?key=7tRvkp%23UUxy1sXx0GZhTQX5GmY4@k5pr" TargetMode="External" Type="http://schemas.openxmlformats.org/officeDocument/2006/relationships/hyperlink"/><Relationship Id="rId13" Target="https://d3ala6utm5rxsh.cloudfront.net/Images/2225899562.jpg" TargetMode="External" Type="http://schemas.openxmlformats.org/officeDocument/2006/relationships/hyperlink"/><Relationship Id="rId14" Target="https://site.kapugems.com/#/dna/25743753?key=7tRvkp%23UUxy1sXx0GZhTQX5GmY4@k5pr" TargetMode="External" Type="http://schemas.openxmlformats.org/officeDocument/2006/relationships/hyperlink"/><Relationship Id="rId15" Target="https://d3ala6utm5rxsh.cloudfront.net/Images/7456480725.jpg" TargetMode="External" Type="http://schemas.openxmlformats.org/officeDocument/2006/relationships/hyperlink"/><Relationship Id="rId16" Target="https://site.kapugems.com/#/dna/23942842?key=7tRvkp%23UUxy1sXx0GZhTQX5GmY4@k5pr" TargetMode="External" Type="http://schemas.openxmlformats.org/officeDocument/2006/relationships/hyperlink"/><Relationship Id="rId17" Target="https://d3ala6utm5rxsh.cloudfront.net/Images/7466375098.jpg" TargetMode="External" Type="http://schemas.openxmlformats.org/officeDocument/2006/relationships/hyperlink"/><Relationship Id="rId18" Target="https://site.kapugems.com/#/dna/25913523?key=7tRvkp%23UUxy1sXx0GZhTQX5GmY4@k5pr" TargetMode="External" Type="http://schemas.openxmlformats.org/officeDocument/2006/relationships/hyperlink"/><Relationship Id="rId19" Target="https://d3ala6utm5rxsh.cloudfront.net/Images/2221950800.jpg" TargetMode="External" Type="http://schemas.openxmlformats.org/officeDocument/2006/relationships/hyperlink"/><Relationship Id="rId20" Target="https://site.kapugems.com/#/dna/26512990?key=7tRvkp%23UUxy1sXx0GZhTQX5GmY4@k5pr" TargetMode="External" Type="http://schemas.openxmlformats.org/officeDocument/2006/relationships/hyperlink"/><Relationship Id="rId21" Target="https://d3ala6utm5rxsh.cloudfront.net/Images/2223888112.jpg" TargetMode="External" Type="http://schemas.openxmlformats.org/officeDocument/2006/relationships/hyperlink"/><Relationship Id="rId22" Target="https://site.kapugems.com/#/dna/25608280?key=7tRvkp%23UUxy1sXx0GZhTQX5GmY4@k5pr" TargetMode="External" Type="http://schemas.openxmlformats.org/officeDocument/2006/relationships/hyperlink"/><Relationship Id="rId23" Target="https://d3ala6utm5rxsh.cloudfront.net/Images/6462058832.jpg" TargetMode="External" Type="http://schemas.openxmlformats.org/officeDocument/2006/relationships/hyperlink"/><Relationship Id="rId24" Target="https://site.kapugems.com/#/dna/25229596?key=7tRvkp%23UUxy1sXx0GZhTQX5GmY4@k5pr" TargetMode="External" Type="http://schemas.openxmlformats.org/officeDocument/2006/relationships/hyperlink"/><Relationship Id="rId25" Target="https://d3ala6utm5rxsh.cloudfront.net/Images/1465156426.jpg" TargetMode="External" Type="http://schemas.openxmlformats.org/officeDocument/2006/relationships/hyperlink"/><Relationship Id="rId26" Target="https://site.kapugems.com/#/dna/25384503?key=7tRvkp%23UUxy1sXx0GZhTQX5GmY4@k5pr" TargetMode="External" Type="http://schemas.openxmlformats.org/officeDocument/2006/relationships/hyperlink"/><Relationship Id="rId27" Target="https://d3ala6utm5rxsh.cloudfront.net/Images/5221888116.jpg" TargetMode="External" Type="http://schemas.openxmlformats.org/officeDocument/2006/relationships/hyperlink"/><Relationship Id="rId28" Target="https://site.kapugems.com/#/dna/25608405?key=7tRvkp%23UUxy1sXx0GZhTQX5GmY4@k5pr" TargetMode="External" Type="http://schemas.openxmlformats.org/officeDocument/2006/relationships/hyperlink"/><Relationship Id="rId29" Target="https://d3ala6utm5rxsh.cloudfront.net/Images/1468658236.jpg" TargetMode="External" Type="http://schemas.openxmlformats.org/officeDocument/2006/relationships/hyperlink"/><Relationship Id="rId30" Target="https://site.kapugems.com/#/dna/26571846?key=7tRvkp%23UUxy1sXx0GZhTQX5GmY4@k5pr" TargetMode="External" Type="http://schemas.openxmlformats.org/officeDocument/2006/relationships/hyperlink"/><Relationship Id="rId31" Target="https://d3ala6utm5rxsh.cloudfront.net/Images/2457790750.jpg" TargetMode="External" Type="http://schemas.openxmlformats.org/officeDocument/2006/relationships/hyperlink"/><Relationship Id="rId32" Target="https://site.kapugems.com/#/dna/24832759?key=7tRvkp%23UUxy1sXx0GZhTQX5GmY4@k5pr" TargetMode="External" Type="http://schemas.openxmlformats.org/officeDocument/2006/relationships/hyperlink"/><Relationship Id="rId33" Target="https://d3ala6utm5rxsh.cloudfront.net/Images/7456643281.jpg" TargetMode="External" Type="http://schemas.openxmlformats.org/officeDocument/2006/relationships/hyperlink"/><Relationship Id="rId34" Target="https://site.kapugems.com/#/dna/24292049?key=7tRvkp%23UUxy1sXx0GZhTQX5GmY4@k5pr" TargetMode="External" Type="http://schemas.openxmlformats.org/officeDocument/2006/relationships/hyperlink"/><Relationship Id="rId35" Target="https://d3ala6utm5rxsh.cloudfront.net/Images/5222457103.jpg" TargetMode="External" Type="http://schemas.openxmlformats.org/officeDocument/2006/relationships/hyperlink"/><Relationship Id="rId36" Target="https://site.kapugems.com/#/dna/20027852?key=7tRvkp%23UUxy1sXx0GZhTQX5GmY4@k5pr" TargetMode="External" Type="http://schemas.openxmlformats.org/officeDocument/2006/relationships/hyperlink"/><Relationship Id="rId37" Target="https://d3ala6utm5rxsh.cloudfront.net/Images/1453750289.jpg" TargetMode="External" Type="http://schemas.openxmlformats.org/officeDocument/2006/relationships/hyperlink"/><Relationship Id="rId38" Target="https://site.kapugems.com/#/dna/24805289?key=7tRvkp%23UUxy1sXx0GZhTQX5GmY4@k5pr" TargetMode="External" Type="http://schemas.openxmlformats.org/officeDocument/2006/relationships/hyperlink"/><Relationship Id="rId39" Target="https://d3ala6utm5rxsh.cloudfront.net/Images/6462379706.jpg" TargetMode="External" Type="http://schemas.openxmlformats.org/officeDocument/2006/relationships/hyperlink"/><Relationship Id="rId40" Target="https://site.kapugems.com/#/dna/25915850?key=7tRvkp%23UUxy1sXx0GZhTQX5GmY4@k5pr" TargetMode="External" Type="http://schemas.openxmlformats.org/officeDocument/2006/relationships/hyperlink"/><Relationship Id="rId41" Target="https://d3ala6utm5rxsh.cloudfront.net/Images/6451845257.jpg" TargetMode="External" Type="http://schemas.openxmlformats.org/officeDocument/2006/relationships/hyperlink"/><Relationship Id="rId42" Target="https://site.kapugems.com/#/dna/24884383?key=7tRvkp%23UUxy1sXx0GZhTQX5GmY4@k5pr" TargetMode="External" Type="http://schemas.openxmlformats.org/officeDocument/2006/relationships/hyperlink"/><Relationship Id="rId43" Target="https://d3ala6utm5rxsh.cloudfront.net/Images/1438029248.jpg" TargetMode="External" Type="http://schemas.openxmlformats.org/officeDocument/2006/relationships/hyperlink"/><Relationship Id="rId44" Target="https://site.kapugems.com/#/dna/19230997?key=7tRvkp%23UUxy1sXx0GZhTQX5GmY4@k5pr" TargetMode="External" Type="http://schemas.openxmlformats.org/officeDocument/2006/relationships/hyperlink"/><Relationship Id="rId45" Target="https://d3ala6utm5rxsh.cloudfront.net/Images/1448522106.jpg" TargetMode="External" Type="http://schemas.openxmlformats.org/officeDocument/2006/relationships/hyperlink"/><Relationship Id="rId46" Target="https://site.kapugems.com/#/dna/22305955?key=7tRvkp%23UUxy1sXx0GZhTQX5GmY4@k5pr" TargetMode="External" Type="http://schemas.openxmlformats.org/officeDocument/2006/relationships/hyperlink"/><Relationship Id="rId47" Target="https://d3ala6utm5rxsh.cloudfront.net/Images/2225899600.jpg" TargetMode="External" Type="http://schemas.openxmlformats.org/officeDocument/2006/relationships/hyperlink"/><Relationship Id="rId48" Target="https://site.kapugems.com/#/dna/25743778?key=7tRvkp%23UUxy1sXx0GZhTQX5GmY4@k5pr" TargetMode="External" Type="http://schemas.openxmlformats.org/officeDocument/2006/relationships/hyperlink"/><Relationship Id="rId49" Target="https://d3ala6utm5rxsh.cloudfront.net/Images/2447133113.jpg" TargetMode="External" Type="http://schemas.openxmlformats.org/officeDocument/2006/relationships/hyperlink"/><Relationship Id="rId50" Target="https://site.kapugems.com/#/dna/21628156?key=7tRvkp%23UUxy1sXx0GZhTQX5GmY4@k5pr" TargetMode="External" Type="http://schemas.openxmlformats.org/officeDocument/2006/relationships/hyperlink"/><Relationship Id="rId51" Target="https://d3ala6utm5rxsh.cloudfront.net/Images/6435092703.jpg" TargetMode="External" Type="http://schemas.openxmlformats.org/officeDocument/2006/relationships/hyperlink"/><Relationship Id="rId52" Target="https://site.kapugems.com/#/dna/19349189?key=7tRvkp%23UUxy1sXx0GZhTQX5GmY4@k5pr" TargetMode="External" Type="http://schemas.openxmlformats.org/officeDocument/2006/relationships/hyperlink"/><Relationship Id="rId53" Target="https://d3ala6utm5rxsh.cloudfront.net/Images/2225062787.jpg" TargetMode="External" Type="http://schemas.openxmlformats.org/officeDocument/2006/relationships/hyperlink"/><Relationship Id="rId54" Target="https://site.kapugems.com/#/dna/15102756?key=7tRvkp%23UUxy1sXx0GZhTQX5GmY4@k5pr" TargetMode="External" Type="http://schemas.openxmlformats.org/officeDocument/2006/relationships/hyperlink"/><Relationship Id="rId55" Target="https://d3ala6utm5rxsh.cloudfront.net/Images/6223436121.jpg" TargetMode="External" Type="http://schemas.openxmlformats.org/officeDocument/2006/relationships/hyperlink"/><Relationship Id="rId56" Target="https://site.kapugems.com/#/dna/19291371?key=7tRvkp%23UUxy1sXx0GZhTQX5GmY4@k5pr" TargetMode="External" Type="http://schemas.openxmlformats.org/officeDocument/2006/relationships/hyperlink"/><Relationship Id="rId57" Target="https://d3ala6utm5rxsh.cloudfront.net/Images/1427600671.jpg" TargetMode="External" Type="http://schemas.openxmlformats.org/officeDocument/2006/relationships/hyperlink"/><Relationship Id="rId58" Target="https://site.kapugems.com/#/dna/18434960?key=7tRvkp%23UUxy1sXx0GZhTQX5GmY4@k5pr" TargetMode="External" Type="http://schemas.openxmlformats.org/officeDocument/2006/relationships/hyperlink"/><Relationship Id="rId59" Target="https://d3ala6utm5rxsh.cloudfront.net/Images/2225213349.jpg" TargetMode="External" Type="http://schemas.openxmlformats.org/officeDocument/2006/relationships/hyperlink"/><Relationship Id="rId60" Target="https://site.kapugems.com/#/dna/16753677?key=7tRvkp%23UUxy1sXx0GZhTQX5GmY4@k5pr" TargetMode="External" Type="http://schemas.openxmlformats.org/officeDocument/2006/relationships/hyperlink"/><Relationship Id="rId61" Target="https://d3ala6utm5rxsh.cloudfront.net/Images/1428396118.jpg" TargetMode="External" Type="http://schemas.openxmlformats.org/officeDocument/2006/relationships/hyperlink"/><Relationship Id="rId62" Target="https://site.kapugems.com/#/dna/17957774?key=7tRvkp%23UUxy1sXx0GZhTQX5GmY4@k5pr" TargetMode="External" Type="http://schemas.openxmlformats.org/officeDocument/2006/relationships/hyperlink"/><Relationship Id="rId63" Target="https://d3ala6utm5rxsh.cloudfront.net/Images/1469476913.jpg" TargetMode="External" Type="http://schemas.openxmlformats.org/officeDocument/2006/relationships/hyperlink"/><Relationship Id="rId64" Target="https://site.kapugems.com/#/dna/25608279?key=7tRvkp%23UUxy1sXx0GZhTQX5GmY4@k5pr" TargetMode="External" Type="http://schemas.openxmlformats.org/officeDocument/2006/relationships/hyperlink"/><Relationship Id="rId65" Target="https://d3ala6utm5rxsh.cloudfront.net/Images/5221208476.jpg" TargetMode="External" Type="http://schemas.openxmlformats.org/officeDocument/2006/relationships/hyperlink"/><Relationship Id="rId66" Target="https://site.kapugems.com/#/dna/16617905?key=7tRvkp%23UUxy1sXx0GZhTQX5GmY4@k5pr" TargetMode="External" Type="http://schemas.openxmlformats.org/officeDocument/2006/relationships/hyperlink"/><Relationship Id="rId67" Target="https://d3ala6utm5rxsh.cloudfront.net/Images/2225529399.jpg" TargetMode="External" Type="http://schemas.openxmlformats.org/officeDocument/2006/relationships/hyperlink"/><Relationship Id="rId68" Target="https://site.kapugems.com/#/dna/21057452?key=7tRvkp%23UUxy1sXx0GZhTQX5GmY4@k5pr" TargetMode="External" Type="http://schemas.openxmlformats.org/officeDocument/2006/relationships/hyperlink"/><Relationship Id="rId69" Target="https://d3ala6utm5rxsh.cloudfront.net/Images/6461067064.jpg" TargetMode="External" Type="http://schemas.openxmlformats.org/officeDocument/2006/relationships/hyperlink"/><Relationship Id="rId70" Target="https://site.kapugems.com/#/dna/25261987?key=7tRvkp%23UUxy1sXx0GZhTQX5GmY4@k5pr" TargetMode="External" Type="http://schemas.openxmlformats.org/officeDocument/2006/relationships/hyperlink"/><Relationship Id="rId71" Target="https://d3ala6utm5rxsh.cloudfront.net/Images/6461354420.jpg" TargetMode="External" Type="http://schemas.openxmlformats.org/officeDocument/2006/relationships/hyperlink"/><Relationship Id="rId72" Target="https://site.kapugems.com/#/dna/25893950?key=7tRvkp%23UUxy1sXx0GZhTQX5GmY4@k5pr" TargetMode="External" Type="http://schemas.openxmlformats.org/officeDocument/2006/relationships/hyperlink"/><Relationship Id="rId73" Target="https://d3ala6utm5rxsh.cloudfront.net/Images/2427877456.jpg" TargetMode="External" Type="http://schemas.openxmlformats.org/officeDocument/2006/relationships/hyperlink"/><Relationship Id="rId74" Target="https://site.kapugems.com/#/dna/18968835?key=7tRvkp%23UUxy1sXx0GZhTQX5GmY4@k5pr" TargetMode="External" Type="http://schemas.openxmlformats.org/officeDocument/2006/relationships/hyperlink"/><Relationship Id="rId75" Target="https://d3ala6utm5rxsh.cloudfront.net/Images/2221348872.jpg" TargetMode="External" Type="http://schemas.openxmlformats.org/officeDocument/2006/relationships/hyperlink"/><Relationship Id="rId76" Target="https://site.kapugems.com/#/dna/18458586?key=7tRvkp%23UUxy1sXx0GZhTQX5GmY4@k5pr" TargetMode="External" Type="http://schemas.openxmlformats.org/officeDocument/2006/relationships/hyperlink"/><Relationship Id="rId77" Target="https://d3ala6utm5rxsh.cloudfront.net/Images/6425395662.jpg" TargetMode="External" Type="http://schemas.openxmlformats.org/officeDocument/2006/relationships/hyperlink"/><Relationship Id="rId78" Target="https://site.kapugems.com/#/dna/17999739?key=7tRvkp%23UUxy1sXx0GZhTQX5GmY4@k5pr" TargetMode="External" Type="http://schemas.openxmlformats.org/officeDocument/2006/relationships/hyperlink"/><Relationship Id="rId79" Target="https://d3ala6utm5rxsh.cloudfront.net/Images/2467021082.jpg" TargetMode="External" Type="http://schemas.openxmlformats.org/officeDocument/2006/relationships/hyperlink"/><Relationship Id="rId80" Target="https://site.kapugems.com/#/dna/25195977?key=7tRvkp%23UUxy1sXx0GZhTQX5GmY4@k5pr" TargetMode="External" Type="http://schemas.openxmlformats.org/officeDocument/2006/relationships/hyperlink"/><Relationship Id="rId81" Target="https://d3ala6utm5rxsh.cloudfront.net/Images/2457499725.jpg" TargetMode="External" Type="http://schemas.openxmlformats.org/officeDocument/2006/relationships/hyperlink"/><Relationship Id="rId82" Target="https://site.kapugems.com/#/dna/24004948?key=7tRvkp%23UUxy1sXx0GZhTQX5GmY4@k5pr" TargetMode="External" Type="http://schemas.openxmlformats.org/officeDocument/2006/relationships/hyperlink"/><Relationship Id="rId83" Target="https://d3ala6utm5rxsh.cloudfront.net/Images/5436099576.jpg" TargetMode="External" Type="http://schemas.openxmlformats.org/officeDocument/2006/relationships/hyperlink"/><Relationship Id="rId84" Target="https://site.kapugems.com/#/dna/19412319?key=7tRvkp%23UUxy1sXx0GZhTQX5GmY4@k5pr" TargetMode="External" Type="http://schemas.openxmlformats.org/officeDocument/2006/relationships/hyperlink"/><Relationship Id="rId85" Target="https://d3ala6utm5rxsh.cloudfront.net/Images/1438039182.jpg" TargetMode="External" Type="http://schemas.openxmlformats.org/officeDocument/2006/relationships/hyperlink"/><Relationship Id="rId86" Target="https://site.kapugems.com/#/dna/19263554?key=7tRvkp%23UUxy1sXx0GZhTQX5GmY4@k5pr" TargetMode="External" Type="http://schemas.openxmlformats.org/officeDocument/2006/relationships/hyperlink"/><Relationship Id="rId87" Target="https://d3ala6utm5rxsh.cloudfront.net/Images/1453919433.jpg" TargetMode="External" Type="http://schemas.openxmlformats.org/officeDocument/2006/relationships/hyperlink"/><Relationship Id="rId88" Target="https://site.kapugems.com/#/dna/25060358?key=7tRvkp%23UUxy1sXx0GZhTQX5GmY4@k5pr" TargetMode="External" Type="http://schemas.openxmlformats.org/officeDocument/2006/relationships/hyperlink"/><Relationship Id="rId89" Target="https://d3ala6utm5rxsh.cloudfront.net/Images/6422889001.jpg" TargetMode="External" Type="http://schemas.openxmlformats.org/officeDocument/2006/relationships/hyperlink"/><Relationship Id="rId90" Target="https://site.kapugems.com/#/dna/19109693?key=7tRvkp%23UUxy1sXx0GZhTQX5GmY4@k5pr" TargetMode="External" Type="http://schemas.openxmlformats.org/officeDocument/2006/relationships/hyperlink"/><Relationship Id="rId91" Target="https://d3ala6utm5rxsh.cloudfront.net/Images/5456778798.jpg" TargetMode="External" Type="http://schemas.openxmlformats.org/officeDocument/2006/relationships/hyperlink"/><Relationship Id="rId92" Target="https://site.kapugems.com/#/dna/24832703?key=7tRvkp%23UUxy1sXx0GZhTQX5GmY4@k5pr" TargetMode="External" Type="http://schemas.openxmlformats.org/officeDocument/2006/relationships/hyperlink"/><Relationship Id="rId93" Target="https://d3ala6utm5rxsh.cloudfront.net/Images/6455750284.jpg" TargetMode="External" Type="http://schemas.openxmlformats.org/officeDocument/2006/relationships/hyperlink"/><Relationship Id="rId94" Target="https://site.kapugems.com/#/dna/24805317?key=7tRvkp%23UUxy1sXx0GZhTQX5GmY4@k5pr" TargetMode="External" Type="http://schemas.openxmlformats.org/officeDocument/2006/relationships/hyperlink"/><Relationship Id="rId95" Target="https://d3ala6utm5rxsh.cloudfront.net/Images/6465175286.jpg" TargetMode="External" Type="http://schemas.openxmlformats.org/officeDocument/2006/relationships/hyperlink"/><Relationship Id="rId96" Target="https://site.kapugems.com/#/dna/25529489?key=7tRvkp%23UUxy1sXx0GZhTQX5GmY4@k5pr" TargetMode="External" Type="http://schemas.openxmlformats.org/officeDocument/2006/relationships/hyperlink"/><Relationship Id="rId97" Target="https://d3ala6utm5rxsh.cloudfront.net/Images/1469624082.jpg" TargetMode="External" Type="http://schemas.openxmlformats.org/officeDocument/2006/relationships/hyperlink"/><Relationship Id="rId98" Target="https://site.kapugems.com/#/dna/26530843?key=7tRvkp%23UUxy1sXx0GZhTQX5GmY4@k5pr" TargetMode="External" Type="http://schemas.openxmlformats.org/officeDocument/2006/relationships/hyperlink"/><Relationship Id="rId99" Target="https://d3ala6utm5rxsh.cloudfront.net/Images/6223151313.jpg" TargetMode="External" Type="http://schemas.openxmlformats.org/officeDocument/2006/relationships/hyperlink"/><Relationship Id="rId100" Target="https://site.kapugems.com/#/dna/16084526?key=7tRvkp%23UUxy1sXx0GZhTQX5GmY4@k5pr" TargetMode="External" Type="http://schemas.openxmlformats.org/officeDocument/2006/relationships/hyperlink"/><Relationship Id="rId101" Target="https://d3ala6utm5rxsh.cloudfront.net/Images/1439922168.jpg" TargetMode="External" Type="http://schemas.openxmlformats.org/officeDocument/2006/relationships/hyperlink"/><Relationship Id="rId102" Target="https://site.kapugems.com/#/dna/21002667?key=7tRvkp%23UUxy1sXx0GZhTQX5GmY4@k5pr" TargetMode="External" Type="http://schemas.openxmlformats.org/officeDocument/2006/relationships/hyperlink"/><Relationship Id="rId103" Target="https://d3ala6utm5rxsh.cloudfront.net/Images/6435996233.jpg" TargetMode="External" Type="http://schemas.openxmlformats.org/officeDocument/2006/relationships/hyperlink"/><Relationship Id="rId104" Target="https://site.kapugems.com/#/dna/21194103?key=7tRvkp%23UUxy1sXx0GZhTQX5GmY4@k5pr" TargetMode="External" Type="http://schemas.openxmlformats.org/officeDocument/2006/relationships/hyperlink"/><Relationship Id="rId105" Target="https://d3ala6utm5rxsh.cloudfront.net/Images/5393178574.jpg" TargetMode="External" Type="http://schemas.openxmlformats.org/officeDocument/2006/relationships/hyperlink"/><Relationship Id="rId106" Target="https://site.kapugems.com/#/dna/11830586?key=7tRvkp%23UUxy1sXx0GZhTQX5GmY4@k5pr" TargetMode="External" Type="http://schemas.openxmlformats.org/officeDocument/2006/relationships/hyperlink"/><Relationship Id="rId107" Target="https://d3ala6utm5rxsh.cloudfront.net/Images/5436098684.jpg" TargetMode="External" Type="http://schemas.openxmlformats.org/officeDocument/2006/relationships/hyperlink"/><Relationship Id="rId108" Target="https://site.kapugems.com/#/dna/19412322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59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1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1" customWidth="1"/>
    <col min="17" max="17" width="11" customWidth="1"/>
    <col min="18" max="18" width="6" customWidth="1"/>
    <col min="19" max="19" width="10" customWidth="1"/>
    <col min="20" max="20" width="12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8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52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76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280</v>
      </c>
      <c r="F1" s="6" t="s">
        <v>281</v>
      </c>
    </row>
    <row r="2" spans="3:6">
      <c r="C2" s="6" t="s">
        <v>282</v>
      </c>
      <c r="D2" s="6"/>
      <c r="E2" s="6">
        <f>count(A6 : A59)</f>
      </c>
      <c r="F2" s="6">
        <f>round(sum(E6 : E59),2)</f>
      </c>
    </row>
    <row r="3" spans="3:6">
      <c r="C3" s="6" t="s">
        <v>283</v>
      </c>
      <c r="D3" s="6"/>
      <c r="E3" s="6">
        <f>subtotal(2, A6 : A59)</f>
      </c>
      <c r="F3" s="6">
        <f>round(subtotal(9, E6 : E59),2)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5.06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-41.6</v>
      </c>
      <c r="P6" s="6">
        <f>trunc((N6*E6),2)</f>
      </c>
      <c r="Q6" s="3" t="n">
        <v>24500</v>
      </c>
      <c r="R6" s="9" t="s">
        <v>61</v>
      </c>
      <c r="S6" s="9" t="s">
        <v>62</v>
      </c>
      <c r="T6" s="3" t="s">
        <v>63</v>
      </c>
      <c r="U6" s="3" t="n">
        <v>6.7</v>
      </c>
      <c r="V6" s="3" t="n">
        <v>72.2</v>
      </c>
      <c r="W6" s="3" t="n">
        <v>72</v>
      </c>
      <c r="X6" s="3" t="n">
        <v>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68</v>
      </c>
      <c r="AD6" s="3" t="s">
        <v>69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59</v>
      </c>
      <c r="AL6" s="3" t="s">
        <v>70</v>
      </c>
      <c r="AM6" s="3" t="s">
        <v>57</v>
      </c>
      <c r="AN6" s="3" t="n">
        <v>22.7</v>
      </c>
      <c r="AO6" s="3" t="n">
        <v>10.7</v>
      </c>
      <c r="AP6" s="3" t="n">
        <v>45.8</v>
      </c>
      <c r="AQ6" s="3" t="n">
        <v>59.5</v>
      </c>
      <c r="AR6" s="3" t="s">
        <v>57</v>
      </c>
      <c r="AS6" s="3" t="s">
        <v>59</v>
      </c>
      <c r="AT6" s="3" t="s">
        <v>52</v>
      </c>
      <c r="AU6" s="3" t="s">
        <v>71</v>
      </c>
      <c r="AV6" s="3" t="s">
        <v>57</v>
      </c>
      <c r="AW6" s="3" t="s">
        <v>58</v>
      </c>
      <c r="AX6" s="3" t="s">
        <v>72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73</v>
      </c>
      <c r="C7" s="3" t="s">
        <v>52</v>
      </c>
      <c r="D7" s="3" t="s">
        <v>53</v>
      </c>
      <c r="E7" s="3" t="n">
        <v>5.08</v>
      </c>
      <c r="F7" s="3" t="s">
        <v>74</v>
      </c>
      <c r="G7" s="3" t="s">
        <v>55</v>
      </c>
      <c r="H7" s="3" t="s">
        <v>75</v>
      </c>
      <c r="I7" s="3" t="s">
        <v>57</v>
      </c>
      <c r="J7" s="3" t="s">
        <v>58</v>
      </c>
      <c r="K7" s="3" t="s">
        <v>58</v>
      </c>
      <c r="L7" s="3" t="s">
        <v>76</v>
      </c>
      <c r="M7" s="3" t="s">
        <v>60</v>
      </c>
      <c r="N7" s="6">
        <f>trunc(((Q7*(100+O7))/100)*CY7,2)</f>
      </c>
      <c r="O7" s="4" t="n">
        <v>-49.5</v>
      </c>
      <c r="P7" s="6">
        <f>trunc((N7*E7),2)</f>
      </c>
      <c r="Q7" s="3" t="n">
        <v>29500</v>
      </c>
      <c r="R7" s="9" t="s">
        <v>61</v>
      </c>
      <c r="S7" s="9" t="s">
        <v>62</v>
      </c>
      <c r="T7" s="3" t="s">
        <v>77</v>
      </c>
      <c r="U7" s="3" t="n">
        <v>6.71</v>
      </c>
      <c r="V7" s="3" t="n">
        <v>72.3</v>
      </c>
      <c r="W7" s="3" t="n">
        <v>70</v>
      </c>
      <c r="X7" s="3" t="n">
        <v>1</v>
      </c>
      <c r="Y7" s="3" t="s">
        <v>78</v>
      </c>
      <c r="Z7" s="3" t="s">
        <v>65</v>
      </c>
      <c r="AA7" s="3" t="s">
        <v>79</v>
      </c>
      <c r="AB7" s="3" t="s">
        <v>67</v>
      </c>
      <c r="AC7" s="3" t="s">
        <v>68</v>
      </c>
      <c r="AD7" s="3" t="s">
        <v>80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59</v>
      </c>
      <c r="AL7" s="3" t="s">
        <v>81</v>
      </c>
      <c r="AM7" s="3" t="s">
        <v>57</v>
      </c>
      <c r="AN7" s="3" t="n">
        <v>25.7</v>
      </c>
      <c r="AO7" s="3" t="n">
        <v>13.4</v>
      </c>
      <c r="AP7" s="3" t="n">
        <v>47.7</v>
      </c>
      <c r="AQ7" s="3" t="n">
        <v>55.9</v>
      </c>
      <c r="AR7" s="3" t="s">
        <v>57</v>
      </c>
      <c r="AS7" s="3" t="s">
        <v>59</v>
      </c>
      <c r="AT7" s="3" t="s">
        <v>52</v>
      </c>
      <c r="AU7" s="3" t="s">
        <v>82</v>
      </c>
      <c r="AV7" s="3" t="s">
        <v>57</v>
      </c>
      <c r="AW7" s="3" t="s">
        <v>58</v>
      </c>
      <c r="AX7" s="3" t="s">
        <v>72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83</v>
      </c>
      <c r="C8" s="3" t="s">
        <v>52</v>
      </c>
      <c r="D8" s="3" t="s">
        <v>53</v>
      </c>
      <c r="E8" s="3" t="n">
        <v>3.72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84</v>
      </c>
      <c r="N8" s="6">
        <f>trunc(((Q8*(100+O8))/100)*CY8,2)</f>
      </c>
      <c r="O8" s="4" t="n">
        <v>-47.2</v>
      </c>
      <c r="P8" s="6">
        <f>trunc((N8*E8),2)</f>
      </c>
      <c r="Q8" s="3" t="n">
        <v>15500</v>
      </c>
      <c r="R8" s="9" t="s">
        <v>61</v>
      </c>
      <c r="S8" s="9" t="s">
        <v>62</v>
      </c>
      <c r="T8" s="3" t="s">
        <v>85</v>
      </c>
      <c r="U8" s="3" t="n">
        <v>5.99</v>
      </c>
      <c r="V8" s="3" t="n">
        <v>73.4</v>
      </c>
      <c r="W8" s="3" t="n">
        <v>74</v>
      </c>
      <c r="X8" s="3" t="n">
        <v>1.04</v>
      </c>
      <c r="Y8" s="3" t="s">
        <v>86</v>
      </c>
      <c r="Z8" s="3" t="s">
        <v>87</v>
      </c>
      <c r="AA8" s="3" t="s">
        <v>59</v>
      </c>
      <c r="AB8" s="3" t="s">
        <v>88</v>
      </c>
      <c r="AC8" s="3" t="s">
        <v>68</v>
      </c>
      <c r="AD8" s="3" t="s">
        <v>69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57</v>
      </c>
      <c r="AJ8" s="3" t="s">
        <v>57</v>
      </c>
      <c r="AK8" s="3" t="s">
        <v>59</v>
      </c>
      <c r="AL8" s="3" t="s">
        <v>89</v>
      </c>
      <c r="AM8" s="3" t="s">
        <v>57</v>
      </c>
      <c r="AN8" s="3" t="n">
        <v>28.9</v>
      </c>
      <c r="AO8" s="3" t="n">
        <v>13.6</v>
      </c>
      <c r="AP8" s="3" t="n">
        <v>50.2</v>
      </c>
      <c r="AQ8" s="3" t="n">
        <v>55.8</v>
      </c>
      <c r="AR8" s="3" t="s">
        <v>57</v>
      </c>
      <c r="AS8" s="3" t="s">
        <v>59</v>
      </c>
      <c r="AT8" s="3" t="s">
        <v>52</v>
      </c>
      <c r="AU8" s="3" t="s">
        <v>71</v>
      </c>
      <c r="AV8" s="3" t="s">
        <v>57</v>
      </c>
      <c r="AW8" s="3" t="s">
        <v>58</v>
      </c>
      <c r="AX8" s="3" t="s">
        <v>72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90</v>
      </c>
      <c r="C9" s="3" t="s">
        <v>52</v>
      </c>
      <c r="D9" s="3" t="s">
        <v>53</v>
      </c>
      <c r="E9" s="3" t="n">
        <v>3.03</v>
      </c>
      <c r="F9" s="3" t="s">
        <v>91</v>
      </c>
      <c r="G9" s="3" t="s">
        <v>55</v>
      </c>
      <c r="H9" s="3" t="s">
        <v>56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92</v>
      </c>
      <c r="N9" s="6">
        <f>trunc(((Q9*(100+O9))/100)*CY9,2)</f>
      </c>
      <c r="O9" s="4" t="n">
        <v>-44.7</v>
      </c>
      <c r="P9" s="6">
        <f>trunc((N9*E9),2)</f>
      </c>
      <c r="Q9" s="3" t="n">
        <v>20500</v>
      </c>
      <c r="R9" s="9" t="s">
        <v>61</v>
      </c>
      <c r="S9" s="9" t="s">
        <v>62</v>
      </c>
      <c r="T9" s="3" t="s">
        <v>93</v>
      </c>
      <c r="U9" s="3" t="n">
        <v>5.67</v>
      </c>
      <c r="V9" s="3" t="n">
        <v>72</v>
      </c>
      <c r="W9" s="3" t="n">
        <v>71</v>
      </c>
      <c r="X9" s="3" t="n">
        <v>1.01</v>
      </c>
      <c r="Y9" s="3" t="s">
        <v>94</v>
      </c>
      <c r="Z9" s="3" t="s">
        <v>95</v>
      </c>
      <c r="AA9" s="3" t="s">
        <v>66</v>
      </c>
      <c r="AB9" s="3" t="s">
        <v>96</v>
      </c>
      <c r="AC9" s="3" t="s">
        <v>68</v>
      </c>
      <c r="AD9" s="3" t="s">
        <v>69</v>
      </c>
      <c r="AE9" s="3" t="s">
        <v>52</v>
      </c>
      <c r="AF9" s="3" t="s">
        <v>52</v>
      </c>
      <c r="AG9" s="3" t="s">
        <v>97</v>
      </c>
      <c r="AH9" s="3" t="s">
        <v>52</v>
      </c>
      <c r="AI9" s="3" t="s">
        <v>57</v>
      </c>
      <c r="AJ9" s="3" t="s">
        <v>57</v>
      </c>
      <c r="AK9" s="3" t="s">
        <v>59</v>
      </c>
      <c r="AL9" s="3" t="s">
        <v>98</v>
      </c>
      <c r="AM9" s="3" t="s">
        <v>57</v>
      </c>
      <c r="AN9" s="3" t="n">
        <v>24</v>
      </c>
      <c r="AO9" s="3" t="n">
        <v>11.3</v>
      </c>
      <c r="AP9" s="3" t="n">
        <v>47.6</v>
      </c>
      <c r="AQ9" s="3" t="n">
        <v>57.7</v>
      </c>
      <c r="AR9" s="3" t="s">
        <v>57</v>
      </c>
      <c r="AS9" s="3" t="s">
        <v>59</v>
      </c>
      <c r="AT9" s="3" t="s">
        <v>52</v>
      </c>
      <c r="AU9" s="3" t="s">
        <v>71</v>
      </c>
      <c r="AV9" s="3" t="s">
        <v>57</v>
      </c>
      <c r="AW9" s="3" t="s">
        <v>58</v>
      </c>
      <c r="AX9" s="3" t="s">
        <v>72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99</v>
      </c>
      <c r="C10" s="3" t="s">
        <v>52</v>
      </c>
      <c r="D10" s="3" t="s">
        <v>53</v>
      </c>
      <c r="E10" s="3" t="n">
        <v>2.8</v>
      </c>
      <c r="F10" s="3" t="s">
        <v>100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58</v>
      </c>
      <c r="L10" s="3" t="s">
        <v>59</v>
      </c>
      <c r="M10" s="3" t="s">
        <v>101</v>
      </c>
      <c r="N10" s="6">
        <f>trunc(((Q10*(100+O10))/100)*CY10,2)</f>
      </c>
      <c r="O10" s="4" t="n">
        <v>-40.4</v>
      </c>
      <c r="P10" s="6">
        <f>trunc((N10*E10),2)</f>
      </c>
      <c r="Q10" s="3" t="n">
        <v>16500</v>
      </c>
      <c r="R10" s="9" t="s">
        <v>61</v>
      </c>
      <c r="S10" s="9" t="s">
        <v>62</v>
      </c>
      <c r="T10" s="3" t="s">
        <v>102</v>
      </c>
      <c r="U10" s="3" t="n">
        <v>5.53</v>
      </c>
      <c r="V10" s="3" t="n">
        <v>73.3</v>
      </c>
      <c r="W10" s="3" t="n">
        <v>70</v>
      </c>
      <c r="X10" s="3" t="n">
        <v>1.01</v>
      </c>
      <c r="Y10" s="3" t="s">
        <v>78</v>
      </c>
      <c r="Z10" s="3" t="s">
        <v>87</v>
      </c>
      <c r="AA10" s="3" t="s">
        <v>59</v>
      </c>
      <c r="AB10" s="3" t="s">
        <v>88</v>
      </c>
      <c r="AC10" s="3" t="s">
        <v>68</v>
      </c>
      <c r="AD10" s="3" t="s">
        <v>69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57</v>
      </c>
      <c r="AJ10" s="3" t="s">
        <v>57</v>
      </c>
      <c r="AK10" s="3" t="s">
        <v>59</v>
      </c>
      <c r="AL10" s="3" t="s">
        <v>89</v>
      </c>
      <c r="AM10" s="3" t="s">
        <v>57</v>
      </c>
      <c r="AN10" s="3" t="n">
        <v>27.4</v>
      </c>
      <c r="AO10" s="3" t="n">
        <v>15</v>
      </c>
      <c r="AP10" s="3" t="n">
        <v>49.8</v>
      </c>
      <c r="AQ10" s="3" t="n">
        <v>54.8</v>
      </c>
      <c r="AR10" s="3" t="s">
        <v>57</v>
      </c>
      <c r="AS10" s="3" t="s">
        <v>59</v>
      </c>
      <c r="AT10" s="3" t="s">
        <v>52</v>
      </c>
      <c r="AU10" s="3" t="s">
        <v>71</v>
      </c>
      <c r="AV10" s="3" t="s">
        <v>57</v>
      </c>
      <c r="AW10" s="3" t="s">
        <v>58</v>
      </c>
      <c r="AX10" s="3" t="s">
        <v>72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103</v>
      </c>
      <c r="C11" s="3" t="s">
        <v>52</v>
      </c>
      <c r="D11" s="3" t="s">
        <v>53</v>
      </c>
      <c r="E11" s="3" t="n">
        <v>2.7</v>
      </c>
      <c r="F11" s="3" t="s">
        <v>104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105</v>
      </c>
      <c r="L11" s="3" t="s">
        <v>59</v>
      </c>
      <c r="M11" s="3" t="s">
        <v>92</v>
      </c>
      <c r="N11" s="6">
        <f>trunc(((Q11*(100+O11))/100)*CY11,2)</f>
      </c>
      <c r="O11" s="4" t="n">
        <v>-36.4</v>
      </c>
      <c r="P11" s="6">
        <f>trunc((N11*E11),2)</f>
      </c>
      <c r="Q11" s="3" t="n">
        <v>15500</v>
      </c>
      <c r="R11" s="9" t="s">
        <v>61</v>
      </c>
      <c r="S11" s="9" t="s">
        <v>62</v>
      </c>
      <c r="T11" s="3" t="s">
        <v>106</v>
      </c>
      <c r="U11" s="3" t="n">
        <v>5.32</v>
      </c>
      <c r="V11" s="3" t="n">
        <v>73.3</v>
      </c>
      <c r="W11" s="3" t="n">
        <v>72</v>
      </c>
      <c r="X11" s="3" t="n">
        <v>1.03</v>
      </c>
      <c r="Y11" s="3" t="s">
        <v>107</v>
      </c>
      <c r="Z11" s="3" t="s">
        <v>95</v>
      </c>
      <c r="AA11" s="3" t="s">
        <v>108</v>
      </c>
      <c r="AB11" s="3" t="s">
        <v>96</v>
      </c>
      <c r="AC11" s="3" t="s">
        <v>68</v>
      </c>
      <c r="AD11" s="3" t="s">
        <v>69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59</v>
      </c>
      <c r="AL11" s="3" t="s">
        <v>109</v>
      </c>
      <c r="AM11" s="3" t="s">
        <v>57</v>
      </c>
      <c r="AN11" s="3" t="n">
        <v>24.9</v>
      </c>
      <c r="AO11" s="3" t="n">
        <v>14.2</v>
      </c>
      <c r="AP11" s="3" t="n">
        <v>49.7</v>
      </c>
      <c r="AQ11" s="3" t="n">
        <v>55.9</v>
      </c>
      <c r="AR11" s="3" t="s">
        <v>57</v>
      </c>
      <c r="AS11" s="3" t="s">
        <v>59</v>
      </c>
      <c r="AT11" s="3" t="s">
        <v>52</v>
      </c>
      <c r="AU11" s="3" t="s">
        <v>71</v>
      </c>
      <c r="AV11" s="3" t="s">
        <v>57</v>
      </c>
      <c r="AW11" s="3" t="s">
        <v>58</v>
      </c>
      <c r="AX11" s="3" t="s">
        <v>72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110</v>
      </c>
      <c r="C12" s="3" t="s">
        <v>52</v>
      </c>
      <c r="D12" s="3" t="s">
        <v>53</v>
      </c>
      <c r="E12" s="3" t="n">
        <v>2.51</v>
      </c>
      <c r="F12" s="3" t="s">
        <v>91</v>
      </c>
      <c r="G12" s="3" t="s">
        <v>55</v>
      </c>
      <c r="H12" s="3" t="s">
        <v>111</v>
      </c>
      <c r="I12" s="3" t="s">
        <v>57</v>
      </c>
      <c r="J12" s="3" t="s">
        <v>58</v>
      </c>
      <c r="K12" s="3" t="s">
        <v>105</v>
      </c>
      <c r="L12" s="3" t="s">
        <v>59</v>
      </c>
      <c r="M12" s="3" t="s">
        <v>60</v>
      </c>
      <c r="N12" s="6">
        <f>trunc(((Q12*(100+O12))/100)*CY12,2)</f>
      </c>
      <c r="O12" s="4" t="n">
        <v>-35.6</v>
      </c>
      <c r="P12" s="6">
        <f>trunc((N12*E12),2)</f>
      </c>
      <c r="Q12" s="3" t="n">
        <v>15500</v>
      </c>
      <c r="R12" s="9" t="s">
        <v>61</v>
      </c>
      <c r="S12" s="9" t="s">
        <v>62</v>
      </c>
      <c r="T12" s="3" t="s">
        <v>112</v>
      </c>
      <c r="U12" s="3" t="n">
        <v>5.39</v>
      </c>
      <c r="V12" s="3" t="n">
        <v>73.2</v>
      </c>
      <c r="W12" s="3" t="n">
        <v>69</v>
      </c>
      <c r="X12" s="3" t="n">
        <v>1</v>
      </c>
      <c r="Y12" s="3" t="s">
        <v>94</v>
      </c>
      <c r="Z12" s="3" t="s">
        <v>59</v>
      </c>
      <c r="AA12" s="3" t="s">
        <v>113</v>
      </c>
      <c r="AB12" s="3" t="s">
        <v>114</v>
      </c>
      <c r="AC12" s="3" t="s">
        <v>52</v>
      </c>
      <c r="AD12" s="3" t="s">
        <v>115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59</v>
      </c>
      <c r="AL12" s="3" t="s">
        <v>116</v>
      </c>
      <c r="AM12" s="3" t="s">
        <v>57</v>
      </c>
      <c r="AN12" s="3" t="n">
        <v>23.5</v>
      </c>
      <c r="AO12" s="3" t="n">
        <v>15.4</v>
      </c>
      <c r="AP12" s="3" t="n">
        <v>48.3</v>
      </c>
      <c r="AQ12" s="3" t="n">
        <v>55</v>
      </c>
      <c r="AR12" s="3" t="s">
        <v>57</v>
      </c>
      <c r="AS12" s="3" t="s">
        <v>59</v>
      </c>
      <c r="AT12" s="3" t="s">
        <v>57</v>
      </c>
      <c r="AU12" s="3" t="s">
        <v>57</v>
      </c>
      <c r="AV12" s="3" t="s">
        <v>57</v>
      </c>
      <c r="AW12" s="3" t="s">
        <v>58</v>
      </c>
      <c r="AX12" s="3" t="s">
        <v>72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117</v>
      </c>
      <c r="C13" s="3" t="s">
        <v>52</v>
      </c>
      <c r="D13" s="3" t="s">
        <v>53</v>
      </c>
      <c r="E13" s="3" t="n">
        <v>2.55</v>
      </c>
      <c r="F13" s="3" t="s">
        <v>100</v>
      </c>
      <c r="G13" s="3" t="s">
        <v>55</v>
      </c>
      <c r="H13" s="3" t="s">
        <v>56</v>
      </c>
      <c r="I13" s="3" t="s">
        <v>57</v>
      </c>
      <c r="J13" s="3" t="s">
        <v>58</v>
      </c>
      <c r="K13" s="3" t="s">
        <v>58</v>
      </c>
      <c r="L13" s="3" t="s">
        <v>59</v>
      </c>
      <c r="M13" s="3" t="s">
        <v>101</v>
      </c>
      <c r="N13" s="6">
        <f>trunc(((Q13*(100+O13))/100)*CY13,2)</f>
      </c>
      <c r="O13" s="4" t="n">
        <v>-43.8</v>
      </c>
      <c r="P13" s="6">
        <f>trunc((N13*E13),2)</f>
      </c>
      <c r="Q13" s="3" t="n">
        <v>16500</v>
      </c>
      <c r="R13" s="9" t="s">
        <v>61</v>
      </c>
      <c r="S13" s="9" t="s">
        <v>62</v>
      </c>
      <c r="T13" s="3" t="s">
        <v>118</v>
      </c>
      <c r="U13" s="3" t="n">
        <v>5.31</v>
      </c>
      <c r="V13" s="3" t="n">
        <v>71.3</v>
      </c>
      <c r="W13" s="3" t="n">
        <v>71</v>
      </c>
      <c r="X13" s="3" t="n">
        <v>1.01</v>
      </c>
      <c r="Y13" s="3" t="s">
        <v>94</v>
      </c>
      <c r="Z13" s="3" t="s">
        <v>87</v>
      </c>
      <c r="AA13" s="3" t="s">
        <v>59</v>
      </c>
      <c r="AB13" s="3" t="s">
        <v>88</v>
      </c>
      <c r="AC13" s="3" t="s">
        <v>68</v>
      </c>
      <c r="AD13" s="3" t="s">
        <v>69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59</v>
      </c>
      <c r="AL13" s="3" t="s">
        <v>70</v>
      </c>
      <c r="AM13" s="3" t="s">
        <v>57</v>
      </c>
      <c r="AN13" s="3" t="n">
        <v>38.4</v>
      </c>
      <c r="AO13" s="3" t="n">
        <v>11.8</v>
      </c>
      <c r="AP13" s="3" t="n">
        <v>45</v>
      </c>
      <c r="AQ13" s="3" t="n">
        <v>56.5</v>
      </c>
      <c r="AR13" s="3" t="s">
        <v>57</v>
      </c>
      <c r="AS13" s="3" t="s">
        <v>59</v>
      </c>
      <c r="AT13" s="3" t="s">
        <v>52</v>
      </c>
      <c r="AU13" s="3" t="s">
        <v>71</v>
      </c>
      <c r="AV13" s="3" t="s">
        <v>57</v>
      </c>
      <c r="AW13" s="3" t="s">
        <v>58</v>
      </c>
      <c r="AX13" s="3" t="s">
        <v>72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119</v>
      </c>
      <c r="C14" s="3" t="s">
        <v>52</v>
      </c>
      <c r="D14" s="3" t="s">
        <v>53</v>
      </c>
      <c r="E14" s="3" t="n">
        <v>2.52</v>
      </c>
      <c r="F14" s="3" t="s">
        <v>74</v>
      </c>
      <c r="G14" s="3" t="s">
        <v>55</v>
      </c>
      <c r="H14" s="3" t="s">
        <v>75</v>
      </c>
      <c r="I14" s="3" t="s">
        <v>57</v>
      </c>
      <c r="J14" s="3" t="s">
        <v>58</v>
      </c>
      <c r="K14" s="3" t="s">
        <v>58</v>
      </c>
      <c r="L14" s="3" t="s">
        <v>120</v>
      </c>
      <c r="M14" s="3" t="s">
        <v>101</v>
      </c>
      <c r="N14" s="6">
        <f>trunc(((Q14*(100+O14))/100)*CY14,2)</f>
      </c>
      <c r="O14" s="4" t="n">
        <v>-42.5</v>
      </c>
      <c r="P14" s="6">
        <f>trunc((N14*E14),2)</f>
      </c>
      <c r="Q14" s="3" t="n">
        <v>11700</v>
      </c>
      <c r="R14" s="9" t="s">
        <v>61</v>
      </c>
      <c r="S14" s="9" t="s">
        <v>62</v>
      </c>
      <c r="T14" s="3" t="s">
        <v>121</v>
      </c>
      <c r="U14" s="3" t="n">
        <v>5.49</v>
      </c>
      <c r="V14" s="3" t="n">
        <v>73.2</v>
      </c>
      <c r="W14" s="3" t="n">
        <v>70</v>
      </c>
      <c r="X14" s="3" t="n">
        <v>1.01</v>
      </c>
      <c r="Y14" s="3" t="s">
        <v>64</v>
      </c>
      <c r="Z14" s="3" t="s">
        <v>87</v>
      </c>
      <c r="AA14" s="3" t="s">
        <v>59</v>
      </c>
      <c r="AB14" s="3" t="s">
        <v>88</v>
      </c>
      <c r="AC14" s="3" t="s">
        <v>68</v>
      </c>
      <c r="AD14" s="3" t="s">
        <v>69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59</v>
      </c>
      <c r="AL14" s="3" t="s">
        <v>122</v>
      </c>
      <c r="AM14" s="3" t="s">
        <v>57</v>
      </c>
      <c r="AN14" s="3" t="n">
        <v>21.3</v>
      </c>
      <c r="AO14" s="3" t="n">
        <v>9.5</v>
      </c>
      <c r="AP14" s="3" t="n">
        <v>38.9</v>
      </c>
      <c r="AQ14" s="3" t="n">
        <v>61.6</v>
      </c>
      <c r="AR14" s="3" t="s">
        <v>57</v>
      </c>
      <c r="AS14" s="3" t="s">
        <v>59</v>
      </c>
      <c r="AT14" s="3" t="s">
        <v>52</v>
      </c>
      <c r="AU14" s="3" t="s">
        <v>123</v>
      </c>
      <c r="AV14" s="3" t="s">
        <v>57</v>
      </c>
      <c r="AW14" s="3" t="s">
        <v>58</v>
      </c>
      <c r="AX14" s="3" t="s">
        <v>72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124</v>
      </c>
      <c r="C15" s="3" t="s">
        <v>52</v>
      </c>
      <c r="D15" s="3" t="s">
        <v>53</v>
      </c>
      <c r="E15" s="3" t="n">
        <v>2.01</v>
      </c>
      <c r="F15" s="3" t="s">
        <v>125</v>
      </c>
      <c r="G15" s="3" t="s">
        <v>55</v>
      </c>
      <c r="H15" s="3" t="s">
        <v>126</v>
      </c>
      <c r="I15" s="3" t="s">
        <v>57</v>
      </c>
      <c r="J15" s="3" t="s">
        <v>105</v>
      </c>
      <c r="K15" s="3" t="s">
        <v>105</v>
      </c>
      <c r="L15" s="3" t="s">
        <v>59</v>
      </c>
      <c r="M15" s="3" t="s">
        <v>60</v>
      </c>
      <c r="N15" s="6">
        <f>trunc(((Q15*(100+O15))/100)*CY15,2)</f>
      </c>
      <c r="O15" s="4" t="n">
        <v>-48.3</v>
      </c>
      <c r="P15" s="6">
        <f>trunc((N15*E15),2)</f>
      </c>
      <c r="Q15" s="3" t="n">
        <v>18000</v>
      </c>
      <c r="R15" s="9" t="s">
        <v>61</v>
      </c>
      <c r="S15" s="9" t="s">
        <v>62</v>
      </c>
      <c r="T15" s="3" t="s">
        <v>127</v>
      </c>
      <c r="U15" s="3" t="n">
        <v>4.89</v>
      </c>
      <c r="V15" s="3" t="n">
        <v>71.2</v>
      </c>
      <c r="W15" s="3" t="n">
        <v>71</v>
      </c>
      <c r="X15" s="3" t="n">
        <v>1.02</v>
      </c>
      <c r="Y15" s="3" t="s">
        <v>64</v>
      </c>
      <c r="Z15" s="3" t="s">
        <v>95</v>
      </c>
      <c r="AA15" s="3" t="s">
        <v>66</v>
      </c>
      <c r="AB15" s="3" t="s">
        <v>96</v>
      </c>
      <c r="AC15" s="3" t="s">
        <v>52</v>
      </c>
      <c r="AD15" s="3" t="s">
        <v>69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59</v>
      </c>
      <c r="AL15" s="3" t="s">
        <v>116</v>
      </c>
      <c r="AM15" s="3" t="s">
        <v>57</v>
      </c>
      <c r="AN15" s="3" t="n">
        <v>19.9</v>
      </c>
      <c r="AO15" s="3" t="n">
        <v>11.2</v>
      </c>
      <c r="AP15" s="3" t="n">
        <v>44</v>
      </c>
      <c r="AQ15" s="3" t="n">
        <v>57.7</v>
      </c>
      <c r="AR15" s="3" t="s">
        <v>57</v>
      </c>
      <c r="AS15" s="3" t="s">
        <v>59</v>
      </c>
      <c r="AT15" s="3" t="s">
        <v>52</v>
      </c>
      <c r="AU15" s="3" t="s">
        <v>57</v>
      </c>
      <c r="AV15" s="3" t="s">
        <v>57</v>
      </c>
      <c r="AW15" s="3" t="s">
        <v>58</v>
      </c>
      <c r="AX15" s="3" t="s">
        <v>72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128</v>
      </c>
      <c r="C16" s="3" t="s">
        <v>52</v>
      </c>
      <c r="D16" s="3" t="s">
        <v>53</v>
      </c>
      <c r="E16" s="3" t="n">
        <v>2.01</v>
      </c>
      <c r="F16" s="3" t="s">
        <v>104</v>
      </c>
      <c r="G16" s="3" t="s">
        <v>55</v>
      </c>
      <c r="H16" s="3" t="s">
        <v>111</v>
      </c>
      <c r="I16" s="3" t="s">
        <v>57</v>
      </c>
      <c r="J16" s="3" t="s">
        <v>58</v>
      </c>
      <c r="K16" s="3" t="s">
        <v>105</v>
      </c>
      <c r="L16" s="3" t="s">
        <v>76</v>
      </c>
      <c r="M16" s="3" t="s">
        <v>60</v>
      </c>
      <c r="N16" s="6">
        <f>trunc(((Q16*(100+O16))/100)*CY16,2)</f>
      </c>
      <c r="O16" s="4" t="n">
        <v>-63.3</v>
      </c>
      <c r="P16" s="6">
        <f>trunc((N16*E16),2)</f>
      </c>
      <c r="Q16" s="3" t="n">
        <v>17000</v>
      </c>
      <c r="R16" s="9" t="s">
        <v>61</v>
      </c>
      <c r="S16" s="9" t="s">
        <v>62</v>
      </c>
      <c r="T16" s="3" t="s">
        <v>129</v>
      </c>
      <c r="U16" s="3" t="n">
        <v>5.11</v>
      </c>
      <c r="V16" s="3" t="n">
        <v>73.3</v>
      </c>
      <c r="W16" s="3" t="n">
        <v>72</v>
      </c>
      <c r="X16" s="3" t="n">
        <v>1.02</v>
      </c>
      <c r="Y16" s="3" t="s">
        <v>64</v>
      </c>
      <c r="Z16" s="3" t="s">
        <v>59</v>
      </c>
      <c r="AA16" s="3" t="s">
        <v>113</v>
      </c>
      <c r="AB16" s="3" t="s">
        <v>114</v>
      </c>
      <c r="AC16" s="3" t="s">
        <v>52</v>
      </c>
      <c r="AD16" s="3" t="s">
        <v>52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57</v>
      </c>
      <c r="AJ16" s="3" t="s">
        <v>57</v>
      </c>
      <c r="AK16" s="3" t="s">
        <v>59</v>
      </c>
      <c r="AL16" s="3" t="s">
        <v>130</v>
      </c>
      <c r="AM16" s="3" t="s">
        <v>57</v>
      </c>
      <c r="AN16" s="3" t="n">
        <v>20.1</v>
      </c>
      <c r="AO16" s="3" t="n">
        <v>9.9</v>
      </c>
      <c r="AP16" s="3" t="n">
        <v>39.8</v>
      </c>
      <c r="AQ16" s="3" t="n">
        <v>61.8</v>
      </c>
      <c r="AR16" s="3" t="s">
        <v>57</v>
      </c>
      <c r="AS16" s="3" t="s">
        <v>59</v>
      </c>
      <c r="AT16" s="3" t="s">
        <v>52</v>
      </c>
      <c r="AU16" s="3" t="s">
        <v>57</v>
      </c>
      <c r="AV16" s="3" t="s">
        <v>57</v>
      </c>
      <c r="AW16" s="3" t="s">
        <v>58</v>
      </c>
      <c r="AX16" s="3" t="s">
        <v>72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131</v>
      </c>
      <c r="C17" s="3" t="s">
        <v>52</v>
      </c>
      <c r="D17" s="3" t="s">
        <v>53</v>
      </c>
      <c r="E17" s="3" t="n">
        <v>2.03</v>
      </c>
      <c r="F17" s="3" t="s">
        <v>104</v>
      </c>
      <c r="G17" s="3" t="s">
        <v>55</v>
      </c>
      <c r="H17" s="3" t="s">
        <v>111</v>
      </c>
      <c r="I17" s="3" t="s">
        <v>57</v>
      </c>
      <c r="J17" s="3" t="s">
        <v>58</v>
      </c>
      <c r="K17" s="3" t="s">
        <v>58</v>
      </c>
      <c r="L17" s="3" t="s">
        <v>59</v>
      </c>
      <c r="M17" s="3" t="s">
        <v>60</v>
      </c>
      <c r="N17" s="6">
        <f>trunc(((Q17*(100+O17))/100)*CY17,2)</f>
      </c>
      <c r="O17" s="4" t="n">
        <v>-49.1</v>
      </c>
      <c r="P17" s="6">
        <f>trunc((N17*E17),2)</f>
      </c>
      <c r="Q17" s="3" t="n">
        <v>17000</v>
      </c>
      <c r="R17" s="9" t="s">
        <v>61</v>
      </c>
      <c r="S17" s="9" t="s">
        <v>62</v>
      </c>
      <c r="T17" s="3" t="s">
        <v>132</v>
      </c>
      <c r="U17" s="3" t="n">
        <v>4.93</v>
      </c>
      <c r="V17" s="3" t="n">
        <v>72.2</v>
      </c>
      <c r="W17" s="3" t="n">
        <v>71</v>
      </c>
      <c r="X17" s="3" t="n">
        <v>1.01</v>
      </c>
      <c r="Y17" s="3" t="s">
        <v>94</v>
      </c>
      <c r="Z17" s="3" t="s">
        <v>65</v>
      </c>
      <c r="AA17" s="3" t="s">
        <v>108</v>
      </c>
      <c r="AB17" s="3" t="s">
        <v>67</v>
      </c>
      <c r="AC17" s="3" t="s">
        <v>52</v>
      </c>
      <c r="AD17" s="3" t="s">
        <v>69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57</v>
      </c>
      <c r="AJ17" s="3" t="s">
        <v>57</v>
      </c>
      <c r="AK17" s="3" t="s">
        <v>59</v>
      </c>
      <c r="AL17" s="3" t="s">
        <v>133</v>
      </c>
      <c r="AM17" s="3" t="s">
        <v>57</v>
      </c>
      <c r="AN17" s="3" t="n">
        <v>24.9</v>
      </c>
      <c r="AO17" s="3" t="n">
        <v>13.2</v>
      </c>
      <c r="AP17" s="3" t="n">
        <v>47.2</v>
      </c>
      <c r="AQ17" s="3" t="n">
        <v>55.8</v>
      </c>
      <c r="AR17" s="3" t="s">
        <v>57</v>
      </c>
      <c r="AS17" s="3" t="s">
        <v>59</v>
      </c>
      <c r="AT17" s="3" t="s">
        <v>52</v>
      </c>
      <c r="AU17" s="3" t="s">
        <v>57</v>
      </c>
      <c r="AV17" s="3" t="s">
        <v>57</v>
      </c>
      <c r="AW17" s="3" t="s">
        <v>58</v>
      </c>
      <c r="AX17" s="3" t="s">
        <v>72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134</v>
      </c>
      <c r="C18" s="3" t="s">
        <v>52</v>
      </c>
      <c r="D18" s="3" t="s">
        <v>53</v>
      </c>
      <c r="E18" s="3" t="n">
        <v>2.05</v>
      </c>
      <c r="F18" s="3" t="s">
        <v>104</v>
      </c>
      <c r="G18" s="3" t="s">
        <v>55</v>
      </c>
      <c r="H18" s="3" t="s">
        <v>111</v>
      </c>
      <c r="I18" s="3" t="s">
        <v>57</v>
      </c>
      <c r="J18" s="3" t="s">
        <v>58</v>
      </c>
      <c r="K18" s="3" t="s">
        <v>58</v>
      </c>
      <c r="L18" s="3" t="s">
        <v>59</v>
      </c>
      <c r="M18" s="3" t="s">
        <v>60</v>
      </c>
      <c r="N18" s="6">
        <f>trunc(((Q18*(100+O18))/100)*CY18,2)</f>
      </c>
      <c r="O18" s="4" t="n">
        <v>-47</v>
      </c>
      <c r="P18" s="6">
        <f>trunc((N18*E18),2)</f>
      </c>
      <c r="Q18" s="3" t="n">
        <v>17000</v>
      </c>
      <c r="R18" s="9" t="s">
        <v>61</v>
      </c>
      <c r="S18" s="9" t="s">
        <v>62</v>
      </c>
      <c r="T18" s="3" t="s">
        <v>135</v>
      </c>
      <c r="U18" s="3" t="n">
        <v>4.91</v>
      </c>
      <c r="V18" s="3" t="n">
        <v>72.3</v>
      </c>
      <c r="W18" s="3" t="n">
        <v>70</v>
      </c>
      <c r="X18" s="3" t="n">
        <v>1.01</v>
      </c>
      <c r="Y18" s="3" t="s">
        <v>136</v>
      </c>
      <c r="Z18" s="3" t="s">
        <v>59</v>
      </c>
      <c r="AA18" s="3" t="s">
        <v>66</v>
      </c>
      <c r="AB18" s="3" t="s">
        <v>114</v>
      </c>
      <c r="AC18" s="3" t="s">
        <v>52</v>
      </c>
      <c r="AD18" s="3" t="s">
        <v>69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59</v>
      </c>
      <c r="AL18" s="3" t="s">
        <v>137</v>
      </c>
      <c r="AM18" s="3" t="s">
        <v>57</v>
      </c>
      <c r="AN18" s="3" t="n">
        <v>28.6</v>
      </c>
      <c r="AO18" s="3" t="n">
        <v>14.1</v>
      </c>
      <c r="AP18" s="3" t="n">
        <v>47.9</v>
      </c>
      <c r="AQ18" s="3" t="n">
        <v>56.1</v>
      </c>
      <c r="AR18" s="3" t="s">
        <v>57</v>
      </c>
      <c r="AS18" s="3" t="s">
        <v>59</v>
      </c>
      <c r="AT18" s="3" t="s">
        <v>138</v>
      </c>
      <c r="AU18" s="3" t="s">
        <v>123</v>
      </c>
      <c r="AV18" s="3" t="s">
        <v>57</v>
      </c>
      <c r="AW18" s="3" t="s">
        <v>58</v>
      </c>
      <c r="AX18" s="3" t="s">
        <v>72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139</v>
      </c>
      <c r="C19" s="3" t="s">
        <v>52</v>
      </c>
      <c r="D19" s="3" t="s">
        <v>53</v>
      </c>
      <c r="E19" s="3" t="n">
        <v>2.01</v>
      </c>
      <c r="F19" s="3" t="s">
        <v>74</v>
      </c>
      <c r="G19" s="3" t="s">
        <v>55</v>
      </c>
      <c r="H19" s="3" t="s">
        <v>111</v>
      </c>
      <c r="I19" s="3" t="s">
        <v>57</v>
      </c>
      <c r="J19" s="3" t="s">
        <v>58</v>
      </c>
      <c r="K19" s="3" t="s">
        <v>105</v>
      </c>
      <c r="L19" s="3" t="s">
        <v>120</v>
      </c>
      <c r="M19" s="3" t="s">
        <v>101</v>
      </c>
      <c r="N19" s="6">
        <f>trunc(((Q19*(100+O19))/100)*CY19,2)</f>
      </c>
      <c r="O19" s="4" t="n">
        <v>-59.5</v>
      </c>
      <c r="P19" s="6">
        <f>trunc((N19*E19),2)</f>
      </c>
      <c r="Q19" s="3" t="n">
        <v>15500</v>
      </c>
      <c r="R19" s="9" t="s">
        <v>61</v>
      </c>
      <c r="S19" s="9" t="s">
        <v>62</v>
      </c>
      <c r="T19" s="3" t="s">
        <v>140</v>
      </c>
      <c r="U19" s="3" t="n">
        <v>4.95</v>
      </c>
      <c r="V19" s="3" t="n">
        <v>70.6</v>
      </c>
      <c r="W19" s="3" t="n">
        <v>76</v>
      </c>
      <c r="X19" s="3" t="n">
        <v>1</v>
      </c>
      <c r="Y19" s="3" t="s">
        <v>64</v>
      </c>
      <c r="Z19" s="3" t="s">
        <v>141</v>
      </c>
      <c r="AA19" s="3" t="s">
        <v>66</v>
      </c>
      <c r="AB19" s="3" t="s">
        <v>96</v>
      </c>
      <c r="AC19" s="3" t="s">
        <v>52</v>
      </c>
      <c r="AD19" s="3" t="s">
        <v>69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57</v>
      </c>
      <c r="AJ19" s="3" t="s">
        <v>57</v>
      </c>
      <c r="AK19" s="3" t="s">
        <v>59</v>
      </c>
      <c r="AL19" s="3" t="s">
        <v>142</v>
      </c>
      <c r="AM19" s="3" t="s">
        <v>57</v>
      </c>
      <c r="AN19" s="3" t="n">
        <v>16.2</v>
      </c>
      <c r="AO19" s="3" t="n">
        <v>7.9</v>
      </c>
      <c r="AP19" s="3" t="n">
        <v>44.1</v>
      </c>
      <c r="AQ19" s="3" t="n">
        <v>61</v>
      </c>
      <c r="AR19" s="3" t="s">
        <v>57</v>
      </c>
      <c r="AS19" s="3" t="s">
        <v>59</v>
      </c>
      <c r="AT19" s="3" t="s">
        <v>52</v>
      </c>
      <c r="AU19" s="3" t="s">
        <v>57</v>
      </c>
      <c r="AV19" s="3" t="s">
        <v>57</v>
      </c>
      <c r="AW19" s="3" t="s">
        <v>58</v>
      </c>
      <c r="AX19" s="3" t="s">
        <v>72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143</v>
      </c>
      <c r="C20" s="3" t="s">
        <v>52</v>
      </c>
      <c r="D20" s="3" t="s">
        <v>53</v>
      </c>
      <c r="E20" s="3" t="n">
        <v>2.01</v>
      </c>
      <c r="F20" s="3" t="s">
        <v>91</v>
      </c>
      <c r="G20" s="3" t="s">
        <v>55</v>
      </c>
      <c r="H20" s="3" t="s">
        <v>111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92</v>
      </c>
      <c r="N20" s="6">
        <f>trunc(((Q20*(100+O20))/100)*CY20,2)</f>
      </c>
      <c r="O20" s="4" t="n">
        <v>-48.6</v>
      </c>
      <c r="P20" s="6">
        <f>trunc((N20*E20),2)</f>
      </c>
      <c r="Q20" s="3" t="n">
        <v>15500</v>
      </c>
      <c r="R20" s="9" t="s">
        <v>61</v>
      </c>
      <c r="S20" s="9" t="s">
        <v>62</v>
      </c>
      <c r="T20" s="3" t="s">
        <v>144</v>
      </c>
      <c r="U20" s="3" t="n">
        <v>4.92</v>
      </c>
      <c r="V20" s="3" t="n">
        <v>73.5</v>
      </c>
      <c r="W20" s="3" t="n">
        <v>71</v>
      </c>
      <c r="X20" s="3" t="n">
        <v>1.01</v>
      </c>
      <c r="Y20" s="3" t="s">
        <v>78</v>
      </c>
      <c r="Z20" s="3" t="s">
        <v>95</v>
      </c>
      <c r="AA20" s="3" t="s">
        <v>59</v>
      </c>
      <c r="AB20" s="3" t="s">
        <v>96</v>
      </c>
      <c r="AC20" s="3" t="s">
        <v>52</v>
      </c>
      <c r="AD20" s="3" t="s">
        <v>69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57</v>
      </c>
      <c r="AJ20" s="3" t="s">
        <v>57</v>
      </c>
      <c r="AK20" s="3" t="s">
        <v>59</v>
      </c>
      <c r="AL20" s="3" t="s">
        <v>145</v>
      </c>
      <c r="AM20" s="3" t="s">
        <v>57</v>
      </c>
      <c r="AN20" s="3" t="n">
        <v>28.9</v>
      </c>
      <c r="AO20" s="3" t="n">
        <v>14.5</v>
      </c>
      <c r="AP20" s="3" t="n">
        <v>49.4</v>
      </c>
      <c r="AQ20" s="3" t="n">
        <v>55.6</v>
      </c>
      <c r="AR20" s="3" t="s">
        <v>57</v>
      </c>
      <c r="AS20" s="3" t="s">
        <v>59</v>
      </c>
      <c r="AT20" s="3" t="s">
        <v>52</v>
      </c>
      <c r="AU20" s="3" t="s">
        <v>57</v>
      </c>
      <c r="AV20" s="3" t="s">
        <v>57</v>
      </c>
      <c r="AW20" s="3" t="s">
        <v>58</v>
      </c>
      <c r="AX20" s="3" t="s">
        <v>72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146</v>
      </c>
      <c r="C21" s="3" t="s">
        <v>52</v>
      </c>
      <c r="D21" s="3" t="s">
        <v>53</v>
      </c>
      <c r="E21" s="3" t="n">
        <v>2.01</v>
      </c>
      <c r="F21" s="3" t="s">
        <v>147</v>
      </c>
      <c r="G21" s="3" t="s">
        <v>55</v>
      </c>
      <c r="H21" s="3" t="s">
        <v>111</v>
      </c>
      <c r="I21" s="3" t="s">
        <v>57</v>
      </c>
      <c r="J21" s="3" t="s">
        <v>58</v>
      </c>
      <c r="K21" s="3" t="s">
        <v>58</v>
      </c>
      <c r="L21" s="3" t="s">
        <v>59</v>
      </c>
      <c r="M21" s="3" t="s">
        <v>92</v>
      </c>
      <c r="N21" s="6">
        <f>trunc(((Q21*(100+O21))/100)*CY21,2)</f>
      </c>
      <c r="O21" s="4" t="n">
        <v>-48.8</v>
      </c>
      <c r="P21" s="6">
        <f>trunc((N21*E21),2)</f>
      </c>
      <c r="Q21" s="3" t="n">
        <v>13000</v>
      </c>
      <c r="R21" s="9" t="s">
        <v>61</v>
      </c>
      <c r="S21" s="9" t="s">
        <v>62</v>
      </c>
      <c r="T21" s="3" t="s">
        <v>148</v>
      </c>
      <c r="U21" s="3" t="n">
        <v>4.92</v>
      </c>
      <c r="V21" s="3" t="n">
        <v>72.3</v>
      </c>
      <c r="W21" s="3" t="n">
        <v>72</v>
      </c>
      <c r="X21" s="3" t="n">
        <v>1</v>
      </c>
      <c r="Y21" s="3" t="s">
        <v>149</v>
      </c>
      <c r="Z21" s="3" t="s">
        <v>95</v>
      </c>
      <c r="AA21" s="3" t="s">
        <v>113</v>
      </c>
      <c r="AB21" s="3" t="s">
        <v>96</v>
      </c>
      <c r="AC21" s="3" t="s">
        <v>52</v>
      </c>
      <c r="AD21" s="3" t="s">
        <v>69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59</v>
      </c>
      <c r="AL21" s="3" t="s">
        <v>137</v>
      </c>
      <c r="AM21" s="3" t="s">
        <v>57</v>
      </c>
      <c r="AN21" s="3" t="n">
        <v>37.8</v>
      </c>
      <c r="AO21" s="3" t="n">
        <v>14.7</v>
      </c>
      <c r="AP21" s="3" t="n">
        <v>49.5</v>
      </c>
      <c r="AQ21" s="3" t="n">
        <v>55</v>
      </c>
      <c r="AR21" s="3" t="s">
        <v>57</v>
      </c>
      <c r="AS21" s="3" t="s">
        <v>59</v>
      </c>
      <c r="AT21" s="3" t="s">
        <v>138</v>
      </c>
      <c r="AU21" s="3" t="s">
        <v>123</v>
      </c>
      <c r="AV21" s="3" t="s">
        <v>57</v>
      </c>
      <c r="AW21" s="3" t="s">
        <v>58</v>
      </c>
      <c r="AX21" s="3" t="s">
        <v>72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150</v>
      </c>
      <c r="C22" s="3" t="s">
        <v>52</v>
      </c>
      <c r="D22" s="3" t="s">
        <v>53</v>
      </c>
      <c r="E22" s="3" t="n">
        <v>2.01</v>
      </c>
      <c r="F22" s="3" t="s">
        <v>104</v>
      </c>
      <c r="G22" s="3" t="s">
        <v>55</v>
      </c>
      <c r="H22" s="3" t="s">
        <v>75</v>
      </c>
      <c r="I22" s="3" t="s">
        <v>57</v>
      </c>
      <c r="J22" s="3" t="s">
        <v>58</v>
      </c>
      <c r="K22" s="3" t="s">
        <v>58</v>
      </c>
      <c r="L22" s="3" t="s">
        <v>59</v>
      </c>
      <c r="M22" s="3" t="s">
        <v>92</v>
      </c>
      <c r="N22" s="6">
        <f>trunc(((Q22*(100+O22))/100)*CY22,2)</f>
      </c>
      <c r="O22" s="4" t="n">
        <v>-52.3</v>
      </c>
      <c r="P22" s="6">
        <f>trunc((N22*E22),2)</f>
      </c>
      <c r="Q22" s="3" t="n">
        <v>12700</v>
      </c>
      <c r="R22" s="9" t="s">
        <v>61</v>
      </c>
      <c r="S22" s="9" t="s">
        <v>62</v>
      </c>
      <c r="T22" s="3" t="s">
        <v>151</v>
      </c>
      <c r="U22" s="3" t="n">
        <v>4.96</v>
      </c>
      <c r="V22" s="3" t="n">
        <v>72.3</v>
      </c>
      <c r="W22" s="3" t="n">
        <v>70</v>
      </c>
      <c r="X22" s="3" t="n">
        <v>1.01</v>
      </c>
      <c r="Y22" s="3" t="s">
        <v>94</v>
      </c>
      <c r="Z22" s="3" t="s">
        <v>87</v>
      </c>
      <c r="AA22" s="3" t="s">
        <v>66</v>
      </c>
      <c r="AB22" s="3" t="s">
        <v>88</v>
      </c>
      <c r="AC22" s="3" t="s">
        <v>68</v>
      </c>
      <c r="AD22" s="3" t="s">
        <v>69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59</v>
      </c>
      <c r="AL22" s="3" t="s">
        <v>152</v>
      </c>
      <c r="AM22" s="3" t="s">
        <v>57</v>
      </c>
      <c r="AN22" s="3" t="n">
        <v>38.4</v>
      </c>
      <c r="AO22" s="3" t="n">
        <v>13</v>
      </c>
      <c r="AP22" s="3" t="n">
        <v>36.7</v>
      </c>
      <c r="AQ22" s="3" t="n">
        <v>56.3</v>
      </c>
      <c r="AR22" s="3" t="s">
        <v>57</v>
      </c>
      <c r="AS22" s="3" t="s">
        <v>59</v>
      </c>
      <c r="AT22" s="3" t="s">
        <v>52</v>
      </c>
      <c r="AU22" s="3" t="s">
        <v>82</v>
      </c>
      <c r="AV22" s="3" t="s">
        <v>57</v>
      </c>
      <c r="AW22" s="3" t="s">
        <v>58</v>
      </c>
      <c r="AX22" s="3" t="s">
        <v>72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153</v>
      </c>
      <c r="C23" s="3" t="s">
        <v>52</v>
      </c>
      <c r="D23" s="3" t="s">
        <v>53</v>
      </c>
      <c r="E23" s="3" t="n">
        <v>1.93</v>
      </c>
      <c r="F23" s="3" t="s">
        <v>104</v>
      </c>
      <c r="G23" s="3" t="s">
        <v>55</v>
      </c>
      <c r="H23" s="3" t="s">
        <v>56</v>
      </c>
      <c r="I23" s="3" t="s">
        <v>57</v>
      </c>
      <c r="J23" s="3" t="s">
        <v>58</v>
      </c>
      <c r="K23" s="3" t="s">
        <v>105</v>
      </c>
      <c r="L23" s="3" t="s">
        <v>59</v>
      </c>
      <c r="M23" s="3" t="s">
        <v>84</v>
      </c>
      <c r="N23" s="6">
        <f>trunc(((Q23*(100+O23))/100)*CY23,2)</f>
      </c>
      <c r="O23" s="4" t="n">
        <v>-35.4</v>
      </c>
      <c r="P23" s="6">
        <f>trunc((N23*E23),2)</f>
      </c>
      <c r="Q23" s="3" t="n">
        <v>10900</v>
      </c>
      <c r="R23" s="9" t="s">
        <v>61</v>
      </c>
      <c r="S23" s="9" t="s">
        <v>62</v>
      </c>
      <c r="T23" s="3" t="s">
        <v>154</v>
      </c>
      <c r="U23" s="3" t="n">
        <v>4.84</v>
      </c>
      <c r="V23" s="3" t="n">
        <v>73.2</v>
      </c>
      <c r="W23" s="3" t="n">
        <v>72</v>
      </c>
      <c r="X23" s="3" t="n">
        <v>1.02</v>
      </c>
      <c r="Y23" s="3" t="s">
        <v>86</v>
      </c>
      <c r="Z23" s="3" t="s">
        <v>87</v>
      </c>
      <c r="AA23" s="3" t="s">
        <v>59</v>
      </c>
      <c r="AB23" s="3" t="s">
        <v>88</v>
      </c>
      <c r="AC23" s="3" t="s">
        <v>68</v>
      </c>
      <c r="AD23" s="3" t="s">
        <v>52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57</v>
      </c>
      <c r="AJ23" s="3" t="s">
        <v>57</v>
      </c>
      <c r="AK23" s="3" t="s">
        <v>59</v>
      </c>
      <c r="AL23" s="3" t="s">
        <v>89</v>
      </c>
      <c r="AM23" s="3" t="s">
        <v>57</v>
      </c>
      <c r="AN23" s="3" t="n">
        <v>30.2</v>
      </c>
      <c r="AO23" s="3" t="n">
        <v>14.4</v>
      </c>
      <c r="AP23" s="3" t="n">
        <v>52.7</v>
      </c>
      <c r="AQ23" s="3" t="n">
        <v>54.8</v>
      </c>
      <c r="AR23" s="3" t="s">
        <v>57</v>
      </c>
      <c r="AS23" s="3" t="s">
        <v>59</v>
      </c>
      <c r="AT23" s="3" t="s">
        <v>52</v>
      </c>
      <c r="AU23" s="3" t="s">
        <v>71</v>
      </c>
      <c r="AV23" s="3" t="s">
        <v>57</v>
      </c>
      <c r="AW23" s="3" t="s">
        <v>58</v>
      </c>
      <c r="AX23" s="3" t="s">
        <v>72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155</v>
      </c>
      <c r="C24" s="3" t="s">
        <v>52</v>
      </c>
      <c r="D24" s="3" t="s">
        <v>53</v>
      </c>
      <c r="E24" s="3" t="n">
        <v>1.93</v>
      </c>
      <c r="F24" s="3" t="s">
        <v>104</v>
      </c>
      <c r="G24" s="3" t="s">
        <v>55</v>
      </c>
      <c r="H24" s="3" t="s">
        <v>75</v>
      </c>
      <c r="I24" s="3" t="s">
        <v>57</v>
      </c>
      <c r="J24" s="3" t="s">
        <v>58</v>
      </c>
      <c r="K24" s="3" t="s">
        <v>58</v>
      </c>
      <c r="L24" s="3" t="s">
        <v>59</v>
      </c>
      <c r="M24" s="3" t="s">
        <v>92</v>
      </c>
      <c r="N24" s="6">
        <f>trunc(((Q24*(100+O24))/100)*CY24,2)</f>
      </c>
      <c r="O24" s="4" t="n">
        <v>-35.4</v>
      </c>
      <c r="P24" s="6">
        <f>trunc((N24*E24),2)</f>
      </c>
      <c r="Q24" s="3" t="n">
        <v>9300</v>
      </c>
      <c r="R24" s="9" t="s">
        <v>61</v>
      </c>
      <c r="S24" s="9" t="s">
        <v>62</v>
      </c>
      <c r="T24" s="3" t="s">
        <v>156</v>
      </c>
      <c r="U24" s="3" t="n">
        <v>4.82</v>
      </c>
      <c r="V24" s="3" t="n">
        <v>73.1</v>
      </c>
      <c r="W24" s="3" t="n">
        <v>69</v>
      </c>
      <c r="X24" s="3" t="n">
        <v>1.02</v>
      </c>
      <c r="Y24" s="3" t="s">
        <v>94</v>
      </c>
      <c r="Z24" s="3" t="s">
        <v>95</v>
      </c>
      <c r="AA24" s="3" t="s">
        <v>66</v>
      </c>
      <c r="AB24" s="3" t="s">
        <v>96</v>
      </c>
      <c r="AC24" s="3" t="s">
        <v>68</v>
      </c>
      <c r="AD24" s="3" t="s">
        <v>69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57</v>
      </c>
      <c r="AJ24" s="3" t="s">
        <v>57</v>
      </c>
      <c r="AK24" s="3" t="s">
        <v>59</v>
      </c>
      <c r="AL24" s="3" t="s">
        <v>157</v>
      </c>
      <c r="AM24" s="3" t="s">
        <v>57</v>
      </c>
      <c r="AN24" s="3" t="n">
        <v>26.6</v>
      </c>
      <c r="AO24" s="3" t="n">
        <v>15.5</v>
      </c>
      <c r="AP24" s="3" t="n">
        <v>50.8</v>
      </c>
      <c r="AQ24" s="3" t="n">
        <v>54.5</v>
      </c>
      <c r="AR24" s="3" t="s">
        <v>57</v>
      </c>
      <c r="AS24" s="3" t="s">
        <v>59</v>
      </c>
      <c r="AT24" s="3" t="s">
        <v>138</v>
      </c>
      <c r="AU24" s="3" t="s">
        <v>158</v>
      </c>
      <c r="AV24" s="3" t="s">
        <v>57</v>
      </c>
      <c r="AW24" s="3" t="s">
        <v>58</v>
      </c>
      <c r="AX24" s="3" t="s">
        <v>72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159</v>
      </c>
      <c r="C25" s="3" t="s">
        <v>52</v>
      </c>
      <c r="D25" s="3" t="s">
        <v>53</v>
      </c>
      <c r="E25" s="3" t="n">
        <v>1.81</v>
      </c>
      <c r="F25" s="3" t="s">
        <v>104</v>
      </c>
      <c r="G25" s="3" t="s">
        <v>55</v>
      </c>
      <c r="H25" s="3" t="s">
        <v>126</v>
      </c>
      <c r="I25" s="3" t="s">
        <v>57</v>
      </c>
      <c r="J25" s="3" t="s">
        <v>58</v>
      </c>
      <c r="K25" s="3" t="s">
        <v>58</v>
      </c>
      <c r="L25" s="3" t="s">
        <v>59</v>
      </c>
      <c r="M25" s="3" t="s">
        <v>60</v>
      </c>
      <c r="N25" s="6">
        <f>trunc(((Q25*(100+O25))/100)*CY25,2)</f>
      </c>
      <c r="O25" s="4" t="n">
        <v>-37.1</v>
      </c>
      <c r="P25" s="6">
        <f>trunc((N25*E25),2)</f>
      </c>
      <c r="Q25" s="3" t="n">
        <v>12700</v>
      </c>
      <c r="R25" s="9" t="s">
        <v>61</v>
      </c>
      <c r="S25" s="9" t="s">
        <v>62</v>
      </c>
      <c r="T25" s="3" t="s">
        <v>160</v>
      </c>
      <c r="U25" s="3" t="n">
        <v>4.79</v>
      </c>
      <c r="V25" s="3" t="n">
        <v>70.7</v>
      </c>
      <c r="W25" s="3" t="n">
        <v>70</v>
      </c>
      <c r="X25" s="3" t="n">
        <v>1.02</v>
      </c>
      <c r="Y25" s="3" t="s">
        <v>136</v>
      </c>
      <c r="Z25" s="3" t="s">
        <v>59</v>
      </c>
      <c r="AA25" s="3" t="s">
        <v>113</v>
      </c>
      <c r="AB25" s="3" t="s">
        <v>114</v>
      </c>
      <c r="AC25" s="3" t="s">
        <v>52</v>
      </c>
      <c r="AD25" s="3" t="s">
        <v>115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57</v>
      </c>
      <c r="AJ25" s="3" t="s">
        <v>57</v>
      </c>
      <c r="AK25" s="3" t="s">
        <v>59</v>
      </c>
      <c r="AL25" s="3" t="s">
        <v>161</v>
      </c>
      <c r="AM25" s="3" t="s">
        <v>57</v>
      </c>
      <c r="AN25" s="3" t="n">
        <v>18.2</v>
      </c>
      <c r="AO25" s="3" t="n">
        <v>10.5</v>
      </c>
      <c r="AP25" s="3" t="n">
        <v>42.3</v>
      </c>
      <c r="AQ25" s="3" t="n">
        <v>58</v>
      </c>
      <c r="AR25" s="3" t="s">
        <v>57</v>
      </c>
      <c r="AS25" s="3" t="s">
        <v>59</v>
      </c>
      <c r="AT25" s="3" t="s">
        <v>52</v>
      </c>
      <c r="AU25" s="3" t="s">
        <v>57</v>
      </c>
      <c r="AV25" s="3" t="s">
        <v>57</v>
      </c>
      <c r="AW25" s="3" t="s">
        <v>58</v>
      </c>
      <c r="AX25" s="3" t="s">
        <v>72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162</v>
      </c>
      <c r="C26" s="3" t="s">
        <v>52</v>
      </c>
      <c r="D26" s="3" t="s">
        <v>53</v>
      </c>
      <c r="E26" s="3" t="n">
        <v>1.8</v>
      </c>
      <c r="F26" s="3" t="s">
        <v>104</v>
      </c>
      <c r="G26" s="3" t="s">
        <v>55</v>
      </c>
      <c r="H26" s="3" t="s">
        <v>111</v>
      </c>
      <c r="I26" s="3" t="s">
        <v>57</v>
      </c>
      <c r="J26" s="3" t="s">
        <v>105</v>
      </c>
      <c r="K26" s="3" t="s">
        <v>58</v>
      </c>
      <c r="L26" s="3" t="s">
        <v>59</v>
      </c>
      <c r="M26" s="3" t="s">
        <v>101</v>
      </c>
      <c r="N26" s="6">
        <f>trunc(((Q26*(100+O26))/100)*CY26,2)</f>
      </c>
      <c r="O26" s="4" t="n">
        <v>-42</v>
      </c>
      <c r="P26" s="6">
        <f>trunc((N26*E26),2)</f>
      </c>
      <c r="Q26" s="3" t="n">
        <v>12200</v>
      </c>
      <c r="R26" s="9" t="s">
        <v>61</v>
      </c>
      <c r="S26" s="9" t="s">
        <v>62</v>
      </c>
      <c r="T26" s="3" t="s">
        <v>163</v>
      </c>
      <c r="U26" s="3" t="n">
        <v>4.66</v>
      </c>
      <c r="V26" s="3" t="n">
        <v>72.8</v>
      </c>
      <c r="W26" s="3" t="n">
        <v>67</v>
      </c>
      <c r="X26" s="3" t="n">
        <v>1.02</v>
      </c>
      <c r="Y26" s="3" t="s">
        <v>94</v>
      </c>
      <c r="Z26" s="3" t="s">
        <v>95</v>
      </c>
      <c r="AA26" s="3" t="s">
        <v>108</v>
      </c>
      <c r="AB26" s="3" t="s">
        <v>96</v>
      </c>
      <c r="AC26" s="3" t="s">
        <v>52</v>
      </c>
      <c r="AD26" s="3" t="s">
        <v>69</v>
      </c>
      <c r="AE26" s="3" t="s">
        <v>52</v>
      </c>
      <c r="AF26" s="3" t="s">
        <v>52</v>
      </c>
      <c r="AG26" s="3" t="s">
        <v>52</v>
      </c>
      <c r="AH26" s="3" t="s">
        <v>164</v>
      </c>
      <c r="AI26" s="3" t="s">
        <v>57</v>
      </c>
      <c r="AJ26" s="3" t="s">
        <v>57</v>
      </c>
      <c r="AK26" s="3" t="s">
        <v>59</v>
      </c>
      <c r="AL26" s="3" t="s">
        <v>165</v>
      </c>
      <c r="AM26" s="3" t="s">
        <v>57</v>
      </c>
      <c r="AN26" s="3" t="n">
        <v>25.2</v>
      </c>
      <c r="AO26" s="3" t="n">
        <v>14.8</v>
      </c>
      <c r="AP26" s="3" t="n">
        <v>47.4</v>
      </c>
      <c r="AQ26" s="3" t="n">
        <v>54.7</v>
      </c>
      <c r="AR26" s="3" t="s">
        <v>57</v>
      </c>
      <c r="AS26" s="3" t="s">
        <v>59</v>
      </c>
      <c r="AT26" s="3" t="s">
        <v>138</v>
      </c>
      <c r="AU26" s="3" t="s">
        <v>82</v>
      </c>
      <c r="AV26" s="3" t="s">
        <v>57</v>
      </c>
      <c r="AW26" s="3" t="s">
        <v>58</v>
      </c>
      <c r="AX26" s="3" t="s">
        <v>72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166</v>
      </c>
      <c r="C27" s="3" t="s">
        <v>52</v>
      </c>
      <c r="D27" s="3" t="s">
        <v>53</v>
      </c>
      <c r="E27" s="3" t="n">
        <v>1.8</v>
      </c>
      <c r="F27" s="3" t="s">
        <v>104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105</v>
      </c>
      <c r="L27" s="3" t="s">
        <v>59</v>
      </c>
      <c r="M27" s="3" t="s">
        <v>101</v>
      </c>
      <c r="N27" s="6">
        <f>trunc(((Q27*(100+O27))/100)*CY27,2)</f>
      </c>
      <c r="O27" s="4" t="n">
        <v>-38.4</v>
      </c>
      <c r="P27" s="6">
        <f>trunc((N27*E27),2)</f>
      </c>
      <c r="Q27" s="3" t="n">
        <v>10900</v>
      </c>
      <c r="R27" s="9" t="s">
        <v>61</v>
      </c>
      <c r="S27" s="9" t="s">
        <v>62</v>
      </c>
      <c r="T27" s="3" t="s">
        <v>167</v>
      </c>
      <c r="U27" s="3" t="n">
        <v>4.75</v>
      </c>
      <c r="V27" s="3" t="n">
        <v>73.2</v>
      </c>
      <c r="W27" s="3" t="n">
        <v>73</v>
      </c>
      <c r="X27" s="3" t="n">
        <v>1.03</v>
      </c>
      <c r="Y27" s="3" t="s">
        <v>86</v>
      </c>
      <c r="Z27" s="3" t="s">
        <v>95</v>
      </c>
      <c r="AA27" s="3" t="s">
        <v>79</v>
      </c>
      <c r="AB27" s="3" t="s">
        <v>96</v>
      </c>
      <c r="AC27" s="3" t="s">
        <v>68</v>
      </c>
      <c r="AD27" s="3" t="s">
        <v>80</v>
      </c>
      <c r="AE27" s="3" t="s">
        <v>52</v>
      </c>
      <c r="AF27" s="3" t="s">
        <v>168</v>
      </c>
      <c r="AG27" s="3" t="s">
        <v>97</v>
      </c>
      <c r="AH27" s="3" t="s">
        <v>169</v>
      </c>
      <c r="AI27" s="3" t="s">
        <v>57</v>
      </c>
      <c r="AJ27" s="3" t="s">
        <v>57</v>
      </c>
      <c r="AK27" s="3" t="s">
        <v>59</v>
      </c>
      <c r="AL27" s="3" t="s">
        <v>170</v>
      </c>
      <c r="AM27" s="3" t="s">
        <v>57</v>
      </c>
      <c r="AN27" s="3" t="n">
        <v>23.5</v>
      </c>
      <c r="AO27" s="3" t="n">
        <v>10.6</v>
      </c>
      <c r="AP27" s="3" t="n">
        <v>45.6</v>
      </c>
      <c r="AQ27" s="3" t="n">
        <v>59.2</v>
      </c>
      <c r="AR27" s="3" t="s">
        <v>57</v>
      </c>
      <c r="AS27" s="3" t="s">
        <v>59</v>
      </c>
      <c r="AT27" s="3" t="s">
        <v>52</v>
      </c>
      <c r="AU27" s="3" t="s">
        <v>171</v>
      </c>
      <c r="AV27" s="3" t="s">
        <v>57</v>
      </c>
      <c r="AW27" s="3" t="s">
        <v>58</v>
      </c>
      <c r="AX27" s="3" t="s">
        <v>172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173</v>
      </c>
      <c r="C28" s="3" t="s">
        <v>52</v>
      </c>
      <c r="D28" s="3" t="s">
        <v>53</v>
      </c>
      <c r="E28" s="3" t="n">
        <v>1.8</v>
      </c>
      <c r="F28" s="3" t="s">
        <v>74</v>
      </c>
      <c r="G28" s="3" t="s">
        <v>55</v>
      </c>
      <c r="H28" s="3" t="s">
        <v>56</v>
      </c>
      <c r="I28" s="3" t="s">
        <v>57</v>
      </c>
      <c r="J28" s="3" t="s">
        <v>58</v>
      </c>
      <c r="K28" s="3" t="s">
        <v>58</v>
      </c>
      <c r="L28" s="3" t="s">
        <v>59</v>
      </c>
      <c r="M28" s="3" t="s">
        <v>84</v>
      </c>
      <c r="N28" s="6">
        <f>trunc(((Q28*(100+O28))/100)*CY28,2)</f>
      </c>
      <c r="O28" s="4" t="n">
        <v>-43.3</v>
      </c>
      <c r="P28" s="6">
        <f>trunc((N28*E28),2)</f>
      </c>
      <c r="Q28" s="3" t="n">
        <v>10100</v>
      </c>
      <c r="R28" s="9" t="s">
        <v>61</v>
      </c>
      <c r="S28" s="9" t="s">
        <v>62</v>
      </c>
      <c r="T28" s="3" t="s">
        <v>174</v>
      </c>
      <c r="U28" s="3" t="n">
        <v>4.77</v>
      </c>
      <c r="V28" s="3" t="n">
        <v>73.4</v>
      </c>
      <c r="W28" s="3" t="n">
        <v>69</v>
      </c>
      <c r="X28" s="3" t="n">
        <v>1</v>
      </c>
      <c r="Y28" s="3" t="s">
        <v>94</v>
      </c>
      <c r="Z28" s="3" t="s">
        <v>87</v>
      </c>
      <c r="AA28" s="3" t="s">
        <v>113</v>
      </c>
      <c r="AB28" s="3" t="s">
        <v>88</v>
      </c>
      <c r="AC28" s="3" t="s">
        <v>68</v>
      </c>
      <c r="AD28" s="3" t="s">
        <v>69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57</v>
      </c>
      <c r="AJ28" s="3" t="s">
        <v>57</v>
      </c>
      <c r="AK28" s="3" t="s">
        <v>59</v>
      </c>
      <c r="AL28" s="3" t="s">
        <v>98</v>
      </c>
      <c r="AM28" s="3" t="s">
        <v>57</v>
      </c>
      <c r="AN28" s="3" t="n">
        <v>24.6</v>
      </c>
      <c r="AO28" s="3" t="n">
        <v>15.2</v>
      </c>
      <c r="AP28" s="3" t="n">
        <v>49.3</v>
      </c>
      <c r="AQ28" s="3" t="n">
        <v>54.9</v>
      </c>
      <c r="AR28" s="3" t="s">
        <v>57</v>
      </c>
      <c r="AS28" s="3" t="s">
        <v>59</v>
      </c>
      <c r="AT28" s="3" t="s">
        <v>52</v>
      </c>
      <c r="AU28" s="3" t="s">
        <v>71</v>
      </c>
      <c r="AV28" s="3" t="s">
        <v>57</v>
      </c>
      <c r="AW28" s="3" t="s">
        <v>58</v>
      </c>
      <c r="AX28" s="3" t="s">
        <v>72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175</v>
      </c>
      <c r="C29" s="3" t="s">
        <v>52</v>
      </c>
      <c r="D29" s="3" t="s">
        <v>53</v>
      </c>
      <c r="E29" s="3" t="n">
        <v>1.7</v>
      </c>
      <c r="F29" s="3" t="s">
        <v>54</v>
      </c>
      <c r="G29" s="3" t="s">
        <v>55</v>
      </c>
      <c r="H29" s="3" t="s">
        <v>111</v>
      </c>
      <c r="I29" s="3" t="s">
        <v>57</v>
      </c>
      <c r="J29" s="3" t="s">
        <v>58</v>
      </c>
      <c r="K29" s="3" t="s">
        <v>58</v>
      </c>
      <c r="L29" s="3" t="s">
        <v>59</v>
      </c>
      <c r="M29" s="3" t="s">
        <v>60</v>
      </c>
      <c r="N29" s="6">
        <f>trunc(((Q29*(100+O29))/100)*CY29,2)</f>
      </c>
      <c r="O29" s="4" t="n">
        <v>-41.1</v>
      </c>
      <c r="P29" s="6">
        <f>trunc((N29*E29),2)</f>
      </c>
      <c r="Q29" s="3" t="n">
        <v>7900</v>
      </c>
      <c r="R29" s="9" t="s">
        <v>61</v>
      </c>
      <c r="S29" s="9" t="s">
        <v>62</v>
      </c>
      <c r="T29" s="3" t="s">
        <v>176</v>
      </c>
      <c r="U29" s="3" t="n">
        <v>4.57</v>
      </c>
      <c r="V29" s="3" t="n">
        <v>70.4</v>
      </c>
      <c r="W29" s="3" t="n">
        <v>73</v>
      </c>
      <c r="X29" s="3" t="n">
        <v>1.02</v>
      </c>
      <c r="Y29" s="3" t="s">
        <v>94</v>
      </c>
      <c r="Z29" s="3" t="s">
        <v>59</v>
      </c>
      <c r="AA29" s="3" t="s">
        <v>108</v>
      </c>
      <c r="AB29" s="3" t="s">
        <v>114</v>
      </c>
      <c r="AC29" s="3" t="s">
        <v>52</v>
      </c>
      <c r="AD29" s="3" t="s">
        <v>69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57</v>
      </c>
      <c r="AJ29" s="3" t="s">
        <v>57</v>
      </c>
      <c r="AK29" s="3" t="s">
        <v>59</v>
      </c>
      <c r="AL29" s="3" t="s">
        <v>116</v>
      </c>
      <c r="AM29" s="3" t="s">
        <v>57</v>
      </c>
      <c r="AN29" s="3" t="n">
        <v>16.1</v>
      </c>
      <c r="AO29" s="3" t="n">
        <v>9</v>
      </c>
      <c r="AP29" s="3" t="n">
        <v>39.7</v>
      </c>
      <c r="AQ29" s="3" t="n">
        <v>58.4</v>
      </c>
      <c r="AR29" s="3" t="s">
        <v>57</v>
      </c>
      <c r="AS29" s="3" t="s">
        <v>59</v>
      </c>
      <c r="AT29" s="3" t="s">
        <v>57</v>
      </c>
      <c r="AU29" s="3" t="s">
        <v>57</v>
      </c>
      <c r="AV29" s="3" t="s">
        <v>57</v>
      </c>
      <c r="AW29" s="3" t="s">
        <v>58</v>
      </c>
      <c r="AX29" s="3" t="s">
        <v>72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177</v>
      </c>
      <c r="C30" s="3" t="s">
        <v>52</v>
      </c>
      <c r="D30" s="3" t="s">
        <v>53</v>
      </c>
      <c r="E30" s="3" t="n">
        <v>1.7</v>
      </c>
      <c r="F30" s="3" t="s">
        <v>100</v>
      </c>
      <c r="G30" s="3" t="s">
        <v>55</v>
      </c>
      <c r="H30" s="3" t="s">
        <v>56</v>
      </c>
      <c r="I30" s="3" t="s">
        <v>57</v>
      </c>
      <c r="J30" s="3" t="s">
        <v>58</v>
      </c>
      <c r="K30" s="3" t="s">
        <v>105</v>
      </c>
      <c r="L30" s="3" t="s">
        <v>59</v>
      </c>
      <c r="M30" s="3" t="s">
        <v>92</v>
      </c>
      <c r="N30" s="6">
        <f>trunc(((Q30*(100+O30))/100)*CY30,2)</f>
      </c>
      <c r="O30" s="4" t="n">
        <v>-42.1</v>
      </c>
      <c r="P30" s="6">
        <f>trunc((N30*E30),2)</f>
      </c>
      <c r="Q30" s="3" t="n">
        <v>11400</v>
      </c>
      <c r="R30" s="9" t="s">
        <v>61</v>
      </c>
      <c r="S30" s="9" t="s">
        <v>62</v>
      </c>
      <c r="T30" s="3" t="s">
        <v>178</v>
      </c>
      <c r="U30" s="3" t="n">
        <v>4.7</v>
      </c>
      <c r="V30" s="3" t="n">
        <v>71.9</v>
      </c>
      <c r="W30" s="3" t="n">
        <v>72</v>
      </c>
      <c r="X30" s="3" t="n">
        <v>1.02</v>
      </c>
      <c r="Y30" s="3" t="s">
        <v>136</v>
      </c>
      <c r="Z30" s="3" t="s">
        <v>95</v>
      </c>
      <c r="AA30" s="3" t="s">
        <v>113</v>
      </c>
      <c r="AB30" s="3" t="s">
        <v>96</v>
      </c>
      <c r="AC30" s="3" t="s">
        <v>68</v>
      </c>
      <c r="AD30" s="3" t="s">
        <v>69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59</v>
      </c>
      <c r="AL30" s="3" t="s">
        <v>179</v>
      </c>
      <c r="AM30" s="3" t="s">
        <v>57</v>
      </c>
      <c r="AN30" s="3" t="n">
        <v>22.9</v>
      </c>
      <c r="AO30" s="3" t="n">
        <v>10.7</v>
      </c>
      <c r="AP30" s="3" t="n">
        <v>45.2</v>
      </c>
      <c r="AQ30" s="3" t="n">
        <v>58.5</v>
      </c>
      <c r="AR30" s="3" t="s">
        <v>57</v>
      </c>
      <c r="AS30" s="3" t="s">
        <v>59</v>
      </c>
      <c r="AT30" s="3" t="s">
        <v>52</v>
      </c>
      <c r="AU30" s="3" t="s">
        <v>171</v>
      </c>
      <c r="AV30" s="3" t="s">
        <v>57</v>
      </c>
      <c r="AW30" s="3" t="s">
        <v>58</v>
      </c>
      <c r="AX30" s="3" t="s">
        <v>72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180</v>
      </c>
      <c r="C31" s="3" t="s">
        <v>52</v>
      </c>
      <c r="D31" s="3" t="s">
        <v>53</v>
      </c>
      <c r="E31" s="3" t="n">
        <v>1.7</v>
      </c>
      <c r="F31" s="3" t="s">
        <v>74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105</v>
      </c>
      <c r="L31" s="3" t="s">
        <v>59</v>
      </c>
      <c r="M31" s="3" t="s">
        <v>92</v>
      </c>
      <c r="N31" s="6">
        <f>trunc(((Q31*(100+O31))/100)*CY31,2)</f>
      </c>
      <c r="O31" s="4" t="n">
        <v>-40</v>
      </c>
      <c r="P31" s="6">
        <f>trunc((N31*E31),2)</f>
      </c>
      <c r="Q31" s="3" t="n">
        <v>10100</v>
      </c>
      <c r="R31" s="9" t="s">
        <v>61</v>
      </c>
      <c r="S31" s="9" t="s">
        <v>62</v>
      </c>
      <c r="T31" s="3" t="s">
        <v>181</v>
      </c>
      <c r="U31" s="3" t="n">
        <v>4.68</v>
      </c>
      <c r="V31" s="3" t="n">
        <v>72.3</v>
      </c>
      <c r="W31" s="3" t="n">
        <v>72</v>
      </c>
      <c r="X31" s="3" t="n">
        <v>1.01</v>
      </c>
      <c r="Y31" s="3" t="s">
        <v>94</v>
      </c>
      <c r="Z31" s="3" t="s">
        <v>95</v>
      </c>
      <c r="AA31" s="3" t="s">
        <v>59</v>
      </c>
      <c r="AB31" s="3" t="s">
        <v>96</v>
      </c>
      <c r="AC31" s="3" t="s">
        <v>68</v>
      </c>
      <c r="AD31" s="3" t="s">
        <v>69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57</v>
      </c>
      <c r="AJ31" s="3" t="s">
        <v>57</v>
      </c>
      <c r="AK31" s="3" t="s">
        <v>59</v>
      </c>
      <c r="AL31" s="3" t="s">
        <v>89</v>
      </c>
      <c r="AM31" s="3" t="s">
        <v>57</v>
      </c>
      <c r="AN31" s="3" t="n">
        <v>20</v>
      </c>
      <c r="AO31" s="3" t="n">
        <v>10.7</v>
      </c>
      <c r="AP31" s="3" t="n">
        <v>42.4</v>
      </c>
      <c r="AQ31" s="3" t="n">
        <v>59.8</v>
      </c>
      <c r="AR31" s="3" t="s">
        <v>57</v>
      </c>
      <c r="AS31" s="3" t="s">
        <v>59</v>
      </c>
      <c r="AT31" s="3" t="s">
        <v>52</v>
      </c>
      <c r="AU31" s="3" t="s">
        <v>171</v>
      </c>
      <c r="AV31" s="3" t="s">
        <v>57</v>
      </c>
      <c r="AW31" s="3" t="s">
        <v>58</v>
      </c>
      <c r="AX31" s="3" t="s">
        <v>72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182</v>
      </c>
      <c r="C32" s="3" t="s">
        <v>52</v>
      </c>
      <c r="D32" s="3" t="s">
        <v>53</v>
      </c>
      <c r="E32" s="3" t="n">
        <v>1.7</v>
      </c>
      <c r="F32" s="3" t="s">
        <v>147</v>
      </c>
      <c r="G32" s="3" t="s">
        <v>55</v>
      </c>
      <c r="H32" s="3" t="s">
        <v>56</v>
      </c>
      <c r="I32" s="3" t="s">
        <v>57</v>
      </c>
      <c r="J32" s="3" t="s">
        <v>58</v>
      </c>
      <c r="K32" s="3" t="s">
        <v>58</v>
      </c>
      <c r="L32" s="3" t="s">
        <v>59</v>
      </c>
      <c r="M32" s="3" t="s">
        <v>84</v>
      </c>
      <c r="N32" s="6">
        <f>trunc(((Q32*(100+O32))/100)*CY32,2)</f>
      </c>
      <c r="O32" s="4" t="n">
        <v>-43.1</v>
      </c>
      <c r="P32" s="6">
        <f>trunc((N32*E32),2)</f>
      </c>
      <c r="Q32" s="3" t="n">
        <v>8800</v>
      </c>
      <c r="R32" s="9" t="s">
        <v>61</v>
      </c>
      <c r="S32" s="9" t="s">
        <v>62</v>
      </c>
      <c r="T32" s="3" t="s">
        <v>183</v>
      </c>
      <c r="U32" s="3" t="n">
        <v>4.72</v>
      </c>
      <c r="V32" s="3" t="n">
        <v>74.3</v>
      </c>
      <c r="W32" s="3" t="n">
        <v>71</v>
      </c>
      <c r="X32" s="3" t="n">
        <v>1.03</v>
      </c>
      <c r="Y32" s="3" t="s">
        <v>86</v>
      </c>
      <c r="Z32" s="3" t="s">
        <v>95</v>
      </c>
      <c r="AA32" s="3" t="s">
        <v>66</v>
      </c>
      <c r="AB32" s="3" t="s">
        <v>96</v>
      </c>
      <c r="AC32" s="3" t="s">
        <v>68</v>
      </c>
      <c r="AD32" s="3" t="s">
        <v>69</v>
      </c>
      <c r="AE32" s="3" t="s">
        <v>184</v>
      </c>
      <c r="AF32" s="3" t="s">
        <v>52</v>
      </c>
      <c r="AG32" s="3" t="s">
        <v>52</v>
      </c>
      <c r="AH32" s="3" t="s">
        <v>52</v>
      </c>
      <c r="AI32" s="3" t="s">
        <v>57</v>
      </c>
      <c r="AJ32" s="3" t="s">
        <v>57</v>
      </c>
      <c r="AK32" s="3" t="s">
        <v>59</v>
      </c>
      <c r="AL32" s="3" t="s">
        <v>185</v>
      </c>
      <c r="AM32" s="3" t="s">
        <v>57</v>
      </c>
      <c r="AN32" s="3" t="n">
        <v>20.8</v>
      </c>
      <c r="AO32" s="3" t="n">
        <v>13.3</v>
      </c>
      <c r="AP32" s="3" t="n">
        <v>51.1</v>
      </c>
      <c r="AQ32" s="3" t="n">
        <v>57.2</v>
      </c>
      <c r="AR32" s="3" t="s">
        <v>57</v>
      </c>
      <c r="AS32" s="3" t="s">
        <v>59</v>
      </c>
      <c r="AT32" s="3" t="s">
        <v>52</v>
      </c>
      <c r="AU32" s="3" t="s">
        <v>57</v>
      </c>
      <c r="AV32" s="3" t="s">
        <v>57</v>
      </c>
      <c r="AW32" s="3" t="s">
        <v>58</v>
      </c>
      <c r="AX32" s="3" t="s">
        <v>72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186</v>
      </c>
      <c r="C33" s="3" t="s">
        <v>52</v>
      </c>
      <c r="D33" s="3" t="s">
        <v>53</v>
      </c>
      <c r="E33" s="3" t="n">
        <v>1.7</v>
      </c>
      <c r="F33" s="3" t="s">
        <v>187</v>
      </c>
      <c r="G33" s="3" t="s">
        <v>55</v>
      </c>
      <c r="H33" s="3" t="s">
        <v>56</v>
      </c>
      <c r="I33" s="3" t="s">
        <v>57</v>
      </c>
      <c r="J33" s="3" t="s">
        <v>58</v>
      </c>
      <c r="K33" s="3" t="s">
        <v>105</v>
      </c>
      <c r="L33" s="3" t="s">
        <v>59</v>
      </c>
      <c r="M33" s="3" t="s">
        <v>101</v>
      </c>
      <c r="N33" s="6">
        <f>trunc(((Q33*(100+O33))/100)*CY33,2)</f>
      </c>
      <c r="O33" s="4" t="n">
        <v>-38.1</v>
      </c>
      <c r="P33" s="6">
        <f>trunc((N33*E33),2)</f>
      </c>
      <c r="Q33" s="3" t="n">
        <v>7400</v>
      </c>
      <c r="R33" s="9" t="s">
        <v>61</v>
      </c>
      <c r="S33" s="9" t="s">
        <v>62</v>
      </c>
      <c r="T33" s="3" t="s">
        <v>188</v>
      </c>
      <c r="U33" s="3" t="n">
        <v>4.7</v>
      </c>
      <c r="V33" s="3" t="n">
        <v>73.3</v>
      </c>
      <c r="W33" s="3" t="n">
        <v>72</v>
      </c>
      <c r="X33" s="3" t="n">
        <v>1</v>
      </c>
      <c r="Y33" s="3" t="s">
        <v>94</v>
      </c>
      <c r="Z33" s="3" t="s">
        <v>95</v>
      </c>
      <c r="AA33" s="3" t="s">
        <v>108</v>
      </c>
      <c r="AB33" s="3" t="s">
        <v>96</v>
      </c>
      <c r="AC33" s="3" t="s">
        <v>68</v>
      </c>
      <c r="AD33" s="3" t="s">
        <v>69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57</v>
      </c>
      <c r="AJ33" s="3" t="s">
        <v>57</v>
      </c>
      <c r="AK33" s="3" t="s">
        <v>59</v>
      </c>
      <c r="AL33" s="3" t="s">
        <v>189</v>
      </c>
      <c r="AM33" s="3" t="s">
        <v>57</v>
      </c>
      <c r="AN33" s="3" t="n">
        <v>38.4</v>
      </c>
      <c r="AO33" s="3" t="n">
        <v>14.7</v>
      </c>
      <c r="AP33" s="3" t="n">
        <v>50</v>
      </c>
      <c r="AQ33" s="3" t="n">
        <v>55.9</v>
      </c>
      <c r="AR33" s="3" t="s">
        <v>57</v>
      </c>
      <c r="AS33" s="3" t="s">
        <v>59</v>
      </c>
      <c r="AT33" s="3" t="s">
        <v>52</v>
      </c>
      <c r="AU33" s="3" t="s">
        <v>82</v>
      </c>
      <c r="AV33" s="3" t="s">
        <v>57</v>
      </c>
      <c r="AW33" s="3" t="s">
        <v>58</v>
      </c>
      <c r="AX33" s="3" t="s">
        <v>72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190</v>
      </c>
      <c r="C34" s="3" t="s">
        <v>52</v>
      </c>
      <c r="D34" s="3" t="s">
        <v>53</v>
      </c>
      <c r="E34" s="3" t="n">
        <v>1.72</v>
      </c>
      <c r="F34" s="3" t="s">
        <v>187</v>
      </c>
      <c r="G34" s="3" t="s">
        <v>55</v>
      </c>
      <c r="H34" s="3" t="s">
        <v>75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92</v>
      </c>
      <c r="N34" s="6">
        <f>trunc(((Q34*(100+O34))/100)*CY34,2)</f>
      </c>
      <c r="O34" s="4" t="n">
        <v>-37.9</v>
      </c>
      <c r="P34" s="6">
        <f>trunc((N34*E34),2)</f>
      </c>
      <c r="Q34" s="3" t="n">
        <v>7000</v>
      </c>
      <c r="R34" s="9" t="s">
        <v>61</v>
      </c>
      <c r="S34" s="9" t="s">
        <v>62</v>
      </c>
      <c r="T34" s="3" t="s">
        <v>191</v>
      </c>
      <c r="U34" s="3" t="n">
        <v>4.8</v>
      </c>
      <c r="V34" s="3" t="n">
        <v>73.6</v>
      </c>
      <c r="W34" s="3" t="n">
        <v>73</v>
      </c>
      <c r="X34" s="3" t="n">
        <v>1.04</v>
      </c>
      <c r="Y34" s="3" t="s">
        <v>64</v>
      </c>
      <c r="Z34" s="3" t="s">
        <v>95</v>
      </c>
      <c r="AA34" s="3" t="s">
        <v>192</v>
      </c>
      <c r="AB34" s="3" t="s">
        <v>96</v>
      </c>
      <c r="AC34" s="3" t="s">
        <v>193</v>
      </c>
      <c r="AD34" s="3" t="s">
        <v>80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59</v>
      </c>
      <c r="AL34" s="3" t="s">
        <v>194</v>
      </c>
      <c r="AM34" s="3" t="s">
        <v>57</v>
      </c>
      <c r="AN34" s="3" t="n">
        <v>19.1</v>
      </c>
      <c r="AO34" s="3" t="n">
        <v>9.2</v>
      </c>
      <c r="AP34" s="3" t="n">
        <v>39.2</v>
      </c>
      <c r="AQ34" s="3" t="n">
        <v>61.7</v>
      </c>
      <c r="AR34" s="3" t="s">
        <v>57</v>
      </c>
      <c r="AS34" s="3" t="s">
        <v>59</v>
      </c>
      <c r="AT34" s="3" t="s">
        <v>52</v>
      </c>
      <c r="AU34" s="3" t="s">
        <v>82</v>
      </c>
      <c r="AV34" s="3" t="s">
        <v>57</v>
      </c>
      <c r="AW34" s="3" t="s">
        <v>58</v>
      </c>
      <c r="AX34" s="3" t="s">
        <v>72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195</v>
      </c>
      <c r="C35" s="3" t="s">
        <v>52</v>
      </c>
      <c r="D35" s="3" t="s">
        <v>53</v>
      </c>
      <c r="E35" s="3" t="n">
        <v>1.51</v>
      </c>
      <c r="F35" s="3" t="s">
        <v>74</v>
      </c>
      <c r="G35" s="3" t="s">
        <v>55</v>
      </c>
      <c r="H35" s="3" t="s">
        <v>126</v>
      </c>
      <c r="I35" s="3" t="s">
        <v>57</v>
      </c>
      <c r="J35" s="3" t="s">
        <v>58</v>
      </c>
      <c r="K35" s="3" t="s">
        <v>58</v>
      </c>
      <c r="L35" s="3" t="s">
        <v>59</v>
      </c>
      <c r="M35" s="3" t="s">
        <v>92</v>
      </c>
      <c r="N35" s="6">
        <f>trunc(((Q35*(100+O35))/100)*CY35,2)</f>
      </c>
      <c r="O35" s="4" t="n">
        <v>-44.9</v>
      </c>
      <c r="P35" s="6">
        <f>trunc((N35*E35),2)</f>
      </c>
      <c r="Q35" s="3" t="n">
        <v>11700</v>
      </c>
      <c r="R35" s="9" t="s">
        <v>61</v>
      </c>
      <c r="S35" s="9" t="s">
        <v>62</v>
      </c>
      <c r="T35" s="3" t="s">
        <v>196</v>
      </c>
      <c r="U35" s="3" t="n">
        <v>4.48</v>
      </c>
      <c r="V35" s="3" t="n">
        <v>74.1</v>
      </c>
      <c r="W35" s="3" t="n">
        <v>71</v>
      </c>
      <c r="X35" s="3" t="n">
        <v>1.04</v>
      </c>
      <c r="Y35" s="3" t="s">
        <v>94</v>
      </c>
      <c r="Z35" s="3" t="s">
        <v>197</v>
      </c>
      <c r="AA35" s="3" t="s">
        <v>198</v>
      </c>
      <c r="AB35" s="3" t="s">
        <v>67</v>
      </c>
      <c r="AC35" s="3" t="s">
        <v>52</v>
      </c>
      <c r="AD35" s="3" t="s">
        <v>115</v>
      </c>
      <c r="AE35" s="3" t="s">
        <v>52</v>
      </c>
      <c r="AF35" s="3" t="s">
        <v>52</v>
      </c>
      <c r="AG35" s="3" t="s">
        <v>52</v>
      </c>
      <c r="AH35" s="3" t="s">
        <v>52</v>
      </c>
      <c r="AI35" s="3" t="s">
        <v>57</v>
      </c>
      <c r="AJ35" s="3" t="s">
        <v>57</v>
      </c>
      <c r="AK35" s="3" t="s">
        <v>59</v>
      </c>
      <c r="AL35" s="3" t="s">
        <v>199</v>
      </c>
      <c r="AM35" s="3" t="s">
        <v>57</v>
      </c>
      <c r="AN35" s="3" t="n">
        <v>37.6</v>
      </c>
      <c r="AO35" s="3" t="n">
        <v>15.4</v>
      </c>
      <c r="AP35" s="3" t="n">
        <v>52.8</v>
      </c>
      <c r="AQ35" s="3" t="n">
        <v>55.3</v>
      </c>
      <c r="AR35" s="3" t="s">
        <v>57</v>
      </c>
      <c r="AS35" s="3" t="s">
        <v>59</v>
      </c>
      <c r="AT35" s="3" t="s">
        <v>52</v>
      </c>
      <c r="AU35" s="3" t="s">
        <v>57</v>
      </c>
      <c r="AV35" s="3" t="s">
        <v>57</v>
      </c>
      <c r="AW35" s="3" t="s">
        <v>58</v>
      </c>
      <c r="AX35" s="3" t="s">
        <v>72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200</v>
      </c>
      <c r="C36" s="3" t="s">
        <v>52</v>
      </c>
      <c r="D36" s="3" t="s">
        <v>53</v>
      </c>
      <c r="E36" s="3" t="n">
        <v>1.5</v>
      </c>
      <c r="F36" s="3" t="s">
        <v>201</v>
      </c>
      <c r="G36" s="3" t="s">
        <v>55</v>
      </c>
      <c r="H36" s="3" t="s">
        <v>126</v>
      </c>
      <c r="I36" s="3" t="s">
        <v>57</v>
      </c>
      <c r="J36" s="3" t="s">
        <v>58</v>
      </c>
      <c r="K36" s="3" t="s">
        <v>105</v>
      </c>
      <c r="L36" s="3" t="s">
        <v>59</v>
      </c>
      <c r="M36" s="3" t="s">
        <v>92</v>
      </c>
      <c r="N36" s="6">
        <f>trunc(((Q36*(100+O36))/100)*CY36,2)</f>
      </c>
      <c r="O36" s="4" t="n">
        <v>-45.4</v>
      </c>
      <c r="P36" s="6">
        <f>trunc((N36*E36),2)</f>
      </c>
      <c r="Q36" s="3" t="n">
        <v>9900</v>
      </c>
      <c r="R36" s="9" t="s">
        <v>61</v>
      </c>
      <c r="S36" s="9" t="s">
        <v>62</v>
      </c>
      <c r="T36" s="3" t="s">
        <v>202</v>
      </c>
      <c r="U36" s="3" t="n">
        <v>4.44</v>
      </c>
      <c r="V36" s="3" t="n">
        <v>73</v>
      </c>
      <c r="W36" s="3" t="n">
        <v>70</v>
      </c>
      <c r="X36" s="3" t="n">
        <v>1.01</v>
      </c>
      <c r="Y36" s="3" t="s">
        <v>94</v>
      </c>
      <c r="Z36" s="3" t="s">
        <v>59</v>
      </c>
      <c r="AA36" s="3" t="s">
        <v>66</v>
      </c>
      <c r="AB36" s="3" t="s">
        <v>114</v>
      </c>
      <c r="AC36" s="3" t="s">
        <v>52</v>
      </c>
      <c r="AD36" s="3" t="s">
        <v>69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59</v>
      </c>
      <c r="AL36" s="3" t="s">
        <v>203</v>
      </c>
      <c r="AM36" s="3" t="s">
        <v>57</v>
      </c>
      <c r="AN36" s="3" t="n">
        <v>27.9</v>
      </c>
      <c r="AO36" s="3" t="n">
        <v>14.5</v>
      </c>
      <c r="AP36" s="3" t="n">
        <v>47.9</v>
      </c>
      <c r="AQ36" s="3" t="n">
        <v>55.4</v>
      </c>
      <c r="AR36" s="3" t="s">
        <v>57</v>
      </c>
      <c r="AS36" s="3" t="s">
        <v>59</v>
      </c>
      <c r="AT36" s="3" t="s">
        <v>52</v>
      </c>
      <c r="AU36" s="3" t="s">
        <v>57</v>
      </c>
      <c r="AV36" s="3" t="s">
        <v>57</v>
      </c>
      <c r="AW36" s="3" t="s">
        <v>58</v>
      </c>
      <c r="AX36" s="3" t="s">
        <v>72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204</v>
      </c>
      <c r="C37" s="3" t="s">
        <v>52</v>
      </c>
      <c r="D37" s="3" t="s">
        <v>53</v>
      </c>
      <c r="E37" s="3" t="n">
        <v>1.5</v>
      </c>
      <c r="F37" s="3" t="s">
        <v>201</v>
      </c>
      <c r="G37" s="3" t="s">
        <v>55</v>
      </c>
      <c r="H37" s="3" t="s">
        <v>205</v>
      </c>
      <c r="I37" s="3" t="s">
        <v>57</v>
      </c>
      <c r="J37" s="3" t="s">
        <v>58</v>
      </c>
      <c r="K37" s="3" t="s">
        <v>105</v>
      </c>
      <c r="L37" s="3" t="s">
        <v>59</v>
      </c>
      <c r="M37" s="3" t="s">
        <v>60</v>
      </c>
      <c r="N37" s="6">
        <f>trunc(((Q37*(100+O37))/100)*CY37,2)</f>
      </c>
      <c r="O37" s="4" t="n">
        <v>-45.2</v>
      </c>
      <c r="P37" s="6">
        <f>trunc((N37*E37),2)</f>
      </c>
      <c r="Q37" s="3" t="n">
        <v>9900</v>
      </c>
      <c r="R37" s="9" t="s">
        <v>61</v>
      </c>
      <c r="S37" s="9" t="s">
        <v>62</v>
      </c>
      <c r="T37" s="3" t="s">
        <v>206</v>
      </c>
      <c r="U37" s="3" t="n">
        <v>4.48</v>
      </c>
      <c r="V37" s="3" t="n">
        <v>72.2</v>
      </c>
      <c r="W37" s="3" t="n">
        <v>72</v>
      </c>
      <c r="X37" s="3" t="n">
        <v>1.01</v>
      </c>
      <c r="Y37" s="3" t="s">
        <v>136</v>
      </c>
      <c r="Z37" s="3" t="s">
        <v>59</v>
      </c>
      <c r="AA37" s="3" t="s">
        <v>113</v>
      </c>
      <c r="AB37" s="3" t="s">
        <v>114</v>
      </c>
      <c r="AC37" s="3" t="s">
        <v>52</v>
      </c>
      <c r="AD37" s="3" t="s">
        <v>69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57</v>
      </c>
      <c r="AJ37" s="3" t="s">
        <v>57</v>
      </c>
      <c r="AK37" s="3" t="s">
        <v>59</v>
      </c>
      <c r="AL37" s="3" t="s">
        <v>161</v>
      </c>
      <c r="AM37" s="3" t="s">
        <v>57</v>
      </c>
      <c r="AN37" s="3" t="n">
        <v>38.4</v>
      </c>
      <c r="AO37" s="3" t="n">
        <v>13.2</v>
      </c>
      <c r="AP37" s="3" t="n">
        <v>47.7</v>
      </c>
      <c r="AQ37" s="3" t="n">
        <v>56.3</v>
      </c>
      <c r="AR37" s="3" t="s">
        <v>57</v>
      </c>
      <c r="AS37" s="3" t="s">
        <v>59</v>
      </c>
      <c r="AT37" s="3" t="s">
        <v>52</v>
      </c>
      <c r="AU37" s="3" t="s">
        <v>57</v>
      </c>
      <c r="AV37" s="3" t="s">
        <v>57</v>
      </c>
      <c r="AW37" s="3" t="s">
        <v>58</v>
      </c>
      <c r="AX37" s="3" t="s">
        <v>72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207</v>
      </c>
      <c r="C38" s="3" t="s">
        <v>52</v>
      </c>
      <c r="D38" s="3" t="s">
        <v>53</v>
      </c>
      <c r="E38" s="3" t="n">
        <v>1.51</v>
      </c>
      <c r="F38" s="3" t="s">
        <v>100</v>
      </c>
      <c r="G38" s="3" t="s">
        <v>55</v>
      </c>
      <c r="H38" s="3" t="s">
        <v>111</v>
      </c>
      <c r="I38" s="3" t="s">
        <v>57</v>
      </c>
      <c r="J38" s="3" t="s">
        <v>58</v>
      </c>
      <c r="K38" s="3" t="s">
        <v>105</v>
      </c>
      <c r="L38" s="3" t="s">
        <v>59</v>
      </c>
      <c r="M38" s="3" t="s">
        <v>101</v>
      </c>
      <c r="N38" s="6">
        <f>trunc(((Q38*(100+O38))/100)*CY38,2)</f>
      </c>
      <c r="O38" s="4" t="n">
        <v>-54</v>
      </c>
      <c r="P38" s="6">
        <f>trunc((N38*E38),2)</f>
      </c>
      <c r="Q38" s="3" t="n">
        <v>12800</v>
      </c>
      <c r="R38" s="9" t="s">
        <v>61</v>
      </c>
      <c r="S38" s="9" t="s">
        <v>62</v>
      </c>
      <c r="T38" s="3" t="s">
        <v>208</v>
      </c>
      <c r="U38" s="3" t="n">
        <v>4.54</v>
      </c>
      <c r="V38" s="3" t="n">
        <v>75.7</v>
      </c>
      <c r="W38" s="3" t="n">
        <v>76</v>
      </c>
      <c r="X38" s="3" t="n">
        <v>1.05</v>
      </c>
      <c r="Y38" s="3" t="s">
        <v>107</v>
      </c>
      <c r="Z38" s="3" t="s">
        <v>95</v>
      </c>
      <c r="AA38" s="3" t="s">
        <v>59</v>
      </c>
      <c r="AB38" s="3" t="s">
        <v>96</v>
      </c>
      <c r="AC38" s="3" t="s">
        <v>52</v>
      </c>
      <c r="AD38" s="3" t="s">
        <v>69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57</v>
      </c>
      <c r="AJ38" s="3" t="s">
        <v>57</v>
      </c>
      <c r="AK38" s="3" t="s">
        <v>59</v>
      </c>
      <c r="AL38" s="3" t="s">
        <v>209</v>
      </c>
      <c r="AM38" s="3" t="s">
        <v>57</v>
      </c>
      <c r="AN38" s="3" t="n">
        <v>31.1</v>
      </c>
      <c r="AO38" s="3" t="n">
        <v>13.4</v>
      </c>
      <c r="AP38" s="3" t="n">
        <v>52.2</v>
      </c>
      <c r="AQ38" s="3" t="n">
        <v>58.3</v>
      </c>
      <c r="AR38" s="3" t="s">
        <v>57</v>
      </c>
      <c r="AS38" s="3" t="s">
        <v>59</v>
      </c>
      <c r="AT38" s="3" t="s">
        <v>52</v>
      </c>
      <c r="AU38" s="3" t="s">
        <v>71</v>
      </c>
      <c r="AV38" s="3" t="s">
        <v>57</v>
      </c>
      <c r="AW38" s="3" t="s">
        <v>58</v>
      </c>
      <c r="AX38" s="3" t="s">
        <v>72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210</v>
      </c>
      <c r="C39" s="3" t="s">
        <v>52</v>
      </c>
      <c r="D39" s="3" t="s">
        <v>53</v>
      </c>
      <c r="E39" s="3" t="n">
        <v>1.5</v>
      </c>
      <c r="F39" s="3" t="s">
        <v>74</v>
      </c>
      <c r="G39" s="3" t="s">
        <v>55</v>
      </c>
      <c r="H39" s="3" t="s">
        <v>111</v>
      </c>
      <c r="I39" s="3" t="s">
        <v>57</v>
      </c>
      <c r="J39" s="3" t="s">
        <v>58</v>
      </c>
      <c r="K39" s="3" t="s">
        <v>105</v>
      </c>
      <c r="L39" s="3" t="s">
        <v>59</v>
      </c>
      <c r="M39" s="3" t="s">
        <v>84</v>
      </c>
      <c r="N39" s="6">
        <f>trunc(((Q39*(100+O39))/100)*CY39,2)</f>
      </c>
      <c r="O39" s="4" t="n">
        <v>-49.3</v>
      </c>
      <c r="P39" s="6">
        <f>trunc((N39*E39),2)</f>
      </c>
      <c r="Q39" s="3" t="n">
        <v>11200</v>
      </c>
      <c r="R39" s="9" t="s">
        <v>61</v>
      </c>
      <c r="S39" s="9" t="s">
        <v>62</v>
      </c>
      <c r="T39" s="3" t="s">
        <v>211</v>
      </c>
      <c r="U39" s="3" t="n">
        <v>4.67</v>
      </c>
      <c r="V39" s="3" t="n">
        <v>73.4</v>
      </c>
      <c r="W39" s="3" t="n">
        <v>74</v>
      </c>
      <c r="X39" s="3" t="n">
        <v>1</v>
      </c>
      <c r="Y39" s="3" t="s">
        <v>212</v>
      </c>
      <c r="Z39" s="3" t="s">
        <v>95</v>
      </c>
      <c r="AA39" s="3" t="s">
        <v>113</v>
      </c>
      <c r="AB39" s="3" t="s">
        <v>96</v>
      </c>
      <c r="AC39" s="3" t="s">
        <v>52</v>
      </c>
      <c r="AD39" s="3" t="s">
        <v>69</v>
      </c>
      <c r="AE39" s="3" t="s">
        <v>52</v>
      </c>
      <c r="AF39" s="3" t="s">
        <v>52</v>
      </c>
      <c r="AG39" s="3" t="s">
        <v>52</v>
      </c>
      <c r="AH39" s="3" t="s">
        <v>213</v>
      </c>
      <c r="AI39" s="3" t="s">
        <v>57</v>
      </c>
      <c r="AJ39" s="3" t="s">
        <v>57</v>
      </c>
      <c r="AK39" s="3" t="s">
        <v>59</v>
      </c>
      <c r="AL39" s="3" t="s">
        <v>165</v>
      </c>
      <c r="AM39" s="3" t="s">
        <v>57</v>
      </c>
      <c r="AN39" s="3" t="n">
        <v>20.2</v>
      </c>
      <c r="AO39" s="3" t="n">
        <v>9.3</v>
      </c>
      <c r="AP39" s="3" t="n">
        <v>48.6</v>
      </c>
      <c r="AQ39" s="3" t="n">
        <v>62.6</v>
      </c>
      <c r="AR39" s="3" t="s">
        <v>57</v>
      </c>
      <c r="AS39" s="3" t="s">
        <v>59</v>
      </c>
      <c r="AT39" s="3" t="s">
        <v>52</v>
      </c>
      <c r="AU39" s="3" t="s">
        <v>214</v>
      </c>
      <c r="AV39" s="3" t="s">
        <v>57</v>
      </c>
      <c r="AW39" s="3" t="s">
        <v>58</v>
      </c>
      <c r="AX39" s="3" t="s">
        <v>72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215</v>
      </c>
      <c r="C40" s="3" t="s">
        <v>52</v>
      </c>
      <c r="D40" s="3" t="s">
        <v>53</v>
      </c>
      <c r="E40" s="3" t="n">
        <v>1.53</v>
      </c>
      <c r="F40" s="3" t="s">
        <v>74</v>
      </c>
      <c r="G40" s="3" t="s">
        <v>55</v>
      </c>
      <c r="H40" s="3" t="s">
        <v>216</v>
      </c>
      <c r="I40" s="3" t="s">
        <v>57</v>
      </c>
      <c r="J40" s="3" t="s">
        <v>58</v>
      </c>
      <c r="K40" s="3" t="s">
        <v>58</v>
      </c>
      <c r="L40" s="3" t="s">
        <v>59</v>
      </c>
      <c r="M40" s="3" t="s">
        <v>60</v>
      </c>
      <c r="N40" s="6">
        <f>trunc(((Q40*(100+O40))/100)*CY40,2)</f>
      </c>
      <c r="O40" s="4" t="n">
        <v>-44.2</v>
      </c>
      <c r="P40" s="6">
        <f>trunc((N40*E40),2)</f>
      </c>
      <c r="Q40" s="3" t="n">
        <v>11200</v>
      </c>
      <c r="R40" s="9" t="s">
        <v>61</v>
      </c>
      <c r="S40" s="9" t="s">
        <v>62</v>
      </c>
      <c r="T40" s="3" t="s">
        <v>217</v>
      </c>
      <c r="U40" s="3" t="n">
        <v>4.49</v>
      </c>
      <c r="V40" s="3" t="n">
        <v>72.1</v>
      </c>
      <c r="W40" s="3" t="n">
        <v>68</v>
      </c>
      <c r="X40" s="3" t="n">
        <v>1.01</v>
      </c>
      <c r="Y40" s="3" t="s">
        <v>94</v>
      </c>
      <c r="Z40" s="3" t="s">
        <v>65</v>
      </c>
      <c r="AA40" s="3" t="s">
        <v>113</v>
      </c>
      <c r="AB40" s="3" t="s">
        <v>67</v>
      </c>
      <c r="AC40" s="3" t="s">
        <v>52</v>
      </c>
      <c r="AD40" s="3" t="s">
        <v>69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59</v>
      </c>
      <c r="AL40" s="3" t="s">
        <v>218</v>
      </c>
      <c r="AM40" s="3" t="s">
        <v>57</v>
      </c>
      <c r="AN40" s="3" t="n">
        <v>20.9</v>
      </c>
      <c r="AO40" s="3" t="n">
        <v>13.6</v>
      </c>
      <c r="AP40" s="3" t="n">
        <v>46.9</v>
      </c>
      <c r="AQ40" s="3" t="n">
        <v>55.9</v>
      </c>
      <c r="AR40" s="3" t="s">
        <v>57</v>
      </c>
      <c r="AS40" s="3" t="s">
        <v>59</v>
      </c>
      <c r="AT40" s="3" t="s">
        <v>52</v>
      </c>
      <c r="AU40" s="3" t="s">
        <v>57</v>
      </c>
      <c r="AV40" s="3" t="s">
        <v>57</v>
      </c>
      <c r="AW40" s="3" t="s">
        <v>58</v>
      </c>
      <c r="AX40" s="3" t="s">
        <v>72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219</v>
      </c>
      <c r="C41" s="3" t="s">
        <v>52</v>
      </c>
      <c r="D41" s="3" t="s">
        <v>53</v>
      </c>
      <c r="E41" s="3" t="n">
        <v>1.51</v>
      </c>
      <c r="F41" s="3" t="s">
        <v>201</v>
      </c>
      <c r="G41" s="3" t="s">
        <v>55</v>
      </c>
      <c r="H41" s="3" t="s">
        <v>111</v>
      </c>
      <c r="I41" s="3" t="s">
        <v>57</v>
      </c>
      <c r="J41" s="3" t="s">
        <v>58</v>
      </c>
      <c r="K41" s="3" t="s">
        <v>58</v>
      </c>
      <c r="L41" s="3" t="s">
        <v>59</v>
      </c>
      <c r="M41" s="3" t="s">
        <v>60</v>
      </c>
      <c r="N41" s="6">
        <f>trunc(((Q41*(100+O41))/100)*CY41,2)</f>
      </c>
      <c r="O41" s="4" t="n">
        <v>-46.3</v>
      </c>
      <c r="P41" s="6">
        <f>trunc((N41*E41),2)</f>
      </c>
      <c r="Q41" s="3" t="n">
        <v>9500</v>
      </c>
      <c r="R41" s="9" t="s">
        <v>61</v>
      </c>
      <c r="S41" s="9" t="s">
        <v>62</v>
      </c>
      <c r="T41" s="3" t="s">
        <v>220</v>
      </c>
      <c r="U41" s="3" t="n">
        <v>4.59</v>
      </c>
      <c r="V41" s="3" t="n">
        <v>72.6</v>
      </c>
      <c r="W41" s="3" t="n">
        <v>72</v>
      </c>
      <c r="X41" s="3" t="n">
        <v>1.02</v>
      </c>
      <c r="Y41" s="3" t="s">
        <v>136</v>
      </c>
      <c r="Z41" s="3" t="s">
        <v>59</v>
      </c>
      <c r="AA41" s="3" t="s">
        <v>66</v>
      </c>
      <c r="AB41" s="3" t="s">
        <v>114</v>
      </c>
      <c r="AC41" s="3" t="s">
        <v>52</v>
      </c>
      <c r="AD41" s="3" t="s">
        <v>69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57</v>
      </c>
      <c r="AJ41" s="3" t="s">
        <v>57</v>
      </c>
      <c r="AK41" s="3" t="s">
        <v>59</v>
      </c>
      <c r="AL41" s="3" t="s">
        <v>116</v>
      </c>
      <c r="AM41" s="3" t="s">
        <v>57</v>
      </c>
      <c r="AN41" s="3" t="n">
        <v>16.9</v>
      </c>
      <c r="AO41" s="3" t="n">
        <v>9.6</v>
      </c>
      <c r="AP41" s="3" t="n">
        <v>39.9</v>
      </c>
      <c r="AQ41" s="3" t="n">
        <v>61</v>
      </c>
      <c r="AR41" s="3" t="s">
        <v>57</v>
      </c>
      <c r="AS41" s="3" t="s">
        <v>59</v>
      </c>
      <c r="AT41" s="3" t="s">
        <v>52</v>
      </c>
      <c r="AU41" s="3" t="s">
        <v>123</v>
      </c>
      <c r="AV41" s="3" t="s">
        <v>57</v>
      </c>
      <c r="AW41" s="3" t="s">
        <v>58</v>
      </c>
      <c r="AX41" s="3" t="s">
        <v>72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221</v>
      </c>
      <c r="C42" s="3" t="s">
        <v>222</v>
      </c>
      <c r="D42" s="3" t="s">
        <v>53</v>
      </c>
      <c r="E42" s="3" t="n">
        <v>1.5</v>
      </c>
      <c r="F42" s="3" t="s">
        <v>201</v>
      </c>
      <c r="G42" s="3" t="s">
        <v>55</v>
      </c>
      <c r="H42" s="3" t="s">
        <v>111</v>
      </c>
      <c r="I42" s="3" t="s">
        <v>57</v>
      </c>
      <c r="J42" s="3" t="s">
        <v>58</v>
      </c>
      <c r="K42" s="3" t="s">
        <v>105</v>
      </c>
      <c r="L42" s="3" t="s">
        <v>59</v>
      </c>
      <c r="M42" s="3" t="s">
        <v>92</v>
      </c>
      <c r="N42" s="6">
        <f>trunc(((Q42*(100+O42))/100)*CY42,2)</f>
      </c>
      <c r="O42" s="4" t="n">
        <v>-43.6</v>
      </c>
      <c r="P42" s="6">
        <f>trunc((N42*E42),2)</f>
      </c>
      <c r="Q42" s="3" t="n">
        <v>9500</v>
      </c>
      <c r="R42" s="9" t="s">
        <v>61</v>
      </c>
      <c r="S42" s="9" t="s">
        <v>62</v>
      </c>
      <c r="T42" s="3" t="s">
        <v>223</v>
      </c>
      <c r="U42" s="3" t="n">
        <v>4.54</v>
      </c>
      <c r="V42" s="3" t="n">
        <v>72.5</v>
      </c>
      <c r="W42" s="3" t="n">
        <v>70</v>
      </c>
      <c r="X42" s="3" t="n">
        <v>1.04</v>
      </c>
      <c r="Y42" s="3" t="s">
        <v>149</v>
      </c>
      <c r="Z42" s="3" t="s">
        <v>59</v>
      </c>
      <c r="AA42" s="3" t="s">
        <v>108</v>
      </c>
      <c r="AB42" s="3" t="s">
        <v>114</v>
      </c>
      <c r="AC42" s="3" t="s">
        <v>52</v>
      </c>
      <c r="AD42" s="3" t="s">
        <v>115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59</v>
      </c>
      <c r="AL42" s="3" t="s">
        <v>116</v>
      </c>
      <c r="AM42" s="3" t="s">
        <v>57</v>
      </c>
      <c r="AN42" s="3" t="n">
        <v>21.1</v>
      </c>
      <c r="AO42" s="3" t="n">
        <v>10.6</v>
      </c>
      <c r="AP42" s="3" t="n">
        <v>40.1</v>
      </c>
      <c r="AQ42" s="3" t="n">
        <v>59.7</v>
      </c>
      <c r="AR42" s="3" t="s">
        <v>57</v>
      </c>
      <c r="AS42" s="3" t="s">
        <v>59</v>
      </c>
      <c r="AT42" s="3" t="s">
        <v>138</v>
      </c>
      <c r="AU42" s="3" t="s">
        <v>57</v>
      </c>
      <c r="AV42" s="3" t="s">
        <v>57</v>
      </c>
      <c r="AW42" s="3" t="s">
        <v>58</v>
      </c>
      <c r="AX42" s="3" t="s">
        <v>72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224</v>
      </c>
      <c r="C43" s="3" t="s">
        <v>52</v>
      </c>
      <c r="D43" s="3" t="s">
        <v>53</v>
      </c>
      <c r="E43" s="3" t="n">
        <v>1.51</v>
      </c>
      <c r="F43" s="3" t="s">
        <v>125</v>
      </c>
      <c r="G43" s="3" t="s">
        <v>55</v>
      </c>
      <c r="H43" s="3" t="s">
        <v>56</v>
      </c>
      <c r="I43" s="3" t="s">
        <v>57</v>
      </c>
      <c r="J43" s="3" t="s">
        <v>58</v>
      </c>
      <c r="K43" s="3" t="s">
        <v>105</v>
      </c>
      <c r="L43" s="3" t="s">
        <v>59</v>
      </c>
      <c r="M43" s="3" t="s">
        <v>101</v>
      </c>
      <c r="N43" s="6">
        <f>trunc(((Q43*(100+O43))/100)*CY43,2)</f>
      </c>
      <c r="O43" s="4" t="n">
        <v>-45.7</v>
      </c>
      <c r="P43" s="6">
        <f>trunc((N43*E43),2)</f>
      </c>
      <c r="Q43" s="3" t="n">
        <v>10900</v>
      </c>
      <c r="R43" s="9" t="s">
        <v>61</v>
      </c>
      <c r="S43" s="9" t="s">
        <v>62</v>
      </c>
      <c r="T43" s="3" t="s">
        <v>225</v>
      </c>
      <c r="U43" s="3" t="n">
        <v>4.45</v>
      </c>
      <c r="V43" s="3" t="n">
        <v>73.2</v>
      </c>
      <c r="W43" s="3" t="n">
        <v>72</v>
      </c>
      <c r="X43" s="3" t="n">
        <v>1.01</v>
      </c>
      <c r="Y43" s="3" t="s">
        <v>86</v>
      </c>
      <c r="Z43" s="3" t="s">
        <v>95</v>
      </c>
      <c r="AA43" s="3" t="s">
        <v>66</v>
      </c>
      <c r="AB43" s="3" t="s">
        <v>96</v>
      </c>
      <c r="AC43" s="3" t="s">
        <v>68</v>
      </c>
      <c r="AD43" s="3" t="s">
        <v>69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59</v>
      </c>
      <c r="AL43" s="3" t="s">
        <v>226</v>
      </c>
      <c r="AM43" s="3" t="s">
        <v>57</v>
      </c>
      <c r="AN43" s="3" t="n">
        <v>31.1</v>
      </c>
      <c r="AO43" s="3" t="n">
        <v>14.6</v>
      </c>
      <c r="AP43" s="3" t="n">
        <v>51</v>
      </c>
      <c r="AQ43" s="3" t="n">
        <v>54.3</v>
      </c>
      <c r="AR43" s="3" t="s">
        <v>57</v>
      </c>
      <c r="AS43" s="3" t="s">
        <v>59</v>
      </c>
      <c r="AT43" s="3" t="s">
        <v>52</v>
      </c>
      <c r="AU43" s="3" t="s">
        <v>71</v>
      </c>
      <c r="AV43" s="3" t="s">
        <v>57</v>
      </c>
      <c r="AW43" s="3" t="s">
        <v>58</v>
      </c>
      <c r="AX43" s="3" t="s">
        <v>72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227</v>
      </c>
      <c r="C44" s="3" t="s">
        <v>52</v>
      </c>
      <c r="D44" s="3" t="s">
        <v>53</v>
      </c>
      <c r="E44" s="3" t="n">
        <v>1.51</v>
      </c>
      <c r="F44" s="3" t="s">
        <v>104</v>
      </c>
      <c r="G44" s="3" t="s">
        <v>55</v>
      </c>
      <c r="H44" s="3" t="s">
        <v>228</v>
      </c>
      <c r="I44" s="3" t="s">
        <v>57</v>
      </c>
      <c r="J44" s="3" t="s">
        <v>58</v>
      </c>
      <c r="K44" s="3" t="s">
        <v>58</v>
      </c>
      <c r="L44" s="3" t="s">
        <v>59</v>
      </c>
      <c r="M44" s="3" t="s">
        <v>229</v>
      </c>
      <c r="N44" s="6">
        <f>trunc(((Q44*(100+O44))/100)*CY44,2)</f>
      </c>
      <c r="O44" s="4" t="n">
        <v>-43.8</v>
      </c>
      <c r="P44" s="6">
        <f>trunc((N44*E44),2)</f>
      </c>
      <c r="Q44" s="3" t="n">
        <v>10900</v>
      </c>
      <c r="R44" s="9" t="s">
        <v>61</v>
      </c>
      <c r="S44" s="9" t="s">
        <v>62</v>
      </c>
      <c r="T44" s="3" t="s">
        <v>230</v>
      </c>
      <c r="U44" s="3" t="n">
        <v>4.59</v>
      </c>
      <c r="V44" s="3" t="n">
        <v>72.8</v>
      </c>
      <c r="W44" s="3" t="n">
        <v>73</v>
      </c>
      <c r="X44" s="3" t="n">
        <v>1.04</v>
      </c>
      <c r="Y44" s="3" t="s">
        <v>64</v>
      </c>
      <c r="Z44" s="3" t="s">
        <v>95</v>
      </c>
      <c r="AA44" s="3" t="s">
        <v>66</v>
      </c>
      <c r="AB44" s="3" t="s">
        <v>96</v>
      </c>
      <c r="AC44" s="3" t="s">
        <v>68</v>
      </c>
      <c r="AD44" s="3" t="s">
        <v>69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59</v>
      </c>
      <c r="AL44" s="3" t="s">
        <v>231</v>
      </c>
      <c r="AM44" s="3" t="s">
        <v>57</v>
      </c>
      <c r="AN44" s="3" t="n">
        <v>19</v>
      </c>
      <c r="AO44" s="3" t="n">
        <v>9.4</v>
      </c>
      <c r="AP44" s="3" t="n">
        <v>40.4</v>
      </c>
      <c r="AQ44" s="3" t="n">
        <v>61.8</v>
      </c>
      <c r="AR44" s="3" t="s">
        <v>57</v>
      </c>
      <c r="AS44" s="3" t="s">
        <v>59</v>
      </c>
      <c r="AT44" s="3" t="s">
        <v>52</v>
      </c>
      <c r="AU44" s="3" t="s">
        <v>57</v>
      </c>
      <c r="AV44" s="3" t="s">
        <v>57</v>
      </c>
      <c r="AW44" s="3" t="s">
        <v>58</v>
      </c>
      <c r="AX44" s="3" t="s">
        <v>72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232</v>
      </c>
      <c r="C45" s="3" t="s">
        <v>52</v>
      </c>
      <c r="D45" s="3" t="s">
        <v>53</v>
      </c>
      <c r="E45" s="3" t="n">
        <v>1.56</v>
      </c>
      <c r="F45" s="3" t="s">
        <v>74</v>
      </c>
      <c r="G45" s="3" t="s">
        <v>55</v>
      </c>
      <c r="H45" s="3" t="s">
        <v>56</v>
      </c>
      <c r="I45" s="3" t="s">
        <v>57</v>
      </c>
      <c r="J45" s="3" t="s">
        <v>58</v>
      </c>
      <c r="K45" s="3" t="s">
        <v>58</v>
      </c>
      <c r="L45" s="3" t="s">
        <v>59</v>
      </c>
      <c r="M45" s="3" t="s">
        <v>92</v>
      </c>
      <c r="N45" s="6">
        <f>trunc(((Q45*(100+O45))/100)*CY45,2)</f>
      </c>
      <c r="O45" s="4" t="n">
        <v>-49.3</v>
      </c>
      <c r="P45" s="6">
        <f>trunc((N45*E45),2)</f>
      </c>
      <c r="Q45" s="3" t="n">
        <v>10100</v>
      </c>
      <c r="R45" s="9" t="s">
        <v>61</v>
      </c>
      <c r="S45" s="9" t="s">
        <v>62</v>
      </c>
      <c r="T45" s="3" t="s">
        <v>233</v>
      </c>
      <c r="U45" s="3" t="n">
        <v>4.55</v>
      </c>
      <c r="V45" s="3" t="n">
        <v>72.4</v>
      </c>
      <c r="W45" s="3" t="n">
        <v>70</v>
      </c>
      <c r="X45" s="3" t="n">
        <v>1.01</v>
      </c>
      <c r="Y45" s="3" t="s">
        <v>94</v>
      </c>
      <c r="Z45" s="3" t="s">
        <v>234</v>
      </c>
      <c r="AA45" s="3" t="s">
        <v>113</v>
      </c>
      <c r="AB45" s="3" t="s">
        <v>88</v>
      </c>
      <c r="AC45" s="3" t="s">
        <v>68</v>
      </c>
      <c r="AD45" s="3" t="s">
        <v>115</v>
      </c>
      <c r="AE45" s="3" t="s">
        <v>52</v>
      </c>
      <c r="AF45" s="3" t="s">
        <v>52</v>
      </c>
      <c r="AG45" s="3" t="s">
        <v>97</v>
      </c>
      <c r="AH45" s="3" t="s">
        <v>52</v>
      </c>
      <c r="AI45" s="3" t="s">
        <v>57</v>
      </c>
      <c r="AJ45" s="3" t="s">
        <v>57</v>
      </c>
      <c r="AK45" s="3" t="s">
        <v>59</v>
      </c>
      <c r="AL45" s="3" t="s">
        <v>179</v>
      </c>
      <c r="AM45" s="3" t="s">
        <v>57</v>
      </c>
      <c r="AN45" s="3" t="n">
        <v>37.9</v>
      </c>
      <c r="AO45" s="3" t="n">
        <v>14.1</v>
      </c>
      <c r="AP45" s="3" t="n">
        <v>48.2</v>
      </c>
      <c r="AQ45" s="3" t="n">
        <v>55.4</v>
      </c>
      <c r="AR45" s="3" t="s">
        <v>57</v>
      </c>
      <c r="AS45" s="3" t="s">
        <v>59</v>
      </c>
      <c r="AT45" s="3" t="s">
        <v>52</v>
      </c>
      <c r="AU45" s="3" t="s">
        <v>71</v>
      </c>
      <c r="AV45" s="3" t="s">
        <v>57</v>
      </c>
      <c r="AW45" s="3" t="s">
        <v>58</v>
      </c>
      <c r="AX45" s="3" t="s">
        <v>72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235</v>
      </c>
      <c r="C46" s="3" t="s">
        <v>52</v>
      </c>
      <c r="D46" s="3" t="s">
        <v>53</v>
      </c>
      <c r="E46" s="3" t="n">
        <v>1.5</v>
      </c>
      <c r="F46" s="3" t="s">
        <v>74</v>
      </c>
      <c r="G46" s="3" t="s">
        <v>55</v>
      </c>
      <c r="H46" s="3" t="s">
        <v>228</v>
      </c>
      <c r="I46" s="3" t="s">
        <v>57</v>
      </c>
      <c r="J46" s="3" t="s">
        <v>58</v>
      </c>
      <c r="K46" s="3" t="s">
        <v>58</v>
      </c>
      <c r="L46" s="3" t="s">
        <v>120</v>
      </c>
      <c r="M46" s="3" t="s">
        <v>60</v>
      </c>
      <c r="N46" s="6">
        <f>trunc(((Q46*(100+O46))/100)*CY46,2)</f>
      </c>
      <c r="O46" s="4" t="n">
        <v>-48.5</v>
      </c>
      <c r="P46" s="6">
        <f>trunc((N46*E46),2)</f>
      </c>
      <c r="Q46" s="3" t="n">
        <v>10100</v>
      </c>
      <c r="R46" s="9" t="s">
        <v>61</v>
      </c>
      <c r="S46" s="9" t="s">
        <v>62</v>
      </c>
      <c r="T46" s="3" t="s">
        <v>236</v>
      </c>
      <c r="U46" s="3" t="n">
        <v>4.54</v>
      </c>
      <c r="V46" s="3" t="n">
        <v>71.7</v>
      </c>
      <c r="W46" s="3" t="n">
        <v>72</v>
      </c>
      <c r="X46" s="3" t="n">
        <v>1.01</v>
      </c>
      <c r="Y46" s="3" t="s">
        <v>64</v>
      </c>
      <c r="Z46" s="3" t="s">
        <v>59</v>
      </c>
      <c r="AA46" s="3" t="s">
        <v>113</v>
      </c>
      <c r="AB46" s="3" t="s">
        <v>114</v>
      </c>
      <c r="AC46" s="3" t="s">
        <v>68</v>
      </c>
      <c r="AD46" s="3" t="s">
        <v>115</v>
      </c>
      <c r="AE46" s="3" t="s">
        <v>52</v>
      </c>
      <c r="AF46" s="3" t="s">
        <v>168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59</v>
      </c>
      <c r="AL46" s="3" t="s">
        <v>161</v>
      </c>
      <c r="AM46" s="3" t="s">
        <v>57</v>
      </c>
      <c r="AN46" s="3" t="n">
        <v>39.5</v>
      </c>
      <c r="AO46" s="3" t="n">
        <v>10.7</v>
      </c>
      <c r="AP46" s="3" t="n">
        <v>40.4</v>
      </c>
      <c r="AQ46" s="3" t="n">
        <v>58.9</v>
      </c>
      <c r="AR46" s="3" t="s">
        <v>57</v>
      </c>
      <c r="AS46" s="3" t="s">
        <v>59</v>
      </c>
      <c r="AT46" s="3" t="s">
        <v>52</v>
      </c>
      <c r="AU46" s="3" t="s">
        <v>57</v>
      </c>
      <c r="AV46" s="3" t="s">
        <v>57</v>
      </c>
      <c r="AW46" s="3" t="s">
        <v>58</v>
      </c>
      <c r="AX46" s="3" t="s">
        <v>72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237</v>
      </c>
      <c r="C47" s="3" t="s">
        <v>52</v>
      </c>
      <c r="D47" s="3" t="s">
        <v>53</v>
      </c>
      <c r="E47" s="3" t="n">
        <v>1.6</v>
      </c>
      <c r="F47" s="3" t="s">
        <v>74</v>
      </c>
      <c r="G47" s="3" t="s">
        <v>55</v>
      </c>
      <c r="H47" s="3" t="s">
        <v>56</v>
      </c>
      <c r="I47" s="3" t="s">
        <v>57</v>
      </c>
      <c r="J47" s="3" t="s">
        <v>58</v>
      </c>
      <c r="K47" s="3" t="s">
        <v>105</v>
      </c>
      <c r="L47" s="3" t="s">
        <v>59</v>
      </c>
      <c r="M47" s="3" t="s">
        <v>101</v>
      </c>
      <c r="N47" s="6">
        <f>trunc(((Q47*(100+O47))/100)*CY47,2)</f>
      </c>
      <c r="O47" s="4" t="n">
        <v>-46.2</v>
      </c>
      <c r="P47" s="6">
        <f>trunc((N47*E47),2)</f>
      </c>
      <c r="Q47" s="3" t="n">
        <v>10100</v>
      </c>
      <c r="R47" s="9" t="s">
        <v>61</v>
      </c>
      <c r="S47" s="9" t="s">
        <v>62</v>
      </c>
      <c r="T47" s="3" t="s">
        <v>238</v>
      </c>
      <c r="U47" s="3" t="n">
        <v>4.63</v>
      </c>
      <c r="V47" s="3" t="n">
        <v>73.1</v>
      </c>
      <c r="W47" s="3" t="n">
        <v>72</v>
      </c>
      <c r="X47" s="3" t="n">
        <v>1</v>
      </c>
      <c r="Y47" s="3" t="s">
        <v>78</v>
      </c>
      <c r="Z47" s="3" t="s">
        <v>95</v>
      </c>
      <c r="AA47" s="3" t="s">
        <v>108</v>
      </c>
      <c r="AB47" s="3" t="s">
        <v>96</v>
      </c>
      <c r="AC47" s="3" t="s">
        <v>68</v>
      </c>
      <c r="AD47" s="3" t="s">
        <v>69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57</v>
      </c>
      <c r="AJ47" s="3" t="s">
        <v>57</v>
      </c>
      <c r="AK47" s="3" t="s">
        <v>59</v>
      </c>
      <c r="AL47" s="3" t="s">
        <v>89</v>
      </c>
      <c r="AM47" s="3" t="s">
        <v>57</v>
      </c>
      <c r="AN47" s="3" t="n">
        <v>27.3</v>
      </c>
      <c r="AO47" s="3" t="n">
        <v>13.1</v>
      </c>
      <c r="AP47" s="3" t="n">
        <v>49.8</v>
      </c>
      <c r="AQ47" s="3" t="n">
        <v>56.9</v>
      </c>
      <c r="AR47" s="3" t="s">
        <v>57</v>
      </c>
      <c r="AS47" s="3" t="s">
        <v>59</v>
      </c>
      <c r="AT47" s="3" t="s">
        <v>52</v>
      </c>
      <c r="AU47" s="3" t="s">
        <v>239</v>
      </c>
      <c r="AV47" s="3" t="s">
        <v>57</v>
      </c>
      <c r="AW47" s="3" t="s">
        <v>58</v>
      </c>
      <c r="AX47" s="3" t="s">
        <v>72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240</v>
      </c>
      <c r="C48" s="3" t="s">
        <v>52</v>
      </c>
      <c r="D48" s="3" t="s">
        <v>53</v>
      </c>
      <c r="E48" s="3" t="n">
        <v>1.5</v>
      </c>
      <c r="F48" s="3" t="s">
        <v>74</v>
      </c>
      <c r="G48" s="3" t="s">
        <v>55</v>
      </c>
      <c r="H48" s="3" t="s">
        <v>56</v>
      </c>
      <c r="I48" s="3" t="s">
        <v>57</v>
      </c>
      <c r="J48" s="3" t="s">
        <v>58</v>
      </c>
      <c r="K48" s="3" t="s">
        <v>105</v>
      </c>
      <c r="L48" s="3" t="s">
        <v>59</v>
      </c>
      <c r="M48" s="3" t="s">
        <v>84</v>
      </c>
      <c r="N48" s="6">
        <f>trunc(((Q48*(100+O48))/100)*CY48,2)</f>
      </c>
      <c r="O48" s="4" t="n">
        <v>-44.7</v>
      </c>
      <c r="P48" s="6">
        <f>trunc((N48*E48),2)</f>
      </c>
      <c r="Q48" s="3" t="n">
        <v>10100</v>
      </c>
      <c r="R48" s="9" t="s">
        <v>61</v>
      </c>
      <c r="S48" s="9" t="s">
        <v>62</v>
      </c>
      <c r="T48" s="3" t="s">
        <v>241</v>
      </c>
      <c r="U48" s="3" t="n">
        <v>4.67</v>
      </c>
      <c r="V48" s="3" t="n">
        <v>75.8</v>
      </c>
      <c r="W48" s="3" t="n">
        <v>74</v>
      </c>
      <c r="X48" s="3" t="n">
        <v>1.02</v>
      </c>
      <c r="Y48" s="3" t="s">
        <v>78</v>
      </c>
      <c r="Z48" s="3" t="s">
        <v>95</v>
      </c>
      <c r="AA48" s="3" t="s">
        <v>59</v>
      </c>
      <c r="AB48" s="3" t="s">
        <v>96</v>
      </c>
      <c r="AC48" s="3" t="s">
        <v>68</v>
      </c>
      <c r="AD48" s="3" t="s">
        <v>69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57</v>
      </c>
      <c r="AJ48" s="3" t="s">
        <v>57</v>
      </c>
      <c r="AK48" s="3" t="s">
        <v>59</v>
      </c>
      <c r="AL48" s="3" t="s">
        <v>89</v>
      </c>
      <c r="AM48" s="3" t="s">
        <v>57</v>
      </c>
      <c r="AN48" s="3" t="n">
        <v>24.2</v>
      </c>
      <c r="AO48" s="3" t="n">
        <v>10.6</v>
      </c>
      <c r="AP48" s="3" t="n">
        <v>48.3</v>
      </c>
      <c r="AQ48" s="3" t="n">
        <v>62.6</v>
      </c>
      <c r="AR48" s="3" t="s">
        <v>57</v>
      </c>
      <c r="AS48" s="3" t="s">
        <v>59</v>
      </c>
      <c r="AT48" s="3" t="s">
        <v>52</v>
      </c>
      <c r="AU48" s="3" t="s">
        <v>71</v>
      </c>
      <c r="AV48" s="3" t="s">
        <v>57</v>
      </c>
      <c r="AW48" s="3" t="s">
        <v>58</v>
      </c>
      <c r="AX48" s="3" t="s">
        <v>72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242</v>
      </c>
      <c r="C49" s="3" t="s">
        <v>52</v>
      </c>
      <c r="D49" s="3" t="s">
        <v>53</v>
      </c>
      <c r="E49" s="3" t="n">
        <v>1.51</v>
      </c>
      <c r="F49" s="3" t="s">
        <v>74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58</v>
      </c>
      <c r="L49" s="3" t="s">
        <v>59</v>
      </c>
      <c r="M49" s="3" t="s">
        <v>243</v>
      </c>
      <c r="N49" s="6">
        <f>trunc(((Q49*(100+O49))/100)*CY49,2)</f>
      </c>
      <c r="O49" s="4" t="n">
        <v>-44.3</v>
      </c>
      <c r="P49" s="6">
        <f>trunc((N49*E49),2)</f>
      </c>
      <c r="Q49" s="3" t="n">
        <v>10100</v>
      </c>
      <c r="R49" s="9" t="s">
        <v>61</v>
      </c>
      <c r="S49" s="9" t="s">
        <v>62</v>
      </c>
      <c r="T49" s="3" t="s">
        <v>244</v>
      </c>
      <c r="U49" s="3" t="n">
        <v>4.5</v>
      </c>
      <c r="V49" s="3" t="n">
        <v>72.1</v>
      </c>
      <c r="W49" s="3" t="n">
        <v>70</v>
      </c>
      <c r="X49" s="3" t="n">
        <v>1</v>
      </c>
      <c r="Y49" s="3" t="s">
        <v>64</v>
      </c>
      <c r="Z49" s="3" t="s">
        <v>59</v>
      </c>
      <c r="AA49" s="3" t="s">
        <v>66</v>
      </c>
      <c r="AB49" s="3" t="s">
        <v>114</v>
      </c>
      <c r="AC49" s="3" t="s">
        <v>68</v>
      </c>
      <c r="AD49" s="3" t="s">
        <v>69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57</v>
      </c>
      <c r="AJ49" s="3" t="s">
        <v>57</v>
      </c>
      <c r="AK49" s="3" t="s">
        <v>59</v>
      </c>
      <c r="AL49" s="3" t="s">
        <v>245</v>
      </c>
      <c r="AM49" s="3" t="s">
        <v>57</v>
      </c>
      <c r="AN49" s="3" t="n">
        <v>38.3</v>
      </c>
      <c r="AO49" s="3" t="n">
        <v>14.1</v>
      </c>
      <c r="AP49" s="3" t="n">
        <v>48.1</v>
      </c>
      <c r="AQ49" s="3" t="n">
        <v>55.9</v>
      </c>
      <c r="AR49" s="3" t="s">
        <v>57</v>
      </c>
      <c r="AS49" s="3" t="s">
        <v>59</v>
      </c>
      <c r="AT49" s="3" t="s">
        <v>138</v>
      </c>
      <c r="AU49" s="3" t="s">
        <v>246</v>
      </c>
      <c r="AV49" s="3" t="s">
        <v>57</v>
      </c>
      <c r="AW49" s="3" t="s">
        <v>58</v>
      </c>
      <c r="AX49" s="3" t="s">
        <v>72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247</v>
      </c>
      <c r="C50" s="3" t="s">
        <v>52</v>
      </c>
      <c r="D50" s="3" t="s">
        <v>53</v>
      </c>
      <c r="E50" s="3" t="n">
        <v>1.5</v>
      </c>
      <c r="F50" s="3" t="s">
        <v>201</v>
      </c>
      <c r="G50" s="3" t="s">
        <v>55</v>
      </c>
      <c r="H50" s="3" t="s">
        <v>56</v>
      </c>
      <c r="I50" s="3" t="s">
        <v>57</v>
      </c>
      <c r="J50" s="3" t="s">
        <v>58</v>
      </c>
      <c r="K50" s="3" t="s">
        <v>58</v>
      </c>
      <c r="L50" s="3" t="s">
        <v>59</v>
      </c>
      <c r="M50" s="3" t="s">
        <v>92</v>
      </c>
      <c r="N50" s="6">
        <f>trunc(((Q50*(100+O50))/100)*CY50,2)</f>
      </c>
      <c r="O50" s="4" t="n">
        <v>-43.6</v>
      </c>
      <c r="P50" s="6">
        <f>trunc((N50*E50),2)</f>
      </c>
      <c r="Q50" s="3" t="n">
        <v>8800</v>
      </c>
      <c r="R50" s="9" t="s">
        <v>61</v>
      </c>
      <c r="S50" s="9" t="s">
        <v>62</v>
      </c>
      <c r="T50" s="3" t="s">
        <v>248</v>
      </c>
      <c r="U50" s="3" t="n">
        <v>4.48</v>
      </c>
      <c r="V50" s="3" t="n">
        <v>73.2</v>
      </c>
      <c r="W50" s="3" t="n">
        <v>73</v>
      </c>
      <c r="X50" s="3" t="n">
        <v>1.03</v>
      </c>
      <c r="Y50" s="3" t="s">
        <v>78</v>
      </c>
      <c r="Z50" s="3" t="s">
        <v>59</v>
      </c>
      <c r="AA50" s="3" t="s">
        <v>108</v>
      </c>
      <c r="AB50" s="3" t="s">
        <v>114</v>
      </c>
      <c r="AC50" s="3" t="s">
        <v>68</v>
      </c>
      <c r="AD50" s="3" t="s">
        <v>69</v>
      </c>
      <c r="AE50" s="3" t="s">
        <v>249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59</v>
      </c>
      <c r="AL50" s="3" t="s">
        <v>161</v>
      </c>
      <c r="AM50" s="3" t="s">
        <v>57</v>
      </c>
      <c r="AN50" s="3" t="n">
        <v>21.5</v>
      </c>
      <c r="AO50" s="3" t="n">
        <v>10.6</v>
      </c>
      <c r="AP50" s="3" t="n">
        <v>51</v>
      </c>
      <c r="AQ50" s="3" t="n">
        <v>58.7</v>
      </c>
      <c r="AR50" s="3" t="s">
        <v>57</v>
      </c>
      <c r="AS50" s="3" t="s">
        <v>59</v>
      </c>
      <c r="AT50" s="3" t="s">
        <v>52</v>
      </c>
      <c r="AU50" s="3" t="s">
        <v>57</v>
      </c>
      <c r="AV50" s="3" t="s">
        <v>57</v>
      </c>
      <c r="AW50" s="3" t="s">
        <v>58</v>
      </c>
      <c r="AX50" s="3" t="s">
        <v>72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250</v>
      </c>
      <c r="C51" s="3" t="s">
        <v>52</v>
      </c>
      <c r="D51" s="3" t="s">
        <v>53</v>
      </c>
      <c r="E51" s="3" t="n">
        <v>1.5</v>
      </c>
      <c r="F51" s="3" t="s">
        <v>100</v>
      </c>
      <c r="G51" s="3" t="s">
        <v>55</v>
      </c>
      <c r="H51" s="3" t="s">
        <v>75</v>
      </c>
      <c r="I51" s="3" t="s">
        <v>57</v>
      </c>
      <c r="J51" s="3" t="s">
        <v>58</v>
      </c>
      <c r="K51" s="3" t="s">
        <v>58</v>
      </c>
      <c r="L51" s="3" t="s">
        <v>59</v>
      </c>
      <c r="M51" s="3" t="s">
        <v>92</v>
      </c>
      <c r="N51" s="6">
        <f>trunc(((Q51*(100+O51))/100)*CY51,2)</f>
      </c>
      <c r="O51" s="4" t="n">
        <v>-45.8</v>
      </c>
      <c r="P51" s="6">
        <f>trunc((N51*E51),2)</f>
      </c>
      <c r="Q51" s="3" t="n">
        <v>9800</v>
      </c>
      <c r="R51" s="9" t="s">
        <v>61</v>
      </c>
      <c r="S51" s="9" t="s">
        <v>62</v>
      </c>
      <c r="T51" s="3" t="s">
        <v>251</v>
      </c>
      <c r="U51" s="3" t="n">
        <v>4.38</v>
      </c>
      <c r="V51" s="3" t="n">
        <v>70.9</v>
      </c>
      <c r="W51" s="3" t="n">
        <v>74</v>
      </c>
      <c r="X51" s="3" t="n">
        <v>1.04</v>
      </c>
      <c r="Y51" s="3" t="s">
        <v>64</v>
      </c>
      <c r="Z51" s="3" t="s">
        <v>95</v>
      </c>
      <c r="AA51" s="3" t="s">
        <v>79</v>
      </c>
      <c r="AB51" s="3" t="s">
        <v>96</v>
      </c>
      <c r="AC51" s="3" t="s">
        <v>68</v>
      </c>
      <c r="AD51" s="3" t="s">
        <v>80</v>
      </c>
      <c r="AE51" s="3" t="s">
        <v>249</v>
      </c>
      <c r="AF51" s="3" t="s">
        <v>52</v>
      </c>
      <c r="AG51" s="3" t="s">
        <v>52</v>
      </c>
      <c r="AH51" s="3" t="s">
        <v>52</v>
      </c>
      <c r="AI51" s="3" t="s">
        <v>57</v>
      </c>
      <c r="AJ51" s="3" t="s">
        <v>57</v>
      </c>
      <c r="AK51" s="3" t="s">
        <v>59</v>
      </c>
      <c r="AL51" s="3" t="s">
        <v>252</v>
      </c>
      <c r="AM51" s="3" t="s">
        <v>57</v>
      </c>
      <c r="AN51" s="3" t="n">
        <v>23.4</v>
      </c>
      <c r="AO51" s="3" t="n">
        <v>9.6</v>
      </c>
      <c r="AP51" s="3" t="n">
        <v>41.9</v>
      </c>
      <c r="AQ51" s="3" t="n">
        <v>58.8</v>
      </c>
      <c r="AR51" s="3" t="s">
        <v>57</v>
      </c>
      <c r="AS51" s="3" t="s">
        <v>59</v>
      </c>
      <c r="AT51" s="3" t="s">
        <v>52</v>
      </c>
      <c r="AU51" s="3" t="s">
        <v>171</v>
      </c>
      <c r="AV51" s="3" t="s">
        <v>57</v>
      </c>
      <c r="AW51" s="3" t="s">
        <v>58</v>
      </c>
      <c r="AX51" s="3" t="s">
        <v>72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253</v>
      </c>
      <c r="C52" s="3" t="s">
        <v>52</v>
      </c>
      <c r="D52" s="3" t="s">
        <v>53</v>
      </c>
      <c r="E52" s="3" t="n">
        <v>1.53</v>
      </c>
      <c r="F52" s="3" t="s">
        <v>104</v>
      </c>
      <c r="G52" s="3" t="s">
        <v>55</v>
      </c>
      <c r="H52" s="3" t="s">
        <v>75</v>
      </c>
      <c r="I52" s="3" t="s">
        <v>57</v>
      </c>
      <c r="J52" s="3" t="s">
        <v>58</v>
      </c>
      <c r="K52" s="3" t="s">
        <v>58</v>
      </c>
      <c r="L52" s="3" t="s">
        <v>59</v>
      </c>
      <c r="M52" s="3" t="s">
        <v>92</v>
      </c>
      <c r="N52" s="6">
        <f>trunc(((Q52*(100+O52))/100)*CY52,2)</f>
      </c>
      <c r="O52" s="4" t="n">
        <v>-53.7</v>
      </c>
      <c r="P52" s="6">
        <f>trunc((N52*E52),2)</f>
      </c>
      <c r="Q52" s="3" t="n">
        <v>9300</v>
      </c>
      <c r="R52" s="9" t="s">
        <v>61</v>
      </c>
      <c r="S52" s="9" t="s">
        <v>62</v>
      </c>
      <c r="T52" s="3" t="s">
        <v>254</v>
      </c>
      <c r="U52" s="3" t="n">
        <v>4.55</v>
      </c>
      <c r="V52" s="3" t="n">
        <v>72.3</v>
      </c>
      <c r="W52" s="3" t="n">
        <v>71</v>
      </c>
      <c r="X52" s="3" t="n">
        <v>1.02</v>
      </c>
      <c r="Y52" s="3" t="s">
        <v>136</v>
      </c>
      <c r="Z52" s="3" t="s">
        <v>87</v>
      </c>
      <c r="AA52" s="3" t="s">
        <v>255</v>
      </c>
      <c r="AB52" s="3" t="s">
        <v>88</v>
      </c>
      <c r="AC52" s="3" t="s">
        <v>68</v>
      </c>
      <c r="AD52" s="3" t="s">
        <v>69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59</v>
      </c>
      <c r="AL52" s="3" t="s">
        <v>109</v>
      </c>
      <c r="AM52" s="3" t="s">
        <v>57</v>
      </c>
      <c r="AN52" s="3" t="n">
        <v>39.8</v>
      </c>
      <c r="AO52" s="3" t="n">
        <v>10.8</v>
      </c>
      <c r="AP52" s="3" t="n">
        <v>32.6</v>
      </c>
      <c r="AQ52" s="3" t="n">
        <v>59.6</v>
      </c>
      <c r="AR52" s="3" t="s">
        <v>57</v>
      </c>
      <c r="AS52" s="3" t="s">
        <v>59</v>
      </c>
      <c r="AT52" s="3" t="s">
        <v>138</v>
      </c>
      <c r="AU52" s="3" t="s">
        <v>71</v>
      </c>
      <c r="AV52" s="3" t="s">
        <v>57</v>
      </c>
      <c r="AW52" s="3" t="s">
        <v>58</v>
      </c>
      <c r="AX52" s="3" t="s">
        <v>72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256</v>
      </c>
      <c r="C53" s="3" t="s">
        <v>52</v>
      </c>
      <c r="D53" s="3" t="s">
        <v>53</v>
      </c>
      <c r="E53" s="3" t="n">
        <v>1.5</v>
      </c>
      <c r="F53" s="3" t="s">
        <v>104</v>
      </c>
      <c r="G53" s="3" t="s">
        <v>55</v>
      </c>
      <c r="H53" s="3" t="s">
        <v>75</v>
      </c>
      <c r="I53" s="3" t="s">
        <v>57</v>
      </c>
      <c r="J53" s="3" t="s">
        <v>58</v>
      </c>
      <c r="K53" s="3" t="s">
        <v>58</v>
      </c>
      <c r="L53" s="3" t="s">
        <v>59</v>
      </c>
      <c r="M53" s="3" t="s">
        <v>92</v>
      </c>
      <c r="N53" s="6">
        <f>trunc(((Q53*(100+O53))/100)*CY53,2)</f>
      </c>
      <c r="O53" s="4" t="n">
        <v>-53.1</v>
      </c>
      <c r="P53" s="6">
        <f>trunc((N53*E53),2)</f>
      </c>
      <c r="Q53" s="3" t="n">
        <v>9300</v>
      </c>
      <c r="R53" s="9" t="s">
        <v>61</v>
      </c>
      <c r="S53" s="9" t="s">
        <v>62</v>
      </c>
      <c r="T53" s="3" t="s">
        <v>257</v>
      </c>
      <c r="U53" s="3" t="n">
        <v>4.51</v>
      </c>
      <c r="V53" s="3" t="n">
        <v>72.2</v>
      </c>
      <c r="W53" s="3" t="n">
        <v>69</v>
      </c>
      <c r="X53" s="3" t="n">
        <v>1</v>
      </c>
      <c r="Y53" s="3" t="s">
        <v>64</v>
      </c>
      <c r="Z53" s="3" t="s">
        <v>87</v>
      </c>
      <c r="AA53" s="3" t="s">
        <v>59</v>
      </c>
      <c r="AB53" s="3" t="s">
        <v>88</v>
      </c>
      <c r="AC53" s="3" t="s">
        <v>68</v>
      </c>
      <c r="AD53" s="3" t="s">
        <v>69</v>
      </c>
      <c r="AE53" s="3" t="s">
        <v>52</v>
      </c>
      <c r="AF53" s="3" t="s">
        <v>52</v>
      </c>
      <c r="AG53" s="3" t="s">
        <v>52</v>
      </c>
      <c r="AH53" s="3" t="s">
        <v>52</v>
      </c>
      <c r="AI53" s="3" t="s">
        <v>57</v>
      </c>
      <c r="AJ53" s="3" t="s">
        <v>57</v>
      </c>
      <c r="AK53" s="3" t="s">
        <v>59</v>
      </c>
      <c r="AL53" s="3" t="s">
        <v>179</v>
      </c>
      <c r="AM53" s="3" t="s">
        <v>57</v>
      </c>
      <c r="AN53" s="3" t="n">
        <v>20.7</v>
      </c>
      <c r="AO53" s="3" t="n">
        <v>13.3</v>
      </c>
      <c r="AP53" s="3" t="n">
        <v>48</v>
      </c>
      <c r="AQ53" s="3" t="n">
        <v>56.4</v>
      </c>
      <c r="AR53" s="3" t="s">
        <v>57</v>
      </c>
      <c r="AS53" s="3" t="s">
        <v>59</v>
      </c>
      <c r="AT53" s="3" t="s">
        <v>52</v>
      </c>
      <c r="AU53" s="3" t="s">
        <v>82</v>
      </c>
      <c r="AV53" s="3" t="s">
        <v>57</v>
      </c>
      <c r="AW53" s="3" t="s">
        <v>58</v>
      </c>
      <c r="AX53" s="3" t="s">
        <v>72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258</v>
      </c>
      <c r="C54" s="3" t="s">
        <v>52</v>
      </c>
      <c r="D54" s="3" t="s">
        <v>53</v>
      </c>
      <c r="E54" s="3" t="n">
        <v>1.53</v>
      </c>
      <c r="F54" s="3" t="s">
        <v>104</v>
      </c>
      <c r="G54" s="3" t="s">
        <v>55</v>
      </c>
      <c r="H54" s="3" t="s">
        <v>259</v>
      </c>
      <c r="I54" s="3" t="s">
        <v>57</v>
      </c>
      <c r="J54" s="3" t="s">
        <v>58</v>
      </c>
      <c r="K54" s="3" t="s">
        <v>58</v>
      </c>
      <c r="L54" s="3" t="s">
        <v>59</v>
      </c>
      <c r="M54" s="3" t="s">
        <v>60</v>
      </c>
      <c r="N54" s="6">
        <f>trunc(((Q54*(100+O54))/100)*CY54,2)</f>
      </c>
      <c r="O54" s="4" t="n">
        <v>-35.8</v>
      </c>
      <c r="P54" s="6">
        <f>trunc((N54*E54),2)</f>
      </c>
      <c r="Q54" s="3" t="n">
        <v>9300</v>
      </c>
      <c r="R54" s="9" t="s">
        <v>61</v>
      </c>
      <c r="S54" s="9" t="s">
        <v>62</v>
      </c>
      <c r="T54" s="3" t="s">
        <v>260</v>
      </c>
      <c r="U54" s="3" t="n">
        <v>4.46</v>
      </c>
      <c r="V54" s="3" t="n">
        <v>72.2</v>
      </c>
      <c r="W54" s="3" t="n">
        <v>71</v>
      </c>
      <c r="X54" s="3" t="n">
        <v>1.02</v>
      </c>
      <c r="Y54" s="3" t="s">
        <v>94</v>
      </c>
      <c r="Z54" s="3" t="s">
        <v>59</v>
      </c>
      <c r="AA54" s="3" t="s">
        <v>66</v>
      </c>
      <c r="AB54" s="3" t="s">
        <v>114</v>
      </c>
      <c r="AC54" s="3" t="s">
        <v>68</v>
      </c>
      <c r="AD54" s="3" t="s">
        <v>69</v>
      </c>
      <c r="AE54" s="3" t="s">
        <v>52</v>
      </c>
      <c r="AF54" s="3" t="s">
        <v>52</v>
      </c>
      <c r="AG54" s="3" t="s">
        <v>52</v>
      </c>
      <c r="AH54" s="3" t="s">
        <v>52</v>
      </c>
      <c r="AI54" s="3" t="s">
        <v>57</v>
      </c>
      <c r="AJ54" s="3" t="s">
        <v>57</v>
      </c>
      <c r="AK54" s="3" t="s">
        <v>59</v>
      </c>
      <c r="AL54" s="3" t="s">
        <v>261</v>
      </c>
      <c r="AM54" s="3" t="s">
        <v>57</v>
      </c>
      <c r="AN54" s="3" t="n">
        <v>27.7</v>
      </c>
      <c r="AO54" s="3" t="n">
        <v>12.3</v>
      </c>
      <c r="AP54" s="3" t="n">
        <v>48</v>
      </c>
      <c r="AQ54" s="3" t="n">
        <v>56.5</v>
      </c>
      <c r="AR54" s="3" t="s">
        <v>57</v>
      </c>
      <c r="AS54" s="3" t="s">
        <v>59</v>
      </c>
      <c r="AT54" s="3" t="s">
        <v>52</v>
      </c>
      <c r="AU54" s="3" t="s">
        <v>57</v>
      </c>
      <c r="AV54" s="3" t="s">
        <v>57</v>
      </c>
      <c r="AW54" s="3" t="s">
        <v>58</v>
      </c>
      <c r="AX54" s="3" t="s">
        <v>72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262</v>
      </c>
      <c r="C55" s="3" t="s">
        <v>52</v>
      </c>
      <c r="D55" s="3" t="s">
        <v>53</v>
      </c>
      <c r="E55" s="3" t="n">
        <v>1.5</v>
      </c>
      <c r="F55" s="3" t="s">
        <v>74</v>
      </c>
      <c r="G55" s="3" t="s">
        <v>55</v>
      </c>
      <c r="H55" s="3" t="s">
        <v>75</v>
      </c>
      <c r="I55" s="3" t="s">
        <v>57</v>
      </c>
      <c r="J55" s="3" t="s">
        <v>58</v>
      </c>
      <c r="K55" s="3" t="s">
        <v>105</v>
      </c>
      <c r="L55" s="3" t="s">
        <v>59</v>
      </c>
      <c r="M55" s="3" t="s">
        <v>263</v>
      </c>
      <c r="N55" s="6">
        <f>trunc(((Q55*(100+O55))/100)*CY55,2)</f>
      </c>
      <c r="O55" s="4" t="n">
        <v>-56.5</v>
      </c>
      <c r="P55" s="6">
        <f>trunc((N55*E55),2)</f>
      </c>
      <c r="Q55" s="3" t="n">
        <v>8600</v>
      </c>
      <c r="R55" s="9" t="s">
        <v>61</v>
      </c>
      <c r="S55" s="9" t="s">
        <v>62</v>
      </c>
      <c r="T55" s="3" t="s">
        <v>264</v>
      </c>
      <c r="U55" s="3" t="n">
        <v>4.52</v>
      </c>
      <c r="V55" s="3" t="n">
        <v>73</v>
      </c>
      <c r="W55" s="3" t="n">
        <v>74</v>
      </c>
      <c r="X55" s="3" t="n">
        <v>1.01</v>
      </c>
      <c r="Y55" s="3" t="s">
        <v>136</v>
      </c>
      <c r="Z55" s="3" t="s">
        <v>265</v>
      </c>
      <c r="AA55" s="3" t="s">
        <v>192</v>
      </c>
      <c r="AB55" s="3" t="s">
        <v>88</v>
      </c>
      <c r="AC55" s="3" t="s">
        <v>193</v>
      </c>
      <c r="AD55" s="3" t="s">
        <v>69</v>
      </c>
      <c r="AE55" s="3" t="s">
        <v>57</v>
      </c>
      <c r="AF55" s="3" t="s">
        <v>52</v>
      </c>
      <c r="AG55" s="3" t="s">
        <v>52</v>
      </c>
      <c r="AH55" s="3" t="s">
        <v>52</v>
      </c>
      <c r="AI55" s="3" t="s">
        <v>57</v>
      </c>
      <c r="AJ55" s="3" t="s">
        <v>57</v>
      </c>
      <c r="AK55" s="3" t="s">
        <v>59</v>
      </c>
      <c r="AL55" s="3" t="s">
        <v>179</v>
      </c>
      <c r="AM55" s="3" t="s">
        <v>57</v>
      </c>
      <c r="AN55" s="3" t="n">
        <v>18.9</v>
      </c>
      <c r="AO55" s="3" t="n">
        <v>8.4</v>
      </c>
      <c r="AP55" s="3" t="n">
        <v>40.5</v>
      </c>
      <c r="AQ55" s="3" t="n">
        <v>62</v>
      </c>
      <c r="AR55" s="3" t="s">
        <v>57</v>
      </c>
      <c r="AS55" s="3" t="s">
        <v>59</v>
      </c>
      <c r="AT55" s="3" t="s">
        <v>52</v>
      </c>
      <c r="AU55" s="3" t="s">
        <v>71</v>
      </c>
      <c r="AV55" s="3" t="s">
        <v>57</v>
      </c>
      <c r="AW55" s="3" t="s">
        <v>58</v>
      </c>
      <c r="AX55" s="3" t="s">
        <v>72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266</v>
      </c>
      <c r="C56" s="3" t="s">
        <v>52</v>
      </c>
      <c r="D56" s="3" t="s">
        <v>53</v>
      </c>
      <c r="E56" s="3" t="n">
        <v>1.61</v>
      </c>
      <c r="F56" s="3" t="s">
        <v>74</v>
      </c>
      <c r="G56" s="3" t="s">
        <v>55</v>
      </c>
      <c r="H56" s="3" t="s">
        <v>75</v>
      </c>
      <c r="I56" s="3" t="s">
        <v>57</v>
      </c>
      <c r="J56" s="3" t="s">
        <v>58</v>
      </c>
      <c r="K56" s="3" t="s">
        <v>105</v>
      </c>
      <c r="L56" s="3" t="s">
        <v>59</v>
      </c>
      <c r="M56" s="3" t="s">
        <v>101</v>
      </c>
      <c r="N56" s="6">
        <f>trunc(((Q56*(100+O56))/100)*CY56,2)</f>
      </c>
      <c r="O56" s="4" t="n">
        <v>-54</v>
      </c>
      <c r="P56" s="6">
        <f>trunc((N56*E56),2)</f>
      </c>
      <c r="Q56" s="3" t="n">
        <v>8600</v>
      </c>
      <c r="R56" s="9" t="s">
        <v>61</v>
      </c>
      <c r="S56" s="9" t="s">
        <v>62</v>
      </c>
      <c r="T56" s="3" t="s">
        <v>267</v>
      </c>
      <c r="U56" s="3" t="n">
        <v>4.63</v>
      </c>
      <c r="V56" s="3" t="n">
        <v>73.2</v>
      </c>
      <c r="W56" s="3" t="n">
        <v>73</v>
      </c>
      <c r="X56" s="3" t="n">
        <v>1.01</v>
      </c>
      <c r="Y56" s="3" t="s">
        <v>94</v>
      </c>
      <c r="Z56" s="3" t="s">
        <v>87</v>
      </c>
      <c r="AA56" s="3" t="s">
        <v>59</v>
      </c>
      <c r="AB56" s="3" t="s">
        <v>88</v>
      </c>
      <c r="AC56" s="3" t="s">
        <v>68</v>
      </c>
      <c r="AD56" s="3" t="s">
        <v>69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59</v>
      </c>
      <c r="AL56" s="3" t="s">
        <v>89</v>
      </c>
      <c r="AM56" s="3" t="s">
        <v>57</v>
      </c>
      <c r="AN56" s="3" t="n">
        <v>25.3</v>
      </c>
      <c r="AO56" s="3" t="n">
        <v>10</v>
      </c>
      <c r="AP56" s="3" t="n">
        <v>44.8</v>
      </c>
      <c r="AQ56" s="3" t="n">
        <v>59.2</v>
      </c>
      <c r="AR56" s="3" t="s">
        <v>57</v>
      </c>
      <c r="AS56" s="3" t="s">
        <v>59</v>
      </c>
      <c r="AT56" s="3" t="s">
        <v>52</v>
      </c>
      <c r="AU56" s="3" t="s">
        <v>71</v>
      </c>
      <c r="AV56" s="3" t="s">
        <v>57</v>
      </c>
      <c r="AW56" s="3" t="s">
        <v>58</v>
      </c>
      <c r="AX56" s="3" t="s">
        <v>72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268</v>
      </c>
      <c r="C57" s="3" t="s">
        <v>52</v>
      </c>
      <c r="D57" s="3" t="s">
        <v>53</v>
      </c>
      <c r="E57" s="3" t="n">
        <v>1.5</v>
      </c>
      <c r="F57" s="3" t="s">
        <v>74</v>
      </c>
      <c r="G57" s="3" t="s">
        <v>55</v>
      </c>
      <c r="H57" s="3" t="s">
        <v>269</v>
      </c>
      <c r="I57" s="3" t="s">
        <v>57</v>
      </c>
      <c r="J57" s="3" t="s">
        <v>58</v>
      </c>
      <c r="K57" s="3" t="s">
        <v>105</v>
      </c>
      <c r="L57" s="3" t="s">
        <v>59</v>
      </c>
      <c r="M57" s="3" t="s">
        <v>84</v>
      </c>
      <c r="N57" s="6">
        <f>trunc(((Q57*(100+O57))/100)*CY57,2)</f>
      </c>
      <c r="O57" s="4" t="n">
        <v>-59.1</v>
      </c>
      <c r="P57" s="6">
        <f>trunc((N57*E57),2)</f>
      </c>
      <c r="Q57" s="3" t="n">
        <v>7000</v>
      </c>
      <c r="R57" s="9" t="s">
        <v>61</v>
      </c>
      <c r="S57" s="9" t="s">
        <v>62</v>
      </c>
      <c r="T57" s="3" t="s">
        <v>270</v>
      </c>
      <c r="U57" s="3" t="n">
        <v>4.63</v>
      </c>
      <c r="V57" s="3" t="n">
        <v>74.7</v>
      </c>
      <c r="W57" s="3" t="n">
        <v>75</v>
      </c>
      <c r="X57" s="3" t="n">
        <v>1.05</v>
      </c>
      <c r="Y57" s="3" t="s">
        <v>94</v>
      </c>
      <c r="Z57" s="3" t="s">
        <v>271</v>
      </c>
      <c r="AA57" s="3" t="s">
        <v>255</v>
      </c>
      <c r="AB57" s="3" t="s">
        <v>272</v>
      </c>
      <c r="AC57" s="3" t="s">
        <v>273</v>
      </c>
      <c r="AD57" s="3" t="s">
        <v>80</v>
      </c>
      <c r="AE57" s="3" t="s">
        <v>52</v>
      </c>
      <c r="AF57" s="3" t="s">
        <v>274</v>
      </c>
      <c r="AG57" s="3" t="s">
        <v>52</v>
      </c>
      <c r="AH57" s="3" t="s">
        <v>164</v>
      </c>
      <c r="AI57" s="3" t="s">
        <v>57</v>
      </c>
      <c r="AJ57" s="3" t="s">
        <v>57</v>
      </c>
      <c r="AK57" s="3" t="s">
        <v>59</v>
      </c>
      <c r="AL57" s="3" t="s">
        <v>275</v>
      </c>
      <c r="AM57" s="3" t="s">
        <v>57</v>
      </c>
      <c r="AN57" s="3" t="n">
        <v>20.3</v>
      </c>
      <c r="AO57" s="3" t="n">
        <v>8.4</v>
      </c>
      <c r="AP57" s="3" t="n">
        <v>50.2</v>
      </c>
      <c r="AQ57" s="3" t="n">
        <v>62.8</v>
      </c>
      <c r="AR57" s="3" t="s">
        <v>57</v>
      </c>
      <c r="AS57" s="3" t="s">
        <v>59</v>
      </c>
      <c r="AT57" s="3" t="s">
        <v>52</v>
      </c>
      <c r="AU57" s="3" t="s">
        <v>82</v>
      </c>
      <c r="AV57" s="3" t="s">
        <v>57</v>
      </c>
      <c r="AW57" s="3" t="s">
        <v>58</v>
      </c>
      <c r="AX57" s="3" t="s">
        <v>72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276</v>
      </c>
      <c r="C58" s="3" t="s">
        <v>52</v>
      </c>
      <c r="D58" s="3" t="s">
        <v>53</v>
      </c>
      <c r="E58" s="3" t="n">
        <v>1.5</v>
      </c>
      <c r="F58" s="3" t="s">
        <v>74</v>
      </c>
      <c r="G58" s="3" t="s">
        <v>55</v>
      </c>
      <c r="H58" s="3" t="s">
        <v>269</v>
      </c>
      <c r="I58" s="3" t="s">
        <v>57</v>
      </c>
      <c r="J58" s="3" t="s">
        <v>58</v>
      </c>
      <c r="K58" s="3" t="s">
        <v>105</v>
      </c>
      <c r="L58" s="3" t="s">
        <v>59</v>
      </c>
      <c r="M58" s="3" t="s">
        <v>263</v>
      </c>
      <c r="N58" s="6">
        <f>trunc(((Q58*(100+O58))/100)*CY58,2)</f>
      </c>
      <c r="O58" s="4" t="n">
        <v>-55.5</v>
      </c>
      <c r="P58" s="6">
        <f>trunc((N58*E58),2)</f>
      </c>
      <c r="Q58" s="3" t="n">
        <v>7000</v>
      </c>
      <c r="R58" s="9" t="s">
        <v>61</v>
      </c>
      <c r="S58" s="9" t="s">
        <v>62</v>
      </c>
      <c r="T58" s="3" t="s">
        <v>277</v>
      </c>
      <c r="U58" s="3" t="n">
        <v>4.62</v>
      </c>
      <c r="V58" s="3" t="n">
        <v>75.7</v>
      </c>
      <c r="W58" s="3" t="n">
        <v>70</v>
      </c>
      <c r="X58" s="3" t="n">
        <v>1</v>
      </c>
      <c r="Y58" s="3" t="s">
        <v>86</v>
      </c>
      <c r="Z58" s="3" t="s">
        <v>87</v>
      </c>
      <c r="AA58" s="3" t="s">
        <v>192</v>
      </c>
      <c r="AB58" s="3" t="s">
        <v>88</v>
      </c>
      <c r="AC58" s="3" t="s">
        <v>68</v>
      </c>
      <c r="AD58" s="3" t="s">
        <v>69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57</v>
      </c>
      <c r="AJ58" s="3" t="s">
        <v>57</v>
      </c>
      <c r="AK58" s="3" t="s">
        <v>59</v>
      </c>
      <c r="AL58" s="3" t="s">
        <v>81</v>
      </c>
      <c r="AM58" s="3" t="s">
        <v>57</v>
      </c>
      <c r="AN58" s="3" t="n">
        <v>28.7</v>
      </c>
      <c r="AO58" s="3" t="n">
        <v>15.6</v>
      </c>
      <c r="AP58" s="3" t="n">
        <v>52.3</v>
      </c>
      <c r="AQ58" s="3" t="n">
        <v>56.6</v>
      </c>
      <c r="AR58" s="3" t="s">
        <v>57</v>
      </c>
      <c r="AS58" s="3" t="s">
        <v>59</v>
      </c>
      <c r="AT58" s="3" t="s">
        <v>52</v>
      </c>
      <c r="AU58" s="3" t="s">
        <v>57</v>
      </c>
      <c r="AV58" s="3" t="s">
        <v>57</v>
      </c>
      <c r="AW58" s="3" t="s">
        <v>58</v>
      </c>
      <c r="AX58" s="3" t="s">
        <v>72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278</v>
      </c>
      <c r="C59" s="3" t="s">
        <v>52</v>
      </c>
      <c r="D59" s="3" t="s">
        <v>53</v>
      </c>
      <c r="E59" s="3" t="n">
        <v>1.53</v>
      </c>
      <c r="F59" s="3" t="s">
        <v>54</v>
      </c>
      <c r="G59" s="3" t="s">
        <v>55</v>
      </c>
      <c r="H59" s="3" t="s">
        <v>269</v>
      </c>
      <c r="I59" s="3" t="s">
        <v>57</v>
      </c>
      <c r="J59" s="3" t="s">
        <v>58</v>
      </c>
      <c r="K59" s="3" t="s">
        <v>58</v>
      </c>
      <c r="L59" s="3" t="s">
        <v>59</v>
      </c>
      <c r="M59" s="3" t="s">
        <v>84</v>
      </c>
      <c r="N59" s="6">
        <f>trunc(((Q59*(100+O59))/100)*CY59,2)</f>
      </c>
      <c r="O59" s="4" t="n">
        <v>-53.4</v>
      </c>
      <c r="P59" s="6">
        <f>trunc((N59*E59),2)</f>
      </c>
      <c r="Q59" s="3" t="n">
        <v>6000</v>
      </c>
      <c r="R59" s="9" t="s">
        <v>61</v>
      </c>
      <c r="S59" s="9" t="s">
        <v>62</v>
      </c>
      <c r="T59" s="3" t="s">
        <v>279</v>
      </c>
      <c r="U59" s="3" t="n">
        <v>4.5</v>
      </c>
      <c r="V59" s="3" t="n">
        <v>72.9</v>
      </c>
      <c r="W59" s="3" t="n">
        <v>70</v>
      </c>
      <c r="X59" s="3" t="n">
        <v>1.01</v>
      </c>
      <c r="Y59" s="3" t="s">
        <v>78</v>
      </c>
      <c r="Z59" s="3" t="s">
        <v>87</v>
      </c>
      <c r="AA59" s="3" t="s">
        <v>59</v>
      </c>
      <c r="AB59" s="3" t="s">
        <v>88</v>
      </c>
      <c r="AC59" s="3" t="s">
        <v>273</v>
      </c>
      <c r="AD59" s="3" t="s">
        <v>69</v>
      </c>
      <c r="AE59" s="3" t="s">
        <v>52</v>
      </c>
      <c r="AF59" s="3" t="s">
        <v>52</v>
      </c>
      <c r="AG59" s="3" t="s">
        <v>52</v>
      </c>
      <c r="AH59" s="3" t="s">
        <v>52</v>
      </c>
      <c r="AI59" s="3" t="s">
        <v>57</v>
      </c>
      <c r="AJ59" s="3" t="s">
        <v>57</v>
      </c>
      <c r="AK59" s="3" t="s">
        <v>59</v>
      </c>
      <c r="AL59" s="3" t="s">
        <v>98</v>
      </c>
      <c r="AM59" s="3" t="s">
        <v>57</v>
      </c>
      <c r="AN59" s="3" t="n">
        <v>25.8</v>
      </c>
      <c r="AO59" s="3" t="n">
        <v>14.9</v>
      </c>
      <c r="AP59" s="3" t="n">
        <v>50</v>
      </c>
      <c r="AQ59" s="3" t="n">
        <v>54.7</v>
      </c>
      <c r="AR59" s="3" t="s">
        <v>57</v>
      </c>
      <c r="AS59" s="3" t="s">
        <v>59</v>
      </c>
      <c r="AT59" s="3" t="s">
        <v>52</v>
      </c>
      <c r="AU59" s="3" t="s">
        <v>71</v>
      </c>
      <c r="AV59" s="3" t="s">
        <v>57</v>
      </c>
      <c r="AW59" s="3" t="s">
        <v>58</v>
      </c>
      <c r="AX59" s="3" t="s">
        <v>72</v>
      </c>
      <c r="CY59" s="0" t="n">
        <v>1</v>
      </c>
      <c r="CZ59" s="6">
        <f>trunc((P59/CY59),2)</f>
      </c>
    </row>
  </sheetData>
  <autoFilter ref="A5:AX59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6223854110.jpg" tooltip="https://d3ala6utm5rxsh.cloudfront.net/Images/6223854110.jpg"/>
    <hyperlink ref="S6" r:id="rId2" display="DNA" address="https://site.kapugems.com/#/dna/25137359?key=7tRvkp%23UUxy1sXx0GZhTQX5GmY4@k5pr" tooltip="https://site.kapugems.com/#/dna/25137359?key=7tRvkp%23UUxy1sXx0GZhTQX5GmY4@k5pr"/>
    <hyperlink ref="R7" r:id="rId3" display="GIA" address="https://d3ala6utm5rxsh.cloudfront.net/Images/5222818814.jpg" tooltip="https://d3ala6utm5rxsh.cloudfront.net/Images/5222818814.jpg"/>
    <hyperlink ref="S7" r:id="rId4" display="DNA" address="https://site.kapugems.com/#/dna/24796792?key=7tRvkp%23UUxy1sXx0GZhTQX5GmY4@k5pr" tooltip="https://site.kapugems.com/#/dna/24796792?key=7tRvkp%23UUxy1sXx0GZhTQX5GmY4@k5pr"/>
    <hyperlink ref="R8" r:id="rId5" display="GIA" address="https://d3ala6utm5rxsh.cloudfront.net/Images/5433063618.jpg" tooltip="https://d3ala6utm5rxsh.cloudfront.net/Images/5433063618.jpg"/>
    <hyperlink ref="S8" r:id="rId6" display="DNA" address="https://site.kapugems.com/#/dna/19291373?key=7tRvkp%23UUxy1sXx0GZhTQX5GmY4@k5pr" tooltip="https://site.kapugems.com/#/dna/19291373?key=7tRvkp%23UUxy1sXx0GZhTQX5GmY4@k5pr"/>
    <hyperlink ref="R9" r:id="rId7" display="GIA" address="https://d3ala6utm5rxsh.cloudfront.net/Images/2464408086.jpg" tooltip="https://d3ala6utm5rxsh.cloudfront.net/Images/2464408086.jpg"/>
    <hyperlink ref="S9" r:id="rId8" display="DNA" address="https://site.kapugems.com/#/dna/26023961?key=7tRvkp%23UUxy1sXx0GZhTQX5GmY4@k5pr" tooltip="https://site.kapugems.com/#/dna/26023961?key=7tRvkp%23UUxy1sXx0GZhTQX5GmY4@k5pr"/>
    <hyperlink ref="R10" r:id="rId9" display="GIA" address="https://d3ala6utm5rxsh.cloudfront.net/Images/7463021936.jpg" tooltip="https://d3ala6utm5rxsh.cloudfront.net/Images/7463021936.jpg"/>
    <hyperlink ref="S10" r:id="rId10" display="DNA" address="https://site.kapugems.com/#/dna/25195976?key=7tRvkp%23UUxy1sXx0GZhTQX5GmY4@k5pr" tooltip="https://site.kapugems.com/#/dna/25195976?key=7tRvkp%23UUxy1sXx0GZhTQX5GmY4@k5pr"/>
    <hyperlink ref="R11" r:id="rId11" display="GIA" address="https://d3ala6utm5rxsh.cloudfront.net/Images/1465349566.jpg" tooltip="https://d3ala6utm5rxsh.cloudfront.net/Images/1465349566.jpg"/>
    <hyperlink ref="S11" r:id="rId12" display="DNA" address="https://site.kapugems.com/#/dna/25887990?key=7tRvkp%23UUxy1sXx0GZhTQX5GmY4@k5pr" tooltip="https://site.kapugems.com/#/dna/25887990?key=7tRvkp%23UUxy1sXx0GZhTQX5GmY4@k5pr"/>
    <hyperlink ref="R12" r:id="rId13" display="GIA" address="https://d3ala6utm5rxsh.cloudfront.net/Images/2225899562.jpg" tooltip="https://d3ala6utm5rxsh.cloudfront.net/Images/2225899562.jpg"/>
    <hyperlink ref="S12" r:id="rId14" display="DNA" address="https://site.kapugems.com/#/dna/25743753?key=7tRvkp%23UUxy1sXx0GZhTQX5GmY4@k5pr" tooltip="https://site.kapugems.com/#/dna/25743753?key=7tRvkp%23UUxy1sXx0GZhTQX5GmY4@k5pr"/>
    <hyperlink ref="R13" r:id="rId15" display="GIA" address="https://d3ala6utm5rxsh.cloudfront.net/Images/7456480725.jpg" tooltip="https://d3ala6utm5rxsh.cloudfront.net/Images/7456480725.jpg"/>
    <hyperlink ref="S13" r:id="rId16" display="DNA" address="https://site.kapugems.com/#/dna/23942842?key=7tRvkp%23UUxy1sXx0GZhTQX5GmY4@k5pr" tooltip="https://site.kapugems.com/#/dna/23942842?key=7tRvkp%23UUxy1sXx0GZhTQX5GmY4@k5pr"/>
    <hyperlink ref="R14" r:id="rId17" display="GIA" address="https://d3ala6utm5rxsh.cloudfront.net/Images/7466375098.jpg" tooltip="https://d3ala6utm5rxsh.cloudfront.net/Images/7466375098.jpg"/>
    <hyperlink ref="S14" r:id="rId18" display="DNA" address="https://site.kapugems.com/#/dna/25913523?key=7tRvkp%23UUxy1sXx0GZhTQX5GmY4@k5pr" tooltip="https://site.kapugems.com/#/dna/25913523?key=7tRvkp%23UUxy1sXx0GZhTQX5GmY4@k5pr"/>
    <hyperlink ref="R15" r:id="rId19" display="GIA" address="https://d3ala6utm5rxsh.cloudfront.net/Images/2221950800.jpg" tooltip="https://d3ala6utm5rxsh.cloudfront.net/Images/2221950800.jpg"/>
    <hyperlink ref="S15" r:id="rId20" display="DNA" address="https://site.kapugems.com/#/dna/26512990?key=7tRvkp%23UUxy1sXx0GZhTQX5GmY4@k5pr" tooltip="https://site.kapugems.com/#/dna/26512990?key=7tRvkp%23UUxy1sXx0GZhTQX5GmY4@k5pr"/>
    <hyperlink ref="R16" r:id="rId21" display="GIA" address="https://d3ala6utm5rxsh.cloudfront.net/Images/2223888112.jpg" tooltip="https://d3ala6utm5rxsh.cloudfront.net/Images/2223888112.jpg"/>
    <hyperlink ref="S16" r:id="rId22" display="DNA" address="https://site.kapugems.com/#/dna/25608280?key=7tRvkp%23UUxy1sXx0GZhTQX5GmY4@k5pr" tooltip="https://site.kapugems.com/#/dna/25608280?key=7tRvkp%23UUxy1sXx0GZhTQX5GmY4@k5pr"/>
    <hyperlink ref="R17" r:id="rId23" display="GIA" address="https://d3ala6utm5rxsh.cloudfront.net/Images/6462058832.jpg" tooltip="https://d3ala6utm5rxsh.cloudfront.net/Images/6462058832.jpg"/>
    <hyperlink ref="S17" r:id="rId24" display="DNA" address="https://site.kapugems.com/#/dna/25229596?key=7tRvkp%23UUxy1sXx0GZhTQX5GmY4@k5pr" tooltip="https://site.kapugems.com/#/dna/25229596?key=7tRvkp%23UUxy1sXx0GZhTQX5GmY4@k5pr"/>
    <hyperlink ref="R18" r:id="rId25" display="GIA" address="https://d3ala6utm5rxsh.cloudfront.net/Images/1465156426.jpg" tooltip="https://d3ala6utm5rxsh.cloudfront.net/Images/1465156426.jpg"/>
    <hyperlink ref="S18" r:id="rId26" display="DNA" address="https://site.kapugems.com/#/dna/25384503?key=7tRvkp%23UUxy1sXx0GZhTQX5GmY4@k5pr" tooltip="https://site.kapugems.com/#/dna/25384503?key=7tRvkp%23UUxy1sXx0GZhTQX5GmY4@k5pr"/>
    <hyperlink ref="R19" r:id="rId27" display="GIA" address="https://d3ala6utm5rxsh.cloudfront.net/Images/5221888116.jpg" tooltip="https://d3ala6utm5rxsh.cloudfront.net/Images/5221888116.jpg"/>
    <hyperlink ref="S19" r:id="rId28" display="DNA" address="https://site.kapugems.com/#/dna/25608405?key=7tRvkp%23UUxy1sXx0GZhTQX5GmY4@k5pr" tooltip="https://site.kapugems.com/#/dna/25608405?key=7tRvkp%23UUxy1sXx0GZhTQX5GmY4@k5pr"/>
    <hyperlink ref="R20" r:id="rId29" display="GIA" address="https://d3ala6utm5rxsh.cloudfront.net/Images/1468658236.jpg" tooltip="https://d3ala6utm5rxsh.cloudfront.net/Images/1468658236.jpg"/>
    <hyperlink ref="S20" r:id="rId30" display="DNA" address="https://site.kapugems.com/#/dna/26571846?key=7tRvkp%23UUxy1sXx0GZhTQX5GmY4@k5pr" tooltip="https://site.kapugems.com/#/dna/26571846?key=7tRvkp%23UUxy1sXx0GZhTQX5GmY4@k5pr"/>
    <hyperlink ref="R21" r:id="rId31" display="GIA" address="https://d3ala6utm5rxsh.cloudfront.net/Images/2457790750.jpg" tooltip="https://d3ala6utm5rxsh.cloudfront.net/Images/2457790750.jpg"/>
    <hyperlink ref="S21" r:id="rId32" display="DNA" address="https://site.kapugems.com/#/dna/24832759?key=7tRvkp%23UUxy1sXx0GZhTQX5GmY4@k5pr" tooltip="https://site.kapugems.com/#/dna/24832759?key=7tRvkp%23UUxy1sXx0GZhTQX5GmY4@k5pr"/>
    <hyperlink ref="R22" r:id="rId33" display="GIA" address="https://d3ala6utm5rxsh.cloudfront.net/Images/7456643281.jpg" tooltip="https://d3ala6utm5rxsh.cloudfront.net/Images/7456643281.jpg"/>
    <hyperlink ref="S22" r:id="rId34" display="DNA" address="https://site.kapugems.com/#/dna/24292049?key=7tRvkp%23UUxy1sXx0GZhTQX5GmY4@k5pr" tooltip="https://site.kapugems.com/#/dna/24292049?key=7tRvkp%23UUxy1sXx0GZhTQX5GmY4@k5pr"/>
    <hyperlink ref="R23" r:id="rId35" display="GIA" address="https://d3ala6utm5rxsh.cloudfront.net/Images/5222457103.jpg" tooltip="https://d3ala6utm5rxsh.cloudfront.net/Images/5222457103.jpg"/>
    <hyperlink ref="S23" r:id="rId36" display="DNA" address="https://site.kapugems.com/#/dna/20027852?key=7tRvkp%23UUxy1sXx0GZhTQX5GmY4@k5pr" tooltip="https://site.kapugems.com/#/dna/20027852?key=7tRvkp%23UUxy1sXx0GZhTQX5GmY4@k5pr"/>
    <hyperlink ref="R24" r:id="rId37" display="GIA" address="https://d3ala6utm5rxsh.cloudfront.net/Images/1453750289.jpg" tooltip="https://d3ala6utm5rxsh.cloudfront.net/Images/1453750289.jpg"/>
    <hyperlink ref="S24" r:id="rId38" display="DNA" address="https://site.kapugems.com/#/dna/24805289?key=7tRvkp%23UUxy1sXx0GZhTQX5GmY4@k5pr" tooltip="https://site.kapugems.com/#/dna/24805289?key=7tRvkp%23UUxy1sXx0GZhTQX5GmY4@k5pr"/>
    <hyperlink ref="R25" r:id="rId39" display="GIA" address="https://d3ala6utm5rxsh.cloudfront.net/Images/6462379706.jpg" tooltip="https://d3ala6utm5rxsh.cloudfront.net/Images/6462379706.jpg"/>
    <hyperlink ref="S25" r:id="rId40" display="DNA" address="https://site.kapugems.com/#/dna/25915850?key=7tRvkp%23UUxy1sXx0GZhTQX5GmY4@k5pr" tooltip="https://site.kapugems.com/#/dna/25915850?key=7tRvkp%23UUxy1sXx0GZhTQX5GmY4@k5pr"/>
    <hyperlink ref="R26" r:id="rId41" display="GIA" address="https://d3ala6utm5rxsh.cloudfront.net/Images/6451845257.jpg" tooltip="https://d3ala6utm5rxsh.cloudfront.net/Images/6451845257.jpg"/>
    <hyperlink ref="S26" r:id="rId42" display="DNA" address="https://site.kapugems.com/#/dna/24884383?key=7tRvkp%23UUxy1sXx0GZhTQX5GmY4@k5pr" tooltip="https://site.kapugems.com/#/dna/24884383?key=7tRvkp%23UUxy1sXx0GZhTQX5GmY4@k5pr"/>
    <hyperlink ref="R27" r:id="rId43" display="GIA" address="https://d3ala6utm5rxsh.cloudfront.net/Images/1438029248.jpg" tooltip="https://d3ala6utm5rxsh.cloudfront.net/Images/1438029248.jpg"/>
    <hyperlink ref="S27" r:id="rId44" display="DNA" address="https://site.kapugems.com/#/dna/19230997?key=7tRvkp%23UUxy1sXx0GZhTQX5GmY4@k5pr" tooltip="https://site.kapugems.com/#/dna/19230997?key=7tRvkp%23UUxy1sXx0GZhTQX5GmY4@k5pr"/>
    <hyperlink ref="R28" r:id="rId45" display="GIA" address="https://d3ala6utm5rxsh.cloudfront.net/Images/1448522106.jpg" tooltip="https://d3ala6utm5rxsh.cloudfront.net/Images/1448522106.jpg"/>
    <hyperlink ref="S28" r:id="rId46" display="DNA" address="https://site.kapugems.com/#/dna/22305955?key=7tRvkp%23UUxy1sXx0GZhTQX5GmY4@k5pr" tooltip="https://site.kapugems.com/#/dna/22305955?key=7tRvkp%23UUxy1sXx0GZhTQX5GmY4@k5pr"/>
    <hyperlink ref="R29" r:id="rId47" display="GIA" address="https://d3ala6utm5rxsh.cloudfront.net/Images/2225899600.jpg" tooltip="https://d3ala6utm5rxsh.cloudfront.net/Images/2225899600.jpg"/>
    <hyperlink ref="S29" r:id="rId48" display="DNA" address="https://site.kapugems.com/#/dna/25743778?key=7tRvkp%23UUxy1sXx0GZhTQX5GmY4@k5pr" tooltip="https://site.kapugems.com/#/dna/25743778?key=7tRvkp%23UUxy1sXx0GZhTQX5GmY4@k5pr"/>
    <hyperlink ref="R30" r:id="rId49" display="GIA" address="https://d3ala6utm5rxsh.cloudfront.net/Images/2447133113.jpg" tooltip="https://d3ala6utm5rxsh.cloudfront.net/Images/2447133113.jpg"/>
    <hyperlink ref="S30" r:id="rId50" display="DNA" address="https://site.kapugems.com/#/dna/21628156?key=7tRvkp%23UUxy1sXx0GZhTQX5GmY4@k5pr" tooltip="https://site.kapugems.com/#/dna/21628156?key=7tRvkp%23UUxy1sXx0GZhTQX5GmY4@k5pr"/>
    <hyperlink ref="R31" r:id="rId51" display="GIA" address="https://d3ala6utm5rxsh.cloudfront.net/Images/6435092703.jpg" tooltip="https://d3ala6utm5rxsh.cloudfront.net/Images/6435092703.jpg"/>
    <hyperlink ref="S31" r:id="rId52" display="DNA" address="https://site.kapugems.com/#/dna/19349189?key=7tRvkp%23UUxy1sXx0GZhTQX5GmY4@k5pr" tooltip="https://site.kapugems.com/#/dna/19349189?key=7tRvkp%23UUxy1sXx0GZhTQX5GmY4@k5pr"/>
    <hyperlink ref="R32" r:id="rId53" display="GIA" address="https://d3ala6utm5rxsh.cloudfront.net/Images/2225062787.jpg" tooltip="https://d3ala6utm5rxsh.cloudfront.net/Images/2225062787.jpg"/>
    <hyperlink ref="S32" r:id="rId54" display="DNA" address="https://site.kapugems.com/#/dna/15102756?key=7tRvkp%23UUxy1sXx0GZhTQX5GmY4@k5pr" tooltip="https://site.kapugems.com/#/dna/15102756?key=7tRvkp%23UUxy1sXx0GZhTQX5GmY4@k5pr"/>
    <hyperlink ref="R33" r:id="rId55" display="GIA" address="https://d3ala6utm5rxsh.cloudfront.net/Images/6223436121.jpg" tooltip="https://d3ala6utm5rxsh.cloudfront.net/Images/6223436121.jpg"/>
    <hyperlink ref="S33" r:id="rId56" display="DNA" address="https://site.kapugems.com/#/dna/19291371?key=7tRvkp%23UUxy1sXx0GZhTQX5GmY4@k5pr" tooltip="https://site.kapugems.com/#/dna/19291371?key=7tRvkp%23UUxy1sXx0GZhTQX5GmY4@k5pr"/>
    <hyperlink ref="R34" r:id="rId57" display="GIA" address="https://d3ala6utm5rxsh.cloudfront.net/Images/1427600671.jpg" tooltip="https://d3ala6utm5rxsh.cloudfront.net/Images/1427600671.jpg"/>
    <hyperlink ref="S34" r:id="rId58" display="DNA" address="https://site.kapugems.com/#/dna/18434960?key=7tRvkp%23UUxy1sXx0GZhTQX5GmY4@k5pr" tooltip="https://site.kapugems.com/#/dna/18434960?key=7tRvkp%23UUxy1sXx0GZhTQX5GmY4@k5pr"/>
    <hyperlink ref="R35" r:id="rId59" display="GIA" address="https://d3ala6utm5rxsh.cloudfront.net/Images/2225213349.jpg" tooltip="https://d3ala6utm5rxsh.cloudfront.net/Images/2225213349.jpg"/>
    <hyperlink ref="S35" r:id="rId60" display="DNA" address="https://site.kapugems.com/#/dna/16753677?key=7tRvkp%23UUxy1sXx0GZhTQX5GmY4@k5pr" tooltip="https://site.kapugems.com/#/dna/16753677?key=7tRvkp%23UUxy1sXx0GZhTQX5GmY4@k5pr"/>
    <hyperlink ref="R36" r:id="rId61" display="GIA" address="https://d3ala6utm5rxsh.cloudfront.net/Images/1428396118.jpg" tooltip="https://d3ala6utm5rxsh.cloudfront.net/Images/1428396118.jpg"/>
    <hyperlink ref="S36" r:id="rId62" display="DNA" address="https://site.kapugems.com/#/dna/17957774?key=7tRvkp%23UUxy1sXx0GZhTQX5GmY4@k5pr" tooltip="https://site.kapugems.com/#/dna/17957774?key=7tRvkp%23UUxy1sXx0GZhTQX5GmY4@k5pr"/>
    <hyperlink ref="R37" r:id="rId63" display="GIA" address="https://d3ala6utm5rxsh.cloudfront.net/Images/1469476913.jpg" tooltip="https://d3ala6utm5rxsh.cloudfront.net/Images/1469476913.jpg"/>
    <hyperlink ref="S37" r:id="rId64" display="DNA" address="https://site.kapugems.com/#/dna/25608279?key=7tRvkp%23UUxy1sXx0GZhTQX5GmY4@k5pr" tooltip="https://site.kapugems.com/#/dna/25608279?key=7tRvkp%23UUxy1sXx0GZhTQX5GmY4@k5pr"/>
    <hyperlink ref="R38" r:id="rId65" display="GIA" address="https://d3ala6utm5rxsh.cloudfront.net/Images/5221208476.jpg" tooltip="https://d3ala6utm5rxsh.cloudfront.net/Images/5221208476.jpg"/>
    <hyperlink ref="S38" r:id="rId66" display="DNA" address="https://site.kapugems.com/#/dna/16617905?key=7tRvkp%23UUxy1sXx0GZhTQX5GmY4@k5pr" tooltip="https://site.kapugems.com/#/dna/16617905?key=7tRvkp%23UUxy1sXx0GZhTQX5GmY4@k5pr"/>
    <hyperlink ref="R39" r:id="rId67" display="GIA" address="https://d3ala6utm5rxsh.cloudfront.net/Images/2225529399.jpg" tooltip="https://d3ala6utm5rxsh.cloudfront.net/Images/2225529399.jpg"/>
    <hyperlink ref="S39" r:id="rId68" display="DNA" address="https://site.kapugems.com/#/dna/21057452?key=7tRvkp%23UUxy1sXx0GZhTQX5GmY4@k5pr" tooltip="https://site.kapugems.com/#/dna/21057452?key=7tRvkp%23UUxy1sXx0GZhTQX5GmY4@k5pr"/>
    <hyperlink ref="R40" r:id="rId69" display="GIA" address="https://d3ala6utm5rxsh.cloudfront.net/Images/6461067064.jpg" tooltip="https://d3ala6utm5rxsh.cloudfront.net/Images/6461067064.jpg"/>
    <hyperlink ref="S40" r:id="rId70" display="DNA" address="https://site.kapugems.com/#/dna/25261987?key=7tRvkp%23UUxy1sXx0GZhTQX5GmY4@k5pr" tooltip="https://site.kapugems.com/#/dna/25261987?key=7tRvkp%23UUxy1sXx0GZhTQX5GmY4@k5pr"/>
    <hyperlink ref="R41" r:id="rId71" display="GIA" address="https://d3ala6utm5rxsh.cloudfront.net/Images/6461354420.jpg" tooltip="https://d3ala6utm5rxsh.cloudfront.net/Images/6461354420.jpg"/>
    <hyperlink ref="S41" r:id="rId72" display="DNA" address="https://site.kapugems.com/#/dna/25893950?key=7tRvkp%23UUxy1sXx0GZhTQX5GmY4@k5pr" tooltip="https://site.kapugems.com/#/dna/25893950?key=7tRvkp%23UUxy1sXx0GZhTQX5GmY4@k5pr"/>
    <hyperlink ref="R42" r:id="rId73" display="GIA" address="https://d3ala6utm5rxsh.cloudfront.net/Images/2427877456.jpg" tooltip="https://d3ala6utm5rxsh.cloudfront.net/Images/2427877456.jpg"/>
    <hyperlink ref="S42" r:id="rId74" display="DNA" address="https://site.kapugems.com/#/dna/18968835?key=7tRvkp%23UUxy1sXx0GZhTQX5GmY4@k5pr" tooltip="https://site.kapugems.com/#/dna/18968835?key=7tRvkp%23UUxy1sXx0GZhTQX5GmY4@k5pr"/>
    <hyperlink ref="R43" r:id="rId75" display="GIA" address="https://d3ala6utm5rxsh.cloudfront.net/Images/2221348872.jpg" tooltip="https://d3ala6utm5rxsh.cloudfront.net/Images/2221348872.jpg"/>
    <hyperlink ref="S43" r:id="rId76" display="DNA" address="https://site.kapugems.com/#/dna/18458586?key=7tRvkp%23UUxy1sXx0GZhTQX5GmY4@k5pr" tooltip="https://site.kapugems.com/#/dna/18458586?key=7tRvkp%23UUxy1sXx0GZhTQX5GmY4@k5pr"/>
    <hyperlink ref="R44" r:id="rId77" display="GIA" address="https://d3ala6utm5rxsh.cloudfront.net/Images/6425395662.jpg" tooltip="https://d3ala6utm5rxsh.cloudfront.net/Images/6425395662.jpg"/>
    <hyperlink ref="S44" r:id="rId78" display="DNA" address="https://site.kapugems.com/#/dna/17999739?key=7tRvkp%23UUxy1sXx0GZhTQX5GmY4@k5pr" tooltip="https://site.kapugems.com/#/dna/17999739?key=7tRvkp%23UUxy1sXx0GZhTQX5GmY4@k5pr"/>
    <hyperlink ref="R45" r:id="rId79" display="GIA" address="https://d3ala6utm5rxsh.cloudfront.net/Images/2467021082.jpg" tooltip="https://d3ala6utm5rxsh.cloudfront.net/Images/2467021082.jpg"/>
    <hyperlink ref="S45" r:id="rId80" display="DNA" address="https://site.kapugems.com/#/dna/25195977?key=7tRvkp%23UUxy1sXx0GZhTQX5GmY4@k5pr" tooltip="https://site.kapugems.com/#/dna/25195977?key=7tRvkp%23UUxy1sXx0GZhTQX5GmY4@k5pr"/>
    <hyperlink ref="R46" r:id="rId81" display="GIA" address="https://d3ala6utm5rxsh.cloudfront.net/Images/2457499725.jpg" tooltip="https://d3ala6utm5rxsh.cloudfront.net/Images/2457499725.jpg"/>
    <hyperlink ref="S46" r:id="rId82" display="DNA" address="https://site.kapugems.com/#/dna/24004948?key=7tRvkp%23UUxy1sXx0GZhTQX5GmY4@k5pr" tooltip="https://site.kapugems.com/#/dna/24004948?key=7tRvkp%23UUxy1sXx0GZhTQX5GmY4@k5pr"/>
    <hyperlink ref="R47" r:id="rId83" display="GIA" address="https://d3ala6utm5rxsh.cloudfront.net/Images/5436099576.jpg" tooltip="https://d3ala6utm5rxsh.cloudfront.net/Images/5436099576.jpg"/>
    <hyperlink ref="S47" r:id="rId84" display="DNA" address="https://site.kapugems.com/#/dna/19412319?key=7tRvkp%23UUxy1sXx0GZhTQX5GmY4@k5pr" tooltip="https://site.kapugems.com/#/dna/19412319?key=7tRvkp%23UUxy1sXx0GZhTQX5GmY4@k5pr"/>
    <hyperlink ref="R48" r:id="rId85" display="GIA" address="https://d3ala6utm5rxsh.cloudfront.net/Images/1438039182.jpg" tooltip="https://d3ala6utm5rxsh.cloudfront.net/Images/1438039182.jpg"/>
    <hyperlink ref="S48" r:id="rId86" display="DNA" address="https://site.kapugems.com/#/dna/19263554?key=7tRvkp%23UUxy1sXx0GZhTQX5GmY4@k5pr" tooltip="https://site.kapugems.com/#/dna/19263554?key=7tRvkp%23UUxy1sXx0GZhTQX5GmY4@k5pr"/>
    <hyperlink ref="R49" r:id="rId87" display="GIA" address="https://d3ala6utm5rxsh.cloudfront.net/Images/1453919433.jpg" tooltip="https://d3ala6utm5rxsh.cloudfront.net/Images/1453919433.jpg"/>
    <hyperlink ref="S49" r:id="rId88" display="DNA" address="https://site.kapugems.com/#/dna/25060358?key=7tRvkp%23UUxy1sXx0GZhTQX5GmY4@k5pr" tooltip="https://site.kapugems.com/#/dna/25060358?key=7tRvkp%23UUxy1sXx0GZhTQX5GmY4@k5pr"/>
    <hyperlink ref="R50" r:id="rId89" display="GIA" address="https://d3ala6utm5rxsh.cloudfront.net/Images/6422889001.jpg" tooltip="https://d3ala6utm5rxsh.cloudfront.net/Images/6422889001.jpg"/>
    <hyperlink ref="S50" r:id="rId90" display="DNA" address="https://site.kapugems.com/#/dna/19109693?key=7tRvkp%23UUxy1sXx0GZhTQX5GmY4@k5pr" tooltip="https://site.kapugems.com/#/dna/19109693?key=7tRvkp%23UUxy1sXx0GZhTQX5GmY4@k5pr"/>
    <hyperlink ref="R51" r:id="rId91" display="GIA" address="https://d3ala6utm5rxsh.cloudfront.net/Images/5456778798.jpg" tooltip="https://d3ala6utm5rxsh.cloudfront.net/Images/5456778798.jpg"/>
    <hyperlink ref="S51" r:id="rId92" display="DNA" address="https://site.kapugems.com/#/dna/24832703?key=7tRvkp%23UUxy1sXx0GZhTQX5GmY4@k5pr" tooltip="https://site.kapugems.com/#/dna/24832703?key=7tRvkp%23UUxy1sXx0GZhTQX5GmY4@k5pr"/>
    <hyperlink ref="R52" r:id="rId93" display="GIA" address="https://d3ala6utm5rxsh.cloudfront.net/Images/6455750284.jpg" tooltip="https://d3ala6utm5rxsh.cloudfront.net/Images/6455750284.jpg"/>
    <hyperlink ref="S52" r:id="rId94" display="DNA" address="https://site.kapugems.com/#/dna/24805317?key=7tRvkp%23UUxy1sXx0GZhTQX5GmY4@k5pr" tooltip="https://site.kapugems.com/#/dna/24805317?key=7tRvkp%23UUxy1sXx0GZhTQX5GmY4@k5pr"/>
    <hyperlink ref="R53" r:id="rId95" display="GIA" address="https://d3ala6utm5rxsh.cloudfront.net/Images/6465175286.jpg" tooltip="https://d3ala6utm5rxsh.cloudfront.net/Images/6465175286.jpg"/>
    <hyperlink ref="S53" r:id="rId96" display="DNA" address="https://site.kapugems.com/#/dna/25529489?key=7tRvkp%23UUxy1sXx0GZhTQX5GmY4@k5pr" tooltip="https://site.kapugems.com/#/dna/25529489?key=7tRvkp%23UUxy1sXx0GZhTQX5GmY4@k5pr"/>
    <hyperlink ref="R54" r:id="rId97" display="GIA" address="https://d3ala6utm5rxsh.cloudfront.net/Images/1469624082.jpg" tooltip="https://d3ala6utm5rxsh.cloudfront.net/Images/1469624082.jpg"/>
    <hyperlink ref="S54" r:id="rId98" display="DNA" address="https://site.kapugems.com/#/dna/26530843?key=7tRvkp%23UUxy1sXx0GZhTQX5GmY4@k5pr" tooltip="https://site.kapugems.com/#/dna/26530843?key=7tRvkp%23UUxy1sXx0GZhTQX5GmY4@k5pr"/>
    <hyperlink ref="R55" r:id="rId99" display="GIA" address="https://d3ala6utm5rxsh.cloudfront.net/Images/6223151313.jpg" tooltip="https://d3ala6utm5rxsh.cloudfront.net/Images/6223151313.jpg"/>
    <hyperlink ref="S55" r:id="rId100" display="DNA" address="https://site.kapugems.com/#/dna/16084526?key=7tRvkp%23UUxy1sXx0GZhTQX5GmY4@k5pr" tooltip="https://site.kapugems.com/#/dna/16084526?key=7tRvkp%23UUxy1sXx0GZhTQX5GmY4@k5pr"/>
    <hyperlink ref="R56" r:id="rId101" display="GIA" address="https://d3ala6utm5rxsh.cloudfront.net/Images/1439922168.jpg" tooltip="https://d3ala6utm5rxsh.cloudfront.net/Images/1439922168.jpg"/>
    <hyperlink ref="S56" r:id="rId102" display="DNA" address="https://site.kapugems.com/#/dna/21002667?key=7tRvkp%23UUxy1sXx0GZhTQX5GmY4@k5pr" tooltip="https://site.kapugems.com/#/dna/21002667?key=7tRvkp%23UUxy1sXx0GZhTQX5GmY4@k5pr"/>
    <hyperlink ref="R57" r:id="rId103" display="GIA" address="https://d3ala6utm5rxsh.cloudfront.net/Images/6435996233.jpg" tooltip="https://d3ala6utm5rxsh.cloudfront.net/Images/6435996233.jpg"/>
    <hyperlink ref="S57" r:id="rId104" display="DNA" address="https://site.kapugems.com/#/dna/21194103?key=7tRvkp%23UUxy1sXx0GZhTQX5GmY4@k5pr" tooltip="https://site.kapugems.com/#/dna/21194103?key=7tRvkp%23UUxy1sXx0GZhTQX5GmY4@k5pr"/>
    <hyperlink ref="R58" r:id="rId105" display="GIA" address="https://d3ala6utm5rxsh.cloudfront.net/Images/5393178574.jpg" tooltip="https://d3ala6utm5rxsh.cloudfront.net/Images/5393178574.jpg"/>
    <hyperlink ref="S58" r:id="rId106" display="DNA" address="https://site.kapugems.com/#/dna/11830586?key=7tRvkp%23UUxy1sXx0GZhTQX5GmY4@k5pr" tooltip="https://site.kapugems.com/#/dna/11830586?key=7tRvkp%23UUxy1sXx0GZhTQX5GmY4@k5pr"/>
    <hyperlink ref="R59" r:id="rId107" display="GIA" address="https://d3ala6utm5rxsh.cloudfront.net/Images/5436098684.jpg" tooltip="https://d3ala6utm5rxsh.cloudfront.net/Images/5436098684.jpg"/>
    <hyperlink ref="S59" r:id="rId108" display="DNA" address="https://site.kapugems.com/#/dna/19412322?key=7tRvkp%23UUxy1sXx0GZhTQX5GmY4@k5pr" tooltip="https://site.kapugems.com/#/dna/19412322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2023-06-22T15:10:24.867Z</dcterms:created>
  <dcterms:modified xsi:type="dcterms:W3CDTF">2023-06-22T15:10:24.867Z</dcterms:modified>
</cp:coreProperties>
</file>