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14-06-2023" state="visible" r:id="rId4"/>
  </sheets>
  <calcPr calcId="171027"/>
</workbook>
</file>

<file path=xl/sharedStrings.xml><?xml version="1.0" encoding="utf-8"?>
<sst xmlns="http://schemas.openxmlformats.org/spreadsheetml/2006/main" count="1479" uniqueCount="207">
  <si>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</si>
  <si>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</si>
  <si>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</si>
  <si>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</si>
  <si>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</si>
  <si>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</si>
  <si>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</si>
  <si>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</si>
  <si>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</si>
  <si>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</si>
  <si>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</si>
  <si>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</si>
  <si>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</si>
  <si>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</si>
  <si>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</si>
  <si>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</si>
  <si>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</si>
  <si>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</si>
  <si>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</si>
  <si>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</si>
  <si>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</si>
  <si>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</si>
  <si>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</si>
  <si>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</si>
  <si>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</si>
  <si>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</si>
  <si>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</si>
  <si>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</si>
  <si>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</si>
  <si>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</si>
  <si>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</si>
  <si>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</si>
  <si>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</si>
  <si>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</si>
  <si>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</si>
  <si>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</si>
  <si>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</si>
  <si>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</si>
  <si>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</si>
  <si>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</si>
  <si>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</si>
  <si>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</si>
  <si>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</si>
  <si>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</si>
  <si>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</si>
  <si>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</si>
  <si>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</si>
  <si>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</si>
  <si>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</si>
  <si>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</si>
  <si>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</si>
  <si>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</si>
  <si>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</si>
  <si>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</si>
  <si>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</si>
  <si>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</si>
  <si>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1803003201</t>
  </si>
  <si>
    <t>A</t>
  </si>
  <si>
    <t>USA</t>
  </si>
  <si>
    <t>OV</t>
  </si>
  <si>
    <t>E</t>
  </si>
  <si>
    <t>VS2</t>
  </si>
  <si>
    <t>WHT</t>
  </si>
  <si>
    <t>VG</t>
  </si>
  <si>
    <t>EX</t>
  </si>
  <si>
    <t>NON</t>
  </si>
  <si>
    <t>CN2</t>
  </si>
  <si>
    <t>SN0</t>
  </si>
  <si>
    <t>CW1</t>
  </si>
  <si>
    <t>SW2</t>
  </si>
  <si>
    <t>N</t>
  </si>
  <si>
    <t>Y</t>
  </si>
  <si>
    <t>THK</t>
  </si>
  <si>
    <t>NONE</t>
  </si>
  <si>
    <t>-</t>
  </si>
  <si>
    <t>Additional clouds are not shown. Pinpoints are not shown.</t>
  </si>
  <si>
    <t>Crystal, Feather, Cloud, Needle, Indented Natural, Natural</t>
  </si>
  <si>
    <t>5.99</t>
  </si>
  <si>
    <t>2303000601</t>
  </si>
  <si>
    <t>M</t>
  </si>
  <si>
    <t>HKG</t>
  </si>
  <si>
    <t>H</t>
  </si>
  <si>
    <t>VS1</t>
  </si>
  <si>
    <t>CN0</t>
  </si>
  <si>
    <t>SW1</t>
  </si>
  <si>
    <t>STK</t>
  </si>
  <si>
    <t>Additional clouds, pinpoints and surface graining are not shown.</t>
  </si>
  <si>
    <t>Crystal, Feather, Needle, Cloud, Indented Natural</t>
  </si>
  <si>
    <t>4.99</t>
  </si>
  <si>
    <t>1302059000</t>
  </si>
  <si>
    <t>IND</t>
  </si>
  <si>
    <t>CN1</t>
  </si>
  <si>
    <t>CW2</t>
  </si>
  <si>
    <t>Pinpoints are not shown. Surface graining is not shown.</t>
  </si>
  <si>
    <t>Crystal, Needle, Indented Natural</t>
  </si>
  <si>
    <t>2303000702</t>
  </si>
  <si>
    <t>I</t>
  </si>
  <si>
    <t>OWH</t>
  </si>
  <si>
    <t>CW3</t>
  </si>
  <si>
    <t>Cloud, Feather, Crystal, Needle</t>
  </si>
  <si>
    <t>2302009001</t>
  </si>
  <si>
    <t>Crystal, Feather, Cloud</t>
  </si>
  <si>
    <t>3.99</t>
  </si>
  <si>
    <t>2152000801</t>
  </si>
  <si>
    <t>SI1</t>
  </si>
  <si>
    <t>SN1</t>
  </si>
  <si>
    <t>Additional clouds are not shown.</t>
  </si>
  <si>
    <t>Cloud, Crystal, Needle, Feather, Indented Natural</t>
  </si>
  <si>
    <t>1303022501</t>
  </si>
  <si>
    <t>FNT</t>
  </si>
  <si>
    <t>VTK</t>
  </si>
  <si>
    <t>Cloud, Crystal, Feather, Needle, Indented Natural</t>
  </si>
  <si>
    <t>1212006900</t>
  </si>
  <si>
    <t>F</t>
  </si>
  <si>
    <t>VVS2</t>
  </si>
  <si>
    <t>Needle, Indented Natural, Pinpoint</t>
  </si>
  <si>
    <t>2.99</t>
  </si>
  <si>
    <t>2303005602</t>
  </si>
  <si>
    <t>G</t>
  </si>
  <si>
    <t>Additional pinpoints are not shown.</t>
  </si>
  <si>
    <t>Needle, Pinpoint, Cloud</t>
  </si>
  <si>
    <t>2.49</t>
  </si>
  <si>
    <t>1403046801</t>
  </si>
  <si>
    <t>Crystal, Cloud, Needle</t>
  </si>
  <si>
    <t>CM</t>
  </si>
  <si>
    <t>1403008601</t>
  </si>
  <si>
    <t>Crystal, Cloud, Needle, Indented Natural</t>
  </si>
  <si>
    <t>1403037501</t>
  </si>
  <si>
    <t>Crystal, Feather, Cloud, Needle, Pinpoint</t>
  </si>
  <si>
    <t>1302219301</t>
  </si>
  <si>
    <t>Crystal, Cloud, Feather, Needle</t>
  </si>
  <si>
    <t>1112115000</t>
  </si>
  <si>
    <t>Pinpoints are not shown.</t>
  </si>
  <si>
    <t>Crystal, Needle, Cloud</t>
  </si>
  <si>
    <t>3113092001</t>
  </si>
  <si>
    <t>Clouds, pinpoints and surface graining are not shown.</t>
  </si>
  <si>
    <t>Crystal, Needle</t>
  </si>
  <si>
    <t>3113097101</t>
  </si>
  <si>
    <t>Crystal, Needle, Pinpoint</t>
  </si>
  <si>
    <t>3113102101</t>
  </si>
  <si>
    <t>MED</t>
  </si>
  <si>
    <t>Clouds are not shown. Surface graining is not shown.</t>
  </si>
  <si>
    <t>1302122301</t>
  </si>
  <si>
    <t>Additional twinning wisps are not shown. Surface graining is not shown.</t>
  </si>
  <si>
    <t>Twinning Wisp, Feather, Indented Natural, Natural</t>
  </si>
  <si>
    <t>1603011200</t>
  </si>
  <si>
    <t>Feather, Crystal, Cloud, Needle</t>
  </si>
  <si>
    <t>1502041501</t>
  </si>
  <si>
    <t>SW0</t>
  </si>
  <si>
    <t>Cloud, Crystal, Needle</t>
  </si>
  <si>
    <t>1302102200</t>
  </si>
  <si>
    <t>Cloud, Crystal, Feather, Needle</t>
  </si>
  <si>
    <t>2302010302</t>
  </si>
  <si>
    <t>Clouds are not shown. Pinpoints are not shown.</t>
  </si>
  <si>
    <t>Crystal, Feather, Indented Natural, Needle, Natural</t>
  </si>
  <si>
    <t>1302227101</t>
  </si>
  <si>
    <t>1302226900</t>
  </si>
  <si>
    <t>Crystal, Feather, Needle</t>
  </si>
  <si>
    <t>1402109500</t>
  </si>
  <si>
    <t>Needle, Pinpoint</t>
  </si>
  <si>
    <t>1.89</t>
  </si>
  <si>
    <t>1843008500</t>
  </si>
  <si>
    <t>CW0</t>
  </si>
  <si>
    <t>Feather, Pinpoint</t>
  </si>
  <si>
    <t>4143006501</t>
  </si>
  <si>
    <t>Additional clouds are not shown. Additional pinpoints are not shown.</t>
  </si>
  <si>
    <t>Crystal, Cloud, Pinpoint, Indented Natural</t>
  </si>
  <si>
    <t>1.79</t>
  </si>
  <si>
    <t>1402126901</t>
  </si>
  <si>
    <t>Pinpoint</t>
  </si>
  <si>
    <t>1.59</t>
  </si>
  <si>
    <t>1303025101</t>
  </si>
  <si>
    <t>Cloud, Pinpoint, Feather</t>
  </si>
  <si>
    <t>1502040400</t>
  </si>
  <si>
    <t>Needle, Cloud</t>
  </si>
  <si>
    <t>3113100002</t>
  </si>
  <si>
    <t>1402099600</t>
  </si>
  <si>
    <t>Pinpoint, Feather</t>
  </si>
  <si>
    <t>1402140701</t>
  </si>
  <si>
    <t>Needle, Pinpoint, Feather, Cloud</t>
  </si>
  <si>
    <t>1112111901</t>
  </si>
  <si>
    <t>1303015502</t>
  </si>
  <si>
    <t>THN</t>
  </si>
  <si>
    <t>Cloud, Indented Natural, Needle, Pinpoint, Natural</t>
  </si>
  <si>
    <t>1502040800</t>
  </si>
  <si>
    <t>Crystal, Feather, Pinpoint, Natural</t>
  </si>
  <si>
    <t>1403042700</t>
  </si>
  <si>
    <t>Crystal, Pinpoint</t>
  </si>
  <si>
    <t>1403060001</t>
  </si>
  <si>
    <t>1403016501</t>
  </si>
  <si>
    <t>1302166401</t>
  </si>
  <si>
    <t>Crystal, Feather, Indented Natural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</si>
  <si>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</si>
  <si>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</si>
  <si>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</si>
  <si>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</si>
  <si>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</si>
  <si>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</si>
  <si>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</si>
  <si>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</si>
  <si>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</si>
  <si>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</si>
  <si>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</si>
  <si>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</si>
  <si>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(15-06-2023 02:47:11)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</si>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</sst>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1803003201" TargetMode="External"/><Relationship Id="rId2" Type="http://schemas.openxmlformats.org/officeDocument/2006/relationships/hyperlink" Target="http://view.diadna.com/dna/2303000601" TargetMode="External"/><Relationship Id="rId3" Type="http://schemas.openxmlformats.org/officeDocument/2006/relationships/hyperlink" Target="http://view.diadna.com/dna/1302059000" TargetMode="External"/><Relationship Id="rId4" Type="http://schemas.openxmlformats.org/officeDocument/2006/relationships/hyperlink" Target="http://view.diadna.com/dna/2303000702" TargetMode="External"/><Relationship Id="rId5" Type="http://schemas.openxmlformats.org/officeDocument/2006/relationships/hyperlink" Target="http://view.diadna.com/dna/2302009001" TargetMode="External"/><Relationship Id="rId6" Type="http://schemas.openxmlformats.org/officeDocument/2006/relationships/hyperlink" Target="http://view.diadna.com/dna/2152000801" TargetMode="External"/><Relationship Id="rId7" Type="http://schemas.openxmlformats.org/officeDocument/2006/relationships/hyperlink" Target="http://view.diadna.com/dna/1303022501" TargetMode="External"/><Relationship Id="rId8" Type="http://schemas.openxmlformats.org/officeDocument/2006/relationships/hyperlink" Target="http://view.diadna.com/dna/1212006900" TargetMode="External"/><Relationship Id="rId9" Type="http://schemas.openxmlformats.org/officeDocument/2006/relationships/hyperlink" Target="http://view.diadna.com/dna/2303005602" TargetMode="External"/><Relationship Id="rId10" Type="http://schemas.openxmlformats.org/officeDocument/2006/relationships/hyperlink" Target="http://view.diadna.com/dna/1403046801" TargetMode="External"/><Relationship Id="rId11" Type="http://schemas.openxmlformats.org/officeDocument/2006/relationships/hyperlink" Target="http://view.diadna.com/dna/1403008601" TargetMode="External"/><Relationship Id="rId12" Type="http://schemas.openxmlformats.org/officeDocument/2006/relationships/hyperlink" Target="http://view.diadna.com/dna/1403037501" TargetMode="External"/><Relationship Id="rId13" Type="http://schemas.openxmlformats.org/officeDocument/2006/relationships/hyperlink" Target="http://view.diadna.com/dna/1302219301" TargetMode="External"/><Relationship Id="rId14" Type="http://schemas.openxmlformats.org/officeDocument/2006/relationships/hyperlink" Target="http://view.diadna.com/dna/1112115000" TargetMode="External"/><Relationship Id="rId15" Type="http://schemas.openxmlformats.org/officeDocument/2006/relationships/hyperlink" Target="http://view.diadna.com/dna/3113092001" TargetMode="External"/><Relationship Id="rId16" Type="http://schemas.openxmlformats.org/officeDocument/2006/relationships/hyperlink" Target="http://view.diadna.com/dna/3113097101" TargetMode="External"/><Relationship Id="rId17" Type="http://schemas.openxmlformats.org/officeDocument/2006/relationships/hyperlink" Target="http://view.diadna.com/dna/3113102101" TargetMode="External"/><Relationship Id="rId18" Type="http://schemas.openxmlformats.org/officeDocument/2006/relationships/hyperlink" Target="http://view.diadna.com/dna/1302122301" TargetMode="External"/><Relationship Id="rId19" Type="http://schemas.openxmlformats.org/officeDocument/2006/relationships/hyperlink" Target="http://view.diadna.com/dna/1603011200" TargetMode="External"/><Relationship Id="rId20" Type="http://schemas.openxmlformats.org/officeDocument/2006/relationships/hyperlink" Target="http://view.diadna.com/dna/1502041501" TargetMode="External"/><Relationship Id="rId21" Type="http://schemas.openxmlformats.org/officeDocument/2006/relationships/hyperlink" Target="http://view.diadna.com/dna/1302102200" TargetMode="External"/><Relationship Id="rId22" Type="http://schemas.openxmlformats.org/officeDocument/2006/relationships/hyperlink" Target="http://view.diadna.com/dna/2302010302" TargetMode="External"/><Relationship Id="rId23" Type="http://schemas.openxmlformats.org/officeDocument/2006/relationships/hyperlink" Target="http://view.diadna.com/dna/1302227101" TargetMode="External"/><Relationship Id="rId24" Type="http://schemas.openxmlformats.org/officeDocument/2006/relationships/hyperlink" Target="http://view.diadna.com/dna/1302226900" TargetMode="External"/><Relationship Id="rId25" Type="http://schemas.openxmlformats.org/officeDocument/2006/relationships/hyperlink" Target="http://view.diadna.com/dna/1402109500" TargetMode="External"/><Relationship Id="rId26" Type="http://schemas.openxmlformats.org/officeDocument/2006/relationships/hyperlink" Target="http://view.diadna.com/dna/1843008500" TargetMode="External"/><Relationship Id="rId27" Type="http://schemas.openxmlformats.org/officeDocument/2006/relationships/hyperlink" Target="http://view.diadna.com/dna/4143006501" TargetMode="External"/><Relationship Id="rId28" Type="http://schemas.openxmlformats.org/officeDocument/2006/relationships/hyperlink" Target="http://view.diadna.com/dna/1402126901" TargetMode="External"/><Relationship Id="rId29" Type="http://schemas.openxmlformats.org/officeDocument/2006/relationships/hyperlink" Target="http://view.diadna.com/dna/1303025101" TargetMode="External"/><Relationship Id="rId30" Type="http://schemas.openxmlformats.org/officeDocument/2006/relationships/hyperlink" Target="http://view.diadna.com/dna/1502040400" TargetMode="External"/><Relationship Id="rId31" Type="http://schemas.openxmlformats.org/officeDocument/2006/relationships/hyperlink" Target="http://view.diadna.com/dna/3113100002" TargetMode="External"/><Relationship Id="rId32" Type="http://schemas.openxmlformats.org/officeDocument/2006/relationships/hyperlink" Target="http://view.diadna.com/dna/1402099600" TargetMode="External"/><Relationship Id="rId33" Type="http://schemas.openxmlformats.org/officeDocument/2006/relationships/hyperlink" Target="http://view.diadna.com/dna/1402140701" TargetMode="External"/><Relationship Id="rId34" Type="http://schemas.openxmlformats.org/officeDocument/2006/relationships/hyperlink" Target="http://view.diadna.com/dna/1112111901" TargetMode="External"/><Relationship Id="rId35" Type="http://schemas.openxmlformats.org/officeDocument/2006/relationships/hyperlink" Target="http://view.diadna.com/dna/1303015502" TargetMode="External"/><Relationship Id="rId36" Type="http://schemas.openxmlformats.org/officeDocument/2006/relationships/hyperlink" Target="http://view.diadna.com/dna/1502040800" TargetMode="External"/><Relationship Id="rId37" Type="http://schemas.openxmlformats.org/officeDocument/2006/relationships/hyperlink" Target="http://view.diadna.com/dna/1403042700" TargetMode="External"/><Relationship Id="rId38" Type="http://schemas.openxmlformats.org/officeDocument/2006/relationships/hyperlink" Target="http://view.diadna.com/dna/1403060001" TargetMode="External"/><Relationship Id="rId39" Type="http://schemas.openxmlformats.org/officeDocument/2006/relationships/hyperlink" Target="http://view.diadna.com/dna/1403016501" TargetMode="External"/><Relationship Id="rId40" Type="http://schemas.openxmlformats.org/officeDocument/2006/relationships/hyperlink" Target="http://view.diadna.com/dna/1302166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7"/>
  <sheetFormatPr defaultRowHeight="15" outlineLevelRow="0" outlineLevelCol="0" x14ac:dyDescent="55"/>
  <cols>
    <col min="1" max="2" width="6" customWidth="1"/>
    <col min="3" max="7" width="10" customWidth="1"/>
    <col min="8" max="11" width="15" customWidth="1"/>
    <col min="12" max="16" width="10" customWidth="1"/>
    <col min="17" max="18" width="6" customWidth="1"/>
    <col min="19" max="27" width="10" customWidth="1"/>
    <col min="28" max="29" width="6" customWidth="1"/>
    <col min="30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50" width="10" customWidth="1"/>
    <col min="51" max="53" width="10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5.02</v>
      </c>
      <c r="I4" s="2" t="s">
        <v>60</v>
      </c>
      <c r="J4" s="2" t="s">
        <v>61</v>
      </c>
      <c r="K4" s="2" t="s">
        <v>62</v>
      </c>
      <c r="L4" s="7">
        <v>48000</v>
      </c>
      <c r="M4" s="6">
        <v>-35.5</v>
      </c>
      <c r="N4" s="7">
        <v>30960</v>
      </c>
      <c r="O4" s="2" t="s">
        <v>63</v>
      </c>
      <c r="P4" s="2" t="s">
        <v>64</v>
      </c>
      <c r="Q4" s="2" t="s">
        <v>64</v>
      </c>
      <c r="R4" s="2" t="s">
        <v>65</v>
      </c>
      <c r="S4" s="2" t="s">
        <v>64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70</v>
      </c>
      <c r="Y4" s="2" t="s">
        <v>70</v>
      </c>
      <c r="Z4" s="2" t="s">
        <v>70</v>
      </c>
      <c r="AA4" s="2" t="s">
        <v>71</v>
      </c>
      <c r="AB4" s="4">
        <v>63</v>
      </c>
      <c r="AC4" s="6">
        <v>63.8</v>
      </c>
      <c r="AD4" s="7">
        <v>14</v>
      </c>
      <c r="AE4" s="7">
        <v>9.31</v>
      </c>
      <c r="AF4" s="7">
        <v>5.95</v>
      </c>
      <c r="AG4" s="6">
        <v>1.5</v>
      </c>
      <c r="AH4" s="6">
        <v>37.79</v>
      </c>
      <c r="AI4" s="6">
        <v>13.99</v>
      </c>
      <c r="AJ4" s="6">
        <v>37.65</v>
      </c>
      <c r="AK4" s="6">
        <v>43.81</v>
      </c>
      <c r="AL4" s="2" t="s">
        <v>72</v>
      </c>
      <c r="AM4" s="2" t="s">
        <v>73</v>
      </c>
      <c r="AN4" s="2" t="s">
        <v>71</v>
      </c>
      <c r="AO4" s="2" t="s">
        <v>74</v>
      </c>
      <c r="AP4" s="2" t="s">
        <v>75</v>
      </c>
      <c r="AQ4" s="2" t="s">
        <v>76</v>
      </c>
      <c r="AR4" s="2">
        <v>0</v>
      </c>
      <c r="AS4" s="4">
        <v>52.93</v>
      </c>
      <c r="AT4" s="6">
        <v>6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77</v>
      </c>
      <c r="AZ4" s="8">
        <v>240959.99999999997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78</v>
      </c>
      <c r="D5" s="2" t="s">
        <v>79</v>
      </c>
      <c r="E5" s="2" t="s">
        <v>80</v>
      </c>
      <c r="F5" s="5" t="s">
        <v>7</v>
      </c>
      <c r="G5" s="2" t="s">
        <v>59</v>
      </c>
      <c r="H5" s="6">
        <v>4.01</v>
      </c>
      <c r="I5" s="2" t="s">
        <v>81</v>
      </c>
      <c r="J5" s="2" t="s">
        <v>82</v>
      </c>
      <c r="K5" s="2" t="s">
        <v>62</v>
      </c>
      <c r="L5" s="7">
        <v>26500</v>
      </c>
      <c r="M5" s="6">
        <v>-30</v>
      </c>
      <c r="N5" s="7">
        <v>18550</v>
      </c>
      <c r="O5" s="2" t="s">
        <v>74</v>
      </c>
      <c r="P5" s="2" t="s">
        <v>64</v>
      </c>
      <c r="Q5" s="2" t="s">
        <v>64</v>
      </c>
      <c r="R5" s="2" t="s">
        <v>65</v>
      </c>
      <c r="S5" s="2" t="s">
        <v>64</v>
      </c>
      <c r="T5" s="2" t="s">
        <v>83</v>
      </c>
      <c r="U5" s="2" t="s">
        <v>67</v>
      </c>
      <c r="V5" s="2" t="s">
        <v>68</v>
      </c>
      <c r="W5" s="2" t="s">
        <v>84</v>
      </c>
      <c r="X5" s="2" t="s">
        <v>70</v>
      </c>
      <c r="Y5" s="2" t="s">
        <v>70</v>
      </c>
      <c r="Z5" s="2" t="s">
        <v>70</v>
      </c>
      <c r="AA5" s="2" t="s">
        <v>71</v>
      </c>
      <c r="AB5" s="4">
        <v>56</v>
      </c>
      <c r="AC5" s="6">
        <v>65.4</v>
      </c>
      <c r="AD5" s="7">
        <v>12.66</v>
      </c>
      <c r="AE5" s="7">
        <v>8.69</v>
      </c>
      <c r="AF5" s="7">
        <v>5.68</v>
      </c>
      <c r="AG5" s="6">
        <v>1.46</v>
      </c>
      <c r="AH5" s="6">
        <v>37.49</v>
      </c>
      <c r="AI5" s="6">
        <v>17.21</v>
      </c>
      <c r="AJ5" s="6">
        <v>40.22</v>
      </c>
      <c r="AK5" s="6">
        <v>42.66</v>
      </c>
      <c r="AL5" s="2" t="s">
        <v>85</v>
      </c>
      <c r="AM5" s="2" t="s">
        <v>73</v>
      </c>
      <c r="AN5" s="2" t="s">
        <v>71</v>
      </c>
      <c r="AO5" s="2" t="s">
        <v>74</v>
      </c>
      <c r="AP5" s="2" t="s">
        <v>86</v>
      </c>
      <c r="AQ5" s="2" t="s">
        <v>87</v>
      </c>
      <c r="AR5" s="2">
        <v>0</v>
      </c>
      <c r="AS5" s="4">
        <v>46.56</v>
      </c>
      <c r="AT5" s="6">
        <v>5.5</v>
      </c>
      <c r="AU5" s="2" t="s">
        <v>1</v>
      </c>
      <c r="AV5" s="2" t="s">
        <v>1</v>
      </c>
      <c r="AW5" s="2" t="s">
        <v>1</v>
      </c>
      <c r="AX5" s="2" t="s">
        <v>1</v>
      </c>
      <c r="AY5" s="2" t="s">
        <v>88</v>
      </c>
      <c r="AZ5" s="8">
        <v>106265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89</v>
      </c>
      <c r="D6" s="2" t="s">
        <v>57</v>
      </c>
      <c r="E6" s="2" t="s">
        <v>90</v>
      </c>
      <c r="F6" s="5" t="s">
        <v>7</v>
      </c>
      <c r="G6" s="2" t="s">
        <v>59</v>
      </c>
      <c r="H6" s="6">
        <v>4.01</v>
      </c>
      <c r="I6" s="2" t="s">
        <v>81</v>
      </c>
      <c r="J6" s="2" t="s">
        <v>61</v>
      </c>
      <c r="K6" s="2" t="s">
        <v>62</v>
      </c>
      <c r="L6" s="7">
        <v>23500</v>
      </c>
      <c r="M6" s="6">
        <v>-35</v>
      </c>
      <c r="N6" s="7">
        <v>15275</v>
      </c>
      <c r="O6" s="2" t="s">
        <v>74</v>
      </c>
      <c r="P6" s="2" t="s">
        <v>64</v>
      </c>
      <c r="Q6" s="2" t="s">
        <v>63</v>
      </c>
      <c r="R6" s="2" t="s">
        <v>65</v>
      </c>
      <c r="S6" s="2" t="s">
        <v>64</v>
      </c>
      <c r="T6" s="2" t="s">
        <v>91</v>
      </c>
      <c r="U6" s="2" t="s">
        <v>67</v>
      </c>
      <c r="V6" s="2" t="s">
        <v>92</v>
      </c>
      <c r="W6" s="2" t="s">
        <v>84</v>
      </c>
      <c r="X6" s="2" t="s">
        <v>70</v>
      </c>
      <c r="Y6" s="2" t="s">
        <v>70</v>
      </c>
      <c r="Z6" s="2" t="s">
        <v>70</v>
      </c>
      <c r="AA6" s="2" t="s">
        <v>71</v>
      </c>
      <c r="AB6" s="4">
        <v>59</v>
      </c>
      <c r="AC6" s="6">
        <v>64</v>
      </c>
      <c r="AD6" s="7">
        <v>12.03</v>
      </c>
      <c r="AE6" s="7">
        <v>8.63</v>
      </c>
      <c r="AF6" s="7">
        <v>5.53</v>
      </c>
      <c r="AG6" s="6">
        <v>1.39</v>
      </c>
      <c r="AH6" s="6">
        <v>39.68</v>
      </c>
      <c r="AI6" s="6">
        <v>16.48</v>
      </c>
      <c r="AJ6" s="6">
        <v>34.92</v>
      </c>
      <c r="AK6" s="6">
        <v>38.82</v>
      </c>
      <c r="AL6" s="2" t="s">
        <v>85</v>
      </c>
      <c r="AM6" s="2" t="s">
        <v>73</v>
      </c>
      <c r="AN6" s="2" t="s">
        <v>71</v>
      </c>
      <c r="AO6" s="2" t="s">
        <v>74</v>
      </c>
      <c r="AP6" s="2" t="s">
        <v>93</v>
      </c>
      <c r="AQ6" s="2" t="s">
        <v>94</v>
      </c>
      <c r="AR6" s="2">
        <v>0</v>
      </c>
      <c r="AS6" s="4">
        <v>51.57</v>
      </c>
      <c r="AT6" s="6">
        <v>8.5</v>
      </c>
      <c r="AU6" s="2" t="s">
        <v>1</v>
      </c>
      <c r="AV6" s="2" t="s">
        <v>1</v>
      </c>
      <c r="AW6" s="2" t="s">
        <v>1</v>
      </c>
      <c r="AX6" s="2" t="s">
        <v>1</v>
      </c>
      <c r="AY6" s="2" t="s">
        <v>88</v>
      </c>
      <c r="AZ6" s="8">
        <v>94235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95</v>
      </c>
      <c r="D7" s="2" t="s">
        <v>57</v>
      </c>
      <c r="E7" s="2" t="s">
        <v>90</v>
      </c>
      <c r="F7" s="5" t="s">
        <v>7</v>
      </c>
      <c r="G7" s="2" t="s">
        <v>59</v>
      </c>
      <c r="H7" s="6">
        <v>4.02</v>
      </c>
      <c r="I7" s="2" t="s">
        <v>96</v>
      </c>
      <c r="J7" s="2" t="s">
        <v>61</v>
      </c>
      <c r="K7" s="2" t="s">
        <v>97</v>
      </c>
      <c r="L7" s="7">
        <v>19000</v>
      </c>
      <c r="M7" s="6">
        <v>-30</v>
      </c>
      <c r="N7" s="7">
        <v>13300</v>
      </c>
      <c r="O7" s="2" t="s">
        <v>63</v>
      </c>
      <c r="P7" s="2" t="s">
        <v>64</v>
      </c>
      <c r="Q7" s="2" t="s">
        <v>64</v>
      </c>
      <c r="R7" s="2" t="s">
        <v>65</v>
      </c>
      <c r="S7" s="2" t="s">
        <v>64</v>
      </c>
      <c r="T7" s="2" t="s">
        <v>91</v>
      </c>
      <c r="U7" s="2" t="s">
        <v>67</v>
      </c>
      <c r="V7" s="2" t="s">
        <v>98</v>
      </c>
      <c r="W7" s="2" t="s">
        <v>84</v>
      </c>
      <c r="X7" s="2" t="s">
        <v>71</v>
      </c>
      <c r="Y7" s="2" t="s">
        <v>70</v>
      </c>
      <c r="Z7" s="2" t="s">
        <v>70</v>
      </c>
      <c r="AA7" s="2" t="s">
        <v>71</v>
      </c>
      <c r="AB7" s="4">
        <v>65</v>
      </c>
      <c r="AC7" s="6">
        <v>60.2</v>
      </c>
      <c r="AD7" s="7">
        <v>12.56</v>
      </c>
      <c r="AE7" s="7">
        <v>8.97</v>
      </c>
      <c r="AF7" s="7">
        <v>5.41</v>
      </c>
      <c r="AG7" s="6">
        <v>1.4</v>
      </c>
      <c r="AH7" s="6">
        <v>34.5</v>
      </c>
      <c r="AI7" s="6">
        <v>12.08</v>
      </c>
      <c r="AJ7" s="6">
        <v>36.69</v>
      </c>
      <c r="AK7" s="6">
        <v>42.23</v>
      </c>
      <c r="AL7" s="2" t="s">
        <v>72</v>
      </c>
      <c r="AM7" s="2" t="s">
        <v>73</v>
      </c>
      <c r="AN7" s="2" t="s">
        <v>71</v>
      </c>
      <c r="AO7" s="2" t="s">
        <v>74</v>
      </c>
      <c r="AP7" s="2" t="s">
        <v>75</v>
      </c>
      <c r="AQ7" s="2" t="s">
        <v>99</v>
      </c>
      <c r="AR7" s="2">
        <v>0</v>
      </c>
      <c r="AS7" s="4">
        <v>56.27</v>
      </c>
      <c r="AT7" s="6">
        <v>6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88</v>
      </c>
      <c r="AZ7" s="8">
        <v>76379.99999999999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100</v>
      </c>
      <c r="D8" s="2" t="s">
        <v>79</v>
      </c>
      <c r="E8" s="2" t="s">
        <v>80</v>
      </c>
      <c r="F8" s="5" t="s">
        <v>7</v>
      </c>
      <c r="G8" s="2" t="s">
        <v>59</v>
      </c>
      <c r="H8" s="6">
        <v>3.01</v>
      </c>
      <c r="I8" s="2" t="s">
        <v>81</v>
      </c>
      <c r="J8" s="2" t="s">
        <v>82</v>
      </c>
      <c r="K8" s="2" t="s">
        <v>62</v>
      </c>
      <c r="L8" s="7">
        <v>20000</v>
      </c>
      <c r="M8" s="6">
        <v>-26.5</v>
      </c>
      <c r="N8" s="7">
        <v>14700</v>
      </c>
      <c r="O8" s="2" t="s">
        <v>63</v>
      </c>
      <c r="P8" s="2" t="s">
        <v>64</v>
      </c>
      <c r="Q8" s="2" t="s">
        <v>64</v>
      </c>
      <c r="R8" s="2" t="s">
        <v>65</v>
      </c>
      <c r="S8" s="2" t="s">
        <v>64</v>
      </c>
      <c r="T8" s="2" t="s">
        <v>83</v>
      </c>
      <c r="U8" s="2" t="s">
        <v>67</v>
      </c>
      <c r="V8" s="2" t="s">
        <v>68</v>
      </c>
      <c r="W8" s="2" t="s">
        <v>84</v>
      </c>
      <c r="X8" s="2" t="s">
        <v>70</v>
      </c>
      <c r="Y8" s="2" t="s">
        <v>70</v>
      </c>
      <c r="Z8" s="2" t="s">
        <v>70</v>
      </c>
      <c r="AA8" s="2" t="s">
        <v>71</v>
      </c>
      <c r="AB8" s="4">
        <v>58</v>
      </c>
      <c r="AC8" s="6">
        <v>63</v>
      </c>
      <c r="AD8" s="7">
        <v>11.98</v>
      </c>
      <c r="AE8" s="7">
        <v>7.79</v>
      </c>
      <c r="AF8" s="7">
        <v>4.9</v>
      </c>
      <c r="AG8" s="6">
        <v>1.54</v>
      </c>
      <c r="AH8" s="6">
        <v>38.15</v>
      </c>
      <c r="AI8" s="6">
        <v>15.81</v>
      </c>
      <c r="AJ8" s="6">
        <v>35.69</v>
      </c>
      <c r="AK8" s="6">
        <v>41.48</v>
      </c>
      <c r="AL8" s="2" t="s">
        <v>72</v>
      </c>
      <c r="AM8" s="2" t="s">
        <v>73</v>
      </c>
      <c r="AN8" s="2" t="s">
        <v>71</v>
      </c>
      <c r="AO8" s="2" t="s">
        <v>74</v>
      </c>
      <c r="AP8" s="2" t="s">
        <v>1</v>
      </c>
      <c r="AQ8" s="2" t="s">
        <v>101</v>
      </c>
      <c r="AR8" s="2">
        <v>0</v>
      </c>
      <c r="AS8" s="4">
        <v>50.42</v>
      </c>
      <c r="AT8" s="6">
        <v>6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102</v>
      </c>
      <c r="AZ8" s="8">
        <v>60199.99999999999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103</v>
      </c>
      <c r="D9" s="2" t="s">
        <v>79</v>
      </c>
      <c r="E9" s="2" t="s">
        <v>58</v>
      </c>
      <c r="F9" s="5" t="s">
        <v>7</v>
      </c>
      <c r="G9" s="2" t="s">
        <v>59</v>
      </c>
      <c r="H9" s="6">
        <v>3.01</v>
      </c>
      <c r="I9" s="2" t="s">
        <v>81</v>
      </c>
      <c r="J9" s="2" t="s">
        <v>104</v>
      </c>
      <c r="K9" s="2" t="s">
        <v>62</v>
      </c>
      <c r="L9" s="7">
        <v>16000</v>
      </c>
      <c r="M9" s="6">
        <v>-30</v>
      </c>
      <c r="N9" s="7">
        <v>11200</v>
      </c>
      <c r="O9" s="2" t="s">
        <v>74</v>
      </c>
      <c r="P9" s="2" t="s">
        <v>64</v>
      </c>
      <c r="Q9" s="2" t="s">
        <v>63</v>
      </c>
      <c r="R9" s="2" t="s">
        <v>65</v>
      </c>
      <c r="S9" s="2" t="s">
        <v>64</v>
      </c>
      <c r="T9" s="2" t="s">
        <v>91</v>
      </c>
      <c r="U9" s="2" t="s">
        <v>105</v>
      </c>
      <c r="V9" s="2" t="s">
        <v>92</v>
      </c>
      <c r="W9" s="2" t="s">
        <v>84</v>
      </c>
      <c r="X9" s="2" t="s">
        <v>70</v>
      </c>
      <c r="Y9" s="2" t="s">
        <v>70</v>
      </c>
      <c r="Z9" s="2" t="s">
        <v>70</v>
      </c>
      <c r="AA9" s="2" t="s">
        <v>71</v>
      </c>
      <c r="AB9" s="4">
        <v>56</v>
      </c>
      <c r="AC9" s="6">
        <v>62</v>
      </c>
      <c r="AD9" s="7">
        <v>11.19</v>
      </c>
      <c r="AE9" s="7">
        <v>8.06</v>
      </c>
      <c r="AF9" s="7">
        <v>5</v>
      </c>
      <c r="AG9" s="6">
        <v>1.39</v>
      </c>
      <c r="AH9" s="6">
        <v>37.69</v>
      </c>
      <c r="AI9" s="6">
        <v>16.94</v>
      </c>
      <c r="AJ9" s="6">
        <v>35.45</v>
      </c>
      <c r="AK9" s="6">
        <v>39.01</v>
      </c>
      <c r="AL9" s="2" t="s">
        <v>72</v>
      </c>
      <c r="AM9" s="2" t="s">
        <v>73</v>
      </c>
      <c r="AN9" s="2" t="s">
        <v>71</v>
      </c>
      <c r="AO9" s="2" t="s">
        <v>74</v>
      </c>
      <c r="AP9" s="2" t="s">
        <v>106</v>
      </c>
      <c r="AQ9" s="2" t="s">
        <v>107</v>
      </c>
      <c r="AR9" s="2">
        <v>0</v>
      </c>
      <c r="AS9" s="4">
        <v>53.99</v>
      </c>
      <c r="AT9" s="6">
        <v>6</v>
      </c>
      <c r="AU9" s="2" t="s">
        <v>1</v>
      </c>
      <c r="AV9" s="2" t="s">
        <v>1</v>
      </c>
      <c r="AW9" s="2" t="s">
        <v>1</v>
      </c>
      <c r="AX9" s="2" t="s">
        <v>1</v>
      </c>
      <c r="AY9" s="2" t="s">
        <v>102</v>
      </c>
      <c r="AZ9" s="8">
        <v>48160</v>
      </c>
      <c r="BA9" s="4">
        <v>1</v>
      </c>
    </row>
    <row r="10" spans="1:53" x14ac:dyDescent="0.25">
      <c r="A10" s="4">
        <v>7</v>
      </c>
      <c r="B10" s="2" t="s">
        <v>55</v>
      </c>
      <c r="C10" s="2" t="s">
        <v>108</v>
      </c>
      <c r="D10" s="2" t="s">
        <v>79</v>
      </c>
      <c r="E10" s="2" t="s">
        <v>58</v>
      </c>
      <c r="F10" s="5" t="s">
        <v>7</v>
      </c>
      <c r="G10" s="2" t="s">
        <v>59</v>
      </c>
      <c r="H10" s="6">
        <v>3.01</v>
      </c>
      <c r="I10" s="2" t="s">
        <v>96</v>
      </c>
      <c r="J10" s="2" t="s">
        <v>104</v>
      </c>
      <c r="K10" s="2" t="s">
        <v>97</v>
      </c>
      <c r="L10" s="7">
        <v>14000</v>
      </c>
      <c r="M10" s="6">
        <v>-30</v>
      </c>
      <c r="N10" s="7">
        <v>9800</v>
      </c>
      <c r="O10" s="2" t="s">
        <v>74</v>
      </c>
      <c r="P10" s="2" t="s">
        <v>64</v>
      </c>
      <c r="Q10" s="2" t="s">
        <v>63</v>
      </c>
      <c r="R10" s="2" t="s">
        <v>109</v>
      </c>
      <c r="S10" s="2" t="s">
        <v>64</v>
      </c>
      <c r="T10" s="2" t="s">
        <v>91</v>
      </c>
      <c r="U10" s="2" t="s">
        <v>105</v>
      </c>
      <c r="V10" s="2" t="s">
        <v>68</v>
      </c>
      <c r="W10" s="2" t="s">
        <v>84</v>
      </c>
      <c r="X10" s="2" t="s">
        <v>70</v>
      </c>
      <c r="Y10" s="2" t="s">
        <v>70</v>
      </c>
      <c r="Z10" s="2" t="s">
        <v>71</v>
      </c>
      <c r="AA10" s="2" t="s">
        <v>71</v>
      </c>
      <c r="AB10" s="4">
        <v>66</v>
      </c>
      <c r="AC10" s="6">
        <v>59.5</v>
      </c>
      <c r="AD10" s="7">
        <v>11.45</v>
      </c>
      <c r="AE10" s="7">
        <v>7.95</v>
      </c>
      <c r="AF10" s="7">
        <v>4.74</v>
      </c>
      <c r="AG10" s="6">
        <v>1.44</v>
      </c>
      <c r="AH10" s="6">
        <v>36.03</v>
      </c>
      <c r="AI10" s="6">
        <v>12.48</v>
      </c>
      <c r="AJ10" s="6">
        <v>34.63</v>
      </c>
      <c r="AK10" s="6">
        <v>39.64</v>
      </c>
      <c r="AL10" s="2" t="s">
        <v>110</v>
      </c>
      <c r="AM10" s="2" t="s">
        <v>73</v>
      </c>
      <c r="AN10" s="2" t="s">
        <v>71</v>
      </c>
      <c r="AO10" s="2" t="s">
        <v>74</v>
      </c>
      <c r="AP10" s="2" t="s">
        <v>86</v>
      </c>
      <c r="AQ10" s="2" t="s">
        <v>111</v>
      </c>
      <c r="AR10" s="2">
        <v>0</v>
      </c>
      <c r="AS10" s="4">
        <v>57.46</v>
      </c>
      <c r="AT10" s="6">
        <v>7.5</v>
      </c>
      <c r="AU10" s="2" t="s">
        <v>1</v>
      </c>
      <c r="AV10" s="2" t="s">
        <v>1</v>
      </c>
      <c r="AW10" s="2" t="s">
        <v>1</v>
      </c>
      <c r="AX10" s="2" t="s">
        <v>1</v>
      </c>
      <c r="AY10" s="2" t="s">
        <v>102</v>
      </c>
      <c r="AZ10" s="8">
        <v>42140</v>
      </c>
      <c r="BA10" s="4">
        <v>1</v>
      </c>
    </row>
    <row r="11" spans="1:53" x14ac:dyDescent="0.25">
      <c r="A11" s="4">
        <v>8</v>
      </c>
      <c r="B11" s="2" t="s">
        <v>55</v>
      </c>
      <c r="C11" s="2" t="s">
        <v>112</v>
      </c>
      <c r="D11" s="2" t="s">
        <v>57</v>
      </c>
      <c r="E11" s="2" t="s">
        <v>58</v>
      </c>
      <c r="F11" s="5" t="s">
        <v>7</v>
      </c>
      <c r="G11" s="2" t="s">
        <v>59</v>
      </c>
      <c r="H11" s="6">
        <v>2.5</v>
      </c>
      <c r="I11" s="2" t="s">
        <v>113</v>
      </c>
      <c r="J11" s="2" t="s">
        <v>114</v>
      </c>
      <c r="K11" s="2" t="s">
        <v>62</v>
      </c>
      <c r="L11" s="7">
        <v>18000</v>
      </c>
      <c r="M11" s="6">
        <v>-27.5</v>
      </c>
      <c r="N11" s="7">
        <v>13050</v>
      </c>
      <c r="O11" s="2" t="s">
        <v>74</v>
      </c>
      <c r="P11" s="2" t="s">
        <v>64</v>
      </c>
      <c r="Q11" s="2" t="s">
        <v>64</v>
      </c>
      <c r="R11" s="2" t="s">
        <v>109</v>
      </c>
      <c r="S11" s="2" t="s">
        <v>64</v>
      </c>
      <c r="T11" s="2" t="s">
        <v>91</v>
      </c>
      <c r="U11" s="2" t="s">
        <v>67</v>
      </c>
      <c r="V11" s="2" t="s">
        <v>68</v>
      </c>
      <c r="W11" s="2" t="s">
        <v>84</v>
      </c>
      <c r="X11" s="2" t="s">
        <v>70</v>
      </c>
      <c r="Y11" s="2" t="s">
        <v>70</v>
      </c>
      <c r="Z11" s="2" t="s">
        <v>70</v>
      </c>
      <c r="AA11" s="2" t="s">
        <v>71</v>
      </c>
      <c r="AB11" s="4">
        <v>56</v>
      </c>
      <c r="AC11" s="6">
        <v>66.1</v>
      </c>
      <c r="AD11" s="7">
        <v>10.67</v>
      </c>
      <c r="AE11" s="7">
        <v>7.22</v>
      </c>
      <c r="AF11" s="7">
        <v>4.77</v>
      </c>
      <c r="AG11" s="6">
        <v>1.48</v>
      </c>
      <c r="AH11" s="6">
        <v>38.83</v>
      </c>
      <c r="AI11" s="6">
        <v>17.31</v>
      </c>
      <c r="AJ11" s="6">
        <v>39.45</v>
      </c>
      <c r="AK11" s="6">
        <v>41.25</v>
      </c>
      <c r="AL11" s="2" t="s">
        <v>110</v>
      </c>
      <c r="AM11" s="2" t="s">
        <v>73</v>
      </c>
      <c r="AN11" s="2" t="s">
        <v>71</v>
      </c>
      <c r="AO11" s="2" t="s">
        <v>74</v>
      </c>
      <c r="AP11" s="2" t="s">
        <v>1</v>
      </c>
      <c r="AQ11" s="2" t="s">
        <v>115</v>
      </c>
      <c r="AR11" s="2">
        <v>0</v>
      </c>
      <c r="AS11" s="4">
        <v>53.07</v>
      </c>
      <c r="AT11" s="6">
        <v>7.5</v>
      </c>
      <c r="AU11" s="2" t="s">
        <v>1</v>
      </c>
      <c r="AV11" s="2" t="s">
        <v>1</v>
      </c>
      <c r="AW11" s="2" t="s">
        <v>1</v>
      </c>
      <c r="AX11" s="2" t="s">
        <v>1</v>
      </c>
      <c r="AY11" s="2" t="s">
        <v>116</v>
      </c>
      <c r="AZ11" s="8">
        <v>45000</v>
      </c>
      <c r="BA11" s="4">
        <v>1</v>
      </c>
    </row>
    <row r="12" spans="1:53" x14ac:dyDescent="0.25">
      <c r="A12" s="4">
        <v>9</v>
      </c>
      <c r="B12" s="2" t="s">
        <v>55</v>
      </c>
      <c r="C12" s="2" t="s">
        <v>117</v>
      </c>
      <c r="D12" s="2" t="s">
        <v>57</v>
      </c>
      <c r="E12" s="2" t="s">
        <v>90</v>
      </c>
      <c r="F12" s="5" t="s">
        <v>7</v>
      </c>
      <c r="G12" s="2" t="s">
        <v>59</v>
      </c>
      <c r="H12" s="6">
        <v>2.01</v>
      </c>
      <c r="I12" s="2" t="s">
        <v>118</v>
      </c>
      <c r="J12" s="2" t="s">
        <v>114</v>
      </c>
      <c r="K12" s="2" t="s">
        <v>62</v>
      </c>
      <c r="L12" s="7">
        <v>16500</v>
      </c>
      <c r="M12" s="6">
        <v>-30</v>
      </c>
      <c r="N12" s="7">
        <v>11550</v>
      </c>
      <c r="O12" s="2" t="s">
        <v>63</v>
      </c>
      <c r="P12" s="2" t="s">
        <v>64</v>
      </c>
      <c r="Q12" s="2" t="s">
        <v>64</v>
      </c>
      <c r="R12" s="2" t="s">
        <v>65</v>
      </c>
      <c r="S12" s="2" t="s">
        <v>64</v>
      </c>
      <c r="T12" s="2" t="s">
        <v>91</v>
      </c>
      <c r="U12" s="2" t="s">
        <v>67</v>
      </c>
      <c r="V12" s="2" t="s">
        <v>92</v>
      </c>
      <c r="W12" s="2" t="s">
        <v>84</v>
      </c>
      <c r="X12" s="2" t="s">
        <v>70</v>
      </c>
      <c r="Y12" s="2" t="s">
        <v>70</v>
      </c>
      <c r="Z12" s="2" t="s">
        <v>70</v>
      </c>
      <c r="AA12" s="2" t="s">
        <v>71</v>
      </c>
      <c r="AB12" s="4">
        <v>64</v>
      </c>
      <c r="AC12" s="6">
        <v>64.3</v>
      </c>
      <c r="AD12" s="7">
        <v>9.75</v>
      </c>
      <c r="AE12" s="7">
        <v>6.92</v>
      </c>
      <c r="AF12" s="7">
        <v>4.45</v>
      </c>
      <c r="AG12" s="6">
        <v>1.41</v>
      </c>
      <c r="AH12" s="6">
        <v>37.68</v>
      </c>
      <c r="AI12" s="6">
        <v>14.26</v>
      </c>
      <c r="AJ12" s="6">
        <v>37.28</v>
      </c>
      <c r="AK12" s="6">
        <v>43.95</v>
      </c>
      <c r="AL12" s="2" t="s">
        <v>72</v>
      </c>
      <c r="AM12" s="2" t="s">
        <v>73</v>
      </c>
      <c r="AN12" s="2" t="s">
        <v>71</v>
      </c>
      <c r="AO12" s="2" t="s">
        <v>74</v>
      </c>
      <c r="AP12" s="2" t="s">
        <v>119</v>
      </c>
      <c r="AQ12" s="2" t="s">
        <v>120</v>
      </c>
      <c r="AR12" s="2">
        <v>0</v>
      </c>
      <c r="AS12" s="4">
        <v>59.8</v>
      </c>
      <c r="AT12" s="6">
        <v>6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121</v>
      </c>
      <c r="AZ12" s="8">
        <v>33165</v>
      </c>
      <c r="BA12" s="4">
        <v>1</v>
      </c>
    </row>
    <row r="13" spans="1:53" x14ac:dyDescent="0.25">
      <c r="A13" s="4">
        <v>10</v>
      </c>
      <c r="B13" s="2" t="s">
        <v>55</v>
      </c>
      <c r="C13" s="2" t="s">
        <v>122</v>
      </c>
      <c r="D13" s="2" t="s">
        <v>57</v>
      </c>
      <c r="E13" s="2" t="s">
        <v>90</v>
      </c>
      <c r="F13" s="5" t="s">
        <v>7</v>
      </c>
      <c r="G13" s="2" t="s">
        <v>59</v>
      </c>
      <c r="H13" s="6">
        <v>2.6</v>
      </c>
      <c r="I13" s="2" t="s">
        <v>113</v>
      </c>
      <c r="J13" s="2" t="s">
        <v>82</v>
      </c>
      <c r="K13" s="2" t="s">
        <v>62</v>
      </c>
      <c r="L13" s="7">
        <v>17000</v>
      </c>
      <c r="M13" s="6">
        <v>-14</v>
      </c>
      <c r="N13" s="7">
        <v>14620</v>
      </c>
      <c r="O13" s="2" t="s">
        <v>64</v>
      </c>
      <c r="P13" s="2" t="s">
        <v>64</v>
      </c>
      <c r="Q13" s="2" t="s">
        <v>64</v>
      </c>
      <c r="R13" s="2" t="s">
        <v>65</v>
      </c>
      <c r="S13" s="2" t="s">
        <v>64</v>
      </c>
      <c r="T13" s="2" t="s">
        <v>91</v>
      </c>
      <c r="U13" s="2" t="s">
        <v>67</v>
      </c>
      <c r="V13" s="2" t="s">
        <v>68</v>
      </c>
      <c r="W13" s="2" t="s">
        <v>84</v>
      </c>
      <c r="X13" s="2" t="s">
        <v>70</v>
      </c>
      <c r="Y13" s="2" t="s">
        <v>70</v>
      </c>
      <c r="Z13" s="2" t="s">
        <v>70</v>
      </c>
      <c r="AA13" s="2" t="s">
        <v>71</v>
      </c>
      <c r="AB13" s="4">
        <v>57</v>
      </c>
      <c r="AC13" s="6">
        <v>63.2</v>
      </c>
      <c r="AD13" s="7">
        <v>11.11</v>
      </c>
      <c r="AE13" s="7">
        <v>7.7</v>
      </c>
      <c r="AF13" s="7">
        <v>4.87</v>
      </c>
      <c r="AG13" s="6">
        <v>1.44</v>
      </c>
      <c r="AH13" s="6">
        <v>36.4</v>
      </c>
      <c r="AI13" s="6">
        <v>15.72</v>
      </c>
      <c r="AJ13" s="6">
        <v>39.88</v>
      </c>
      <c r="AK13" s="6">
        <v>43.21</v>
      </c>
      <c r="AL13" s="2" t="s">
        <v>85</v>
      </c>
      <c r="AM13" s="2" t="s">
        <v>73</v>
      </c>
      <c r="AN13" s="2" t="s">
        <v>71</v>
      </c>
      <c r="AO13" s="2" t="s">
        <v>74</v>
      </c>
      <c r="AP13" s="2" t="s">
        <v>75</v>
      </c>
      <c r="AQ13" s="2" t="s">
        <v>123</v>
      </c>
      <c r="AR13" s="2">
        <v>0</v>
      </c>
      <c r="AS13" s="4">
        <v>52.41</v>
      </c>
      <c r="AT13" s="6">
        <v>4.5</v>
      </c>
      <c r="AU13" s="2" t="s">
        <v>1</v>
      </c>
      <c r="AV13" s="2" t="s">
        <v>124</v>
      </c>
      <c r="AW13" s="2" t="s">
        <v>1</v>
      </c>
      <c r="AX13" s="2" t="s">
        <v>1</v>
      </c>
      <c r="AY13" s="2" t="s">
        <v>116</v>
      </c>
      <c r="AZ13" s="8">
        <v>44200</v>
      </c>
      <c r="BA13" s="4">
        <v>1</v>
      </c>
    </row>
    <row r="14" spans="1:53" x14ac:dyDescent="0.25">
      <c r="A14" s="4">
        <v>11</v>
      </c>
      <c r="B14" s="2" t="s">
        <v>55</v>
      </c>
      <c r="C14" s="2" t="s">
        <v>125</v>
      </c>
      <c r="D14" s="2" t="s">
        <v>57</v>
      </c>
      <c r="E14" s="2" t="s">
        <v>90</v>
      </c>
      <c r="F14" s="5" t="s">
        <v>7</v>
      </c>
      <c r="G14" s="2" t="s">
        <v>59</v>
      </c>
      <c r="H14" s="6">
        <v>2.8</v>
      </c>
      <c r="I14" s="2" t="s">
        <v>118</v>
      </c>
      <c r="J14" s="2" t="s">
        <v>82</v>
      </c>
      <c r="K14" s="2" t="s">
        <v>62</v>
      </c>
      <c r="L14" s="7">
        <v>15500</v>
      </c>
      <c r="M14" s="6">
        <v>-5.9</v>
      </c>
      <c r="N14" s="7">
        <v>14585.5</v>
      </c>
      <c r="O14" s="2" t="s">
        <v>74</v>
      </c>
      <c r="P14" s="2" t="s">
        <v>64</v>
      </c>
      <c r="Q14" s="2" t="s">
        <v>64</v>
      </c>
      <c r="R14" s="2" t="s">
        <v>65</v>
      </c>
      <c r="S14" s="2" t="s">
        <v>64</v>
      </c>
      <c r="T14" s="2" t="s">
        <v>91</v>
      </c>
      <c r="U14" s="2" t="s">
        <v>67</v>
      </c>
      <c r="V14" s="2" t="s">
        <v>68</v>
      </c>
      <c r="W14" s="2" t="s">
        <v>84</v>
      </c>
      <c r="X14" s="2" t="s">
        <v>70</v>
      </c>
      <c r="Y14" s="2" t="s">
        <v>70</v>
      </c>
      <c r="Z14" s="2" t="s">
        <v>70</v>
      </c>
      <c r="AA14" s="2" t="s">
        <v>71</v>
      </c>
      <c r="AB14" s="4">
        <v>66</v>
      </c>
      <c r="AC14" s="6">
        <v>57.1</v>
      </c>
      <c r="AD14" s="7">
        <v>11.38</v>
      </c>
      <c r="AE14" s="7">
        <v>8.11</v>
      </c>
      <c r="AF14" s="7">
        <v>4.64</v>
      </c>
      <c r="AG14" s="6">
        <v>1.4</v>
      </c>
      <c r="AH14" s="6">
        <v>35.2</v>
      </c>
      <c r="AI14" s="6">
        <v>11.95</v>
      </c>
      <c r="AJ14" s="6">
        <v>35.66</v>
      </c>
      <c r="AK14" s="6">
        <v>39.7</v>
      </c>
      <c r="AL14" s="2" t="s">
        <v>85</v>
      </c>
      <c r="AM14" s="2" t="s">
        <v>73</v>
      </c>
      <c r="AN14" s="2" t="s">
        <v>71</v>
      </c>
      <c r="AO14" s="2" t="s">
        <v>74</v>
      </c>
      <c r="AP14" s="2" t="s">
        <v>86</v>
      </c>
      <c r="AQ14" s="2" t="s">
        <v>126</v>
      </c>
      <c r="AR14" s="2">
        <v>0</v>
      </c>
      <c r="AS14" s="4">
        <v>56.95</v>
      </c>
      <c r="AT14" s="6">
        <v>5.5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116</v>
      </c>
      <c r="AZ14" s="8">
        <v>43400</v>
      </c>
      <c r="BA14" s="4">
        <v>1</v>
      </c>
    </row>
    <row r="15" spans="1:53" x14ac:dyDescent="0.25">
      <c r="A15" s="4">
        <v>12</v>
      </c>
      <c r="B15" s="2" t="s">
        <v>55</v>
      </c>
      <c r="C15" s="2" t="s">
        <v>127</v>
      </c>
      <c r="D15" s="2" t="s">
        <v>57</v>
      </c>
      <c r="E15" s="2" t="s">
        <v>90</v>
      </c>
      <c r="F15" s="5" t="s">
        <v>7</v>
      </c>
      <c r="G15" s="2" t="s">
        <v>59</v>
      </c>
      <c r="H15" s="6">
        <v>2.5</v>
      </c>
      <c r="I15" s="2" t="s">
        <v>118</v>
      </c>
      <c r="J15" s="2" t="s">
        <v>82</v>
      </c>
      <c r="K15" s="2" t="s">
        <v>62</v>
      </c>
      <c r="L15" s="7">
        <v>15500</v>
      </c>
      <c r="M15" s="6">
        <v>-14.4</v>
      </c>
      <c r="N15" s="7">
        <v>13268</v>
      </c>
      <c r="O15" s="2" t="s">
        <v>74</v>
      </c>
      <c r="P15" s="2" t="s">
        <v>64</v>
      </c>
      <c r="Q15" s="2" t="s">
        <v>64</v>
      </c>
      <c r="R15" s="2" t="s">
        <v>65</v>
      </c>
      <c r="S15" s="2" t="s">
        <v>64</v>
      </c>
      <c r="T15" s="2" t="s">
        <v>91</v>
      </c>
      <c r="U15" s="2" t="s">
        <v>105</v>
      </c>
      <c r="V15" s="2" t="s">
        <v>68</v>
      </c>
      <c r="W15" s="2" t="s">
        <v>84</v>
      </c>
      <c r="X15" s="2" t="s">
        <v>70</v>
      </c>
      <c r="Y15" s="2" t="s">
        <v>70</v>
      </c>
      <c r="Z15" s="2" t="s">
        <v>70</v>
      </c>
      <c r="AA15" s="2" t="s">
        <v>71</v>
      </c>
      <c r="AB15" s="4">
        <v>58</v>
      </c>
      <c r="AC15" s="6">
        <v>62.5</v>
      </c>
      <c r="AD15" s="7">
        <v>10.76</v>
      </c>
      <c r="AE15" s="7">
        <v>7.59</v>
      </c>
      <c r="AF15" s="7">
        <v>4.74</v>
      </c>
      <c r="AG15" s="6">
        <v>1.42</v>
      </c>
      <c r="AH15" s="6">
        <v>38</v>
      </c>
      <c r="AI15" s="6">
        <v>16.56</v>
      </c>
      <c r="AJ15" s="6">
        <v>35.98</v>
      </c>
      <c r="AK15" s="6">
        <v>40.46</v>
      </c>
      <c r="AL15" s="2" t="s">
        <v>85</v>
      </c>
      <c r="AM15" s="2" t="s">
        <v>73</v>
      </c>
      <c r="AN15" s="2" t="s">
        <v>71</v>
      </c>
      <c r="AO15" s="2" t="s">
        <v>74</v>
      </c>
      <c r="AP15" s="2" t="s">
        <v>119</v>
      </c>
      <c r="AQ15" s="2" t="s">
        <v>128</v>
      </c>
      <c r="AR15" s="2">
        <v>0</v>
      </c>
      <c r="AS15" s="4">
        <v>50.03</v>
      </c>
      <c r="AT15" s="6">
        <v>5.5</v>
      </c>
      <c r="AU15" s="2" t="s">
        <v>1</v>
      </c>
      <c r="AV15" s="2" t="s">
        <v>124</v>
      </c>
      <c r="AW15" s="2" t="s">
        <v>1</v>
      </c>
      <c r="AX15" s="2" t="s">
        <v>1</v>
      </c>
      <c r="AY15" s="2" t="s">
        <v>116</v>
      </c>
      <c r="AZ15" s="8">
        <v>38750</v>
      </c>
      <c r="BA15" s="4">
        <v>1</v>
      </c>
    </row>
    <row r="16" spans="1:53" x14ac:dyDescent="0.25">
      <c r="A16" s="4">
        <v>13</v>
      </c>
      <c r="B16" s="2" t="s">
        <v>55</v>
      </c>
      <c r="C16" s="2" t="s">
        <v>129</v>
      </c>
      <c r="D16" s="2" t="s">
        <v>79</v>
      </c>
      <c r="E16" s="2" t="s">
        <v>58</v>
      </c>
      <c r="F16" s="5" t="s">
        <v>7</v>
      </c>
      <c r="G16" s="2" t="s">
        <v>59</v>
      </c>
      <c r="H16" s="6">
        <v>2.01</v>
      </c>
      <c r="I16" s="2" t="s">
        <v>118</v>
      </c>
      <c r="J16" s="2" t="s">
        <v>82</v>
      </c>
      <c r="K16" s="2" t="s">
        <v>62</v>
      </c>
      <c r="L16" s="7">
        <v>15500</v>
      </c>
      <c r="M16" s="6">
        <v>-28.5</v>
      </c>
      <c r="N16" s="7">
        <v>11082.5</v>
      </c>
      <c r="O16" s="2" t="s">
        <v>63</v>
      </c>
      <c r="P16" s="2" t="s">
        <v>64</v>
      </c>
      <c r="Q16" s="2" t="s">
        <v>64</v>
      </c>
      <c r="R16" s="2" t="s">
        <v>65</v>
      </c>
      <c r="S16" s="2" t="s">
        <v>64</v>
      </c>
      <c r="T16" s="2" t="s">
        <v>91</v>
      </c>
      <c r="U16" s="2" t="s">
        <v>105</v>
      </c>
      <c r="V16" s="2" t="s">
        <v>68</v>
      </c>
      <c r="W16" s="2" t="s">
        <v>84</v>
      </c>
      <c r="X16" s="2" t="s">
        <v>70</v>
      </c>
      <c r="Y16" s="2" t="s">
        <v>70</v>
      </c>
      <c r="Z16" s="2" t="s">
        <v>70</v>
      </c>
      <c r="AA16" s="2" t="s">
        <v>71</v>
      </c>
      <c r="AB16" s="4">
        <v>58</v>
      </c>
      <c r="AC16" s="6">
        <v>63.8</v>
      </c>
      <c r="AD16" s="7">
        <v>10.11</v>
      </c>
      <c r="AE16" s="7">
        <v>7</v>
      </c>
      <c r="AF16" s="7">
        <v>4.47</v>
      </c>
      <c r="AG16" s="6">
        <v>1.44</v>
      </c>
      <c r="AH16" s="6">
        <v>36.47</v>
      </c>
      <c r="AI16" s="6">
        <v>15.66</v>
      </c>
      <c r="AJ16" s="6">
        <v>37.68</v>
      </c>
      <c r="AK16" s="6">
        <v>43.43</v>
      </c>
      <c r="AL16" s="2" t="s">
        <v>85</v>
      </c>
      <c r="AM16" s="2" t="s">
        <v>73</v>
      </c>
      <c r="AN16" s="2" t="s">
        <v>71</v>
      </c>
      <c r="AO16" s="2" t="s">
        <v>74</v>
      </c>
      <c r="AP16" s="2" t="s">
        <v>75</v>
      </c>
      <c r="AQ16" s="2" t="s">
        <v>130</v>
      </c>
      <c r="AR16" s="2">
        <v>0</v>
      </c>
      <c r="AS16" s="4">
        <v>56.49</v>
      </c>
      <c r="AT16" s="6">
        <v>5</v>
      </c>
      <c r="AU16" s="2" t="s">
        <v>1</v>
      </c>
      <c r="AV16" s="2" t="s">
        <v>1</v>
      </c>
      <c r="AW16" s="2" t="s">
        <v>1</v>
      </c>
      <c r="AX16" s="2" t="s">
        <v>1</v>
      </c>
      <c r="AY16" s="2" t="s">
        <v>121</v>
      </c>
      <c r="AZ16" s="8">
        <v>31154.999999999996</v>
      </c>
      <c r="BA16" s="4">
        <v>1</v>
      </c>
    </row>
    <row r="17" spans="1:53" x14ac:dyDescent="0.25">
      <c r="A17" s="4">
        <v>14</v>
      </c>
      <c r="B17" s="2" t="s">
        <v>55</v>
      </c>
      <c r="C17" s="2" t="s">
        <v>131</v>
      </c>
      <c r="D17" s="2" t="s">
        <v>57</v>
      </c>
      <c r="E17" s="2" t="s">
        <v>90</v>
      </c>
      <c r="F17" s="5" t="s">
        <v>7</v>
      </c>
      <c r="G17" s="2" t="s">
        <v>59</v>
      </c>
      <c r="H17" s="6">
        <v>2.5</v>
      </c>
      <c r="I17" s="2" t="s">
        <v>81</v>
      </c>
      <c r="J17" s="2" t="s">
        <v>82</v>
      </c>
      <c r="K17" s="2" t="s">
        <v>62</v>
      </c>
      <c r="L17" s="7">
        <v>13000</v>
      </c>
      <c r="M17" s="6">
        <v>-8.9</v>
      </c>
      <c r="N17" s="7">
        <v>11843</v>
      </c>
      <c r="O17" s="2" t="s">
        <v>74</v>
      </c>
      <c r="P17" s="2" t="s">
        <v>64</v>
      </c>
      <c r="Q17" s="2" t="s">
        <v>64</v>
      </c>
      <c r="R17" s="2" t="s">
        <v>65</v>
      </c>
      <c r="S17" s="2" t="s">
        <v>64</v>
      </c>
      <c r="T17" s="2" t="s">
        <v>91</v>
      </c>
      <c r="U17" s="2" t="s">
        <v>105</v>
      </c>
      <c r="V17" s="2" t="s">
        <v>68</v>
      </c>
      <c r="W17" s="2" t="s">
        <v>84</v>
      </c>
      <c r="X17" s="2" t="s">
        <v>70</v>
      </c>
      <c r="Y17" s="2" t="s">
        <v>70</v>
      </c>
      <c r="Z17" s="2" t="s">
        <v>70</v>
      </c>
      <c r="AA17" s="2" t="s">
        <v>71</v>
      </c>
      <c r="AB17" s="4">
        <v>55</v>
      </c>
      <c r="AC17" s="6">
        <v>62.3</v>
      </c>
      <c r="AD17" s="7">
        <v>11.1</v>
      </c>
      <c r="AE17" s="7">
        <v>7.36</v>
      </c>
      <c r="AF17" s="7">
        <v>4.59</v>
      </c>
      <c r="AG17" s="6">
        <v>1.51</v>
      </c>
      <c r="AH17" s="6">
        <v>36.82</v>
      </c>
      <c r="AI17" s="6">
        <v>16.75</v>
      </c>
      <c r="AJ17" s="6">
        <v>35.22</v>
      </c>
      <c r="AK17" s="6">
        <v>39.94</v>
      </c>
      <c r="AL17" s="2" t="s">
        <v>85</v>
      </c>
      <c r="AM17" s="2" t="s">
        <v>73</v>
      </c>
      <c r="AN17" s="2" t="s">
        <v>71</v>
      </c>
      <c r="AO17" s="2" t="s">
        <v>74</v>
      </c>
      <c r="AP17" s="2" t="s">
        <v>132</v>
      </c>
      <c r="AQ17" s="2" t="s">
        <v>133</v>
      </c>
      <c r="AR17" s="2">
        <v>0</v>
      </c>
      <c r="AS17" s="4">
        <v>53.7</v>
      </c>
      <c r="AT17" s="6">
        <v>5.5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116</v>
      </c>
      <c r="AZ17" s="8">
        <v>32500</v>
      </c>
      <c r="BA17" s="4">
        <v>1</v>
      </c>
    </row>
    <row r="18" spans="1:53" x14ac:dyDescent="0.25">
      <c r="A18" s="4">
        <v>15</v>
      </c>
      <c r="B18" s="2" t="s">
        <v>55</v>
      </c>
      <c r="C18" s="2" t="s">
        <v>134</v>
      </c>
      <c r="D18" s="2" t="s">
        <v>79</v>
      </c>
      <c r="E18" s="2" t="s">
        <v>58</v>
      </c>
      <c r="F18" s="5" t="s">
        <v>7</v>
      </c>
      <c r="G18" s="2" t="s">
        <v>59</v>
      </c>
      <c r="H18" s="6">
        <v>2.5</v>
      </c>
      <c r="I18" s="2" t="s">
        <v>81</v>
      </c>
      <c r="J18" s="2" t="s">
        <v>82</v>
      </c>
      <c r="K18" s="2" t="s">
        <v>62</v>
      </c>
      <c r="L18" s="7">
        <v>13000</v>
      </c>
      <c r="M18" s="6">
        <v>-10</v>
      </c>
      <c r="N18" s="7">
        <v>11700</v>
      </c>
      <c r="O18" s="2" t="s">
        <v>63</v>
      </c>
      <c r="P18" s="2" t="s">
        <v>64</v>
      </c>
      <c r="Q18" s="2" t="s">
        <v>64</v>
      </c>
      <c r="R18" s="2" t="s">
        <v>65</v>
      </c>
      <c r="S18" s="2" t="s">
        <v>64</v>
      </c>
      <c r="T18" s="2" t="s">
        <v>91</v>
      </c>
      <c r="U18" s="2" t="s">
        <v>105</v>
      </c>
      <c r="V18" s="2" t="s">
        <v>92</v>
      </c>
      <c r="W18" s="2" t="s">
        <v>69</v>
      </c>
      <c r="X18" s="2" t="s">
        <v>70</v>
      </c>
      <c r="Y18" s="2" t="s">
        <v>70</v>
      </c>
      <c r="Z18" s="2" t="s">
        <v>70</v>
      </c>
      <c r="AA18" s="2" t="s">
        <v>71</v>
      </c>
      <c r="AB18" s="4">
        <v>59</v>
      </c>
      <c r="AC18" s="6">
        <v>63.3</v>
      </c>
      <c r="AD18" s="7">
        <v>10.54</v>
      </c>
      <c r="AE18" s="7">
        <v>7.54</v>
      </c>
      <c r="AF18" s="7">
        <v>4.78</v>
      </c>
      <c r="AG18" s="6">
        <v>1.4</v>
      </c>
      <c r="AH18" s="6">
        <v>38.48</v>
      </c>
      <c r="AI18" s="6">
        <v>16.15</v>
      </c>
      <c r="AJ18" s="6">
        <v>36.61</v>
      </c>
      <c r="AK18" s="6">
        <v>41.13</v>
      </c>
      <c r="AL18" s="2" t="s">
        <v>72</v>
      </c>
      <c r="AM18" s="2" t="s">
        <v>73</v>
      </c>
      <c r="AN18" s="2" t="s">
        <v>71</v>
      </c>
      <c r="AO18" s="2" t="s">
        <v>74</v>
      </c>
      <c r="AP18" s="2" t="s">
        <v>135</v>
      </c>
      <c r="AQ18" s="2" t="s">
        <v>136</v>
      </c>
      <c r="AR18" s="4">
        <v>83.82</v>
      </c>
      <c r="AS18" s="4">
        <v>51.28</v>
      </c>
      <c r="AT18" s="6">
        <v>6.04</v>
      </c>
      <c r="AU18" s="2" t="s">
        <v>1</v>
      </c>
      <c r="AV18" s="2" t="s">
        <v>1</v>
      </c>
      <c r="AW18" s="2" t="s">
        <v>1</v>
      </c>
      <c r="AX18" s="2" t="s">
        <v>1</v>
      </c>
      <c r="AY18" s="2" t="s">
        <v>116</v>
      </c>
      <c r="AZ18" s="8">
        <v>32500</v>
      </c>
      <c r="BA18" s="4">
        <v>1</v>
      </c>
    </row>
    <row r="19" spans="1:53" x14ac:dyDescent="0.25">
      <c r="A19" s="4">
        <v>16</v>
      </c>
      <c r="B19" s="2" t="s">
        <v>55</v>
      </c>
      <c r="C19" s="2" t="s">
        <v>137</v>
      </c>
      <c r="D19" s="2" t="s">
        <v>79</v>
      </c>
      <c r="E19" s="2" t="s">
        <v>58</v>
      </c>
      <c r="F19" s="5" t="s">
        <v>7</v>
      </c>
      <c r="G19" s="2" t="s">
        <v>59</v>
      </c>
      <c r="H19" s="6">
        <v>2.01</v>
      </c>
      <c r="I19" s="2" t="s">
        <v>81</v>
      </c>
      <c r="J19" s="2" t="s">
        <v>82</v>
      </c>
      <c r="K19" s="2" t="s">
        <v>62</v>
      </c>
      <c r="L19" s="7">
        <v>13000</v>
      </c>
      <c r="M19" s="6">
        <v>-26</v>
      </c>
      <c r="N19" s="7">
        <v>9620</v>
      </c>
      <c r="O19" s="2" t="s">
        <v>63</v>
      </c>
      <c r="P19" s="2" t="s">
        <v>64</v>
      </c>
      <c r="Q19" s="2" t="s">
        <v>64</v>
      </c>
      <c r="R19" s="2" t="s">
        <v>65</v>
      </c>
      <c r="S19" s="2" t="s">
        <v>64</v>
      </c>
      <c r="T19" s="2" t="s">
        <v>91</v>
      </c>
      <c r="U19" s="2" t="s">
        <v>67</v>
      </c>
      <c r="V19" s="2" t="s">
        <v>68</v>
      </c>
      <c r="W19" s="2" t="s">
        <v>84</v>
      </c>
      <c r="X19" s="2" t="s">
        <v>70</v>
      </c>
      <c r="Y19" s="2" t="s">
        <v>70</v>
      </c>
      <c r="Z19" s="2" t="s">
        <v>70</v>
      </c>
      <c r="AA19" s="2" t="s">
        <v>71</v>
      </c>
      <c r="AB19" s="4">
        <v>63</v>
      </c>
      <c r="AC19" s="6">
        <v>62.1</v>
      </c>
      <c r="AD19" s="7">
        <v>9.97</v>
      </c>
      <c r="AE19" s="7">
        <v>7.13</v>
      </c>
      <c r="AF19" s="7">
        <v>4.43</v>
      </c>
      <c r="AG19" s="6">
        <v>1.4</v>
      </c>
      <c r="AH19" s="6">
        <v>35.78</v>
      </c>
      <c r="AI19" s="6">
        <v>13.33</v>
      </c>
      <c r="AJ19" s="6">
        <v>37.47</v>
      </c>
      <c r="AK19" s="6">
        <v>43.04</v>
      </c>
      <c r="AL19" s="2" t="s">
        <v>72</v>
      </c>
      <c r="AM19" s="2" t="s">
        <v>73</v>
      </c>
      <c r="AN19" s="2" t="s">
        <v>71</v>
      </c>
      <c r="AO19" s="2" t="s">
        <v>74</v>
      </c>
      <c r="AP19" s="2" t="s">
        <v>119</v>
      </c>
      <c r="AQ19" s="2" t="s">
        <v>138</v>
      </c>
      <c r="AR19" s="4">
        <v>82.96</v>
      </c>
      <c r="AS19" s="4">
        <v>61.38</v>
      </c>
      <c r="AT19" s="6">
        <v>5.89</v>
      </c>
      <c r="AU19" s="2" t="s">
        <v>1</v>
      </c>
      <c r="AV19" s="2" t="s">
        <v>1</v>
      </c>
      <c r="AW19" s="2" t="s">
        <v>1</v>
      </c>
      <c r="AX19" s="2" t="s">
        <v>1</v>
      </c>
      <c r="AY19" s="2" t="s">
        <v>121</v>
      </c>
      <c r="AZ19" s="8">
        <v>26129.999999999996</v>
      </c>
      <c r="BA19" s="4">
        <v>1</v>
      </c>
    </row>
    <row r="20" spans="1:53" x14ac:dyDescent="0.25">
      <c r="A20" s="4">
        <v>17</v>
      </c>
      <c r="B20" s="2" t="s">
        <v>55</v>
      </c>
      <c r="C20" s="2" t="s">
        <v>139</v>
      </c>
      <c r="D20" s="2" t="s">
        <v>79</v>
      </c>
      <c r="E20" s="2" t="s">
        <v>58</v>
      </c>
      <c r="F20" s="5" t="s">
        <v>7</v>
      </c>
      <c r="G20" s="2" t="s">
        <v>59</v>
      </c>
      <c r="H20" s="6">
        <v>2.06</v>
      </c>
      <c r="I20" s="2" t="s">
        <v>96</v>
      </c>
      <c r="J20" s="2" t="s">
        <v>82</v>
      </c>
      <c r="K20" s="2" t="s">
        <v>97</v>
      </c>
      <c r="L20" s="7">
        <v>10300</v>
      </c>
      <c r="M20" s="6">
        <v>-24</v>
      </c>
      <c r="N20" s="7">
        <v>7828</v>
      </c>
      <c r="O20" s="2" t="s">
        <v>64</v>
      </c>
      <c r="P20" s="2" t="s">
        <v>64</v>
      </c>
      <c r="Q20" s="2" t="s">
        <v>64</v>
      </c>
      <c r="R20" s="2" t="s">
        <v>65</v>
      </c>
      <c r="S20" s="2" t="s">
        <v>64</v>
      </c>
      <c r="T20" s="2" t="s">
        <v>83</v>
      </c>
      <c r="U20" s="2" t="s">
        <v>67</v>
      </c>
      <c r="V20" s="2" t="s">
        <v>68</v>
      </c>
      <c r="W20" s="2" t="s">
        <v>84</v>
      </c>
      <c r="X20" s="2" t="s">
        <v>70</v>
      </c>
      <c r="Y20" s="2" t="s">
        <v>70</v>
      </c>
      <c r="Z20" s="2" t="s">
        <v>70</v>
      </c>
      <c r="AA20" s="2" t="s">
        <v>71</v>
      </c>
      <c r="AB20" s="4">
        <v>58</v>
      </c>
      <c r="AC20" s="6">
        <v>62.3</v>
      </c>
      <c r="AD20" s="7">
        <v>10.13</v>
      </c>
      <c r="AE20" s="7">
        <v>7.24</v>
      </c>
      <c r="AF20" s="7">
        <v>4.51</v>
      </c>
      <c r="AG20" s="6">
        <v>1.4</v>
      </c>
      <c r="AH20" s="6">
        <v>36.41</v>
      </c>
      <c r="AI20" s="6">
        <v>15.69</v>
      </c>
      <c r="AJ20" s="6">
        <v>37.09</v>
      </c>
      <c r="AK20" s="6">
        <v>42.18</v>
      </c>
      <c r="AL20" s="2" t="s">
        <v>140</v>
      </c>
      <c r="AM20" s="2" t="s">
        <v>73</v>
      </c>
      <c r="AN20" s="2" t="s">
        <v>71</v>
      </c>
      <c r="AO20" s="2" t="s">
        <v>74</v>
      </c>
      <c r="AP20" s="2" t="s">
        <v>141</v>
      </c>
      <c r="AQ20" s="2" t="s">
        <v>136</v>
      </c>
      <c r="AR20" s="4">
        <v>83.03</v>
      </c>
      <c r="AS20" s="4">
        <v>56.7</v>
      </c>
      <c r="AT20" s="6">
        <v>4.4</v>
      </c>
      <c r="AU20" s="2" t="s">
        <v>1</v>
      </c>
      <c r="AV20" s="2" t="s">
        <v>1</v>
      </c>
      <c r="AW20" s="2" t="s">
        <v>1</v>
      </c>
      <c r="AX20" s="2" t="s">
        <v>1</v>
      </c>
      <c r="AY20" s="2" t="s">
        <v>121</v>
      </c>
      <c r="AZ20" s="8">
        <v>21218</v>
      </c>
      <c r="BA20" s="4">
        <v>1</v>
      </c>
    </row>
    <row r="21" spans="1:53" x14ac:dyDescent="0.25">
      <c r="A21" s="4">
        <v>18</v>
      </c>
      <c r="B21" s="2" t="s">
        <v>55</v>
      </c>
      <c r="C21" s="2" t="s">
        <v>142</v>
      </c>
      <c r="D21" s="2" t="s">
        <v>57</v>
      </c>
      <c r="E21" s="2" t="s">
        <v>90</v>
      </c>
      <c r="F21" s="5" t="s">
        <v>7</v>
      </c>
      <c r="G21" s="2" t="s">
        <v>59</v>
      </c>
      <c r="H21" s="6">
        <v>2.5</v>
      </c>
      <c r="I21" s="2" t="s">
        <v>113</v>
      </c>
      <c r="J21" s="2" t="s">
        <v>61</v>
      </c>
      <c r="K21" s="2" t="s">
        <v>62</v>
      </c>
      <c r="L21" s="7">
        <v>15500</v>
      </c>
      <c r="M21" s="6">
        <v>-30.9</v>
      </c>
      <c r="N21" s="7">
        <v>10710.5</v>
      </c>
      <c r="O21" s="2" t="s">
        <v>74</v>
      </c>
      <c r="P21" s="2" t="s">
        <v>64</v>
      </c>
      <c r="Q21" s="2" t="s">
        <v>63</v>
      </c>
      <c r="R21" s="2" t="s">
        <v>140</v>
      </c>
      <c r="S21" s="2" t="s">
        <v>64</v>
      </c>
      <c r="T21" s="2" t="s">
        <v>91</v>
      </c>
      <c r="U21" s="2" t="s">
        <v>105</v>
      </c>
      <c r="V21" s="2" t="s">
        <v>68</v>
      </c>
      <c r="W21" s="2" t="s">
        <v>84</v>
      </c>
      <c r="X21" s="2" t="s">
        <v>70</v>
      </c>
      <c r="Y21" s="2" t="s">
        <v>70</v>
      </c>
      <c r="Z21" s="2" t="s">
        <v>70</v>
      </c>
      <c r="AA21" s="2" t="s">
        <v>71</v>
      </c>
      <c r="AB21" s="4">
        <v>58</v>
      </c>
      <c r="AC21" s="6">
        <v>64.6</v>
      </c>
      <c r="AD21" s="7">
        <v>10.5</v>
      </c>
      <c r="AE21" s="7">
        <v>7.23</v>
      </c>
      <c r="AF21" s="7">
        <v>4.67</v>
      </c>
      <c r="AG21" s="6">
        <v>1.45</v>
      </c>
      <c r="AH21" s="6">
        <v>40.18</v>
      </c>
      <c r="AI21" s="6">
        <v>17.53</v>
      </c>
      <c r="AJ21" s="6">
        <v>34.25</v>
      </c>
      <c r="AK21" s="6">
        <v>38.3</v>
      </c>
      <c r="AL21" s="2" t="s">
        <v>72</v>
      </c>
      <c r="AM21" s="2" t="s">
        <v>73</v>
      </c>
      <c r="AN21" s="2" t="s">
        <v>71</v>
      </c>
      <c r="AO21" s="2" t="s">
        <v>74</v>
      </c>
      <c r="AP21" s="2" t="s">
        <v>143</v>
      </c>
      <c r="AQ21" s="2" t="s">
        <v>144</v>
      </c>
      <c r="AR21" s="2">
        <v>0</v>
      </c>
      <c r="AS21" s="4">
        <v>53.9</v>
      </c>
      <c r="AT21" s="6">
        <v>9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116</v>
      </c>
      <c r="AZ21" s="8">
        <v>38750</v>
      </c>
      <c r="BA21" s="4">
        <v>1</v>
      </c>
    </row>
    <row r="22" spans="1:53" x14ac:dyDescent="0.25">
      <c r="A22" s="4">
        <v>19</v>
      </c>
      <c r="B22" s="2" t="s">
        <v>55</v>
      </c>
      <c r="C22" s="2" t="s">
        <v>145</v>
      </c>
      <c r="D22" s="2" t="s">
        <v>57</v>
      </c>
      <c r="E22" s="2" t="s">
        <v>90</v>
      </c>
      <c r="F22" s="5" t="s">
        <v>7</v>
      </c>
      <c r="G22" s="2" t="s">
        <v>59</v>
      </c>
      <c r="H22" s="6">
        <v>2.18</v>
      </c>
      <c r="I22" s="2" t="s">
        <v>118</v>
      </c>
      <c r="J22" s="2" t="s">
        <v>61</v>
      </c>
      <c r="K22" s="2" t="s">
        <v>62</v>
      </c>
      <c r="L22" s="7">
        <v>14500</v>
      </c>
      <c r="M22" s="6">
        <v>-31.1</v>
      </c>
      <c r="N22" s="7">
        <v>9990.5</v>
      </c>
      <c r="O22" s="2" t="s">
        <v>63</v>
      </c>
      <c r="P22" s="2" t="s">
        <v>64</v>
      </c>
      <c r="Q22" s="2" t="s">
        <v>64</v>
      </c>
      <c r="R22" s="2" t="s">
        <v>65</v>
      </c>
      <c r="S22" s="2" t="s">
        <v>64</v>
      </c>
      <c r="T22" s="2" t="s">
        <v>91</v>
      </c>
      <c r="U22" s="2" t="s">
        <v>105</v>
      </c>
      <c r="V22" s="2" t="s">
        <v>68</v>
      </c>
      <c r="W22" s="2" t="s">
        <v>69</v>
      </c>
      <c r="X22" s="2" t="s">
        <v>70</v>
      </c>
      <c r="Y22" s="2" t="s">
        <v>70</v>
      </c>
      <c r="Z22" s="2" t="s">
        <v>71</v>
      </c>
      <c r="AA22" s="2" t="s">
        <v>71</v>
      </c>
      <c r="AB22" s="4">
        <v>58</v>
      </c>
      <c r="AC22" s="6">
        <v>62.4</v>
      </c>
      <c r="AD22" s="7">
        <v>10.19</v>
      </c>
      <c r="AE22" s="7">
        <v>7.32</v>
      </c>
      <c r="AF22" s="7">
        <v>4.57</v>
      </c>
      <c r="AG22" s="6">
        <v>1.39</v>
      </c>
      <c r="AH22" s="6">
        <v>34.95</v>
      </c>
      <c r="AI22" s="6">
        <v>14.72</v>
      </c>
      <c r="AJ22" s="6">
        <v>37.05</v>
      </c>
      <c r="AK22" s="6">
        <v>41.85</v>
      </c>
      <c r="AL22" s="2" t="s">
        <v>72</v>
      </c>
      <c r="AM22" s="2" t="s">
        <v>73</v>
      </c>
      <c r="AN22" s="2" t="s">
        <v>71</v>
      </c>
      <c r="AO22" s="2" t="s">
        <v>74</v>
      </c>
      <c r="AP22" s="2" t="s">
        <v>75</v>
      </c>
      <c r="AQ22" s="2" t="s">
        <v>146</v>
      </c>
      <c r="AR22" s="2">
        <v>0</v>
      </c>
      <c r="AS22" s="4">
        <v>53.2</v>
      </c>
      <c r="AT22" s="6">
        <v>6</v>
      </c>
      <c r="AU22" s="2" t="s">
        <v>1</v>
      </c>
      <c r="AV22" s="2" t="s">
        <v>1</v>
      </c>
      <c r="AW22" s="2" t="s">
        <v>1</v>
      </c>
      <c r="AX22" s="2" t="s">
        <v>1</v>
      </c>
      <c r="AY22" s="2" t="s">
        <v>121</v>
      </c>
      <c r="AZ22" s="8">
        <v>31610.000000000004</v>
      </c>
      <c r="BA22" s="4">
        <v>1</v>
      </c>
    </row>
    <row r="23" spans="1:53" x14ac:dyDescent="0.25">
      <c r="A23" s="4">
        <v>20</v>
      </c>
      <c r="B23" s="2" t="s">
        <v>55</v>
      </c>
      <c r="C23" s="2" t="s">
        <v>147</v>
      </c>
      <c r="D23" s="2" t="s">
        <v>57</v>
      </c>
      <c r="E23" s="2" t="s">
        <v>90</v>
      </c>
      <c r="F23" s="5" t="s">
        <v>7</v>
      </c>
      <c r="G23" s="2" t="s">
        <v>59</v>
      </c>
      <c r="H23" s="6">
        <v>2.01</v>
      </c>
      <c r="I23" s="2" t="s">
        <v>118</v>
      </c>
      <c r="J23" s="2" t="s">
        <v>61</v>
      </c>
      <c r="K23" s="2" t="s">
        <v>62</v>
      </c>
      <c r="L23" s="7">
        <v>14500</v>
      </c>
      <c r="M23" s="6">
        <v>-31.9</v>
      </c>
      <c r="N23" s="7">
        <v>9874.5</v>
      </c>
      <c r="O23" s="2" t="s">
        <v>74</v>
      </c>
      <c r="P23" s="2" t="s">
        <v>64</v>
      </c>
      <c r="Q23" s="2" t="s">
        <v>64</v>
      </c>
      <c r="R23" s="2" t="s">
        <v>65</v>
      </c>
      <c r="S23" s="2" t="s">
        <v>64</v>
      </c>
      <c r="T23" s="2" t="s">
        <v>91</v>
      </c>
      <c r="U23" s="2" t="s">
        <v>67</v>
      </c>
      <c r="V23" s="2" t="s">
        <v>68</v>
      </c>
      <c r="W23" s="2" t="s">
        <v>148</v>
      </c>
      <c r="X23" s="2" t="s">
        <v>70</v>
      </c>
      <c r="Y23" s="2" t="s">
        <v>70</v>
      </c>
      <c r="Z23" s="2" t="s">
        <v>70</v>
      </c>
      <c r="AA23" s="2" t="s">
        <v>71</v>
      </c>
      <c r="AB23" s="4">
        <v>57</v>
      </c>
      <c r="AC23" s="6">
        <v>63.6</v>
      </c>
      <c r="AD23" s="7">
        <v>9.85</v>
      </c>
      <c r="AE23" s="7">
        <v>7.06</v>
      </c>
      <c r="AF23" s="7">
        <v>4.49</v>
      </c>
      <c r="AG23" s="6">
        <v>1.4</v>
      </c>
      <c r="AH23" s="6">
        <v>37.72</v>
      </c>
      <c r="AI23" s="6">
        <v>16.51</v>
      </c>
      <c r="AJ23" s="6">
        <v>37.33</v>
      </c>
      <c r="AK23" s="6">
        <v>41.57</v>
      </c>
      <c r="AL23" s="2" t="s">
        <v>85</v>
      </c>
      <c r="AM23" s="2" t="s">
        <v>73</v>
      </c>
      <c r="AN23" s="2" t="s">
        <v>71</v>
      </c>
      <c r="AO23" s="2" t="s">
        <v>74</v>
      </c>
      <c r="AP23" s="2" t="s">
        <v>75</v>
      </c>
      <c r="AQ23" s="2" t="s">
        <v>149</v>
      </c>
      <c r="AR23" s="2">
        <v>0</v>
      </c>
      <c r="AS23" s="4">
        <v>51.53</v>
      </c>
      <c r="AT23" s="6">
        <v>5.5</v>
      </c>
      <c r="AU23" s="2" t="s">
        <v>1</v>
      </c>
      <c r="AV23" s="2" t="s">
        <v>124</v>
      </c>
      <c r="AW23" s="2" t="s">
        <v>1</v>
      </c>
      <c r="AX23" s="2" t="s">
        <v>1</v>
      </c>
      <c r="AY23" s="2" t="s">
        <v>121</v>
      </c>
      <c r="AZ23" s="8">
        <v>29144.999999999996</v>
      </c>
      <c r="BA23" s="4">
        <v>1</v>
      </c>
    </row>
    <row r="24" spans="1:53" x14ac:dyDescent="0.25">
      <c r="A24" s="4">
        <v>21</v>
      </c>
      <c r="B24" s="2" t="s">
        <v>55</v>
      </c>
      <c r="C24" s="2" t="s">
        <v>150</v>
      </c>
      <c r="D24" s="2" t="s">
        <v>57</v>
      </c>
      <c r="E24" s="2" t="s">
        <v>90</v>
      </c>
      <c r="F24" s="5" t="s">
        <v>7</v>
      </c>
      <c r="G24" s="2" t="s">
        <v>59</v>
      </c>
      <c r="H24" s="6">
        <v>2.01</v>
      </c>
      <c r="I24" s="2" t="s">
        <v>81</v>
      </c>
      <c r="J24" s="2" t="s">
        <v>61</v>
      </c>
      <c r="K24" s="2" t="s">
        <v>62</v>
      </c>
      <c r="L24" s="7">
        <v>12000</v>
      </c>
      <c r="M24" s="6">
        <v>-28.9</v>
      </c>
      <c r="N24" s="7">
        <v>8532</v>
      </c>
      <c r="O24" s="2" t="s">
        <v>63</v>
      </c>
      <c r="P24" s="2" t="s">
        <v>64</v>
      </c>
      <c r="Q24" s="2" t="s">
        <v>63</v>
      </c>
      <c r="R24" s="2" t="s">
        <v>65</v>
      </c>
      <c r="S24" s="2" t="s">
        <v>64</v>
      </c>
      <c r="T24" s="2" t="s">
        <v>91</v>
      </c>
      <c r="U24" s="2" t="s">
        <v>105</v>
      </c>
      <c r="V24" s="2" t="s">
        <v>68</v>
      </c>
      <c r="W24" s="2" t="s">
        <v>84</v>
      </c>
      <c r="X24" s="2" t="s">
        <v>70</v>
      </c>
      <c r="Y24" s="2" t="s">
        <v>71</v>
      </c>
      <c r="Z24" s="2" t="s">
        <v>70</v>
      </c>
      <c r="AA24" s="2" t="s">
        <v>71</v>
      </c>
      <c r="AB24" s="4">
        <v>64</v>
      </c>
      <c r="AC24" s="6">
        <v>64.6</v>
      </c>
      <c r="AD24" s="7">
        <v>9.78</v>
      </c>
      <c r="AE24" s="7">
        <v>6.99</v>
      </c>
      <c r="AF24" s="7">
        <v>4.51</v>
      </c>
      <c r="AG24" s="6">
        <v>1.4</v>
      </c>
      <c r="AH24" s="6">
        <v>37.16</v>
      </c>
      <c r="AI24" s="6">
        <v>13.77</v>
      </c>
      <c r="AJ24" s="6">
        <v>38.94</v>
      </c>
      <c r="AK24" s="6">
        <v>44.58</v>
      </c>
      <c r="AL24" s="2" t="s">
        <v>72</v>
      </c>
      <c r="AM24" s="2" t="s">
        <v>73</v>
      </c>
      <c r="AN24" s="2" t="s">
        <v>71</v>
      </c>
      <c r="AO24" s="2" t="s">
        <v>74</v>
      </c>
      <c r="AP24" s="2" t="s">
        <v>75</v>
      </c>
      <c r="AQ24" s="2" t="s">
        <v>151</v>
      </c>
      <c r="AR24" s="2">
        <v>0</v>
      </c>
      <c r="AS24" s="4">
        <v>54.43</v>
      </c>
      <c r="AT24" s="6">
        <v>6</v>
      </c>
      <c r="AU24" s="2" t="s">
        <v>1</v>
      </c>
      <c r="AV24" s="2" t="s">
        <v>1</v>
      </c>
      <c r="AW24" s="2" t="s">
        <v>1</v>
      </c>
      <c r="AX24" s="2" t="s">
        <v>1</v>
      </c>
      <c r="AY24" s="2" t="s">
        <v>121</v>
      </c>
      <c r="AZ24" s="8">
        <v>24119.999999999996</v>
      </c>
      <c r="BA24" s="4">
        <v>1</v>
      </c>
    </row>
    <row r="25" spans="1:53" x14ac:dyDescent="0.25">
      <c r="A25" s="4">
        <v>22</v>
      </c>
      <c r="B25" s="2" t="s">
        <v>55</v>
      </c>
      <c r="C25" s="2" t="s">
        <v>152</v>
      </c>
      <c r="D25" s="2" t="s">
        <v>57</v>
      </c>
      <c r="E25" s="2" t="s">
        <v>90</v>
      </c>
      <c r="F25" s="5" t="s">
        <v>7</v>
      </c>
      <c r="G25" s="2" t="s">
        <v>59</v>
      </c>
      <c r="H25" s="6">
        <v>2.01</v>
      </c>
      <c r="I25" s="2" t="s">
        <v>81</v>
      </c>
      <c r="J25" s="2" t="s">
        <v>61</v>
      </c>
      <c r="K25" s="2" t="s">
        <v>62</v>
      </c>
      <c r="L25" s="7">
        <v>12000</v>
      </c>
      <c r="M25" s="6">
        <v>-31.9</v>
      </c>
      <c r="N25" s="7">
        <v>8172</v>
      </c>
      <c r="O25" s="2" t="s">
        <v>74</v>
      </c>
      <c r="P25" s="2" t="s">
        <v>64</v>
      </c>
      <c r="Q25" s="2" t="s">
        <v>64</v>
      </c>
      <c r="R25" s="2" t="s">
        <v>65</v>
      </c>
      <c r="S25" s="2" t="s">
        <v>64</v>
      </c>
      <c r="T25" s="2" t="s">
        <v>91</v>
      </c>
      <c r="U25" s="2" t="s">
        <v>67</v>
      </c>
      <c r="V25" s="2" t="s">
        <v>92</v>
      </c>
      <c r="W25" s="2" t="s">
        <v>84</v>
      </c>
      <c r="X25" s="2" t="s">
        <v>70</v>
      </c>
      <c r="Y25" s="2" t="s">
        <v>70</v>
      </c>
      <c r="Z25" s="2" t="s">
        <v>70</v>
      </c>
      <c r="AA25" s="2" t="s">
        <v>71</v>
      </c>
      <c r="AB25" s="4">
        <v>64</v>
      </c>
      <c r="AC25" s="6">
        <v>63.4</v>
      </c>
      <c r="AD25" s="7">
        <v>9.82</v>
      </c>
      <c r="AE25" s="7">
        <v>7.06</v>
      </c>
      <c r="AF25" s="7">
        <v>4.48</v>
      </c>
      <c r="AG25" s="6">
        <v>1.39</v>
      </c>
      <c r="AH25" s="6">
        <v>34.67</v>
      </c>
      <c r="AI25" s="6">
        <v>10.27</v>
      </c>
      <c r="AJ25" s="6">
        <v>42.52</v>
      </c>
      <c r="AK25" s="6">
        <v>46.72</v>
      </c>
      <c r="AL25" s="2" t="s">
        <v>72</v>
      </c>
      <c r="AM25" s="2" t="s">
        <v>73</v>
      </c>
      <c r="AN25" s="2" t="s">
        <v>71</v>
      </c>
      <c r="AO25" s="2" t="s">
        <v>74</v>
      </c>
      <c r="AP25" s="2" t="s">
        <v>153</v>
      </c>
      <c r="AQ25" s="2" t="s">
        <v>154</v>
      </c>
      <c r="AR25" s="2">
        <v>0</v>
      </c>
      <c r="AS25" s="4">
        <v>56.95</v>
      </c>
      <c r="AT25" s="6">
        <v>6.5</v>
      </c>
      <c r="AU25" s="2" t="s">
        <v>1</v>
      </c>
      <c r="AV25" s="2" t="s">
        <v>1</v>
      </c>
      <c r="AW25" s="2" t="s">
        <v>1</v>
      </c>
      <c r="AX25" s="2" t="s">
        <v>1</v>
      </c>
      <c r="AY25" s="2" t="s">
        <v>121</v>
      </c>
      <c r="AZ25" s="8">
        <v>24119.999999999996</v>
      </c>
      <c r="BA25" s="4">
        <v>1</v>
      </c>
    </row>
    <row r="26" spans="1:53" x14ac:dyDescent="0.25">
      <c r="A26" s="4">
        <v>23</v>
      </c>
      <c r="B26" s="2" t="s">
        <v>55</v>
      </c>
      <c r="C26" s="2" t="s">
        <v>155</v>
      </c>
      <c r="D26" s="2" t="s">
        <v>79</v>
      </c>
      <c r="E26" s="2" t="s">
        <v>58</v>
      </c>
      <c r="F26" s="5" t="s">
        <v>7</v>
      </c>
      <c r="G26" s="2" t="s">
        <v>59</v>
      </c>
      <c r="H26" s="6">
        <v>2.7</v>
      </c>
      <c r="I26" s="2" t="s">
        <v>96</v>
      </c>
      <c r="J26" s="2" t="s">
        <v>61</v>
      </c>
      <c r="K26" s="2" t="s">
        <v>97</v>
      </c>
      <c r="L26" s="7">
        <v>9700</v>
      </c>
      <c r="M26" s="6">
        <v>-4</v>
      </c>
      <c r="N26" s="7">
        <v>9312</v>
      </c>
      <c r="O26" s="2" t="s">
        <v>63</v>
      </c>
      <c r="P26" s="2" t="s">
        <v>64</v>
      </c>
      <c r="Q26" s="2" t="s">
        <v>64</v>
      </c>
      <c r="R26" s="2" t="s">
        <v>65</v>
      </c>
      <c r="S26" s="2" t="s">
        <v>64</v>
      </c>
      <c r="T26" s="2" t="s">
        <v>91</v>
      </c>
      <c r="U26" s="2" t="s">
        <v>67</v>
      </c>
      <c r="V26" s="2" t="s">
        <v>92</v>
      </c>
      <c r="W26" s="2" t="s">
        <v>69</v>
      </c>
      <c r="X26" s="2" t="s">
        <v>70</v>
      </c>
      <c r="Y26" s="2" t="s">
        <v>70</v>
      </c>
      <c r="Z26" s="2" t="s">
        <v>70</v>
      </c>
      <c r="AA26" s="2" t="s">
        <v>71</v>
      </c>
      <c r="AB26" s="4">
        <v>59</v>
      </c>
      <c r="AC26" s="6">
        <v>64.5</v>
      </c>
      <c r="AD26" s="7">
        <v>10.75</v>
      </c>
      <c r="AE26" s="7">
        <v>7.66</v>
      </c>
      <c r="AF26" s="7">
        <v>4.94</v>
      </c>
      <c r="AG26" s="6">
        <v>1.4</v>
      </c>
      <c r="AH26" s="6">
        <v>38.06</v>
      </c>
      <c r="AI26" s="6">
        <v>16.46</v>
      </c>
      <c r="AJ26" s="6">
        <v>37.01</v>
      </c>
      <c r="AK26" s="6">
        <v>41.94</v>
      </c>
      <c r="AL26" s="2" t="s">
        <v>72</v>
      </c>
      <c r="AM26" s="2" t="s">
        <v>73</v>
      </c>
      <c r="AN26" s="2" t="s">
        <v>71</v>
      </c>
      <c r="AO26" s="2" t="s">
        <v>74</v>
      </c>
      <c r="AP26" s="2" t="s">
        <v>75</v>
      </c>
      <c r="AQ26" s="2" t="s">
        <v>151</v>
      </c>
      <c r="AR26" s="2">
        <v>0</v>
      </c>
      <c r="AS26" s="4">
        <v>48.57</v>
      </c>
      <c r="AT26" s="6">
        <v>6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116</v>
      </c>
      <c r="AZ26" s="8">
        <v>26190</v>
      </c>
      <c r="BA26" s="4">
        <v>1</v>
      </c>
    </row>
    <row r="27" spans="1:53" x14ac:dyDescent="0.25">
      <c r="A27" s="4">
        <v>24</v>
      </c>
      <c r="B27" s="2" t="s">
        <v>55</v>
      </c>
      <c r="C27" s="2" t="s">
        <v>156</v>
      </c>
      <c r="D27" s="2" t="s">
        <v>57</v>
      </c>
      <c r="E27" s="2" t="s">
        <v>90</v>
      </c>
      <c r="F27" s="5" t="s">
        <v>7</v>
      </c>
      <c r="G27" s="2" t="s">
        <v>59</v>
      </c>
      <c r="H27" s="6">
        <v>2.01</v>
      </c>
      <c r="I27" s="2" t="s">
        <v>96</v>
      </c>
      <c r="J27" s="2" t="s">
        <v>61</v>
      </c>
      <c r="K27" s="2" t="s">
        <v>97</v>
      </c>
      <c r="L27" s="7">
        <v>9700</v>
      </c>
      <c r="M27" s="6">
        <v>-21.9</v>
      </c>
      <c r="N27" s="7">
        <v>7575.7</v>
      </c>
      <c r="O27" s="2" t="s">
        <v>74</v>
      </c>
      <c r="P27" s="2" t="s">
        <v>64</v>
      </c>
      <c r="Q27" s="2" t="s">
        <v>64</v>
      </c>
      <c r="R27" s="2" t="s">
        <v>65</v>
      </c>
      <c r="S27" s="2" t="s">
        <v>64</v>
      </c>
      <c r="T27" s="2" t="s">
        <v>91</v>
      </c>
      <c r="U27" s="2" t="s">
        <v>105</v>
      </c>
      <c r="V27" s="2" t="s">
        <v>92</v>
      </c>
      <c r="W27" s="2" t="s">
        <v>84</v>
      </c>
      <c r="X27" s="2" t="s">
        <v>71</v>
      </c>
      <c r="Y27" s="2" t="s">
        <v>71</v>
      </c>
      <c r="Z27" s="2" t="s">
        <v>70</v>
      </c>
      <c r="AA27" s="2" t="s">
        <v>71</v>
      </c>
      <c r="AB27" s="4">
        <v>59</v>
      </c>
      <c r="AC27" s="6">
        <v>62.7</v>
      </c>
      <c r="AD27" s="7">
        <v>10.44</v>
      </c>
      <c r="AE27" s="7">
        <v>6.79</v>
      </c>
      <c r="AF27" s="7">
        <v>4.25</v>
      </c>
      <c r="AG27" s="6">
        <v>1.54</v>
      </c>
      <c r="AH27" s="6">
        <v>40.75</v>
      </c>
      <c r="AI27" s="6">
        <v>17.72</v>
      </c>
      <c r="AJ27" s="6">
        <v>35</v>
      </c>
      <c r="AK27" s="6">
        <v>38.89</v>
      </c>
      <c r="AL27" s="2" t="s">
        <v>72</v>
      </c>
      <c r="AM27" s="2" t="s">
        <v>73</v>
      </c>
      <c r="AN27" s="2" t="s">
        <v>71</v>
      </c>
      <c r="AO27" s="2" t="s">
        <v>74</v>
      </c>
      <c r="AP27" s="2" t="s">
        <v>153</v>
      </c>
      <c r="AQ27" s="2" t="s">
        <v>157</v>
      </c>
      <c r="AR27" s="2">
        <v>0</v>
      </c>
      <c r="AS27" s="4">
        <v>54.3</v>
      </c>
      <c r="AT27" s="6">
        <v>6</v>
      </c>
      <c r="AU27" s="2" t="s">
        <v>1</v>
      </c>
      <c r="AV27" s="2" t="s">
        <v>1</v>
      </c>
      <c r="AW27" s="2" t="s">
        <v>1</v>
      </c>
      <c r="AX27" s="2" t="s">
        <v>1</v>
      </c>
      <c r="AY27" s="2" t="s">
        <v>121</v>
      </c>
      <c r="AZ27" s="8">
        <v>19496.999999999996</v>
      </c>
      <c r="BA27" s="4">
        <v>1</v>
      </c>
    </row>
    <row r="28" spans="1:53" x14ac:dyDescent="0.25">
      <c r="A28" s="4">
        <v>25</v>
      </c>
      <c r="B28" s="2" t="s">
        <v>55</v>
      </c>
      <c r="C28" s="2" t="s">
        <v>158</v>
      </c>
      <c r="D28" s="2" t="s">
        <v>57</v>
      </c>
      <c r="E28" s="2" t="s">
        <v>90</v>
      </c>
      <c r="F28" s="5" t="s">
        <v>7</v>
      </c>
      <c r="G28" s="2" t="s">
        <v>59</v>
      </c>
      <c r="H28" s="6">
        <v>1.8</v>
      </c>
      <c r="I28" s="2" t="s">
        <v>118</v>
      </c>
      <c r="J28" s="2" t="s">
        <v>114</v>
      </c>
      <c r="K28" s="2" t="s">
        <v>62</v>
      </c>
      <c r="L28" s="7">
        <v>11700</v>
      </c>
      <c r="M28" s="6">
        <v>-19.5</v>
      </c>
      <c r="N28" s="7">
        <v>9418.5</v>
      </c>
      <c r="O28" s="2" t="s">
        <v>74</v>
      </c>
      <c r="P28" s="2" t="s">
        <v>64</v>
      </c>
      <c r="Q28" s="2" t="s">
        <v>64</v>
      </c>
      <c r="R28" s="2" t="s">
        <v>65</v>
      </c>
      <c r="S28" s="2" t="s">
        <v>64</v>
      </c>
      <c r="T28" s="2" t="s">
        <v>91</v>
      </c>
      <c r="U28" s="2" t="s">
        <v>105</v>
      </c>
      <c r="V28" s="2" t="s">
        <v>68</v>
      </c>
      <c r="W28" s="2" t="s">
        <v>84</v>
      </c>
      <c r="X28" s="2" t="s">
        <v>70</v>
      </c>
      <c r="Y28" s="2" t="s">
        <v>70</v>
      </c>
      <c r="Z28" s="2" t="s">
        <v>70</v>
      </c>
      <c r="AA28" s="2" t="s">
        <v>71</v>
      </c>
      <c r="AB28" s="4">
        <v>62</v>
      </c>
      <c r="AC28" s="6">
        <v>61.4</v>
      </c>
      <c r="AD28" s="7">
        <v>9.4</v>
      </c>
      <c r="AE28" s="7">
        <v>6.71</v>
      </c>
      <c r="AF28" s="7">
        <v>4.12</v>
      </c>
      <c r="AG28" s="6">
        <v>1.4</v>
      </c>
      <c r="AH28" s="6">
        <v>42.26</v>
      </c>
      <c r="AI28" s="6">
        <v>17.54</v>
      </c>
      <c r="AJ28" s="6">
        <v>34.15</v>
      </c>
      <c r="AK28" s="6">
        <v>37.32</v>
      </c>
      <c r="AL28" s="2" t="s">
        <v>72</v>
      </c>
      <c r="AM28" s="2" t="s">
        <v>73</v>
      </c>
      <c r="AN28" s="2" t="s">
        <v>71</v>
      </c>
      <c r="AO28" s="2" t="s">
        <v>74</v>
      </c>
      <c r="AP28" s="2" t="s">
        <v>119</v>
      </c>
      <c r="AQ28" s="2" t="s">
        <v>159</v>
      </c>
      <c r="AR28" s="2">
        <v>0</v>
      </c>
      <c r="AS28" s="4">
        <v>56.36</v>
      </c>
      <c r="AT28" s="6">
        <v>6.5</v>
      </c>
      <c r="AU28" s="2" t="s">
        <v>1</v>
      </c>
      <c r="AV28" s="2" t="s">
        <v>1</v>
      </c>
      <c r="AW28" s="2" t="s">
        <v>1</v>
      </c>
      <c r="AX28" s="2" t="s">
        <v>1</v>
      </c>
      <c r="AY28" s="2" t="s">
        <v>160</v>
      </c>
      <c r="AZ28" s="8">
        <v>21060</v>
      </c>
      <c r="BA28" s="4">
        <v>1</v>
      </c>
    </row>
    <row r="29" spans="1:53" x14ac:dyDescent="0.25">
      <c r="A29" s="4">
        <v>26</v>
      </c>
      <c r="B29" s="2" t="s">
        <v>55</v>
      </c>
      <c r="C29" s="2" t="s">
        <v>161</v>
      </c>
      <c r="D29" s="2" t="s">
        <v>57</v>
      </c>
      <c r="E29" s="2" t="s">
        <v>90</v>
      </c>
      <c r="F29" s="5" t="s">
        <v>7</v>
      </c>
      <c r="G29" s="2" t="s">
        <v>59</v>
      </c>
      <c r="H29" s="6">
        <v>1.8</v>
      </c>
      <c r="I29" s="2" t="s">
        <v>113</v>
      </c>
      <c r="J29" s="2" t="s">
        <v>61</v>
      </c>
      <c r="K29" s="2" t="s">
        <v>62</v>
      </c>
      <c r="L29" s="7">
        <v>10900</v>
      </c>
      <c r="M29" s="6">
        <v>-18</v>
      </c>
      <c r="N29" s="7">
        <v>8938</v>
      </c>
      <c r="O29" s="2" t="s">
        <v>74</v>
      </c>
      <c r="P29" s="2" t="s">
        <v>64</v>
      </c>
      <c r="Q29" s="2" t="s">
        <v>64</v>
      </c>
      <c r="R29" s="2" t="s">
        <v>65</v>
      </c>
      <c r="S29" s="2" t="s">
        <v>64</v>
      </c>
      <c r="T29" s="2" t="s">
        <v>83</v>
      </c>
      <c r="U29" s="2" t="s">
        <v>67</v>
      </c>
      <c r="V29" s="2" t="s">
        <v>162</v>
      </c>
      <c r="W29" s="2" t="s">
        <v>84</v>
      </c>
      <c r="X29" s="2" t="s">
        <v>70</v>
      </c>
      <c r="Y29" s="2" t="s">
        <v>70</v>
      </c>
      <c r="Z29" s="2" t="s">
        <v>70</v>
      </c>
      <c r="AA29" s="2" t="s">
        <v>71</v>
      </c>
      <c r="AB29" s="4">
        <v>58</v>
      </c>
      <c r="AC29" s="6">
        <v>64.8</v>
      </c>
      <c r="AD29" s="7">
        <v>9.42</v>
      </c>
      <c r="AE29" s="7">
        <v>6.62</v>
      </c>
      <c r="AF29" s="7">
        <v>4.29</v>
      </c>
      <c r="AG29" s="6">
        <v>1.42</v>
      </c>
      <c r="AH29" s="6">
        <v>42.13</v>
      </c>
      <c r="AI29" s="6">
        <v>18.9</v>
      </c>
      <c r="AJ29" s="6">
        <v>35.25</v>
      </c>
      <c r="AK29" s="6">
        <v>39.95</v>
      </c>
      <c r="AL29" s="2" t="s">
        <v>72</v>
      </c>
      <c r="AM29" s="2" t="s">
        <v>73</v>
      </c>
      <c r="AN29" s="2" t="s">
        <v>71</v>
      </c>
      <c r="AO29" s="2" t="s">
        <v>74</v>
      </c>
      <c r="AP29" s="2" t="s">
        <v>1</v>
      </c>
      <c r="AQ29" s="2" t="s">
        <v>163</v>
      </c>
      <c r="AR29" s="2">
        <v>0</v>
      </c>
      <c r="AS29" s="4">
        <v>50.67</v>
      </c>
      <c r="AT29" s="6">
        <v>6</v>
      </c>
      <c r="AU29" s="2" t="s">
        <v>1</v>
      </c>
      <c r="AV29" s="2" t="s">
        <v>1</v>
      </c>
      <c r="AW29" s="2" t="s">
        <v>1</v>
      </c>
      <c r="AX29" s="2" t="s">
        <v>1</v>
      </c>
      <c r="AY29" s="2" t="s">
        <v>160</v>
      </c>
      <c r="AZ29" s="8">
        <v>19620</v>
      </c>
      <c r="BA29" s="4">
        <v>1</v>
      </c>
    </row>
    <row r="30" spans="1:53" x14ac:dyDescent="0.25">
      <c r="A30" s="4">
        <v>27</v>
      </c>
      <c r="B30" s="2" t="s">
        <v>55</v>
      </c>
      <c r="C30" s="2" t="s">
        <v>164</v>
      </c>
      <c r="D30" s="2" t="s">
        <v>79</v>
      </c>
      <c r="E30" s="2" t="s">
        <v>58</v>
      </c>
      <c r="F30" s="5" t="s">
        <v>7</v>
      </c>
      <c r="G30" s="2" t="s">
        <v>59</v>
      </c>
      <c r="H30" s="6">
        <v>1.7</v>
      </c>
      <c r="I30" s="2" t="s">
        <v>113</v>
      </c>
      <c r="J30" s="2" t="s">
        <v>82</v>
      </c>
      <c r="K30" s="2" t="s">
        <v>62</v>
      </c>
      <c r="L30" s="7">
        <v>12200</v>
      </c>
      <c r="M30" s="6">
        <v>-24</v>
      </c>
      <c r="N30" s="7">
        <v>9272</v>
      </c>
      <c r="O30" s="2" t="s">
        <v>63</v>
      </c>
      <c r="P30" s="2" t="s">
        <v>64</v>
      </c>
      <c r="Q30" s="2" t="s">
        <v>64</v>
      </c>
      <c r="R30" s="2" t="s">
        <v>65</v>
      </c>
      <c r="S30" s="2" t="s">
        <v>64</v>
      </c>
      <c r="T30" s="2" t="s">
        <v>83</v>
      </c>
      <c r="U30" s="2" t="s">
        <v>67</v>
      </c>
      <c r="V30" s="2" t="s">
        <v>68</v>
      </c>
      <c r="W30" s="2" t="s">
        <v>84</v>
      </c>
      <c r="X30" s="2" t="s">
        <v>70</v>
      </c>
      <c r="Y30" s="2" t="s">
        <v>70</v>
      </c>
      <c r="Z30" s="2" t="s">
        <v>70</v>
      </c>
      <c r="AA30" s="2" t="s">
        <v>71</v>
      </c>
      <c r="AB30" s="4">
        <v>59</v>
      </c>
      <c r="AC30" s="6">
        <v>64.7</v>
      </c>
      <c r="AD30" s="7">
        <v>9.08</v>
      </c>
      <c r="AE30" s="7">
        <v>6.57</v>
      </c>
      <c r="AF30" s="7">
        <v>4.26</v>
      </c>
      <c r="AG30" s="6">
        <v>1.38</v>
      </c>
      <c r="AH30" s="6">
        <v>38.47</v>
      </c>
      <c r="AI30" s="6">
        <v>16.3</v>
      </c>
      <c r="AJ30" s="6">
        <v>37.12</v>
      </c>
      <c r="AK30" s="6">
        <v>42.6</v>
      </c>
      <c r="AL30" s="2" t="s">
        <v>85</v>
      </c>
      <c r="AM30" s="2" t="s">
        <v>73</v>
      </c>
      <c r="AN30" s="2" t="s">
        <v>71</v>
      </c>
      <c r="AO30" s="2" t="s">
        <v>74</v>
      </c>
      <c r="AP30" s="2" t="s">
        <v>165</v>
      </c>
      <c r="AQ30" s="2" t="s">
        <v>166</v>
      </c>
      <c r="AR30" s="4">
        <v>81.22</v>
      </c>
      <c r="AS30" s="4">
        <v>52.05</v>
      </c>
      <c r="AT30" s="6">
        <v>5.79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167</v>
      </c>
      <c r="AZ30" s="8">
        <v>20740</v>
      </c>
      <c r="BA30" s="4">
        <v>1</v>
      </c>
    </row>
    <row r="31" spans="1:53" x14ac:dyDescent="0.25">
      <c r="A31" s="4">
        <v>28</v>
      </c>
      <c r="B31" s="2" t="s">
        <v>55</v>
      </c>
      <c r="C31" s="2" t="s">
        <v>168</v>
      </c>
      <c r="D31" s="2" t="s">
        <v>57</v>
      </c>
      <c r="E31" s="2" t="s">
        <v>90</v>
      </c>
      <c r="F31" s="5" t="s">
        <v>7</v>
      </c>
      <c r="G31" s="2" t="s">
        <v>59</v>
      </c>
      <c r="H31" s="6">
        <v>1.51</v>
      </c>
      <c r="I31" s="2" t="s">
        <v>113</v>
      </c>
      <c r="J31" s="2" t="s">
        <v>114</v>
      </c>
      <c r="K31" s="2" t="s">
        <v>62</v>
      </c>
      <c r="L31" s="7">
        <v>12700</v>
      </c>
      <c r="M31" s="6">
        <v>-31.5</v>
      </c>
      <c r="N31" s="7">
        <v>8699.5</v>
      </c>
      <c r="O31" s="2" t="s">
        <v>63</v>
      </c>
      <c r="P31" s="2" t="s">
        <v>64</v>
      </c>
      <c r="Q31" s="2" t="s">
        <v>64</v>
      </c>
      <c r="R31" s="2" t="s">
        <v>65</v>
      </c>
      <c r="S31" s="2" t="s">
        <v>64</v>
      </c>
      <c r="T31" s="2" t="s">
        <v>83</v>
      </c>
      <c r="U31" s="2" t="s">
        <v>67</v>
      </c>
      <c r="V31" s="2" t="s">
        <v>68</v>
      </c>
      <c r="W31" s="2" t="s">
        <v>84</v>
      </c>
      <c r="X31" s="2" t="s">
        <v>70</v>
      </c>
      <c r="Y31" s="2" t="s">
        <v>70</v>
      </c>
      <c r="Z31" s="2" t="s">
        <v>70</v>
      </c>
      <c r="AA31" s="2" t="s">
        <v>71</v>
      </c>
      <c r="AB31" s="4">
        <v>60</v>
      </c>
      <c r="AC31" s="6">
        <v>63.8</v>
      </c>
      <c r="AD31" s="7">
        <v>8.8</v>
      </c>
      <c r="AE31" s="7">
        <v>6.35</v>
      </c>
      <c r="AF31" s="7">
        <v>4.05</v>
      </c>
      <c r="AG31" s="6">
        <v>1.39</v>
      </c>
      <c r="AH31" s="6">
        <v>37.11</v>
      </c>
      <c r="AI31" s="6">
        <v>15.41</v>
      </c>
      <c r="AJ31" s="6">
        <v>36.86</v>
      </c>
      <c r="AK31" s="6">
        <v>42.87</v>
      </c>
      <c r="AL31" s="2" t="s">
        <v>72</v>
      </c>
      <c r="AM31" s="2" t="s">
        <v>73</v>
      </c>
      <c r="AN31" s="2" t="s">
        <v>71</v>
      </c>
      <c r="AO31" s="2" t="s">
        <v>74</v>
      </c>
      <c r="AP31" s="2" t="s">
        <v>1</v>
      </c>
      <c r="AQ31" s="2" t="s">
        <v>169</v>
      </c>
      <c r="AR31" s="2">
        <v>0</v>
      </c>
      <c r="AS31" s="4">
        <v>52.44</v>
      </c>
      <c r="AT31" s="6">
        <v>5.5</v>
      </c>
      <c r="AU31" s="2" t="s">
        <v>1</v>
      </c>
      <c r="AV31" s="2" t="s">
        <v>124</v>
      </c>
      <c r="AW31" s="2" t="s">
        <v>1</v>
      </c>
      <c r="AX31" s="2" t="s">
        <v>1</v>
      </c>
      <c r="AY31" s="2" t="s">
        <v>170</v>
      </c>
      <c r="AZ31" s="8">
        <v>19177</v>
      </c>
      <c r="BA31" s="4">
        <v>1</v>
      </c>
    </row>
    <row r="32" spans="1:53" x14ac:dyDescent="0.25">
      <c r="A32" s="4">
        <v>29</v>
      </c>
      <c r="B32" s="2" t="s">
        <v>55</v>
      </c>
      <c r="C32" s="2" t="s">
        <v>171</v>
      </c>
      <c r="D32" s="2" t="s">
        <v>57</v>
      </c>
      <c r="E32" s="2" t="s">
        <v>90</v>
      </c>
      <c r="F32" s="5" t="s">
        <v>7</v>
      </c>
      <c r="G32" s="2" t="s">
        <v>59</v>
      </c>
      <c r="H32" s="6">
        <v>1.5</v>
      </c>
      <c r="I32" s="2" t="s">
        <v>113</v>
      </c>
      <c r="J32" s="2" t="s">
        <v>114</v>
      </c>
      <c r="K32" s="2" t="s">
        <v>62</v>
      </c>
      <c r="L32" s="7">
        <v>12700</v>
      </c>
      <c r="M32" s="6">
        <v>-31</v>
      </c>
      <c r="N32" s="7">
        <v>8763</v>
      </c>
      <c r="O32" s="2" t="s">
        <v>74</v>
      </c>
      <c r="P32" s="2" t="s">
        <v>64</v>
      </c>
      <c r="Q32" s="2" t="s">
        <v>63</v>
      </c>
      <c r="R32" s="2" t="s">
        <v>65</v>
      </c>
      <c r="S32" s="2" t="s">
        <v>64</v>
      </c>
      <c r="T32" s="2" t="s">
        <v>83</v>
      </c>
      <c r="U32" s="2" t="s">
        <v>67</v>
      </c>
      <c r="V32" s="2" t="s">
        <v>68</v>
      </c>
      <c r="W32" s="2" t="s">
        <v>84</v>
      </c>
      <c r="X32" s="2" t="s">
        <v>70</v>
      </c>
      <c r="Y32" s="2" t="s">
        <v>70</v>
      </c>
      <c r="Z32" s="2" t="s">
        <v>70</v>
      </c>
      <c r="AA32" s="2" t="s">
        <v>71</v>
      </c>
      <c r="AB32" s="4">
        <v>64</v>
      </c>
      <c r="AC32" s="6">
        <v>63.9</v>
      </c>
      <c r="AD32" s="7">
        <v>9.03</v>
      </c>
      <c r="AE32" s="7">
        <v>6.32</v>
      </c>
      <c r="AF32" s="7">
        <v>4.04</v>
      </c>
      <c r="AG32" s="6">
        <v>1.43</v>
      </c>
      <c r="AH32" s="6">
        <v>36.46</v>
      </c>
      <c r="AI32" s="6">
        <v>13.59</v>
      </c>
      <c r="AJ32" s="6">
        <v>38.22</v>
      </c>
      <c r="AK32" s="6">
        <v>43.42</v>
      </c>
      <c r="AL32" s="2" t="s">
        <v>72</v>
      </c>
      <c r="AM32" s="2" t="s">
        <v>73</v>
      </c>
      <c r="AN32" s="2" t="s">
        <v>71</v>
      </c>
      <c r="AO32" s="2" t="s">
        <v>74</v>
      </c>
      <c r="AP32" s="2" t="s">
        <v>1</v>
      </c>
      <c r="AQ32" s="2" t="s">
        <v>172</v>
      </c>
      <c r="AR32" s="2">
        <v>0</v>
      </c>
      <c r="AS32" s="4">
        <v>54.09</v>
      </c>
      <c r="AT32" s="6">
        <v>7</v>
      </c>
      <c r="AU32" s="2" t="s">
        <v>1</v>
      </c>
      <c r="AV32" s="2" t="s">
        <v>1</v>
      </c>
      <c r="AW32" s="2" t="s">
        <v>1</v>
      </c>
      <c r="AX32" s="2" t="s">
        <v>1</v>
      </c>
      <c r="AY32" s="2" t="s">
        <v>170</v>
      </c>
      <c r="AZ32" s="8">
        <v>19050</v>
      </c>
      <c r="BA32" s="4">
        <v>1</v>
      </c>
    </row>
    <row r="33" spans="1:53" x14ac:dyDescent="0.25">
      <c r="A33" s="4">
        <v>30</v>
      </c>
      <c r="B33" s="2" t="s">
        <v>55</v>
      </c>
      <c r="C33" s="2" t="s">
        <v>173</v>
      </c>
      <c r="D33" s="2" t="s">
        <v>57</v>
      </c>
      <c r="E33" s="2" t="s">
        <v>90</v>
      </c>
      <c r="F33" s="5" t="s">
        <v>7</v>
      </c>
      <c r="G33" s="2" t="s">
        <v>59</v>
      </c>
      <c r="H33" s="6">
        <v>1.5</v>
      </c>
      <c r="I33" s="2" t="s">
        <v>113</v>
      </c>
      <c r="J33" s="2" t="s">
        <v>114</v>
      </c>
      <c r="K33" s="2" t="s">
        <v>62</v>
      </c>
      <c r="L33" s="7">
        <v>12700</v>
      </c>
      <c r="M33" s="6">
        <v>-32.7</v>
      </c>
      <c r="N33" s="7">
        <v>8547.1</v>
      </c>
      <c r="O33" s="2" t="s">
        <v>74</v>
      </c>
      <c r="P33" s="2" t="s">
        <v>64</v>
      </c>
      <c r="Q33" s="2" t="s">
        <v>63</v>
      </c>
      <c r="R33" s="2" t="s">
        <v>65</v>
      </c>
      <c r="S33" s="2" t="s">
        <v>64</v>
      </c>
      <c r="T33" s="2" t="s">
        <v>91</v>
      </c>
      <c r="U33" s="2" t="s">
        <v>67</v>
      </c>
      <c r="V33" s="2" t="s">
        <v>68</v>
      </c>
      <c r="W33" s="2" t="s">
        <v>148</v>
      </c>
      <c r="X33" s="2" t="s">
        <v>70</v>
      </c>
      <c r="Y33" s="2" t="s">
        <v>70</v>
      </c>
      <c r="Z33" s="2" t="s">
        <v>70</v>
      </c>
      <c r="AA33" s="2" t="s">
        <v>71</v>
      </c>
      <c r="AB33" s="4">
        <v>58</v>
      </c>
      <c r="AC33" s="6">
        <v>63.1</v>
      </c>
      <c r="AD33" s="7">
        <v>8.85</v>
      </c>
      <c r="AE33" s="7">
        <v>6.36</v>
      </c>
      <c r="AF33" s="7">
        <v>4.01</v>
      </c>
      <c r="AG33" s="6">
        <v>1.39</v>
      </c>
      <c r="AH33" s="6">
        <v>37.52</v>
      </c>
      <c r="AI33" s="6">
        <v>16.21</v>
      </c>
      <c r="AJ33" s="6">
        <v>36.18</v>
      </c>
      <c r="AK33" s="6">
        <v>40.05</v>
      </c>
      <c r="AL33" s="2" t="s">
        <v>110</v>
      </c>
      <c r="AM33" s="2" t="s">
        <v>73</v>
      </c>
      <c r="AN33" s="2" t="s">
        <v>71</v>
      </c>
      <c r="AO33" s="2" t="s">
        <v>74</v>
      </c>
      <c r="AP33" s="2" t="s">
        <v>75</v>
      </c>
      <c r="AQ33" s="2" t="s">
        <v>174</v>
      </c>
      <c r="AR33" s="2">
        <v>0</v>
      </c>
      <c r="AS33" s="4">
        <v>56.04</v>
      </c>
      <c r="AT33" s="6">
        <v>7</v>
      </c>
      <c r="AU33" s="2" t="s">
        <v>1</v>
      </c>
      <c r="AV33" s="2" t="s">
        <v>124</v>
      </c>
      <c r="AW33" s="2" t="s">
        <v>1</v>
      </c>
      <c r="AX33" s="2" t="s">
        <v>1</v>
      </c>
      <c r="AY33" s="2" t="s">
        <v>170</v>
      </c>
      <c r="AZ33" s="8">
        <v>19050</v>
      </c>
      <c r="BA33" s="4">
        <v>1</v>
      </c>
    </row>
    <row r="34" spans="1:53" x14ac:dyDescent="0.25">
      <c r="A34" s="4">
        <v>31</v>
      </c>
      <c r="B34" s="2" t="s">
        <v>55</v>
      </c>
      <c r="C34" s="2" t="s">
        <v>175</v>
      </c>
      <c r="D34" s="2" t="s">
        <v>57</v>
      </c>
      <c r="E34" s="2" t="s">
        <v>58</v>
      </c>
      <c r="F34" s="5" t="s">
        <v>7</v>
      </c>
      <c r="G34" s="2" t="s">
        <v>59</v>
      </c>
      <c r="H34" s="6">
        <v>1.51</v>
      </c>
      <c r="I34" s="2" t="s">
        <v>118</v>
      </c>
      <c r="J34" s="2" t="s">
        <v>114</v>
      </c>
      <c r="K34" s="2" t="s">
        <v>62</v>
      </c>
      <c r="L34" s="7">
        <v>11700</v>
      </c>
      <c r="M34" s="6">
        <v>-34</v>
      </c>
      <c r="N34" s="7">
        <v>7722</v>
      </c>
      <c r="O34" s="2" t="s">
        <v>63</v>
      </c>
      <c r="P34" s="2" t="s">
        <v>64</v>
      </c>
      <c r="Q34" s="2" t="s">
        <v>63</v>
      </c>
      <c r="R34" s="2" t="s">
        <v>65</v>
      </c>
      <c r="S34" s="2" t="s">
        <v>64</v>
      </c>
      <c r="T34" s="2" t="s">
        <v>83</v>
      </c>
      <c r="U34" s="2" t="s">
        <v>67</v>
      </c>
      <c r="V34" s="2" t="s">
        <v>162</v>
      </c>
      <c r="W34" s="2" t="s">
        <v>84</v>
      </c>
      <c r="X34" s="2" t="s">
        <v>70</v>
      </c>
      <c r="Y34" s="2" t="s">
        <v>70</v>
      </c>
      <c r="Z34" s="2" t="s">
        <v>70</v>
      </c>
      <c r="AA34" s="2" t="s">
        <v>71</v>
      </c>
      <c r="AB34" s="4">
        <v>59</v>
      </c>
      <c r="AC34" s="6">
        <v>63.5</v>
      </c>
      <c r="AD34" s="7">
        <v>8.98</v>
      </c>
      <c r="AE34" s="7">
        <v>6.38</v>
      </c>
      <c r="AF34" s="7">
        <v>4.05</v>
      </c>
      <c r="AG34" s="6">
        <v>1.41</v>
      </c>
      <c r="AH34" s="6">
        <v>36.85</v>
      </c>
      <c r="AI34" s="6">
        <v>14.79</v>
      </c>
      <c r="AJ34" s="6">
        <v>37.22</v>
      </c>
      <c r="AK34" s="6">
        <v>43.27</v>
      </c>
      <c r="AL34" s="2" t="s">
        <v>140</v>
      </c>
      <c r="AM34" s="2" t="s">
        <v>73</v>
      </c>
      <c r="AN34" s="2" t="s">
        <v>71</v>
      </c>
      <c r="AO34" s="2" t="s">
        <v>74</v>
      </c>
      <c r="AP34" s="2" t="s">
        <v>1</v>
      </c>
      <c r="AQ34" s="2" t="s">
        <v>163</v>
      </c>
      <c r="AR34" s="4">
        <v>85.63</v>
      </c>
      <c r="AS34" s="4">
        <v>49.37</v>
      </c>
      <c r="AT34" s="6">
        <v>5.37</v>
      </c>
      <c r="AU34" s="2" t="s">
        <v>1</v>
      </c>
      <c r="AV34" s="2" t="s">
        <v>1</v>
      </c>
      <c r="AW34" s="2" t="s">
        <v>1</v>
      </c>
      <c r="AX34" s="2" t="s">
        <v>1</v>
      </c>
      <c r="AY34" s="2" t="s">
        <v>170</v>
      </c>
      <c r="AZ34" s="8">
        <v>17667</v>
      </c>
      <c r="BA34" s="4">
        <v>1</v>
      </c>
    </row>
    <row r="35" spans="1:53" x14ac:dyDescent="0.25">
      <c r="A35" s="4">
        <v>32</v>
      </c>
      <c r="B35" s="2" t="s">
        <v>55</v>
      </c>
      <c r="C35" s="2" t="s">
        <v>176</v>
      </c>
      <c r="D35" s="2" t="s">
        <v>57</v>
      </c>
      <c r="E35" s="2" t="s">
        <v>90</v>
      </c>
      <c r="F35" s="5" t="s">
        <v>7</v>
      </c>
      <c r="G35" s="2" t="s">
        <v>59</v>
      </c>
      <c r="H35" s="6">
        <v>1.5</v>
      </c>
      <c r="I35" s="2" t="s">
        <v>96</v>
      </c>
      <c r="J35" s="2" t="s">
        <v>114</v>
      </c>
      <c r="K35" s="2" t="s">
        <v>97</v>
      </c>
      <c r="L35" s="7">
        <v>8200</v>
      </c>
      <c r="M35" s="6">
        <v>-29.5</v>
      </c>
      <c r="N35" s="7">
        <v>5781</v>
      </c>
      <c r="O35" s="2" t="s">
        <v>74</v>
      </c>
      <c r="P35" s="2" t="s">
        <v>64</v>
      </c>
      <c r="Q35" s="2" t="s">
        <v>64</v>
      </c>
      <c r="R35" s="2" t="s">
        <v>65</v>
      </c>
      <c r="S35" s="2" t="s">
        <v>64</v>
      </c>
      <c r="T35" s="2" t="s">
        <v>83</v>
      </c>
      <c r="U35" s="2" t="s">
        <v>67</v>
      </c>
      <c r="V35" s="2" t="s">
        <v>68</v>
      </c>
      <c r="W35" s="2" t="s">
        <v>84</v>
      </c>
      <c r="X35" s="2" t="s">
        <v>70</v>
      </c>
      <c r="Y35" s="2" t="s">
        <v>70</v>
      </c>
      <c r="Z35" s="2" t="s">
        <v>70</v>
      </c>
      <c r="AA35" s="2" t="s">
        <v>71</v>
      </c>
      <c r="AB35" s="4">
        <v>64</v>
      </c>
      <c r="AC35" s="6">
        <v>63.5</v>
      </c>
      <c r="AD35" s="7">
        <v>9.1</v>
      </c>
      <c r="AE35" s="7">
        <v>6.01</v>
      </c>
      <c r="AF35" s="7">
        <v>3.82</v>
      </c>
      <c r="AG35" s="6">
        <v>1.51</v>
      </c>
      <c r="AH35" s="6">
        <v>41.88</v>
      </c>
      <c r="AI35" s="6">
        <v>16.38</v>
      </c>
      <c r="AJ35" s="6">
        <v>34.01</v>
      </c>
      <c r="AK35" s="6">
        <v>39.47</v>
      </c>
      <c r="AL35" s="2" t="s">
        <v>110</v>
      </c>
      <c r="AM35" s="2" t="s">
        <v>73</v>
      </c>
      <c r="AN35" s="2" t="s">
        <v>71</v>
      </c>
      <c r="AO35" s="2" t="s">
        <v>74</v>
      </c>
      <c r="AP35" s="2" t="s">
        <v>1</v>
      </c>
      <c r="AQ35" s="2" t="s">
        <v>177</v>
      </c>
      <c r="AR35" s="2">
        <v>0</v>
      </c>
      <c r="AS35" s="4">
        <v>55.08</v>
      </c>
      <c r="AT35" s="6">
        <v>8</v>
      </c>
      <c r="AU35" s="2" t="s">
        <v>1</v>
      </c>
      <c r="AV35" s="2" t="s">
        <v>1</v>
      </c>
      <c r="AW35" s="2" t="s">
        <v>1</v>
      </c>
      <c r="AX35" s="2" t="s">
        <v>1</v>
      </c>
      <c r="AY35" s="2" t="s">
        <v>170</v>
      </c>
      <c r="AZ35" s="8">
        <v>12300</v>
      </c>
      <c r="BA35" s="4">
        <v>1</v>
      </c>
    </row>
    <row r="36" spans="1:53" x14ac:dyDescent="0.25">
      <c r="A36" s="4">
        <v>33</v>
      </c>
      <c r="B36" s="2" t="s">
        <v>55</v>
      </c>
      <c r="C36" s="2" t="s">
        <v>178</v>
      </c>
      <c r="D36" s="2" t="s">
        <v>57</v>
      </c>
      <c r="E36" s="2" t="s">
        <v>90</v>
      </c>
      <c r="F36" s="5" t="s">
        <v>7</v>
      </c>
      <c r="G36" s="2" t="s">
        <v>59</v>
      </c>
      <c r="H36" s="6">
        <v>1.5</v>
      </c>
      <c r="I36" s="2" t="s">
        <v>96</v>
      </c>
      <c r="J36" s="2" t="s">
        <v>114</v>
      </c>
      <c r="K36" s="2" t="s">
        <v>97</v>
      </c>
      <c r="L36" s="7">
        <v>8200</v>
      </c>
      <c r="M36" s="6">
        <v>-30.3</v>
      </c>
      <c r="N36" s="7">
        <v>5715.4</v>
      </c>
      <c r="O36" s="2" t="s">
        <v>74</v>
      </c>
      <c r="P36" s="2" t="s">
        <v>64</v>
      </c>
      <c r="Q36" s="2" t="s">
        <v>64</v>
      </c>
      <c r="R36" s="2" t="s">
        <v>65</v>
      </c>
      <c r="S36" s="2" t="s">
        <v>64</v>
      </c>
      <c r="T36" s="2" t="s">
        <v>66</v>
      </c>
      <c r="U36" s="2" t="s">
        <v>67</v>
      </c>
      <c r="V36" s="2" t="s">
        <v>68</v>
      </c>
      <c r="W36" s="2" t="s">
        <v>84</v>
      </c>
      <c r="X36" s="2" t="s">
        <v>70</v>
      </c>
      <c r="Y36" s="2" t="s">
        <v>70</v>
      </c>
      <c r="Z36" s="2" t="s">
        <v>70</v>
      </c>
      <c r="AA36" s="2" t="s">
        <v>71</v>
      </c>
      <c r="AB36" s="4">
        <v>65</v>
      </c>
      <c r="AC36" s="6">
        <v>60</v>
      </c>
      <c r="AD36" s="7">
        <v>8.9</v>
      </c>
      <c r="AE36" s="7">
        <v>6.46</v>
      </c>
      <c r="AF36" s="7">
        <v>3.88</v>
      </c>
      <c r="AG36" s="6">
        <v>1.38</v>
      </c>
      <c r="AH36" s="6">
        <v>37.8</v>
      </c>
      <c r="AI36" s="6">
        <v>14.19</v>
      </c>
      <c r="AJ36" s="6">
        <v>35.13</v>
      </c>
      <c r="AK36" s="6">
        <v>39.68</v>
      </c>
      <c r="AL36" s="2" t="s">
        <v>72</v>
      </c>
      <c r="AM36" s="2" t="s">
        <v>73</v>
      </c>
      <c r="AN36" s="2" t="s">
        <v>71</v>
      </c>
      <c r="AO36" s="2" t="s">
        <v>74</v>
      </c>
      <c r="AP36" s="2" t="s">
        <v>119</v>
      </c>
      <c r="AQ36" s="2" t="s">
        <v>179</v>
      </c>
      <c r="AR36" s="2">
        <v>0</v>
      </c>
      <c r="AS36" s="4">
        <v>55.93</v>
      </c>
      <c r="AT36" s="6">
        <v>6.5</v>
      </c>
      <c r="AU36" s="2" t="s">
        <v>1</v>
      </c>
      <c r="AV36" s="2" t="s">
        <v>1</v>
      </c>
      <c r="AW36" s="2" t="s">
        <v>1</v>
      </c>
      <c r="AX36" s="2" t="s">
        <v>1</v>
      </c>
      <c r="AY36" s="2" t="s">
        <v>170</v>
      </c>
      <c r="AZ36" s="8">
        <v>12300</v>
      </c>
      <c r="BA36" s="4">
        <v>1</v>
      </c>
    </row>
    <row r="37" spans="1:53" x14ac:dyDescent="0.25">
      <c r="A37" s="4">
        <v>34</v>
      </c>
      <c r="B37" s="2" t="s">
        <v>55</v>
      </c>
      <c r="C37" s="2" t="s">
        <v>180</v>
      </c>
      <c r="D37" s="2" t="s">
        <v>57</v>
      </c>
      <c r="E37" s="2" t="s">
        <v>90</v>
      </c>
      <c r="F37" s="5" t="s">
        <v>7</v>
      </c>
      <c r="G37" s="2" t="s">
        <v>59</v>
      </c>
      <c r="H37" s="6">
        <v>1.5</v>
      </c>
      <c r="I37" s="2" t="s">
        <v>113</v>
      </c>
      <c r="J37" s="2" t="s">
        <v>82</v>
      </c>
      <c r="K37" s="2" t="s">
        <v>62</v>
      </c>
      <c r="L37" s="7">
        <v>12200</v>
      </c>
      <c r="M37" s="6">
        <v>-39.5</v>
      </c>
      <c r="N37" s="7">
        <v>7381</v>
      </c>
      <c r="O37" s="2" t="s">
        <v>63</v>
      </c>
      <c r="P37" s="2" t="s">
        <v>64</v>
      </c>
      <c r="Q37" s="2" t="s">
        <v>63</v>
      </c>
      <c r="R37" s="2" t="s">
        <v>109</v>
      </c>
      <c r="S37" s="2" t="s">
        <v>64</v>
      </c>
      <c r="T37" s="2" t="s">
        <v>83</v>
      </c>
      <c r="U37" s="2" t="s">
        <v>105</v>
      </c>
      <c r="V37" s="2" t="s">
        <v>162</v>
      </c>
      <c r="W37" s="2" t="s">
        <v>84</v>
      </c>
      <c r="X37" s="2" t="s">
        <v>70</v>
      </c>
      <c r="Y37" s="2" t="s">
        <v>70</v>
      </c>
      <c r="Z37" s="2" t="s">
        <v>70</v>
      </c>
      <c r="AA37" s="2" t="s">
        <v>71</v>
      </c>
      <c r="AB37" s="4">
        <v>64</v>
      </c>
      <c r="AC37" s="6">
        <v>64.1</v>
      </c>
      <c r="AD37" s="7">
        <v>9.18</v>
      </c>
      <c r="AE37" s="7">
        <v>6.16</v>
      </c>
      <c r="AF37" s="7">
        <v>3.95</v>
      </c>
      <c r="AG37" s="6">
        <v>1.49</v>
      </c>
      <c r="AH37" s="6">
        <v>37.39</v>
      </c>
      <c r="AI37" s="6">
        <v>13.64</v>
      </c>
      <c r="AJ37" s="6">
        <v>36.73</v>
      </c>
      <c r="AK37" s="6">
        <v>44.32</v>
      </c>
      <c r="AL37" s="2" t="s">
        <v>72</v>
      </c>
      <c r="AM37" s="2" t="s">
        <v>73</v>
      </c>
      <c r="AN37" s="2" t="s">
        <v>71</v>
      </c>
      <c r="AO37" s="2" t="s">
        <v>74</v>
      </c>
      <c r="AP37" s="2" t="s">
        <v>132</v>
      </c>
      <c r="AQ37" s="2" t="s">
        <v>157</v>
      </c>
      <c r="AR37" s="2">
        <v>0</v>
      </c>
      <c r="AS37" s="4">
        <v>53.65</v>
      </c>
      <c r="AT37" s="6">
        <v>6</v>
      </c>
      <c r="AU37" s="2" t="s">
        <v>1</v>
      </c>
      <c r="AV37" s="2" t="s">
        <v>1</v>
      </c>
      <c r="AW37" s="2" t="s">
        <v>1</v>
      </c>
      <c r="AX37" s="2" t="s">
        <v>1</v>
      </c>
      <c r="AY37" s="2" t="s">
        <v>170</v>
      </c>
      <c r="AZ37" s="8">
        <v>18300</v>
      </c>
      <c r="BA37" s="4">
        <v>1</v>
      </c>
    </row>
    <row r="38" spans="1:53" x14ac:dyDescent="0.25">
      <c r="A38" s="4">
        <v>35</v>
      </c>
      <c r="B38" s="2" t="s">
        <v>55</v>
      </c>
      <c r="C38" s="2" t="s">
        <v>181</v>
      </c>
      <c r="D38" s="2" t="s">
        <v>57</v>
      </c>
      <c r="E38" s="2" t="s">
        <v>90</v>
      </c>
      <c r="F38" s="5" t="s">
        <v>7</v>
      </c>
      <c r="G38" s="2" t="s">
        <v>59</v>
      </c>
      <c r="H38" s="6">
        <v>1.5</v>
      </c>
      <c r="I38" s="2" t="s">
        <v>118</v>
      </c>
      <c r="J38" s="2" t="s">
        <v>82</v>
      </c>
      <c r="K38" s="2" t="s">
        <v>62</v>
      </c>
      <c r="L38" s="7">
        <v>11200</v>
      </c>
      <c r="M38" s="6">
        <v>-38.4</v>
      </c>
      <c r="N38" s="7">
        <v>6899.2</v>
      </c>
      <c r="O38" s="2" t="s">
        <v>63</v>
      </c>
      <c r="P38" s="2" t="s">
        <v>64</v>
      </c>
      <c r="Q38" s="2" t="s">
        <v>63</v>
      </c>
      <c r="R38" s="2" t="s">
        <v>65</v>
      </c>
      <c r="S38" s="2" t="s">
        <v>64</v>
      </c>
      <c r="T38" s="2" t="s">
        <v>91</v>
      </c>
      <c r="U38" s="2" t="s">
        <v>67</v>
      </c>
      <c r="V38" s="2" t="s">
        <v>68</v>
      </c>
      <c r="W38" s="2" t="s">
        <v>84</v>
      </c>
      <c r="X38" s="2" t="s">
        <v>70</v>
      </c>
      <c r="Y38" s="2" t="s">
        <v>70</v>
      </c>
      <c r="Z38" s="2" t="s">
        <v>70</v>
      </c>
      <c r="AA38" s="2" t="s">
        <v>71</v>
      </c>
      <c r="AB38" s="4">
        <v>60</v>
      </c>
      <c r="AC38" s="6">
        <v>64.3</v>
      </c>
      <c r="AD38" s="7">
        <v>8.93</v>
      </c>
      <c r="AE38" s="7">
        <v>6.34</v>
      </c>
      <c r="AF38" s="7">
        <v>4.08</v>
      </c>
      <c r="AG38" s="6">
        <v>1.41</v>
      </c>
      <c r="AH38" s="6">
        <v>37.68</v>
      </c>
      <c r="AI38" s="6">
        <v>15.6</v>
      </c>
      <c r="AJ38" s="6">
        <v>37.43</v>
      </c>
      <c r="AK38" s="6">
        <v>42.5</v>
      </c>
      <c r="AL38" s="2" t="s">
        <v>182</v>
      </c>
      <c r="AM38" s="2" t="s">
        <v>73</v>
      </c>
      <c r="AN38" s="2" t="s">
        <v>71</v>
      </c>
      <c r="AO38" s="2" t="s">
        <v>74</v>
      </c>
      <c r="AP38" s="2" t="s">
        <v>165</v>
      </c>
      <c r="AQ38" s="2" t="s">
        <v>183</v>
      </c>
      <c r="AR38" s="2">
        <v>0</v>
      </c>
      <c r="AS38" s="4">
        <v>54.93</v>
      </c>
      <c r="AT38" s="6">
        <v>6.5</v>
      </c>
      <c r="AU38" s="2" t="s">
        <v>1</v>
      </c>
      <c r="AV38" s="2" t="s">
        <v>1</v>
      </c>
      <c r="AW38" s="2" t="s">
        <v>1</v>
      </c>
      <c r="AX38" s="2" t="s">
        <v>1</v>
      </c>
      <c r="AY38" s="2" t="s">
        <v>170</v>
      </c>
      <c r="AZ38" s="8">
        <v>16800</v>
      </c>
      <c r="BA38" s="4">
        <v>1</v>
      </c>
    </row>
    <row r="39" spans="1:53" x14ac:dyDescent="0.25">
      <c r="A39" s="4">
        <v>36</v>
      </c>
      <c r="B39" s="2" t="s">
        <v>55</v>
      </c>
      <c r="C39" s="2" t="s">
        <v>184</v>
      </c>
      <c r="D39" s="2" t="s">
        <v>57</v>
      </c>
      <c r="E39" s="2" t="s">
        <v>90</v>
      </c>
      <c r="F39" s="5" t="s">
        <v>7</v>
      </c>
      <c r="G39" s="2" t="s">
        <v>59</v>
      </c>
      <c r="H39" s="6">
        <v>1.5</v>
      </c>
      <c r="I39" s="2" t="s">
        <v>81</v>
      </c>
      <c r="J39" s="2" t="s">
        <v>82</v>
      </c>
      <c r="K39" s="2" t="s">
        <v>62</v>
      </c>
      <c r="L39" s="7">
        <v>9500</v>
      </c>
      <c r="M39" s="6">
        <v>-33.5</v>
      </c>
      <c r="N39" s="7">
        <v>6317.5</v>
      </c>
      <c r="O39" s="2" t="s">
        <v>74</v>
      </c>
      <c r="P39" s="2" t="s">
        <v>64</v>
      </c>
      <c r="Q39" s="2" t="s">
        <v>63</v>
      </c>
      <c r="R39" s="2" t="s">
        <v>65</v>
      </c>
      <c r="S39" s="2" t="s">
        <v>64</v>
      </c>
      <c r="T39" s="2" t="s">
        <v>83</v>
      </c>
      <c r="U39" s="2" t="s">
        <v>105</v>
      </c>
      <c r="V39" s="2" t="s">
        <v>68</v>
      </c>
      <c r="W39" s="2" t="s">
        <v>84</v>
      </c>
      <c r="X39" s="2" t="s">
        <v>70</v>
      </c>
      <c r="Y39" s="2" t="s">
        <v>70</v>
      </c>
      <c r="Z39" s="2" t="s">
        <v>70</v>
      </c>
      <c r="AA39" s="2" t="s">
        <v>71</v>
      </c>
      <c r="AB39" s="4">
        <v>57</v>
      </c>
      <c r="AC39" s="6">
        <v>63.8</v>
      </c>
      <c r="AD39" s="7">
        <v>9.12</v>
      </c>
      <c r="AE39" s="7">
        <v>5.97</v>
      </c>
      <c r="AF39" s="7">
        <v>3.81</v>
      </c>
      <c r="AG39" s="6">
        <v>1.53</v>
      </c>
      <c r="AH39" s="6">
        <v>41.81</v>
      </c>
      <c r="AI39" s="6">
        <v>19.53</v>
      </c>
      <c r="AJ39" s="6">
        <v>35.21</v>
      </c>
      <c r="AK39" s="6">
        <v>36.02</v>
      </c>
      <c r="AL39" s="2" t="s">
        <v>72</v>
      </c>
      <c r="AM39" s="2" t="s">
        <v>73</v>
      </c>
      <c r="AN39" s="2" t="s">
        <v>71</v>
      </c>
      <c r="AO39" s="2" t="s">
        <v>74</v>
      </c>
      <c r="AP39" s="2" t="s">
        <v>119</v>
      </c>
      <c r="AQ39" s="2" t="s">
        <v>185</v>
      </c>
      <c r="AR39" s="2">
        <v>0</v>
      </c>
      <c r="AS39" s="4">
        <v>52.83</v>
      </c>
      <c r="AT39" s="6">
        <v>8</v>
      </c>
      <c r="AU39" s="2" t="s">
        <v>1</v>
      </c>
      <c r="AV39" s="2" t="s">
        <v>124</v>
      </c>
      <c r="AW39" s="2" t="s">
        <v>1</v>
      </c>
      <c r="AX39" s="2" t="s">
        <v>1</v>
      </c>
      <c r="AY39" s="2" t="s">
        <v>170</v>
      </c>
      <c r="AZ39" s="8">
        <v>14250</v>
      </c>
      <c r="BA39" s="4">
        <v>1</v>
      </c>
    </row>
    <row r="40" spans="1:53" x14ac:dyDescent="0.25">
      <c r="A40" s="4">
        <v>37</v>
      </c>
      <c r="B40" s="2" t="s">
        <v>55</v>
      </c>
      <c r="C40" s="2" t="s">
        <v>186</v>
      </c>
      <c r="D40" s="2" t="s">
        <v>57</v>
      </c>
      <c r="E40" s="2" t="s">
        <v>90</v>
      </c>
      <c r="F40" s="5" t="s">
        <v>7</v>
      </c>
      <c r="G40" s="2" t="s">
        <v>59</v>
      </c>
      <c r="H40" s="6">
        <v>1.57</v>
      </c>
      <c r="I40" s="2" t="s">
        <v>60</v>
      </c>
      <c r="J40" s="2" t="s">
        <v>61</v>
      </c>
      <c r="K40" s="2" t="s">
        <v>62</v>
      </c>
      <c r="L40" s="7">
        <v>11400</v>
      </c>
      <c r="M40" s="6">
        <v>-42</v>
      </c>
      <c r="N40" s="7">
        <v>6612</v>
      </c>
      <c r="O40" s="2" t="s">
        <v>63</v>
      </c>
      <c r="P40" s="2" t="s">
        <v>64</v>
      </c>
      <c r="Q40" s="2" t="s">
        <v>64</v>
      </c>
      <c r="R40" s="2" t="s">
        <v>109</v>
      </c>
      <c r="S40" s="2" t="s">
        <v>64</v>
      </c>
      <c r="T40" s="2" t="s">
        <v>91</v>
      </c>
      <c r="U40" s="2" t="s">
        <v>67</v>
      </c>
      <c r="V40" s="2" t="s">
        <v>68</v>
      </c>
      <c r="W40" s="2" t="s">
        <v>148</v>
      </c>
      <c r="X40" s="2" t="s">
        <v>70</v>
      </c>
      <c r="Y40" s="2" t="s">
        <v>70</v>
      </c>
      <c r="Z40" s="2" t="s">
        <v>70</v>
      </c>
      <c r="AA40" s="2" t="s">
        <v>71</v>
      </c>
      <c r="AB40" s="4">
        <v>58</v>
      </c>
      <c r="AC40" s="6">
        <v>62.4</v>
      </c>
      <c r="AD40" s="7">
        <v>8.97</v>
      </c>
      <c r="AE40" s="7">
        <v>6.46</v>
      </c>
      <c r="AF40" s="7">
        <v>4.03</v>
      </c>
      <c r="AG40" s="6">
        <v>1.39</v>
      </c>
      <c r="AH40" s="6">
        <v>38.09</v>
      </c>
      <c r="AI40" s="6">
        <v>16.38</v>
      </c>
      <c r="AJ40" s="6">
        <v>35.6</v>
      </c>
      <c r="AK40" s="6">
        <v>40.07</v>
      </c>
      <c r="AL40" s="2" t="s">
        <v>72</v>
      </c>
      <c r="AM40" s="2" t="s">
        <v>73</v>
      </c>
      <c r="AN40" s="2" t="s">
        <v>71</v>
      </c>
      <c r="AO40" s="2" t="s">
        <v>74</v>
      </c>
      <c r="AP40" s="2" t="s">
        <v>1</v>
      </c>
      <c r="AQ40" s="2" t="s">
        <v>187</v>
      </c>
      <c r="AR40" s="2">
        <v>0</v>
      </c>
      <c r="AS40" s="4">
        <v>57.34</v>
      </c>
      <c r="AT40" s="6">
        <v>6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170</v>
      </c>
      <c r="AZ40" s="8">
        <v>17898</v>
      </c>
      <c r="BA40" s="4">
        <v>1</v>
      </c>
    </row>
    <row r="41" spans="1:53" x14ac:dyDescent="0.25">
      <c r="A41" s="4">
        <v>38</v>
      </c>
      <c r="B41" s="2" t="s">
        <v>55</v>
      </c>
      <c r="C41" s="2" t="s">
        <v>188</v>
      </c>
      <c r="D41" s="2" t="s">
        <v>57</v>
      </c>
      <c r="E41" s="2" t="s">
        <v>90</v>
      </c>
      <c r="F41" s="5" t="s">
        <v>7</v>
      </c>
      <c r="G41" s="2" t="s">
        <v>59</v>
      </c>
      <c r="H41" s="6">
        <v>1.5</v>
      </c>
      <c r="I41" s="2" t="s">
        <v>113</v>
      </c>
      <c r="J41" s="2" t="s">
        <v>61</v>
      </c>
      <c r="K41" s="2" t="s">
        <v>62</v>
      </c>
      <c r="L41" s="7">
        <v>10900</v>
      </c>
      <c r="M41" s="6">
        <v>-32</v>
      </c>
      <c r="N41" s="7">
        <v>7412</v>
      </c>
      <c r="O41" s="2" t="s">
        <v>63</v>
      </c>
      <c r="P41" s="2" t="s">
        <v>64</v>
      </c>
      <c r="Q41" s="2" t="s">
        <v>63</v>
      </c>
      <c r="R41" s="2" t="s">
        <v>65</v>
      </c>
      <c r="S41" s="2" t="s">
        <v>64</v>
      </c>
      <c r="T41" s="2" t="s">
        <v>91</v>
      </c>
      <c r="U41" s="2" t="s">
        <v>67</v>
      </c>
      <c r="V41" s="2" t="s">
        <v>92</v>
      </c>
      <c r="W41" s="2" t="s">
        <v>69</v>
      </c>
      <c r="X41" s="2" t="s">
        <v>71</v>
      </c>
      <c r="Y41" s="2" t="s">
        <v>70</v>
      </c>
      <c r="Z41" s="2" t="s">
        <v>70</v>
      </c>
      <c r="AA41" s="2" t="s">
        <v>71</v>
      </c>
      <c r="AB41" s="4">
        <v>62</v>
      </c>
      <c r="AC41" s="6">
        <v>62.1</v>
      </c>
      <c r="AD41" s="7">
        <v>9.07</v>
      </c>
      <c r="AE41" s="7">
        <v>6.46</v>
      </c>
      <c r="AF41" s="7">
        <v>4.02</v>
      </c>
      <c r="AG41" s="6">
        <v>1.4</v>
      </c>
      <c r="AH41" s="6">
        <v>32.95</v>
      </c>
      <c r="AI41" s="6">
        <v>12.5</v>
      </c>
      <c r="AJ41" s="6">
        <v>41.09</v>
      </c>
      <c r="AK41" s="6">
        <v>44.73</v>
      </c>
      <c r="AL41" s="2" t="s">
        <v>72</v>
      </c>
      <c r="AM41" s="2" t="s">
        <v>73</v>
      </c>
      <c r="AN41" s="2" t="s">
        <v>71</v>
      </c>
      <c r="AO41" s="2" t="s">
        <v>74</v>
      </c>
      <c r="AP41" s="2" t="s">
        <v>1</v>
      </c>
      <c r="AQ41" s="2" t="s">
        <v>146</v>
      </c>
      <c r="AR41" s="2">
        <v>0</v>
      </c>
      <c r="AS41" s="4">
        <v>54</v>
      </c>
      <c r="AT41" s="6">
        <v>5</v>
      </c>
      <c r="AU41" s="2" t="s">
        <v>1</v>
      </c>
      <c r="AV41" s="2" t="s">
        <v>124</v>
      </c>
      <c r="AW41" s="2" t="s">
        <v>1</v>
      </c>
      <c r="AX41" s="2" t="s">
        <v>1</v>
      </c>
      <c r="AY41" s="2" t="s">
        <v>170</v>
      </c>
      <c r="AZ41" s="8">
        <v>16350</v>
      </c>
      <c r="BA41" s="4">
        <v>1</v>
      </c>
    </row>
    <row r="42" spans="1:53" x14ac:dyDescent="0.25">
      <c r="A42" s="4">
        <v>39</v>
      </c>
      <c r="B42" s="2" t="s">
        <v>55</v>
      </c>
      <c r="C42" s="2" t="s">
        <v>189</v>
      </c>
      <c r="D42" s="2" t="s">
        <v>57</v>
      </c>
      <c r="E42" s="2" t="s">
        <v>90</v>
      </c>
      <c r="F42" s="5" t="s">
        <v>7</v>
      </c>
      <c r="G42" s="2" t="s">
        <v>59</v>
      </c>
      <c r="H42" s="6">
        <v>1.53</v>
      </c>
      <c r="I42" s="2" t="s">
        <v>81</v>
      </c>
      <c r="J42" s="2" t="s">
        <v>61</v>
      </c>
      <c r="K42" s="2" t="s">
        <v>62</v>
      </c>
      <c r="L42" s="7">
        <v>8800</v>
      </c>
      <c r="M42" s="6">
        <v>-35.2</v>
      </c>
      <c r="N42" s="7">
        <v>5702.4</v>
      </c>
      <c r="O42" s="2" t="s">
        <v>63</v>
      </c>
      <c r="P42" s="2" t="s">
        <v>64</v>
      </c>
      <c r="Q42" s="2" t="s">
        <v>64</v>
      </c>
      <c r="R42" s="2" t="s">
        <v>65</v>
      </c>
      <c r="S42" s="2" t="s">
        <v>64</v>
      </c>
      <c r="T42" s="2" t="s">
        <v>66</v>
      </c>
      <c r="U42" s="2" t="s">
        <v>67</v>
      </c>
      <c r="V42" s="2" t="s">
        <v>68</v>
      </c>
      <c r="W42" s="2" t="s">
        <v>148</v>
      </c>
      <c r="X42" s="2" t="s">
        <v>70</v>
      </c>
      <c r="Y42" s="2" t="s">
        <v>70</v>
      </c>
      <c r="Z42" s="2" t="s">
        <v>70</v>
      </c>
      <c r="AA42" s="2" t="s">
        <v>71</v>
      </c>
      <c r="AB42" s="4">
        <v>59</v>
      </c>
      <c r="AC42" s="6">
        <v>64.5</v>
      </c>
      <c r="AD42" s="7">
        <v>8.85</v>
      </c>
      <c r="AE42" s="7">
        <v>6.3</v>
      </c>
      <c r="AF42" s="7">
        <v>4.07</v>
      </c>
      <c r="AG42" s="6">
        <v>1.4</v>
      </c>
      <c r="AH42" s="6">
        <v>38.42</v>
      </c>
      <c r="AI42" s="6">
        <v>16.39</v>
      </c>
      <c r="AJ42" s="6">
        <v>36.61</v>
      </c>
      <c r="AK42" s="6">
        <v>41.74</v>
      </c>
      <c r="AL42" s="2" t="s">
        <v>72</v>
      </c>
      <c r="AM42" s="2" t="s">
        <v>73</v>
      </c>
      <c r="AN42" s="2" t="s">
        <v>71</v>
      </c>
      <c r="AO42" s="2" t="s">
        <v>74</v>
      </c>
      <c r="AP42" s="2" t="s">
        <v>153</v>
      </c>
      <c r="AQ42" s="2" t="s">
        <v>136</v>
      </c>
      <c r="AR42" s="2">
        <v>0</v>
      </c>
      <c r="AS42" s="4">
        <v>49.27</v>
      </c>
      <c r="AT42" s="6">
        <v>6.5</v>
      </c>
      <c r="AU42" s="2" t="s">
        <v>1</v>
      </c>
      <c r="AV42" s="2" t="s">
        <v>124</v>
      </c>
      <c r="AW42" s="2" t="s">
        <v>1</v>
      </c>
      <c r="AX42" s="2" t="s">
        <v>1</v>
      </c>
      <c r="AY42" s="2" t="s">
        <v>170</v>
      </c>
      <c r="AZ42" s="8">
        <v>13464</v>
      </c>
      <c r="BA42" s="4">
        <v>1</v>
      </c>
    </row>
    <row r="43" spans="1:53" x14ac:dyDescent="0.25">
      <c r="A43" s="4">
        <v>40</v>
      </c>
      <c r="B43" s="2" t="s">
        <v>55</v>
      </c>
      <c r="C43" s="2" t="s">
        <v>190</v>
      </c>
      <c r="D43" s="2" t="s">
        <v>79</v>
      </c>
      <c r="E43" s="2" t="s">
        <v>90</v>
      </c>
      <c r="F43" s="5" t="s">
        <v>7</v>
      </c>
      <c r="G43" s="2" t="s">
        <v>59</v>
      </c>
      <c r="H43" s="6">
        <v>1.5</v>
      </c>
      <c r="I43" s="2" t="s">
        <v>60</v>
      </c>
      <c r="J43" s="2" t="s">
        <v>104</v>
      </c>
      <c r="K43" s="2" t="s">
        <v>62</v>
      </c>
      <c r="L43" s="7">
        <v>10100</v>
      </c>
      <c r="M43" s="6">
        <v>-34.7</v>
      </c>
      <c r="N43" s="7">
        <v>6595.3</v>
      </c>
      <c r="O43" s="2" t="s">
        <v>74</v>
      </c>
      <c r="P43" s="2" t="s">
        <v>64</v>
      </c>
      <c r="Q43" s="2" t="s">
        <v>64</v>
      </c>
      <c r="R43" s="2" t="s">
        <v>65</v>
      </c>
      <c r="S43" s="2" t="s">
        <v>64</v>
      </c>
      <c r="T43" s="2" t="s">
        <v>91</v>
      </c>
      <c r="U43" s="2" t="s">
        <v>105</v>
      </c>
      <c r="V43" s="2" t="s">
        <v>92</v>
      </c>
      <c r="W43" s="2" t="s">
        <v>69</v>
      </c>
      <c r="X43" s="2" t="s">
        <v>70</v>
      </c>
      <c r="Y43" s="2" t="s">
        <v>71</v>
      </c>
      <c r="Z43" s="2" t="s">
        <v>71</v>
      </c>
      <c r="AA43" s="2" t="s">
        <v>71</v>
      </c>
      <c r="AB43" s="4">
        <v>63</v>
      </c>
      <c r="AC43" s="6">
        <v>63.6</v>
      </c>
      <c r="AD43" s="7">
        <v>8.75</v>
      </c>
      <c r="AE43" s="7">
        <v>6.27</v>
      </c>
      <c r="AF43" s="7">
        <v>3.99</v>
      </c>
      <c r="AG43" s="6">
        <v>1.4</v>
      </c>
      <c r="AH43" s="6">
        <v>41.73</v>
      </c>
      <c r="AI43" s="6">
        <v>16.71</v>
      </c>
      <c r="AJ43" s="6">
        <v>35.67</v>
      </c>
      <c r="AK43" s="6">
        <v>39.39</v>
      </c>
      <c r="AL43" s="2" t="s">
        <v>85</v>
      </c>
      <c r="AM43" s="2" t="s">
        <v>73</v>
      </c>
      <c r="AN43" s="2" t="s">
        <v>71</v>
      </c>
      <c r="AO43" s="2" t="s">
        <v>74</v>
      </c>
      <c r="AP43" s="2" t="s">
        <v>153</v>
      </c>
      <c r="AQ43" s="2" t="s">
        <v>191</v>
      </c>
      <c r="AR43" s="2">
        <v>0</v>
      </c>
      <c r="AS43" s="4">
        <v>52.62</v>
      </c>
      <c r="AT43" s="6">
        <v>7.5</v>
      </c>
      <c r="AU43" s="2" t="s">
        <v>1</v>
      </c>
      <c r="AV43" s="2" t="s">
        <v>1</v>
      </c>
      <c r="AW43" s="2" t="s">
        <v>1</v>
      </c>
      <c r="AX43" s="2" t="s">
        <v>1</v>
      </c>
      <c r="AY43" s="2" t="s">
        <v>170</v>
      </c>
      <c r="AZ43" s="8">
        <v>15150</v>
      </c>
      <c r="BA43" s="4">
        <v>1</v>
      </c>
    </row>
    <row r="44" spans="1:52" x14ac:dyDescent="0.25">
      <c r="A44" s="2"/>
      <c r="B44" s="2"/>
      <c r="C44" s="2"/>
      <c r="D44" s="2"/>
      <c r="E44" s="2"/>
      <c r="F44" s="2"/>
      <c r="G44" s="2"/>
      <c r="H44" s="9">
        <f>ROUND(SUMPRODUCT((BA4:BA43=1)*(SUBTOTAL(9, OFFSET(H4,ROW(H4:H43)-ROW(H4),0)))),2)</f>
      </c>
      <c r="I44" s="2"/>
      <c r="J44" s="2"/>
      <c r="K44" s="2"/>
      <c r="L44" s="2"/>
      <c r="M44" s="9"/>
      <c r="N44" s="9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>
        <f>ROUND(SUMPRODUCT((BA4:BA43=1)*(SUBTOTAL(9, OFFSET(AZ4,ROW(AZ4:AZ43)-ROW(AZ4),0)))),2)</f>
      </c>
    </row>
    <row r="46" spans="2:17" x14ac:dyDescent="0.25">
      <c r="B46" s="10" t="s">
        <v>192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 spans="2:9" x14ac:dyDescent="0.25">
      <c r="B47" s="11" t="s">
        <v>8</v>
      </c>
      <c r="C47" s="11"/>
      <c r="D47" s="11"/>
      <c r="G47" s="11" t="s">
        <v>11</v>
      </c>
      <c r="H47" s="11"/>
      <c r="I47" s="11"/>
    </row>
    <row r="48" spans="2:9" x14ac:dyDescent="0.25">
      <c r="B48" s="12" t="s">
        <v>8</v>
      </c>
      <c r="C48" s="12" t="s">
        <v>193</v>
      </c>
      <c r="D48" s="12" t="s">
        <v>194</v>
      </c>
      <c r="G48" s="12" t="s">
        <v>11</v>
      </c>
      <c r="H48" s="12" t="s">
        <v>193</v>
      </c>
      <c r="I48" s="12" t="s">
        <v>194</v>
      </c>
    </row>
    <row r="49" spans="2:9" x14ac:dyDescent="0.25">
      <c r="B49" s="12" t="s">
        <v>59</v>
      </c>
      <c r="C49" s="11">
        <f>SUMPRODUCT(SUBTOTAL(3,OFFSET($G$4:$G$44,ROW($G$4:$G$44)-MIN(ROW($G$4:$G$44)),,1)),--($G$4:$G$44=B49))</f>
      </c>
      <c r="D49" s="13">
        <f>C49/$C$54</f>
      </c>
      <c r="G49" s="12" t="s">
        <v>114</v>
      </c>
      <c r="H49" s="11">
        <f>SUMPRODUCT(SUBTOTAL(3,OFFSET($J$4:$J$44,ROW($J$4:$J$44)-MIN(ROW($J$4:$J$44)),,1)),--($J$4:$J$44=G49),--($BA$4:$BA$44=1))</f>
      </c>
      <c r="I49" s="13">
        <f>H49/$H$54</f>
      </c>
    </row>
    <row r="50" spans="2:9" x14ac:dyDescent="0.25">
      <c r="B50" s="12"/>
      <c r="C50" s="11"/>
      <c r="D50" s="11"/>
      <c r="G50" s="12" t="s">
        <v>82</v>
      </c>
      <c r="H50" s="11">
        <f>SUMPRODUCT(SUBTOTAL(3,OFFSET($J$4:$J$44,ROW($J$4:$J$44)-MIN(ROW($J$4:$J$44)),,1)),--($J$4:$J$44=G50),--($BA$4:$BA$44=1))</f>
      </c>
      <c r="I50" s="13">
        <f>H50/$H$54</f>
      </c>
    </row>
    <row r="51" spans="2:9" x14ac:dyDescent="0.25">
      <c r="B51" s="12"/>
      <c r="C51" s="11"/>
      <c r="D51" s="11"/>
      <c r="G51" s="12" t="s">
        <v>61</v>
      </c>
      <c r="H51" s="11">
        <f>SUMPRODUCT(SUBTOTAL(3,OFFSET($J$4:$J$44,ROW($J$4:$J$44)-MIN(ROW($J$4:$J$44)),,1)),--($J$4:$J$44=G51),--($BA$4:$BA$44=1))</f>
      </c>
      <c r="I51" s="13">
        <f>H51/$H$54</f>
      </c>
    </row>
    <row r="52" spans="2:9" x14ac:dyDescent="0.25">
      <c r="B52" s="12"/>
      <c r="C52" s="11"/>
      <c r="D52" s="11"/>
      <c r="G52" s="12" t="s">
        <v>104</v>
      </c>
      <c r="H52" s="11">
        <f>SUMPRODUCT(SUBTOTAL(3,OFFSET($J$4:$J$44,ROW($J$4:$J$44)-MIN(ROW($J$4:$J$44)),,1)),--($J$4:$J$44=G52),--($BA$4:$BA$44=1))</f>
      </c>
      <c r="I52" s="13">
        <f>H52/$H$54</f>
      </c>
    </row>
    <row r="53" spans="2:9" x14ac:dyDescent="0.25">
      <c r="B53" s="12"/>
      <c r="C53" s="11"/>
      <c r="D53" s="11"/>
      <c r="G53" s="12"/>
      <c r="H53" s="11"/>
      <c r="I53" s="11"/>
    </row>
    <row r="54" spans="2:9" x14ac:dyDescent="0.25">
      <c r="B54" s="12" t="s">
        <v>195</v>
      </c>
      <c r="C54" s="11">
        <f>ROUND(SUM(C49:C53),2)</f>
      </c>
      <c r="D54" s="13">
        <f>ROUND(SUM(D49:D53),2)</f>
      </c>
      <c r="G54" s="12" t="s">
        <v>195</v>
      </c>
      <c r="H54" s="11">
        <f>ROUND(SUM(H49:H53),2)</f>
      </c>
      <c r="I54" s="13">
        <f>ROUND(SUM(I49:I53),2)</f>
      </c>
    </row>
    <row r="56" spans="2:9" x14ac:dyDescent="0.25">
      <c r="B56" s="11" t="s">
        <v>196</v>
      </c>
      <c r="C56" s="11"/>
      <c r="D56" s="11"/>
      <c r="G56" s="11" t="s">
        <v>197</v>
      </c>
      <c r="H56" s="11"/>
      <c r="I56" s="11"/>
    </row>
    <row r="57" spans="2:9" x14ac:dyDescent="0.25">
      <c r="B57" s="12" t="s">
        <v>196</v>
      </c>
      <c r="C57" s="12" t="s">
        <v>193</v>
      </c>
      <c r="D57" s="12" t="s">
        <v>194</v>
      </c>
      <c r="G57" s="12" t="s">
        <v>197</v>
      </c>
      <c r="H57" s="12" t="s">
        <v>193</v>
      </c>
      <c r="I57" s="12" t="s">
        <v>194</v>
      </c>
    </row>
    <row r="58" spans="2:9" x14ac:dyDescent="0.25">
      <c r="B58" s="12" t="s">
        <v>60</v>
      </c>
      <c r="C58" s="11">
        <f>SUMPRODUCT(SUBTOTAL(3,OFFSET($I$4:$I$44,ROW($I$4:$I$44)-MIN(ROW($I$4:$I$44)),,1)),--($I$4:$I$44=B58),--($BA$4:$BA$44=1))</f>
      </c>
      <c r="D58" s="13">
        <f>C58/$C$64</f>
      </c>
      <c r="G58" s="12" t="s">
        <v>64</v>
      </c>
      <c r="H58" s="11">
        <f>SUMPRODUCT(SUBTOTAL(3,OFFSET($O$4:$O$44,ROW($O$4:$O$44)-MIN(ROW($O$4:$O$44)),,1)),--($O$4:$O$44=G58),--($BA$4:$BA$44=1))</f>
      </c>
      <c r="I58" s="13">
        <f>H58/$H$64</f>
      </c>
    </row>
    <row r="59" spans="2:9" x14ac:dyDescent="0.25">
      <c r="B59" s="12" t="s">
        <v>113</v>
      </c>
      <c r="C59" s="11">
        <f>SUMPRODUCT(SUBTOTAL(3,OFFSET($I$4:$I$44,ROW($I$4:$I$44)-MIN(ROW($I$4:$I$44)),,1)),--($I$4:$I$44=B59),--($BA$4:$BA$44=1))</f>
      </c>
      <c r="D59" s="13">
        <f>C59/$C$64</f>
      </c>
      <c r="G59" s="12" t="s">
        <v>63</v>
      </c>
      <c r="H59" s="11">
        <f>SUMPRODUCT(SUBTOTAL(3,OFFSET($O$4:$O$44,ROW($O$4:$O$44)-MIN(ROW($O$4:$O$44)),,1)),--($O$4:$O$44=G59),--($BA$4:$BA$44=1))</f>
      </c>
      <c r="I59" s="13">
        <f>H59/$H$64</f>
      </c>
    </row>
    <row r="60" spans="2:9" x14ac:dyDescent="0.25">
      <c r="B60" s="12" t="s">
        <v>118</v>
      </c>
      <c r="C60" s="11">
        <f>SUMPRODUCT(SUBTOTAL(3,OFFSET($I$4:$I$44,ROW($I$4:$I$44)-MIN(ROW($I$4:$I$44)),,1)),--($I$4:$I$44=B60),--($BA$4:$BA$44=1))</f>
      </c>
      <c r="D60" s="13">
        <f>C60/$C$64</f>
      </c>
      <c r="G60" s="12"/>
      <c r="H60" s="11"/>
      <c r="I60" s="11"/>
    </row>
    <row r="61" spans="2:9" x14ac:dyDescent="0.25">
      <c r="B61" s="12" t="s">
        <v>81</v>
      </c>
      <c r="C61" s="11">
        <f>SUMPRODUCT(SUBTOTAL(3,OFFSET($I$4:$I$44,ROW($I$4:$I$44)-MIN(ROW($I$4:$I$44)),,1)),--($I$4:$I$44=B61),--($BA$4:$BA$44=1))</f>
      </c>
      <c r="D61" s="13">
        <f>C61/$C$64</f>
      </c>
      <c r="G61" s="12"/>
      <c r="H61" s="11"/>
      <c r="I61" s="11"/>
    </row>
    <row r="62" spans="2:9" x14ac:dyDescent="0.25">
      <c r="B62" s="12" t="s">
        <v>96</v>
      </c>
      <c r="C62" s="11">
        <f>SUMPRODUCT(SUBTOTAL(3,OFFSET($I$4:$I$44,ROW($I$4:$I$44)-MIN(ROW($I$4:$I$44)),,1)),--($I$4:$I$44=B62),--($BA$4:$BA$44=1))</f>
      </c>
      <c r="D62" s="13">
        <f>C62/$C$64</f>
      </c>
      <c r="G62" s="12"/>
      <c r="H62" s="11"/>
      <c r="I62" s="11"/>
    </row>
    <row r="63" spans="2:9" x14ac:dyDescent="0.25">
      <c r="B63" s="12"/>
      <c r="C63" s="11"/>
      <c r="D63" s="11"/>
      <c r="G63" s="12"/>
      <c r="H63" s="11"/>
      <c r="I63" s="11"/>
    </row>
    <row r="64" spans="2:9" x14ac:dyDescent="0.25">
      <c r="B64" s="12" t="s">
        <v>195</v>
      </c>
      <c r="C64" s="11">
        <f>ROUND(SUM(C58:C63),2)</f>
      </c>
      <c r="D64" s="13">
        <f>ROUND(SUM(D58:D63),2)</f>
      </c>
      <c r="G64" s="12" t="s">
        <v>195</v>
      </c>
      <c r="H64" s="11">
        <f>ROUND(SUM(H58:H63),2)</f>
      </c>
      <c r="I64" s="13">
        <f>ROUND(SUM(I58:I63),2)</f>
      </c>
    </row>
    <row r="66" spans="2:4" x14ac:dyDescent="0.25">
      <c r="B66" s="11" t="s">
        <v>198</v>
      </c>
      <c r="C66" s="11"/>
      <c r="D66" s="11"/>
    </row>
    <row r="67" spans="2:4" x14ac:dyDescent="0.25">
      <c r="B67" s="12" t="s">
        <v>198</v>
      </c>
      <c r="C67" s="12" t="s">
        <v>193</v>
      </c>
      <c r="D67" s="12" t="s">
        <v>194</v>
      </c>
    </row>
    <row r="68" spans="2:4" x14ac:dyDescent="0.25">
      <c r="B68" s="12" t="s">
        <v>65</v>
      </c>
      <c r="C68" s="11">
        <f>SUMPRODUCT(SUBTOTAL(3,OFFSET($R$4:$R$44,ROW($R$4:$R$44)-MIN(ROW($R$4:$R$44)),,1)),--($R$4:$R$44=B68),--($BA$4:$BA$44=1))</f>
      </c>
      <c r="D68" s="13">
        <f>C68/$C$72</f>
      </c>
    </row>
    <row r="69" spans="2:4" x14ac:dyDescent="0.25">
      <c r="B69" s="12" t="s">
        <v>109</v>
      </c>
      <c r="C69" s="11">
        <f>SUMPRODUCT(SUBTOTAL(3,OFFSET($R$4:$R$44,ROW($R$4:$R$44)-MIN(ROW($R$4:$R$44)),,1)),--($R$4:$R$44=B69),--($BA$4:$BA$44=1))</f>
      </c>
      <c r="D69" s="13">
        <f>C69/$C$72</f>
      </c>
    </row>
    <row r="70" spans="2:4" x14ac:dyDescent="0.25">
      <c r="B70" s="12" t="s">
        <v>140</v>
      </c>
      <c r="C70" s="11">
        <f>SUMPRODUCT(SUBTOTAL(3,OFFSET($R$4:$R$44,ROW($R$4:$R$44)-MIN(ROW($R$4:$R$44)),,1)),--($R$4:$R$44=B70),--($BA$4:$BA$44=1))</f>
      </c>
      <c r="D70" s="13">
        <f>C70/$C$72</f>
      </c>
    </row>
    <row r="71" spans="2:4" x14ac:dyDescent="0.25">
      <c r="B71" s="12"/>
      <c r="C71" s="11"/>
      <c r="D71" s="11"/>
    </row>
    <row r="72" spans="2:4" x14ac:dyDescent="0.25">
      <c r="B72" s="12" t="s">
        <v>195</v>
      </c>
      <c r="C72" s="11">
        <f>ROUND(SUM(C68:C71),2)</f>
      </c>
      <c r="D72" s="13">
        <f>ROUND(SUM(D68:D71),2)</f>
      </c>
    </row>
    <row r="76" spans="1:55" x14ac:dyDescent="0.25">
      <c r="A76" s="14" t="s">
        <v>199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</row>
    <row r="77" spans="1:55" x14ac:dyDescent="0.25">
      <c r="A77" s="14" t="s">
        <v>200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</row>
    <row r="78" spans="1:55" x14ac:dyDescent="0.25">
      <c r="A78" s="14" t="s">
        <v>201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</row>
    <row r="79" spans="1:55" x14ac:dyDescent="0.25">
      <c r="A79" s="14" t="s">
        <v>202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</row>
    <row r="80" spans="1:55" x14ac:dyDescent="0.25">
      <c r="A80" s="14" t="s">
        <v>203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</row>
    <row r="84" spans="1:55" x14ac:dyDescent="0.25">
      <c r="A84" s="15" t="s">
        <v>0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 spans="1:55" x14ac:dyDescent="0.25">
      <c r="A85" s="14" t="s">
        <v>204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</row>
    <row r="86" spans="1:55" x14ac:dyDescent="0.25">
      <c r="A86" s="14" t="s">
        <v>205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</row>
    <row r="87" spans="1:55" x14ac:dyDescent="0.25">
      <c r="A87" s="16" t="s">
        <v>206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</sheetData>
  <mergeCells count="16">
    <mergeCell ref="A1:H1"/>
    <mergeCell ref="B46:Q46"/>
    <mergeCell ref="B47:D47"/>
    <mergeCell ref="G47:I47"/>
    <mergeCell ref="B56:D56"/>
    <mergeCell ref="G56:I56"/>
    <mergeCell ref="B66:D66"/>
    <mergeCell ref="A76:BC76"/>
    <mergeCell ref="A77:BC77"/>
    <mergeCell ref="A78:BC78"/>
    <mergeCell ref="A79:BC79"/>
    <mergeCell ref="A80:BC80"/>
    <mergeCell ref="A84:BC84"/>
    <mergeCell ref="A85:BC85"/>
    <mergeCell ref="A86:BC86"/>
    <mergeCell ref="A87:BC87"/>
  </mergeCells>
  <hyperlinks>
    <hyperlink ref="F4" r:id="rId1"/>
    <hyperlink ref="F5" r:id="rId2"/>
    <hyperlink ref="F6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17" r:id="rId14"/>
    <hyperlink ref="F18" r:id="rId15"/>
    <hyperlink ref="F19" r:id="rId16"/>
    <hyperlink ref="F20" r:id="rId17"/>
    <hyperlink ref="F21" r:id="rId18"/>
    <hyperlink ref="F22" r:id="rId19"/>
    <hyperlink ref="F23" r:id="rId20"/>
    <hyperlink ref="F24" r:id="rId21"/>
    <hyperlink ref="F25" r:id="rId22"/>
    <hyperlink ref="F26" r:id="rId23"/>
    <hyperlink ref="F27" r:id="rId24"/>
    <hyperlink ref="F28" r:id="rId25"/>
    <hyperlink ref="F29" r:id="rId26"/>
    <hyperlink ref="F30" r:id="rId27"/>
    <hyperlink ref="F31" r:id="rId28"/>
    <hyperlink ref="F32" r:id="rId29"/>
    <hyperlink ref="F33" r:id="rId30"/>
    <hyperlink ref="F34" r:id="rId31"/>
    <hyperlink ref="F35" r:id="rId32"/>
    <hyperlink ref="F36" r:id="rId33"/>
    <hyperlink ref="F37" r:id="rId34"/>
    <hyperlink ref="F38" r:id="rId35"/>
    <hyperlink ref="F39" r:id="rId36"/>
    <hyperlink ref="F40" r:id="rId37"/>
    <hyperlink ref="F41" r:id="rId38"/>
    <hyperlink ref="F42" r:id="rId39"/>
    <hyperlink ref="F43" r:id="rId40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2023-06-14T21:17:10Z</dcterms:created>
  <dcterms:modified xsi:type="dcterms:W3CDTF">2023-06-14T21:17:10Z</dcterms:modified>
</cp:coreProperties>
</file>