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1'!$A$5:$AX$87</definedName>
  </definedNames>
</workbook>
</file>

<file path=xl/sharedStrings.xml><?xml version="1.0" encoding="utf-8"?>
<sst xmlns="http://schemas.openxmlformats.org/spreadsheetml/2006/main" count="351" uniqueCount="351">
  <si>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</si>
  <si>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</si>
  <si>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</si>
  <si>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</si>
  <si>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</si>
  <si>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</si>
  <si>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</si>
  <si>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</si>
  <si>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</si>
  <si>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</si>
  <si>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</si>
  <si>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</si>
  <si>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</si>
  <si>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</si>
  <si>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</si>
  <si>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</si>
  <si>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</si>
  <si>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</si>
  <si>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</si>
  <si>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</si>
  <si>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</si>
  <si>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</si>
  <si>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</si>
  <si>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</si>
  <si>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</si>
  <si>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</si>
  <si>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</si>
  <si>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</si>
  <si>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</si>
  <si>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</si>
  <si>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</si>
  <si>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</si>
  <si>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</si>
  <si>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</si>
  <si>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</si>
  <si>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</si>
  <si>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</si>
  <si>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</si>
  <si>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</si>
  <si>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</si>
  <si>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</si>
  <si>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</si>
  <si>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</si>
  <si>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</si>
  <si>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</si>
  <si>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</si>
  <si>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</si>
  <si>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</si>
  <si>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</si>
  <si>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</si>
  <si>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</si>
  <si>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5436936</t>
  </si>
  <si>
    <t>-</t>
  </si>
  <si>
    <t>Cushion Mod</t>
  </si>
  <si>
    <t>G</t>
  </si>
  <si>
    <t> </t>
  </si>
  <si>
    <t>VVS2</t>
  </si>
  <si>
    <t/>
  </si>
  <si>
    <t>EX</t>
  </si>
  <si>
    <t>None</t>
  </si>
  <si>
    <t>K3</t>
  </si>
  <si>
    <t>GIA</t>
  </si>
  <si>
    <t>DNA</t>
  </si>
  <si>
    <t>8.18*7.40</t>
  </si>
  <si>
    <t>MED to STK</t>
  </si>
  <si>
    <t>VLBC</t>
  </si>
  <si>
    <t>VLFC</t>
  </si>
  <si>
    <t>N1</t>
  </si>
  <si>
    <t>T1</t>
  </si>
  <si>
    <t>Needle, Feather, Pinpoint, Cloud</t>
  </si>
  <si>
    <t>INDIA</t>
  </si>
  <si>
    <t>5462828</t>
  </si>
  <si>
    <t>F</t>
  </si>
  <si>
    <t>VS1</t>
  </si>
  <si>
    <t>K4</t>
  </si>
  <si>
    <t>7.63*7.11</t>
  </si>
  <si>
    <t>LBC</t>
  </si>
  <si>
    <t>N2</t>
  </si>
  <si>
    <t>Crystal, Cloud, Needle, Pinpoint</t>
  </si>
  <si>
    <t>Additional pinpoints are not shown.</t>
  </si>
  <si>
    <t>5436841</t>
  </si>
  <si>
    <t>H+</t>
  </si>
  <si>
    <t>7.16*6.72</t>
  </si>
  <si>
    <t>THN to THK</t>
  </si>
  <si>
    <t>VLFCS</t>
  </si>
  <si>
    <t>N0</t>
  </si>
  <si>
    <t>Cloud, Feather, Pinpoint</t>
  </si>
  <si>
    <t>5206898</t>
  </si>
  <si>
    <t>E</t>
  </si>
  <si>
    <t>VG</t>
  </si>
  <si>
    <t>Med</t>
  </si>
  <si>
    <t>6.81*6.81</t>
  </si>
  <si>
    <t>STK to VTK</t>
  </si>
  <si>
    <t>VLBC+</t>
  </si>
  <si>
    <t>VLFS</t>
  </si>
  <si>
    <t>N1+</t>
  </si>
  <si>
    <t>T0</t>
  </si>
  <si>
    <t>Crystal, Pinpoint</t>
  </si>
  <si>
    <t>5345792</t>
  </si>
  <si>
    <t>G+</t>
  </si>
  <si>
    <t>K5</t>
  </si>
  <si>
    <t>7.19*6.55</t>
  </si>
  <si>
    <t>MED to THK</t>
  </si>
  <si>
    <t>Crystal, Cloud, Pinpoint</t>
  </si>
  <si>
    <t>5313992</t>
  </si>
  <si>
    <t>I+</t>
  </si>
  <si>
    <t>SI2</t>
  </si>
  <si>
    <t>6.90*6.79</t>
  </si>
  <si>
    <t>MED to VTK</t>
  </si>
  <si>
    <t>LFCS</t>
  </si>
  <si>
    <t>EC</t>
  </si>
  <si>
    <t>T2</t>
  </si>
  <si>
    <t>PO1</t>
  </si>
  <si>
    <t>Crystal, Feather, Cloud, Needle</t>
  </si>
  <si>
    <t>Additional clouds are not shown. Pinpoints are not shown.</t>
  </si>
  <si>
    <t>5329164</t>
  </si>
  <si>
    <t>6.82*6.80</t>
  </si>
  <si>
    <t>5316215</t>
  </si>
  <si>
    <t>7.56*6.65</t>
  </si>
  <si>
    <t>Crystal, Needle</t>
  </si>
  <si>
    <t>Clouds are not shown. Pinpoints are not shown.</t>
  </si>
  <si>
    <t>5432299</t>
  </si>
  <si>
    <t>VS2</t>
  </si>
  <si>
    <t>7.26*6.59</t>
  </si>
  <si>
    <t>Crystal, Needle, Cloud</t>
  </si>
  <si>
    <t>Pinpoints, internal graining and surface graining are not shown.</t>
  </si>
  <si>
    <t>5306470</t>
  </si>
  <si>
    <t>7.08*6.68</t>
  </si>
  <si>
    <t>Crystal, Cloud, Feather</t>
  </si>
  <si>
    <t>CM Eligible</t>
  </si>
  <si>
    <t>TOP TINGE</t>
  </si>
  <si>
    <t>5345798</t>
  </si>
  <si>
    <t>E+</t>
  </si>
  <si>
    <t>6.75*6.64</t>
  </si>
  <si>
    <t>VLBS</t>
  </si>
  <si>
    <t>Surface graining is not shown.</t>
  </si>
  <si>
    <t>HK</t>
  </si>
  <si>
    <t>5382192</t>
  </si>
  <si>
    <t>7.25*6.34</t>
  </si>
  <si>
    <t>5340036</t>
  </si>
  <si>
    <t>7.44*6.33</t>
  </si>
  <si>
    <t>Crystal, Cloud, Feather, Needle</t>
  </si>
  <si>
    <t>5316442</t>
  </si>
  <si>
    <t>VS1+</t>
  </si>
  <si>
    <t>6.63*6.45</t>
  </si>
  <si>
    <t>THN to VTK</t>
  </si>
  <si>
    <t>Feather</t>
  </si>
  <si>
    <t>5198379</t>
  </si>
  <si>
    <t>6.79*6.30</t>
  </si>
  <si>
    <t>THK to ETK</t>
  </si>
  <si>
    <t>Crystal, Cloud, Needle</t>
  </si>
  <si>
    <t>Additional clouds, pinpoints and surface graining are not shown.</t>
  </si>
  <si>
    <t>5314121</t>
  </si>
  <si>
    <t>7.32*6.36</t>
  </si>
  <si>
    <t>STK to THK</t>
  </si>
  <si>
    <t>VLBTS</t>
  </si>
  <si>
    <t>Clouds, pinpoints and surface graining are not shown.</t>
  </si>
  <si>
    <t>5310872</t>
  </si>
  <si>
    <t>7.28*6.37</t>
  </si>
  <si>
    <t>THK to VTK</t>
  </si>
  <si>
    <t>Crystal, Feather, Cloud</t>
  </si>
  <si>
    <t>5348969</t>
  </si>
  <si>
    <t>J+</t>
  </si>
  <si>
    <t>6.71*6.63</t>
  </si>
  <si>
    <t>STK to ETK</t>
  </si>
  <si>
    <t>Pinpoints are not shown.</t>
  </si>
  <si>
    <t>5330368</t>
  </si>
  <si>
    <t>6.63*6.58</t>
  </si>
  <si>
    <t>5329163</t>
  </si>
  <si>
    <t>H</t>
  </si>
  <si>
    <t>VS2+</t>
  </si>
  <si>
    <t>K2+</t>
  </si>
  <si>
    <t>6.78*6.55</t>
  </si>
  <si>
    <t>BETTER CLATITY VS2++</t>
  </si>
  <si>
    <t>5339990</t>
  </si>
  <si>
    <t>I</t>
  </si>
  <si>
    <t>6.76*6.48</t>
  </si>
  <si>
    <t>LFS</t>
  </si>
  <si>
    <t>Feather, Crystal, Cloud, Needle</t>
  </si>
  <si>
    <t>5332766</t>
  </si>
  <si>
    <t>Fnt</t>
  </si>
  <si>
    <t>7.25*6.14</t>
  </si>
  <si>
    <t>Needle, Pinpoint, Feather</t>
  </si>
  <si>
    <t>5345170</t>
  </si>
  <si>
    <t>7.00*5.84</t>
  </si>
  <si>
    <t>Pinpoint, Feather, Cloud</t>
  </si>
  <si>
    <t>Additional pinpoints are not shown. Additional clouds are not shown.</t>
  </si>
  <si>
    <t>5359737</t>
  </si>
  <si>
    <t>6.45*6.06</t>
  </si>
  <si>
    <t>Crystal, Needle, Pinpoint</t>
  </si>
  <si>
    <t>5350393</t>
  </si>
  <si>
    <t>6.43*6.37</t>
  </si>
  <si>
    <t>Cloud, Crystal, Needle</t>
  </si>
  <si>
    <t>5332735</t>
  </si>
  <si>
    <t>K2</t>
  </si>
  <si>
    <t>7.05*5.98</t>
  </si>
  <si>
    <t>Cloud, Feather</t>
  </si>
  <si>
    <t>5432046</t>
  </si>
  <si>
    <t>7.60*6.00</t>
  </si>
  <si>
    <t>5345880</t>
  </si>
  <si>
    <t>7.09*6.02</t>
  </si>
  <si>
    <t>5436190</t>
  </si>
  <si>
    <t>6.96*6.11</t>
  </si>
  <si>
    <t>5340056</t>
  </si>
  <si>
    <t>SI1</t>
  </si>
  <si>
    <t>6.39*6.32</t>
  </si>
  <si>
    <t>Crystal, Feather, Needle</t>
  </si>
  <si>
    <t>5426839</t>
  </si>
  <si>
    <t>SI1-</t>
  </si>
  <si>
    <t>6.97*5.93</t>
  </si>
  <si>
    <t>VLBCS</t>
  </si>
  <si>
    <t>5344681</t>
  </si>
  <si>
    <t>6.79*6.21</t>
  </si>
  <si>
    <t>LFC</t>
  </si>
  <si>
    <t>Feather, Cloud, Crystal, Needle</t>
  </si>
  <si>
    <t>5422298</t>
  </si>
  <si>
    <t>6.49*6.20</t>
  </si>
  <si>
    <t>5345226</t>
  </si>
  <si>
    <t>J</t>
  </si>
  <si>
    <t>6.91*6.21</t>
  </si>
  <si>
    <t>LBCS</t>
  </si>
  <si>
    <t>5421997</t>
  </si>
  <si>
    <t>Cushion</t>
  </si>
  <si>
    <t>9.78*9.77</t>
  </si>
  <si>
    <t>Crystal, Needle, Cloud, Pinpoint</t>
  </si>
  <si>
    <t>5444878</t>
  </si>
  <si>
    <t>9.58*9.34</t>
  </si>
  <si>
    <t>Crystal, Feather, Needle, Pinpoint</t>
  </si>
  <si>
    <t>5435987</t>
  </si>
  <si>
    <t>9.34*9.26</t>
  </si>
  <si>
    <t>Cloud, Crystal, Feather, Needle</t>
  </si>
  <si>
    <t>5436955</t>
  </si>
  <si>
    <t>9.26*9.26</t>
  </si>
  <si>
    <t>WN</t>
  </si>
  <si>
    <t>5428576</t>
  </si>
  <si>
    <t>8.71*8.70</t>
  </si>
  <si>
    <t>5428578</t>
  </si>
  <si>
    <t>8.42*8.19</t>
  </si>
  <si>
    <t>5428593</t>
  </si>
  <si>
    <t>8.41*8.33</t>
  </si>
  <si>
    <t>Pinpoint, Feather</t>
  </si>
  <si>
    <t>Clouds are not shown. Additional pinpoints are not shown.</t>
  </si>
  <si>
    <t>5444882</t>
  </si>
  <si>
    <t>VVS2+</t>
  </si>
  <si>
    <t>8.35*8.10</t>
  </si>
  <si>
    <t>Needle, Pinpoint</t>
  </si>
  <si>
    <t>5436965</t>
  </si>
  <si>
    <t>8.72*8.45</t>
  </si>
  <si>
    <t>5444880</t>
  </si>
  <si>
    <t>8.67*8.54</t>
  </si>
  <si>
    <t>5428525</t>
  </si>
  <si>
    <t>8.42*8.38</t>
  </si>
  <si>
    <t>5428524</t>
  </si>
  <si>
    <t>K1</t>
  </si>
  <si>
    <t>8.51*8.32</t>
  </si>
  <si>
    <t>THN to STK</t>
  </si>
  <si>
    <t>Feather, Pinpoint</t>
  </si>
  <si>
    <t>5436509</t>
  </si>
  <si>
    <t>8.44*8.29</t>
  </si>
  <si>
    <t>Cloud, Pinpoint</t>
  </si>
  <si>
    <t>5422032</t>
  </si>
  <si>
    <t>8.09*8.06</t>
  </si>
  <si>
    <t>5412365</t>
  </si>
  <si>
    <t>D</t>
  </si>
  <si>
    <t>7.44*7.44</t>
  </si>
  <si>
    <t>5430266</t>
  </si>
  <si>
    <t>7.48*7.27</t>
  </si>
  <si>
    <t>5427698</t>
  </si>
  <si>
    <t>7.37*7.20</t>
  </si>
  <si>
    <t>5446063</t>
  </si>
  <si>
    <t>7.48*7.25</t>
  </si>
  <si>
    <t>Feather, Crystal, Pinpoint</t>
  </si>
  <si>
    <t>5426928</t>
  </si>
  <si>
    <t>7.29*7.14</t>
  </si>
  <si>
    <t>5427747</t>
  </si>
  <si>
    <t>7.62*7.39</t>
  </si>
  <si>
    <t>TO1</t>
  </si>
  <si>
    <t>5412385</t>
  </si>
  <si>
    <t>7.11*7.05</t>
  </si>
  <si>
    <t>Crystal, Feather, Needle, Cloud</t>
  </si>
  <si>
    <t>5422040</t>
  </si>
  <si>
    <t>6.62*6.59</t>
  </si>
  <si>
    <t>5412389</t>
  </si>
  <si>
    <t>6.69*6.67</t>
  </si>
  <si>
    <t>5422591</t>
  </si>
  <si>
    <t>6.83*6.51</t>
  </si>
  <si>
    <t>5436948</t>
  </si>
  <si>
    <t>10.37*9.61</t>
  </si>
  <si>
    <t>Cloud</t>
  </si>
  <si>
    <t>5442933</t>
  </si>
  <si>
    <t>9.70*9.14</t>
  </si>
  <si>
    <t>5436966</t>
  </si>
  <si>
    <t>8.68*8.11</t>
  </si>
  <si>
    <t>Cloud, Needle</t>
  </si>
  <si>
    <t>5436933</t>
  </si>
  <si>
    <t>8.80*8.19</t>
  </si>
  <si>
    <t>5457595</t>
  </si>
  <si>
    <t>9.05*8.09</t>
  </si>
  <si>
    <t>Crystal, Feather, Cloud, Needle, Pinpoint</t>
  </si>
  <si>
    <t>5451316</t>
  </si>
  <si>
    <t>9.11*7.90</t>
  </si>
  <si>
    <t>5461996</t>
  </si>
  <si>
    <t>8.68*8.49</t>
  </si>
  <si>
    <t>THK</t>
  </si>
  <si>
    <t>5444890</t>
  </si>
  <si>
    <t>8.25*7.59</t>
  </si>
  <si>
    <t>PV1</t>
  </si>
  <si>
    <t>Cloud, Feather, Needle</t>
  </si>
  <si>
    <t>5451325</t>
  </si>
  <si>
    <t>8.12*7.61</t>
  </si>
  <si>
    <t>5428599</t>
  </si>
  <si>
    <t>8.33*7.57</t>
  </si>
  <si>
    <t>5412382</t>
  </si>
  <si>
    <t>7.78*6.89</t>
  </si>
  <si>
    <t>Cloud, Pinpoint, Needle, Feather</t>
  </si>
  <si>
    <t>5436786</t>
  </si>
  <si>
    <t>7.85*7.03</t>
  </si>
  <si>
    <t>5431862</t>
  </si>
  <si>
    <t>8.10*7.22</t>
  </si>
  <si>
    <t>Crystal, Cloud</t>
  </si>
  <si>
    <t>5422612</t>
  </si>
  <si>
    <t>7.11*6.18</t>
  </si>
  <si>
    <t>5437071</t>
  </si>
  <si>
    <t>7.15*6.44</t>
  </si>
  <si>
    <t>Additional clouds are not shown. Additional pinpoints are not shown.</t>
  </si>
  <si>
    <t>5450794</t>
  </si>
  <si>
    <t>6.79*6.55</t>
  </si>
  <si>
    <t>VLBCS+</t>
  </si>
  <si>
    <t>5440347</t>
  </si>
  <si>
    <t>7.19*6.58</t>
  </si>
  <si>
    <t>PV2</t>
  </si>
  <si>
    <t>Cloud, Crystal, Indented Natural</t>
  </si>
  <si>
    <t>5450791</t>
  </si>
  <si>
    <t>6.86*6.44</t>
  </si>
  <si>
    <t>5450839</t>
  </si>
  <si>
    <t>6.70*6.30</t>
  </si>
  <si>
    <t>Pinpoints, clouds and surface graining are not shown.</t>
  </si>
  <si>
    <t>5450873</t>
  </si>
  <si>
    <t>6.85*6.48</t>
  </si>
  <si>
    <t>5439907</t>
  </si>
  <si>
    <t>7.11*6.69</t>
  </si>
  <si>
    <t>5444901</t>
  </si>
  <si>
    <t>10.35*9.74</t>
  </si>
  <si>
    <t>5436915</t>
  </si>
  <si>
    <t>10.50*10.43</t>
  </si>
  <si>
    <t>5438808</t>
  </si>
  <si>
    <t>8.14*7.15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</si>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</sst>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6465272685.jpg" TargetMode="External" Type="http://schemas.openxmlformats.org/officeDocument/2006/relationships/hyperlink"/><Relationship Id="rId2" Target="https://site.kapugems.com/#/dna/25652309?key=7tRvkp%23UUxy1sXx0GZhTQX5GmY4@k5pr" TargetMode="External" Type="http://schemas.openxmlformats.org/officeDocument/2006/relationships/hyperlink"/><Relationship Id="rId3" Target="https://d3ala6utm5rxsh.cloudfront.net/Images/7468695496.jpg" TargetMode="External" Type="http://schemas.openxmlformats.org/officeDocument/2006/relationships/hyperlink"/><Relationship Id="rId4" Target="https://site.kapugems.com/#/dna/26668262?key=7tRvkp%23UUxy1sXx0GZhTQX5GmY4@k5pr" TargetMode="External" Type="http://schemas.openxmlformats.org/officeDocument/2006/relationships/hyperlink"/><Relationship Id="rId5" Target="https://d3ala6utm5rxsh.cloudfront.net/Images/6227912950.jpg" TargetMode="External" Type="http://schemas.openxmlformats.org/officeDocument/2006/relationships/hyperlink"/><Relationship Id="rId6" Target="https://site.kapugems.com/#/dna/25968675?key=7tRvkp%23UUxy1sXx0GZhTQX5GmY4@k5pr" TargetMode="External" Type="http://schemas.openxmlformats.org/officeDocument/2006/relationships/hyperlink"/><Relationship Id="rId7" Target="https://d3ala6utm5rxsh.cloudfront.net/Images/2215807356.jpg" TargetMode="External" Type="http://schemas.openxmlformats.org/officeDocument/2006/relationships/hyperlink"/><Relationship Id="rId8" Target="https://site.kapugems.com/#/dna/12059495?key=7tRvkp%23UUxy1sXx0GZhTQX5GmY4@k5pr" TargetMode="External" Type="http://schemas.openxmlformats.org/officeDocument/2006/relationships/hyperlink"/><Relationship Id="rId9" Target="https://d3ala6utm5rxsh.cloudfront.net/Images/2434319368.jpg" TargetMode="External" Type="http://schemas.openxmlformats.org/officeDocument/2006/relationships/hyperlink"/><Relationship Id="rId10" Target="https://site.kapugems.com/#/dna/19349208?key=7tRvkp%23UUxy1sXx0GZhTQX5GmY4@k5pr" TargetMode="External" Type="http://schemas.openxmlformats.org/officeDocument/2006/relationships/hyperlink"/><Relationship Id="rId11" Target="https://d3ala6utm5rxsh.cloudfront.net/Images/1425123186.jpg" TargetMode="External" Type="http://schemas.openxmlformats.org/officeDocument/2006/relationships/hyperlink"/><Relationship Id="rId12" Target="https://site.kapugems.com/#/dna/17293722?key=7tRvkp%23UUxy1sXx0GZhTQX5GmY4@k5pr" TargetMode="External" Type="http://schemas.openxmlformats.org/officeDocument/2006/relationships/hyperlink"/><Relationship Id="rId13" Target="https://d3ala6utm5rxsh.cloudfront.net/Images/2223378360.jpg" TargetMode="External" Type="http://schemas.openxmlformats.org/officeDocument/2006/relationships/hyperlink"/><Relationship Id="rId14" Target="https://site.kapugems.com/#/dna/18746471?key=7tRvkp%23UUxy1sXx0GZhTQX5GmY4@k5pr" TargetMode="External" Type="http://schemas.openxmlformats.org/officeDocument/2006/relationships/hyperlink"/><Relationship Id="rId15" Target="https://d3ala6utm5rxsh.cloudfront.net/Images/2225268806.jpg" TargetMode="External" Type="http://schemas.openxmlformats.org/officeDocument/2006/relationships/hyperlink"/><Relationship Id="rId16" Target="https://site.kapugems.com/#/dna/17591980?key=7tRvkp%23UUxy1sXx0GZhTQX5GmY4@k5pr" TargetMode="External" Type="http://schemas.openxmlformats.org/officeDocument/2006/relationships/hyperlink"/><Relationship Id="rId17" Target="https://d3ala6utm5rxsh.cloudfront.net/Images/5222846867.jpg" TargetMode="External" Type="http://schemas.openxmlformats.org/officeDocument/2006/relationships/hyperlink"/><Relationship Id="rId18" Target="https://site.kapugems.com/#/dna/25000357?key=7tRvkp%23UUxy1sXx0GZhTQX5GmY4@k5pr" TargetMode="External" Type="http://schemas.openxmlformats.org/officeDocument/2006/relationships/hyperlink"/><Relationship Id="rId19" Target="https://d3ala6utm5rxsh.cloudfront.net/Images/5222208134.jpg" TargetMode="External" Type="http://schemas.openxmlformats.org/officeDocument/2006/relationships/hyperlink"/><Relationship Id="rId20" Target="https://site.kapugems.com/#/dna/16674565?key=7tRvkp%23UUxy1sXx0GZhTQX5GmY4@k5pr" TargetMode="External" Type="http://schemas.openxmlformats.org/officeDocument/2006/relationships/hyperlink"/><Relationship Id="rId21" Target="https://d3ala6utm5rxsh.cloudfront.net/Images/6223390512.jpg" TargetMode="External" Type="http://schemas.openxmlformats.org/officeDocument/2006/relationships/hyperlink"/><Relationship Id="rId22" Target="https://site.kapugems.com/#/dna/18993102?key=7tRvkp%23UUxy1sXx0GZhTQX5GmY4@k5pr" TargetMode="External" Type="http://schemas.openxmlformats.org/officeDocument/2006/relationships/hyperlink"/><Relationship Id="rId23" Target="https://d3ala6utm5rxsh.cloudfront.net/Images/2444009757.jpg" TargetMode="External" Type="http://schemas.openxmlformats.org/officeDocument/2006/relationships/hyperlink"/><Relationship Id="rId24" Target="https://site.kapugems.com/#/dna/21234715?key=7tRvkp%23UUxy1sXx0GZhTQX5GmY4@k5pr" TargetMode="External" Type="http://schemas.openxmlformats.org/officeDocument/2006/relationships/hyperlink"/><Relationship Id="rId25" Target="https://d3ala6utm5rxsh.cloudfront.net/Images/3425888361.jpg" TargetMode="External" Type="http://schemas.openxmlformats.org/officeDocument/2006/relationships/hyperlink"/><Relationship Id="rId26" Target="https://site.kapugems.com/#/dna/19109696?key=7tRvkp%23UUxy1sXx0GZhTQX5GmY4@k5pr" TargetMode="External" Type="http://schemas.openxmlformats.org/officeDocument/2006/relationships/hyperlink"/><Relationship Id="rId27" Target="https://d3ala6utm5rxsh.cloudfront.net/Images/5222297653.jpg" TargetMode="External" Type="http://schemas.openxmlformats.org/officeDocument/2006/relationships/hyperlink"/><Relationship Id="rId28" Target="https://site.kapugems.com/#/dna/17917636?key=7tRvkp%23UUxy1sXx0GZhTQX5GmY4@k5pr" TargetMode="External" Type="http://schemas.openxmlformats.org/officeDocument/2006/relationships/hyperlink"/><Relationship Id="rId29" Target="https://d3ala6utm5rxsh.cloudfront.net/Images/6392775883.jpg" TargetMode="External" Type="http://schemas.openxmlformats.org/officeDocument/2006/relationships/hyperlink"/><Relationship Id="rId30" Target="https://site.kapugems.com/#/dna/11334685?key=7tRvkp%23UUxy1sXx0GZhTQX5GmY4@k5pr" TargetMode="External" Type="http://schemas.openxmlformats.org/officeDocument/2006/relationships/hyperlink"/><Relationship Id="rId31" Target="https://d3ala6utm5rxsh.cloudfront.net/Images/1425230495.jpg" TargetMode="External" Type="http://schemas.openxmlformats.org/officeDocument/2006/relationships/hyperlink"/><Relationship Id="rId32" Target="https://site.kapugems.com/#/dna/17059879?key=7tRvkp%23UUxy1sXx0GZhTQX5GmY4@k5pr" TargetMode="External" Type="http://schemas.openxmlformats.org/officeDocument/2006/relationships/hyperlink"/><Relationship Id="rId33" Target="https://d3ala6utm5rxsh.cloudfront.net/Images/5222251149.jpg" TargetMode="External" Type="http://schemas.openxmlformats.org/officeDocument/2006/relationships/hyperlink"/><Relationship Id="rId34" Target="https://site.kapugems.com/#/dna/17422478?key=7tRvkp%23UUxy1sXx0GZhTQX5GmY4@k5pr" TargetMode="External" Type="http://schemas.openxmlformats.org/officeDocument/2006/relationships/hyperlink"/><Relationship Id="rId35" Target="https://d3ala6utm5rxsh.cloudfront.net/Images/7436433526.jpg" TargetMode="External" Type="http://schemas.openxmlformats.org/officeDocument/2006/relationships/hyperlink"/><Relationship Id="rId36" Target="https://site.kapugems.com/#/dna/19483885?key=7tRvkp%23UUxy1sXx0GZhTQX5GmY4@k5pr" TargetMode="External" Type="http://schemas.openxmlformats.org/officeDocument/2006/relationships/hyperlink"/><Relationship Id="rId37" Target="https://d3ala6utm5rxsh.cloudfront.net/Images/7421731345.jpg" TargetMode="External" Type="http://schemas.openxmlformats.org/officeDocument/2006/relationships/hyperlink"/><Relationship Id="rId38" Target="https://site.kapugems.com/#/dna/18701507?key=7tRvkp%23UUxy1sXx0GZhTQX5GmY4@k5pr" TargetMode="External" Type="http://schemas.openxmlformats.org/officeDocument/2006/relationships/hyperlink"/><Relationship Id="rId39" Target="https://d3ala6utm5rxsh.cloudfront.net/Images/2225330164.jpg" TargetMode="External" Type="http://schemas.openxmlformats.org/officeDocument/2006/relationships/hyperlink"/><Relationship Id="rId40" Target="https://site.kapugems.com/#/dna/18336770?key=7tRvkp%23UUxy1sXx0GZhTQX5GmY4@k5pr" TargetMode="External" Type="http://schemas.openxmlformats.org/officeDocument/2006/relationships/hyperlink"/><Relationship Id="rId41" Target="https://d3ala6utm5rxsh.cloudfront.net/Images/1427828231.jpg" TargetMode="External" Type="http://schemas.openxmlformats.org/officeDocument/2006/relationships/hyperlink"/><Relationship Id="rId42" Target="https://site.kapugems.com/#/dna/18810414?key=7tRvkp%23UUxy1sXx0GZhTQX5GmY4@k5pr" TargetMode="External" Type="http://schemas.openxmlformats.org/officeDocument/2006/relationships/hyperlink"/><Relationship Id="rId43" Target="https://d3ala6utm5rxsh.cloudfront.net/Images/1433027518.jpg" TargetMode="External" Type="http://schemas.openxmlformats.org/officeDocument/2006/relationships/hyperlink"/><Relationship Id="rId44" Target="https://site.kapugems.com/#/dna/18435017?key=7tRvkp%23UUxy1sXx0GZhTQX5GmY4@k5pr" TargetMode="External" Type="http://schemas.openxmlformats.org/officeDocument/2006/relationships/hyperlink"/><Relationship Id="rId45" Target="https://d3ala6utm5rxsh.cloudfront.net/Images/5221382344.jpg" TargetMode="External" Type="http://schemas.openxmlformats.org/officeDocument/2006/relationships/hyperlink"/><Relationship Id="rId46" Target="https://site.kapugems.com/#/dna/18786547?key=7tRvkp%23UUxy1sXx0GZhTQX5GmY4@k5pr" TargetMode="External" Type="http://schemas.openxmlformats.org/officeDocument/2006/relationships/hyperlink"/><Relationship Id="rId47" Target="https://d3ala6utm5rxsh.cloudfront.net/Images/6435578559.jpg" TargetMode="External" Type="http://schemas.openxmlformats.org/officeDocument/2006/relationships/hyperlink"/><Relationship Id="rId48" Target="https://site.kapugems.com/#/dna/20553573?key=7tRvkp%23UUxy1sXx0GZhTQX5GmY4@k5pr" TargetMode="External" Type="http://schemas.openxmlformats.org/officeDocument/2006/relationships/hyperlink"/><Relationship Id="rId49" Target="https://d3ala6utm5rxsh.cloudfront.net/Images/2434262649.jpg" TargetMode="External" Type="http://schemas.openxmlformats.org/officeDocument/2006/relationships/hyperlink"/><Relationship Id="rId50" Target="https://site.kapugems.com/#/dna/19702576?key=7tRvkp%23UUxy1sXx0GZhTQX5GmY4@k5pr" TargetMode="External" Type="http://schemas.openxmlformats.org/officeDocument/2006/relationships/hyperlink"/><Relationship Id="rId51" Target="https://d3ala6utm5rxsh.cloudfront.net/Images/2221323184.jpg" TargetMode="External" Type="http://schemas.openxmlformats.org/officeDocument/2006/relationships/hyperlink"/><Relationship Id="rId52" Target="https://site.kapugems.com/#/dna/18222531?key=7tRvkp%23UUxy1sXx0GZhTQX5GmY4@k5pr" TargetMode="External" Type="http://schemas.openxmlformats.org/officeDocument/2006/relationships/hyperlink"/><Relationship Id="rId53" Target="https://d3ala6utm5rxsh.cloudfront.net/Images/7463309593.jpg" TargetMode="External" Type="http://schemas.openxmlformats.org/officeDocument/2006/relationships/hyperlink"/><Relationship Id="rId54" Target="https://site.kapugems.com/#/dna/25800071?key=7tRvkp%23UUxy1sXx0GZhTQX5GmY4@k5pr" TargetMode="External" Type="http://schemas.openxmlformats.org/officeDocument/2006/relationships/hyperlink"/><Relationship Id="rId55" Target="https://d3ala6utm5rxsh.cloudfront.net/Images/2221398583.jpg" TargetMode="External" Type="http://schemas.openxmlformats.org/officeDocument/2006/relationships/hyperlink"/><Relationship Id="rId56" Target="https://site.kapugems.com/#/dna/19124926?key=7tRvkp%23UUxy1sXx0GZhTQX5GmY4@k5pr" TargetMode="External" Type="http://schemas.openxmlformats.org/officeDocument/2006/relationships/hyperlink"/><Relationship Id="rId57" Target="https://d3ala6utm5rxsh.cloudfront.net/Images/2467175070.jpg" TargetMode="External" Type="http://schemas.openxmlformats.org/officeDocument/2006/relationships/hyperlink"/><Relationship Id="rId58" Target="https://site.kapugems.com/#/dna/25529512?key=7tRvkp%23UUxy1sXx0GZhTQX5GmY4@k5pr" TargetMode="External" Type="http://schemas.openxmlformats.org/officeDocument/2006/relationships/hyperlink"/><Relationship Id="rId59" Target="https://d3ala6utm5rxsh.cloudfront.net/Images/1423750244.jpg" TargetMode="External" Type="http://schemas.openxmlformats.org/officeDocument/2006/relationships/hyperlink"/><Relationship Id="rId60" Target="https://site.kapugems.com/#/dna/18730100?key=7tRvkp%23UUxy1sXx0GZhTQX5GmY4@k5pr" TargetMode="External" Type="http://schemas.openxmlformats.org/officeDocument/2006/relationships/hyperlink"/><Relationship Id="rId61" Target="https://d3ala6utm5rxsh.cloudfront.net/Images/5222880043.jpg" TargetMode="External" Type="http://schemas.openxmlformats.org/officeDocument/2006/relationships/hyperlink"/><Relationship Id="rId62" Target="https://site.kapugems.com/#/dna/25446667?key=7tRvkp%23UUxy1sXx0GZhTQX5GmY4@k5pr" TargetMode="External" Type="http://schemas.openxmlformats.org/officeDocument/2006/relationships/hyperlink"/><Relationship Id="rId63" Target="https://d3ala6utm5rxsh.cloudfront.net/Images/6425818877.jpg" TargetMode="External" Type="http://schemas.openxmlformats.org/officeDocument/2006/relationships/hyperlink"/><Relationship Id="rId64" Target="https://site.kapugems.com/#/dna/18786530?key=7tRvkp%23UUxy1sXx0GZhTQX5GmY4@k5pr" TargetMode="External" Type="http://schemas.openxmlformats.org/officeDocument/2006/relationships/hyperlink"/><Relationship Id="rId65" Target="https://d3ala6utm5rxsh.cloudfront.net/Images/2456411519.jpg" TargetMode="External" Type="http://schemas.openxmlformats.org/officeDocument/2006/relationships/hyperlink"/><Relationship Id="rId66" Target="https://site.kapugems.com/#/dna/23725354?key=7tRvkp%23UUxy1sXx0GZhTQX5GmY4@k5pr" TargetMode="External" Type="http://schemas.openxmlformats.org/officeDocument/2006/relationships/hyperlink"/><Relationship Id="rId67" Target="https://d3ala6utm5rxsh.cloudfront.net/Images/6435095474.jpg" TargetMode="External" Type="http://schemas.openxmlformats.org/officeDocument/2006/relationships/hyperlink"/><Relationship Id="rId68" Target="https://site.kapugems.com/#/dna/19367606?key=7tRvkp%23UUxy1sXx0GZhTQX5GmY4@k5pr" TargetMode="External" Type="http://schemas.openxmlformats.org/officeDocument/2006/relationships/hyperlink"/><Relationship Id="rId69" Target="https://d3ala6utm5rxsh.cloudfront.net/Images/6224809146.jpg" TargetMode="External" Type="http://schemas.openxmlformats.org/officeDocument/2006/relationships/hyperlink"/><Relationship Id="rId70" Target="https://site.kapugems.com/#/dna/24529678?key=7tRvkp%23UUxy1sXx0GZhTQX5GmY4@k5pr" TargetMode="External" Type="http://schemas.openxmlformats.org/officeDocument/2006/relationships/hyperlink"/><Relationship Id="rId71" Target="https://d3ala6utm5rxsh.cloudfront.net/Images/2223875217.jpg" TargetMode="External" Type="http://schemas.openxmlformats.org/officeDocument/2006/relationships/hyperlink"/><Relationship Id="rId72" Target="https://site.kapugems.com/#/dna/25286214?key=7tRvkp%23UUxy1sXx0GZhTQX5GmY4@k5pr" TargetMode="External" Type="http://schemas.openxmlformats.org/officeDocument/2006/relationships/hyperlink"/><Relationship Id="rId73" Target="https://d3ala6utm5rxsh.cloudfront.net/Images/2225899666.jpg" TargetMode="External" Type="http://schemas.openxmlformats.org/officeDocument/2006/relationships/hyperlink"/><Relationship Id="rId74" Target="https://site.kapugems.com/#/dna/25789802?key=7tRvkp%23UUxy1sXx0GZhTQX5GmY4@k5pr" TargetMode="External" Type="http://schemas.openxmlformats.org/officeDocument/2006/relationships/hyperlink"/><Relationship Id="rId75" Target="https://d3ala6utm5rxsh.cloudfront.net/Images/6227862467.jpg" TargetMode="External" Type="http://schemas.openxmlformats.org/officeDocument/2006/relationships/hyperlink"/><Relationship Id="rId76" Target="https://site.kapugems.com/#/dna/25196039?key=7tRvkp%23UUxy1sXx0GZhTQX5GmY4@k5pr" TargetMode="External" Type="http://schemas.openxmlformats.org/officeDocument/2006/relationships/hyperlink"/><Relationship Id="rId77" Target="https://d3ala6utm5rxsh.cloudfront.net/Images/6462226456.jpg" TargetMode="External" Type="http://schemas.openxmlformats.org/officeDocument/2006/relationships/hyperlink"/><Relationship Id="rId78" Target="https://site.kapugems.com/#/dna/25000316?key=7tRvkp%23UUxy1sXx0GZhTQX5GmY4@k5pr" TargetMode="External" Type="http://schemas.openxmlformats.org/officeDocument/2006/relationships/hyperlink"/><Relationship Id="rId79" Target="https://d3ala6utm5rxsh.cloudfront.net/Images/1458804977.jpg" TargetMode="External" Type="http://schemas.openxmlformats.org/officeDocument/2006/relationships/hyperlink"/><Relationship Id="rId80" Target="https://site.kapugems.com/#/dna/24844591?key=7tRvkp%23UUxy1sXx0GZhTQX5GmY4@k5pr" TargetMode="External" Type="http://schemas.openxmlformats.org/officeDocument/2006/relationships/hyperlink"/><Relationship Id="rId81" Target="https://d3ala6utm5rxsh.cloudfront.net/Images/2221813438.jpg" TargetMode="External" Type="http://schemas.openxmlformats.org/officeDocument/2006/relationships/hyperlink"/><Relationship Id="rId82" Target="https://site.kapugems.com/#/dna/24619819?key=7tRvkp%23UUxy1sXx0GZhTQX5GmY4@k5pr" TargetMode="External" Type="http://schemas.openxmlformats.org/officeDocument/2006/relationships/hyperlink"/><Relationship Id="rId83" Target="https://d3ala6utm5rxsh.cloudfront.net/Images/2221888109.jpg" TargetMode="External" Type="http://schemas.openxmlformats.org/officeDocument/2006/relationships/hyperlink"/><Relationship Id="rId84" Target="https://site.kapugems.com/#/dna/25262148?key=7tRvkp%23UUxy1sXx0GZhTQX5GmY4@k5pr" TargetMode="External" Type="http://schemas.openxmlformats.org/officeDocument/2006/relationships/hyperlink"/><Relationship Id="rId85" Target="https://d3ala6utm5rxsh.cloudfront.net/Images/2457976062.jpg" TargetMode="External" Type="http://schemas.openxmlformats.org/officeDocument/2006/relationships/hyperlink"/><Relationship Id="rId86" Target="https://site.kapugems.com/#/dna/25000458?key=7tRvkp%23UUxy1sXx0GZhTQX5GmY4@k5pr" TargetMode="External" Type="http://schemas.openxmlformats.org/officeDocument/2006/relationships/hyperlink"/><Relationship Id="rId87" Target="https://d3ala6utm5rxsh.cloudfront.net/Images/6462157073.jpg" TargetMode="External" Type="http://schemas.openxmlformats.org/officeDocument/2006/relationships/hyperlink"/><Relationship Id="rId88" Target="https://site.kapugems.com/#/dna/25384609?key=7tRvkp%23UUxy1sXx0GZhTQX5GmY4@k5pr" TargetMode="External" Type="http://schemas.openxmlformats.org/officeDocument/2006/relationships/hyperlink"/><Relationship Id="rId89" Target="https://d3ala6utm5rxsh.cloudfront.net/Images/6451704758.jpg" TargetMode="External" Type="http://schemas.openxmlformats.org/officeDocument/2006/relationships/hyperlink"/><Relationship Id="rId90" Target="https://site.kapugems.com/#/dna/24697564?key=7tRvkp%23UUxy1sXx0GZhTQX5GmY4@k5pr" TargetMode="External" Type="http://schemas.openxmlformats.org/officeDocument/2006/relationships/hyperlink"/><Relationship Id="rId91" Target="https://d3ala6utm5rxsh.cloudfront.net/Images/6452831397.jpg" TargetMode="External" Type="http://schemas.openxmlformats.org/officeDocument/2006/relationships/hyperlink"/><Relationship Id="rId92" Target="https://site.kapugems.com/#/dna/24855271?key=7tRvkp%23UUxy1sXx0GZhTQX5GmY4@k5pr" TargetMode="External" Type="http://schemas.openxmlformats.org/officeDocument/2006/relationships/hyperlink"/><Relationship Id="rId93" Target="https://d3ala6utm5rxsh.cloudfront.net/Images/2457857601.jpg" TargetMode="External" Type="http://schemas.openxmlformats.org/officeDocument/2006/relationships/hyperlink"/><Relationship Id="rId94" Target="https://site.kapugems.com/#/dna/24884494?key=7tRvkp%23UUxy1sXx0GZhTQX5GmY4@k5pr" TargetMode="External" Type="http://schemas.openxmlformats.org/officeDocument/2006/relationships/hyperlink"/><Relationship Id="rId95" Target="https://d3ala6utm5rxsh.cloudfront.net/Images/6452486258.jpg" TargetMode="External" Type="http://schemas.openxmlformats.org/officeDocument/2006/relationships/hyperlink"/><Relationship Id="rId96" Target="https://site.kapugems.com/#/dna/23984624?key=7tRvkp%23UUxy1sXx0GZhTQX5GmY4@k5pr" TargetMode="External" Type="http://schemas.openxmlformats.org/officeDocument/2006/relationships/hyperlink"/><Relationship Id="rId97" Target="https://d3ala6utm5rxsh.cloudfront.net/Images/6441982916.jpg" TargetMode="External" Type="http://schemas.openxmlformats.org/officeDocument/2006/relationships/hyperlink"/><Relationship Id="rId98" Target="https://site.kapugems.com/#/dna/22978276?key=7tRvkp%23UUxy1sXx0GZhTQX5GmY4@k5pr" TargetMode="External" Type="http://schemas.openxmlformats.org/officeDocument/2006/relationships/hyperlink"/><Relationship Id="rId99" Target="https://d3ala6utm5rxsh.cloudfront.net/Images/1455704756.jpg" TargetMode="External" Type="http://schemas.openxmlformats.org/officeDocument/2006/relationships/hyperlink"/><Relationship Id="rId100" Target="https://site.kapugems.com/#/dna/24697581?key=7tRvkp%23UUxy1sXx0GZhTQX5GmY4@k5pr" TargetMode="External" Type="http://schemas.openxmlformats.org/officeDocument/2006/relationships/hyperlink"/><Relationship Id="rId101" Target="https://d3ala6utm5rxsh.cloudfront.net/Images/3455827283.jpg" TargetMode="External" Type="http://schemas.openxmlformats.org/officeDocument/2006/relationships/hyperlink"/><Relationship Id="rId102" Target="https://site.kapugems.com/#/dna/24855269?key=7tRvkp%23UUxy1sXx0GZhTQX5GmY4@k5pr" TargetMode="External" Type="http://schemas.openxmlformats.org/officeDocument/2006/relationships/hyperlink"/><Relationship Id="rId103" Target="https://d3ala6utm5rxsh.cloudfront.net/Images/6462510880.jpg" TargetMode="External" Type="http://schemas.openxmlformats.org/officeDocument/2006/relationships/hyperlink"/><Relationship Id="rId104" Target="https://site.kapugems.com/#/dna/26270543?key=7tRvkp%23UUxy1sXx0GZhTQX5GmY4@k5pr" TargetMode="External" Type="http://schemas.openxmlformats.org/officeDocument/2006/relationships/hyperlink"/><Relationship Id="rId105" Target="https://d3ala6utm5rxsh.cloudfront.net/Images/6452883473.jpg" TargetMode="External" Type="http://schemas.openxmlformats.org/officeDocument/2006/relationships/hyperlink"/><Relationship Id="rId106" Target="https://site.kapugems.com/#/dna/24952833?key=7tRvkp%23UUxy1sXx0GZhTQX5GmY4@k5pr" TargetMode="External" Type="http://schemas.openxmlformats.org/officeDocument/2006/relationships/hyperlink"/><Relationship Id="rId107" Target="https://d3ala6utm5rxsh.cloudfront.net/Images/7453544313.jpg" TargetMode="External" Type="http://schemas.openxmlformats.org/officeDocument/2006/relationships/hyperlink"/><Relationship Id="rId108" Target="https://site.kapugems.com/#/dna/24106607?key=7tRvkp%23UUxy1sXx0GZhTQX5GmY4@k5pr" TargetMode="External" Type="http://schemas.openxmlformats.org/officeDocument/2006/relationships/hyperlink"/><Relationship Id="rId109" Target="https://d3ala6utm5rxsh.cloudfront.net/Images/7446897946.jpg" TargetMode="External" Type="http://schemas.openxmlformats.org/officeDocument/2006/relationships/hyperlink"/><Relationship Id="rId110" Target="https://site.kapugems.com/#/dna/22921211?key=7tRvkp%23UUxy1sXx0GZhTQX5GmY4@k5pr" TargetMode="External" Type="http://schemas.openxmlformats.org/officeDocument/2006/relationships/hyperlink"/><Relationship Id="rId111" Target="https://d3ala6utm5rxsh.cloudfront.net/Images/2225766000.jpg" TargetMode="External" Type="http://schemas.openxmlformats.org/officeDocument/2006/relationships/hyperlink"/><Relationship Id="rId112" Target="https://site.kapugems.com/#/dna/23665696?key=7tRvkp%23UUxy1sXx0GZhTQX5GmY4@k5pr" TargetMode="External" Type="http://schemas.openxmlformats.org/officeDocument/2006/relationships/hyperlink"/><Relationship Id="rId113" Target="https://d3ala6utm5rxsh.cloudfront.net/Images/1448941622.jpg" TargetMode="External" Type="http://schemas.openxmlformats.org/officeDocument/2006/relationships/hyperlink"/><Relationship Id="rId114" Target="https://site.kapugems.com/#/dna/22945510?key=7tRvkp%23UUxy1sXx0GZhTQX5GmY4@k5pr" TargetMode="External" Type="http://schemas.openxmlformats.org/officeDocument/2006/relationships/hyperlink"/><Relationship Id="rId115" Target="https://d3ala6utm5rxsh.cloudfront.net/Images/1458549700.jpg" TargetMode="External" Type="http://schemas.openxmlformats.org/officeDocument/2006/relationships/hyperlink"/><Relationship Id="rId116" Target="https://site.kapugems.com/#/dna/24158393?key=7tRvkp%23UUxy1sXx0GZhTQX5GmY4@k5pr" TargetMode="External" Type="http://schemas.openxmlformats.org/officeDocument/2006/relationships/hyperlink"/><Relationship Id="rId117" Target="https://d3ala6utm5rxsh.cloudfront.net/Images/5222871259.jpg" TargetMode="External" Type="http://schemas.openxmlformats.org/officeDocument/2006/relationships/hyperlink"/><Relationship Id="rId118" Target="https://site.kapugems.com/#/dna/25262039?key=7tRvkp%23UUxy1sXx0GZhTQX5GmY4@k5pr" TargetMode="External" Type="http://schemas.openxmlformats.org/officeDocument/2006/relationships/hyperlink"/><Relationship Id="rId119" Target="https://d3ala6utm5rxsh.cloudfront.net/Images/6224867662.jpg" TargetMode="External" Type="http://schemas.openxmlformats.org/officeDocument/2006/relationships/hyperlink"/><Relationship Id="rId120" Target="https://site.kapugems.com/#/dna/25196106?key=7tRvkp%23UUxy1sXx0GZhTQX5GmY4@k5pr" TargetMode="External" Type="http://schemas.openxmlformats.org/officeDocument/2006/relationships/hyperlink"/><Relationship Id="rId121" Target="https://d3ala6utm5rxsh.cloudfront.net/Images/7452904245.jpg" TargetMode="External" Type="http://schemas.openxmlformats.org/officeDocument/2006/relationships/hyperlink"/><Relationship Id="rId122" Target="https://site.kapugems.com/#/dna/25000459?key=7tRvkp%23UUxy1sXx0GZhTQX5GmY4@k5pr" TargetMode="External" Type="http://schemas.openxmlformats.org/officeDocument/2006/relationships/hyperlink"/><Relationship Id="rId123" Target="https://d3ala6utm5rxsh.cloudfront.net/Images/5456935131.jpg" TargetMode="External" Type="http://schemas.openxmlformats.org/officeDocument/2006/relationships/hyperlink"/><Relationship Id="rId124" Target="https://site.kapugems.com/#/dna/25060452?key=7tRvkp%23UUxy1sXx0GZhTQX5GmY4@k5pr" TargetMode="External" Type="http://schemas.openxmlformats.org/officeDocument/2006/relationships/hyperlink"/><Relationship Id="rId125" Target="https://d3ala6utm5rxsh.cloudfront.net/Images/6461510827.jpg" TargetMode="External" Type="http://schemas.openxmlformats.org/officeDocument/2006/relationships/hyperlink"/><Relationship Id="rId126" Target="https://site.kapugems.com/#/dna/26270761?key=7tRvkp%23UUxy1sXx0GZhTQX5GmY4@k5pr" TargetMode="External" Type="http://schemas.openxmlformats.org/officeDocument/2006/relationships/hyperlink"/><Relationship Id="rId127" Target="https://d3ala6utm5rxsh.cloudfront.net/Images/1469408095.jpg" TargetMode="External" Type="http://schemas.openxmlformats.org/officeDocument/2006/relationships/hyperlink"/><Relationship Id="rId128" Target="https://site.kapugems.com/#/dna/25947234?key=7tRvkp%23UUxy1sXx0GZhTQX5GmY4@k5pr" TargetMode="External" Type="http://schemas.openxmlformats.org/officeDocument/2006/relationships/hyperlink"/><Relationship Id="rId129" Target="https://d3ala6utm5rxsh.cloudfront.net/Images/5463695402.jpg" TargetMode="External" Type="http://schemas.openxmlformats.org/officeDocument/2006/relationships/hyperlink"/><Relationship Id="rId130" Target="https://site.kapugems.com/#/dna/26668209?key=7tRvkp%23UUxy1sXx0GZhTQX5GmY4@k5pr" TargetMode="External" Type="http://schemas.openxmlformats.org/officeDocument/2006/relationships/hyperlink"/><Relationship Id="rId131" Target="https://d3ala6utm5rxsh.cloudfront.net/Images/2466391920.jpg" TargetMode="External" Type="http://schemas.openxmlformats.org/officeDocument/2006/relationships/hyperlink"/><Relationship Id="rId132" Target="https://site.kapugems.com/#/dna/25968682?key=7tRvkp%23UUxy1sXx0GZhTQX5GmY4@k5pr" TargetMode="External" Type="http://schemas.openxmlformats.org/officeDocument/2006/relationships/hyperlink"/><Relationship Id="rId133" Target="https://d3ala6utm5rxsh.cloudfront.net/Images/1469610090.jpg" TargetMode="External" Type="http://schemas.openxmlformats.org/officeDocument/2006/relationships/hyperlink"/><Relationship Id="rId134" Target="https://site.kapugems.com/#/dna/26512872?key=7tRvkp%23UUxy1sXx0GZhTQX5GmY4@k5pr" TargetMode="External" Type="http://schemas.openxmlformats.org/officeDocument/2006/relationships/hyperlink"/><Relationship Id="rId135" Target="https://d3ala6utm5rxsh.cloudfront.net/Images/3455935154.jpg" TargetMode="External" Type="http://schemas.openxmlformats.org/officeDocument/2006/relationships/hyperlink"/><Relationship Id="rId136" Target="https://site.kapugems.com/#/dna/25089125?key=7tRvkp%23UUxy1sXx0GZhTQX5GmY4@k5pr" TargetMode="External" Type="http://schemas.openxmlformats.org/officeDocument/2006/relationships/hyperlink"/><Relationship Id="rId137" Target="https://d3ala6utm5rxsh.cloudfront.net/Images/2225675525.jpg" TargetMode="External" Type="http://schemas.openxmlformats.org/officeDocument/2006/relationships/hyperlink"/><Relationship Id="rId138" Target="https://site.kapugems.com/#/dna/22908733?key=7tRvkp%23UUxy1sXx0GZhTQX5GmY4@k5pr" TargetMode="External" Type="http://schemas.openxmlformats.org/officeDocument/2006/relationships/hyperlink"/><Relationship Id="rId139" Target="https://d3ala6utm5rxsh.cloudfront.net/Images/6462323847.jpg" TargetMode="External" Type="http://schemas.openxmlformats.org/officeDocument/2006/relationships/hyperlink"/><Relationship Id="rId140" Target="https://site.kapugems.com/#/dna/25842464?key=7tRvkp%23UUxy1sXx0GZhTQX5GmY4@k5pr" TargetMode="External" Type="http://schemas.openxmlformats.org/officeDocument/2006/relationships/hyperlink"/><Relationship Id="rId141" Target="https://d3ala6utm5rxsh.cloudfront.net/Images/6465185788.jpg" TargetMode="External" Type="http://schemas.openxmlformats.org/officeDocument/2006/relationships/hyperlink"/><Relationship Id="rId142" Target="https://site.kapugems.com/#/dna/25529493?key=7tRvkp%23UUxy1sXx0GZhTQX5GmY4@k5pr" TargetMode="External" Type="http://schemas.openxmlformats.org/officeDocument/2006/relationships/hyperlink"/><Relationship Id="rId143" Target="https://d3ala6utm5rxsh.cloudfront.net/Images/2456485780.jpg" TargetMode="External" Type="http://schemas.openxmlformats.org/officeDocument/2006/relationships/hyperlink"/><Relationship Id="rId144" Target="https://site.kapugems.com/#/dna/23984637?key=7tRvkp%23UUxy1sXx0GZhTQX5GmY4@k5pr" TargetMode="External" Type="http://schemas.openxmlformats.org/officeDocument/2006/relationships/hyperlink"/><Relationship Id="rId145" Target="https://d3ala6utm5rxsh.cloudfront.net/Images/6452908342.jpg" TargetMode="External" Type="http://schemas.openxmlformats.org/officeDocument/2006/relationships/hyperlink"/><Relationship Id="rId146" Target="https://site.kapugems.com/#/dna/25000462?key=7tRvkp%23UUxy1sXx0GZhTQX5GmY4@k5pr" TargetMode="External" Type="http://schemas.openxmlformats.org/officeDocument/2006/relationships/hyperlink"/><Relationship Id="rId147" Target="https://d3ala6utm5rxsh.cloudfront.net/Images/6462297137.jpg" TargetMode="External" Type="http://schemas.openxmlformats.org/officeDocument/2006/relationships/hyperlink"/><Relationship Id="rId148" Target="https://site.kapugems.com/#/dna/25789823?key=7tRvkp%23UUxy1sXx0GZhTQX5GmY4@k5pr" TargetMode="External" Type="http://schemas.openxmlformats.org/officeDocument/2006/relationships/hyperlink"/><Relationship Id="rId149" Target="https://d3ala6utm5rxsh.cloudfront.net/Images/5222875127.jpg" TargetMode="External" Type="http://schemas.openxmlformats.org/officeDocument/2006/relationships/hyperlink"/><Relationship Id="rId150" Target="https://site.kapugems.com/#/dna/25286113?key=7tRvkp%23UUxy1sXx0GZhTQX5GmY4@k5pr" TargetMode="External" Type="http://schemas.openxmlformats.org/officeDocument/2006/relationships/hyperlink"/><Relationship Id="rId151" Target="https://d3ala6utm5rxsh.cloudfront.net/Images/7463287092.jpg" TargetMode="External" Type="http://schemas.openxmlformats.org/officeDocument/2006/relationships/hyperlink"/><Relationship Id="rId152" Target="https://site.kapugems.com/#/dna/25743971?key=7tRvkp%23UUxy1sXx0GZhTQX5GmY4@k5pr" TargetMode="External" Type="http://schemas.openxmlformats.org/officeDocument/2006/relationships/hyperlink"/><Relationship Id="rId153" Target="https://d3ala6utm5rxsh.cloudfront.net/Images/2466237562.jpg" TargetMode="External" Type="http://schemas.openxmlformats.org/officeDocument/2006/relationships/hyperlink"/><Relationship Id="rId154" Target="https://site.kapugems.com/#/dna/25652579?key=7tRvkp%23UUxy1sXx0GZhTQX5GmY4@k5pr" TargetMode="External" Type="http://schemas.openxmlformats.org/officeDocument/2006/relationships/hyperlink"/><Relationship Id="rId155" Target="https://d3ala6utm5rxsh.cloudfront.net/Images/6223921250.jpg" TargetMode="External" Type="http://schemas.openxmlformats.org/officeDocument/2006/relationships/hyperlink"/><Relationship Id="rId156" Target="https://site.kapugems.com/#/dna/25674266?key=7tRvkp%23UUxy1sXx0GZhTQX5GmY4@k5pr" TargetMode="External" Type="http://schemas.openxmlformats.org/officeDocument/2006/relationships/hyperlink"/><Relationship Id="rId157" Target="https://d3ala6utm5rxsh.cloudfront.net/Images/5222908624.jpg" TargetMode="External" Type="http://schemas.openxmlformats.org/officeDocument/2006/relationships/hyperlink"/><Relationship Id="rId158" Target="https://site.kapugems.com/#/dna/25913449?key=7tRvkp%23UUxy1sXx0GZhTQX5GmY4@k5pr" TargetMode="External" Type="http://schemas.openxmlformats.org/officeDocument/2006/relationships/hyperlink"/><Relationship Id="rId159" Target="https://d3ala6utm5rxsh.cloudfront.net/Images/6224899659.jpg" TargetMode="External" Type="http://schemas.openxmlformats.org/officeDocument/2006/relationships/hyperlink"/><Relationship Id="rId160" Target="https://site.kapugems.com/#/dna/25743810?key=7tRvkp%23UUxy1sXx0GZhTQX5GmY4@k5pr" TargetMode="External" Type="http://schemas.openxmlformats.org/officeDocument/2006/relationships/hyperlink"/><Relationship Id="rId161" Target="https://d3ala6utm5rxsh.cloudfront.net/Images/2225837530.jpg" TargetMode="External" Type="http://schemas.openxmlformats.org/officeDocument/2006/relationships/hyperlink"/><Relationship Id="rId162" Target="https://site.kapugems.com/#/dna/24884509?key=7tRvkp%23UUxy1sXx0GZhTQX5GmY4@k5pr" TargetMode="External" Type="http://schemas.openxmlformats.org/officeDocument/2006/relationships/hyperlink"/><Relationship Id="rId163" Target="https://d3ala6utm5rxsh.cloudfront.net/Images/2457935380.jpg" TargetMode="External" Type="http://schemas.openxmlformats.org/officeDocument/2006/relationships/hyperlink"/><Relationship Id="rId164" Target="https://site.kapugems.com/#/dna/2506047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87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4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1" customWidth="1"/>
    <col min="17" max="17" width="11" customWidth="1"/>
    <col min="18" max="18" width="6" customWidth="1"/>
    <col min="19" max="19" width="10" customWidth="1"/>
    <col min="20" max="20" width="14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44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71" customWidth="1"/>
    <col min="48" max="48" width="23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347</v>
      </c>
      <c r="F1" s="6" t="s">
        <v>348</v>
      </c>
    </row>
    <row r="2" spans="3:6">
      <c r="C2" s="6" t="s">
        <v>349</v>
      </c>
      <c r="D2" s="6"/>
      <c r="E2" s="6">
        <f>count(A6 : A87)</f>
      </c>
      <c r="F2" s="6">
        <f>round(sum(E6 : E87),2)</f>
      </c>
    </row>
    <row r="3" spans="3:6">
      <c r="C3" s="6" t="s">
        <v>350</v>
      </c>
      <c r="D3" s="6"/>
      <c r="E3" s="6">
        <f>subtotal(2, A6 : A87)</f>
      </c>
      <c r="F3" s="6">
        <f>round(subtotal(9, E6 : E87),2)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2.51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-41.2</v>
      </c>
      <c r="P6" s="6">
        <f>trunc((N6*E6),2)</f>
      </c>
      <c r="Q6" s="3" t="n">
        <v>16500</v>
      </c>
      <c r="R6" s="9" t="s">
        <v>61</v>
      </c>
      <c r="S6" s="9" t="s">
        <v>62</v>
      </c>
      <c r="T6" s="3" t="s">
        <v>63</v>
      </c>
      <c r="U6" s="3" t="n">
        <v>4.97</v>
      </c>
      <c r="V6" s="3" t="n">
        <v>67.1</v>
      </c>
      <c r="W6" s="3" t="n">
        <v>60</v>
      </c>
      <c r="X6" s="3" t="n">
        <v>1.1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52</v>
      </c>
      <c r="AD6" s="3" t="s">
        <v>68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59</v>
      </c>
      <c r="AL6" s="3" t="s">
        <v>69</v>
      </c>
      <c r="AM6" s="3" t="s">
        <v>57</v>
      </c>
      <c r="AN6" s="3" t="n">
        <v>34.8</v>
      </c>
      <c r="AO6" s="3" t="n">
        <v>13.9</v>
      </c>
      <c r="AP6" s="3" t="n">
        <v>35.6</v>
      </c>
      <c r="AQ6" s="3" t="n">
        <v>49.2</v>
      </c>
      <c r="AR6" s="3" t="s">
        <v>57</v>
      </c>
      <c r="AS6" s="3" t="s">
        <v>59</v>
      </c>
      <c r="AT6" s="3" t="s">
        <v>52</v>
      </c>
      <c r="AU6" s="3" t="s">
        <v>57</v>
      </c>
      <c r="AV6" s="3" t="s">
        <v>57</v>
      </c>
      <c r="AW6" s="3" t="s">
        <v>58</v>
      </c>
      <c r="AX6" s="3" t="s">
        <v>70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71</v>
      </c>
      <c r="C7" s="3" t="s">
        <v>52</v>
      </c>
      <c r="D7" s="3" t="s">
        <v>53</v>
      </c>
      <c r="E7" s="3" t="n">
        <v>2.09</v>
      </c>
      <c r="F7" s="3" t="s">
        <v>72</v>
      </c>
      <c r="G7" s="3" t="s">
        <v>55</v>
      </c>
      <c r="H7" s="3" t="s">
        <v>73</v>
      </c>
      <c r="I7" s="3" t="s">
        <v>57</v>
      </c>
      <c r="J7" s="3" t="s">
        <v>58</v>
      </c>
      <c r="K7" s="3" t="s">
        <v>58</v>
      </c>
      <c r="L7" s="3" t="s">
        <v>59</v>
      </c>
      <c r="M7" s="3" t="s">
        <v>74</v>
      </c>
      <c r="N7" s="6">
        <f>trunc(((Q7*(100+O7))/100)*CY7,2)</f>
      </c>
      <c r="O7" s="4" t="n">
        <v>-47.9</v>
      </c>
      <c r="P7" s="6">
        <f>trunc((N7*E7),2)</f>
      </c>
      <c r="Q7" s="3" t="n">
        <v>17000</v>
      </c>
      <c r="R7" s="9" t="s">
        <v>61</v>
      </c>
      <c r="S7" s="9" t="s">
        <v>62</v>
      </c>
      <c r="T7" s="3" t="s">
        <v>75</v>
      </c>
      <c r="U7" s="3" t="n">
        <v>4.8</v>
      </c>
      <c r="V7" s="3" t="n">
        <v>67.5</v>
      </c>
      <c r="W7" s="3" t="n">
        <v>62</v>
      </c>
      <c r="X7" s="3" t="n">
        <v>1.07</v>
      </c>
      <c r="Y7" s="3" t="s">
        <v>64</v>
      </c>
      <c r="Z7" s="3" t="s">
        <v>76</v>
      </c>
      <c r="AA7" s="3" t="s">
        <v>59</v>
      </c>
      <c r="AB7" s="3" t="s">
        <v>77</v>
      </c>
      <c r="AC7" s="3" t="s">
        <v>52</v>
      </c>
      <c r="AD7" s="3" t="s">
        <v>68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59</v>
      </c>
      <c r="AL7" s="3" t="s">
        <v>78</v>
      </c>
      <c r="AM7" s="3" t="s">
        <v>57</v>
      </c>
      <c r="AN7" s="3" t="n">
        <v>36.6</v>
      </c>
      <c r="AO7" s="3" t="n">
        <v>14.5</v>
      </c>
      <c r="AP7" s="3" t="n">
        <v>36.9</v>
      </c>
      <c r="AQ7" s="3" t="n">
        <v>49.8</v>
      </c>
      <c r="AR7" s="3" t="s">
        <v>57</v>
      </c>
      <c r="AS7" s="3" t="s">
        <v>59</v>
      </c>
      <c r="AT7" s="3" t="s">
        <v>52</v>
      </c>
      <c r="AU7" s="3" t="s">
        <v>79</v>
      </c>
      <c r="AV7" s="3" t="s">
        <v>57</v>
      </c>
      <c r="AW7" s="3" t="s">
        <v>58</v>
      </c>
      <c r="AX7" s="3" t="s">
        <v>70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80</v>
      </c>
      <c r="C8" s="3" t="s">
        <v>52</v>
      </c>
      <c r="D8" s="3" t="s">
        <v>53</v>
      </c>
      <c r="E8" s="3" t="n">
        <v>1.9</v>
      </c>
      <c r="F8" s="3" t="s">
        <v>81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74</v>
      </c>
      <c r="N8" s="6">
        <f>trunc(((Q8*(100+O8))/100)*CY8,2)</f>
      </c>
      <c r="O8" s="4" t="n">
        <v>-38.1</v>
      </c>
      <c r="P8" s="6">
        <f>trunc((N8*E8),2)</f>
      </c>
      <c r="Q8" s="3" t="n">
        <v>9900</v>
      </c>
      <c r="R8" s="9" t="s">
        <v>61</v>
      </c>
      <c r="S8" s="9" t="s">
        <v>62</v>
      </c>
      <c r="T8" s="3" t="s">
        <v>82</v>
      </c>
      <c r="U8" s="3" t="n">
        <v>4.64</v>
      </c>
      <c r="V8" s="3" t="n">
        <v>69.1</v>
      </c>
      <c r="W8" s="3" t="n">
        <v>63</v>
      </c>
      <c r="X8" s="3" t="n">
        <v>1.06</v>
      </c>
      <c r="Y8" s="3" t="s">
        <v>83</v>
      </c>
      <c r="Z8" s="3" t="s">
        <v>59</v>
      </c>
      <c r="AA8" s="3" t="s">
        <v>84</v>
      </c>
      <c r="AB8" s="3" t="s">
        <v>85</v>
      </c>
      <c r="AC8" s="3" t="s">
        <v>52</v>
      </c>
      <c r="AD8" s="3" t="s">
        <v>68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57</v>
      </c>
      <c r="AJ8" s="3" t="s">
        <v>57</v>
      </c>
      <c r="AK8" s="3" t="s">
        <v>59</v>
      </c>
      <c r="AL8" s="3" t="s">
        <v>86</v>
      </c>
      <c r="AM8" s="3" t="s">
        <v>57</v>
      </c>
      <c r="AN8" s="3" t="n">
        <v>37</v>
      </c>
      <c r="AO8" s="3" t="n">
        <v>14.6</v>
      </c>
      <c r="AP8" s="3" t="n">
        <v>35.6</v>
      </c>
      <c r="AQ8" s="3" t="n">
        <v>50.6</v>
      </c>
      <c r="AR8" s="3" t="s">
        <v>57</v>
      </c>
      <c r="AS8" s="3" t="s">
        <v>59</v>
      </c>
      <c r="AT8" s="3" t="s">
        <v>52</v>
      </c>
      <c r="AU8" s="3" t="s">
        <v>79</v>
      </c>
      <c r="AV8" s="3" t="s">
        <v>57</v>
      </c>
      <c r="AW8" s="3" t="s">
        <v>58</v>
      </c>
      <c r="AX8" s="3" t="s">
        <v>70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87</v>
      </c>
      <c r="C9" s="3" t="s">
        <v>52</v>
      </c>
      <c r="D9" s="3" t="s">
        <v>53</v>
      </c>
      <c r="E9" s="3" t="n">
        <v>1.94</v>
      </c>
      <c r="F9" s="3" t="s">
        <v>88</v>
      </c>
      <c r="G9" s="3" t="s">
        <v>55</v>
      </c>
      <c r="H9" s="3" t="s">
        <v>73</v>
      </c>
      <c r="I9" s="3" t="s">
        <v>57</v>
      </c>
      <c r="J9" s="3" t="s">
        <v>58</v>
      </c>
      <c r="K9" s="3" t="s">
        <v>89</v>
      </c>
      <c r="L9" s="3" t="s">
        <v>90</v>
      </c>
      <c r="M9" s="3" t="s">
        <v>60</v>
      </c>
      <c r="N9" s="6">
        <f>trunc(((Q9*(100+O9))/100)*CY9,2)</f>
      </c>
      <c r="O9" s="4" t="n">
        <v>-39</v>
      </c>
      <c r="P9" s="6">
        <f>trunc((N9*E9),2)</f>
      </c>
      <c r="Q9" s="3" t="n">
        <v>12800</v>
      </c>
      <c r="R9" s="9" t="s">
        <v>61</v>
      </c>
      <c r="S9" s="9" t="s">
        <v>62</v>
      </c>
      <c r="T9" s="3" t="s">
        <v>91</v>
      </c>
      <c r="U9" s="3" t="n">
        <v>4.8</v>
      </c>
      <c r="V9" s="3" t="n">
        <v>70.6</v>
      </c>
      <c r="W9" s="3" t="n">
        <v>60</v>
      </c>
      <c r="X9" s="3" t="n">
        <v>1</v>
      </c>
      <c r="Y9" s="3" t="s">
        <v>92</v>
      </c>
      <c r="Z9" s="3" t="s">
        <v>93</v>
      </c>
      <c r="AA9" s="3" t="s">
        <v>94</v>
      </c>
      <c r="AB9" s="3" t="s">
        <v>95</v>
      </c>
      <c r="AC9" s="3" t="s">
        <v>52</v>
      </c>
      <c r="AD9" s="3" t="s">
        <v>96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57</v>
      </c>
      <c r="AJ9" s="3" t="s">
        <v>57</v>
      </c>
      <c r="AK9" s="3" t="s">
        <v>59</v>
      </c>
      <c r="AL9" s="3" t="s">
        <v>97</v>
      </c>
      <c r="AM9" s="3" t="s">
        <v>57</v>
      </c>
      <c r="AN9" s="3" t="n">
        <v>39.1</v>
      </c>
      <c r="AO9" s="3" t="n">
        <v>16.8</v>
      </c>
      <c r="AP9" s="3" t="n">
        <v>34.6</v>
      </c>
      <c r="AQ9" s="3" t="n">
        <v>49.1</v>
      </c>
      <c r="AR9" s="3" t="s">
        <v>57</v>
      </c>
      <c r="AS9" s="3" t="s">
        <v>59</v>
      </c>
      <c r="AT9" s="3" t="s">
        <v>52</v>
      </c>
      <c r="AU9" s="3" t="s">
        <v>79</v>
      </c>
      <c r="AV9" s="3" t="s">
        <v>57</v>
      </c>
      <c r="AW9" s="3" t="s">
        <v>58</v>
      </c>
      <c r="AX9" s="3" t="s">
        <v>70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98</v>
      </c>
      <c r="C10" s="3" t="s">
        <v>52</v>
      </c>
      <c r="D10" s="3" t="s">
        <v>53</v>
      </c>
      <c r="E10" s="3" t="n">
        <v>1.9</v>
      </c>
      <c r="F10" s="3" t="s">
        <v>99</v>
      </c>
      <c r="G10" s="3" t="s">
        <v>55</v>
      </c>
      <c r="H10" s="3" t="s">
        <v>73</v>
      </c>
      <c r="I10" s="3" t="s">
        <v>57</v>
      </c>
      <c r="J10" s="3" t="s">
        <v>58</v>
      </c>
      <c r="K10" s="3" t="s">
        <v>89</v>
      </c>
      <c r="L10" s="3" t="s">
        <v>59</v>
      </c>
      <c r="M10" s="3" t="s">
        <v>100</v>
      </c>
      <c r="N10" s="6">
        <f>trunc(((Q10*(100+O10))/100)*CY10,2)</f>
      </c>
      <c r="O10" s="4" t="n">
        <v>-36.6</v>
      </c>
      <c r="P10" s="6">
        <f>trunc((N10*E10),2)</f>
      </c>
      <c r="Q10" s="3" t="n">
        <v>11200</v>
      </c>
      <c r="R10" s="9" t="s">
        <v>61</v>
      </c>
      <c r="S10" s="9" t="s">
        <v>62</v>
      </c>
      <c r="T10" s="3" t="s">
        <v>101</v>
      </c>
      <c r="U10" s="3" t="n">
        <v>4.65</v>
      </c>
      <c r="V10" s="3" t="n">
        <v>71</v>
      </c>
      <c r="W10" s="3" t="n">
        <v>57</v>
      </c>
      <c r="X10" s="3" t="n">
        <v>1.1</v>
      </c>
      <c r="Y10" s="3" t="s">
        <v>102</v>
      </c>
      <c r="Z10" s="3" t="s">
        <v>65</v>
      </c>
      <c r="AA10" s="3" t="s">
        <v>59</v>
      </c>
      <c r="AB10" s="3" t="s">
        <v>67</v>
      </c>
      <c r="AC10" s="3" t="s">
        <v>52</v>
      </c>
      <c r="AD10" s="3" t="s">
        <v>68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57</v>
      </c>
      <c r="AJ10" s="3" t="s">
        <v>57</v>
      </c>
      <c r="AK10" s="3" t="s">
        <v>59</v>
      </c>
      <c r="AL10" s="3" t="s">
        <v>103</v>
      </c>
      <c r="AM10" s="3" t="s">
        <v>57</v>
      </c>
      <c r="AN10" s="3" t="n">
        <v>37.9</v>
      </c>
      <c r="AO10" s="3" t="n">
        <v>17</v>
      </c>
      <c r="AP10" s="3" t="n">
        <v>34.2</v>
      </c>
      <c r="AQ10" s="3" t="n">
        <v>50.8</v>
      </c>
      <c r="AR10" s="3" t="s">
        <v>57</v>
      </c>
      <c r="AS10" s="3" t="s">
        <v>59</v>
      </c>
      <c r="AT10" s="3" t="s">
        <v>52</v>
      </c>
      <c r="AU10" s="3" t="s">
        <v>79</v>
      </c>
      <c r="AV10" s="3" t="s">
        <v>57</v>
      </c>
      <c r="AW10" s="3" t="s">
        <v>58</v>
      </c>
      <c r="AX10" s="3" t="s">
        <v>70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104</v>
      </c>
      <c r="C11" s="3" t="s">
        <v>52</v>
      </c>
      <c r="D11" s="3" t="s">
        <v>53</v>
      </c>
      <c r="E11" s="3" t="n">
        <v>1.9</v>
      </c>
      <c r="F11" s="3" t="s">
        <v>105</v>
      </c>
      <c r="G11" s="3" t="s">
        <v>55</v>
      </c>
      <c r="H11" s="3" t="s">
        <v>106</v>
      </c>
      <c r="I11" s="3" t="s">
        <v>57</v>
      </c>
      <c r="J11" s="3" t="s">
        <v>58</v>
      </c>
      <c r="K11" s="3" t="s">
        <v>58</v>
      </c>
      <c r="L11" s="3" t="s">
        <v>59</v>
      </c>
      <c r="M11" s="3" t="s">
        <v>60</v>
      </c>
      <c r="N11" s="6">
        <f>trunc(((Q11*(100+O11))/100)*CY11,2)</f>
      </c>
      <c r="O11" s="4" t="n">
        <v>-26.6</v>
      </c>
      <c r="P11" s="6">
        <f>trunc((N11*E11),2)</f>
      </c>
      <c r="Q11" s="3" t="n">
        <v>6200</v>
      </c>
      <c r="R11" s="9" t="s">
        <v>61</v>
      </c>
      <c r="S11" s="9" t="s">
        <v>62</v>
      </c>
      <c r="T11" s="3" t="s">
        <v>107</v>
      </c>
      <c r="U11" s="3" t="n">
        <v>4.67</v>
      </c>
      <c r="V11" s="3" t="n">
        <v>68.7</v>
      </c>
      <c r="W11" s="3" t="n">
        <v>61</v>
      </c>
      <c r="X11" s="3" t="n">
        <v>1.01</v>
      </c>
      <c r="Y11" s="3" t="s">
        <v>108</v>
      </c>
      <c r="Z11" s="3" t="s">
        <v>59</v>
      </c>
      <c r="AA11" s="3" t="s">
        <v>109</v>
      </c>
      <c r="AB11" s="3" t="s">
        <v>85</v>
      </c>
      <c r="AC11" s="3" t="s">
        <v>110</v>
      </c>
      <c r="AD11" s="3" t="s">
        <v>111</v>
      </c>
      <c r="AE11" s="3" t="s">
        <v>52</v>
      </c>
      <c r="AF11" s="3" t="s">
        <v>112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59</v>
      </c>
      <c r="AL11" s="3" t="s">
        <v>113</v>
      </c>
      <c r="AM11" s="3" t="s">
        <v>57</v>
      </c>
      <c r="AN11" s="3" t="n">
        <v>37.8</v>
      </c>
      <c r="AO11" s="3" t="n">
        <v>15.6</v>
      </c>
      <c r="AP11" s="3" t="n">
        <v>34.8</v>
      </c>
      <c r="AQ11" s="3" t="n">
        <v>49.1</v>
      </c>
      <c r="AR11" s="3" t="s">
        <v>57</v>
      </c>
      <c r="AS11" s="3" t="s">
        <v>59</v>
      </c>
      <c r="AT11" s="3" t="s">
        <v>52</v>
      </c>
      <c r="AU11" s="3" t="s">
        <v>114</v>
      </c>
      <c r="AV11" s="3" t="s">
        <v>57</v>
      </c>
      <c r="AW11" s="3" t="s">
        <v>58</v>
      </c>
      <c r="AX11" s="3" t="s">
        <v>70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115</v>
      </c>
      <c r="C12" s="3" t="s">
        <v>52</v>
      </c>
      <c r="D12" s="3" t="s">
        <v>53</v>
      </c>
      <c r="E12" s="3" t="n">
        <v>1.8</v>
      </c>
      <c r="F12" s="3" t="s">
        <v>54</v>
      </c>
      <c r="G12" s="3" t="s">
        <v>55</v>
      </c>
      <c r="H12" s="3" t="s">
        <v>73</v>
      </c>
      <c r="I12" s="3" t="s">
        <v>57</v>
      </c>
      <c r="J12" s="3" t="s">
        <v>58</v>
      </c>
      <c r="K12" s="3" t="s">
        <v>58</v>
      </c>
      <c r="L12" s="3" t="s">
        <v>59</v>
      </c>
      <c r="M12" s="3" t="s">
        <v>60</v>
      </c>
      <c r="N12" s="6">
        <f>trunc(((Q12*(100+O12))/100)*CY12,2)</f>
      </c>
      <c r="O12" s="4" t="n">
        <v>-32.2</v>
      </c>
      <c r="P12" s="6">
        <f>trunc((N12*E12),2)</f>
      </c>
      <c r="Q12" s="3" t="n">
        <v>11200</v>
      </c>
      <c r="R12" s="9" t="s">
        <v>61</v>
      </c>
      <c r="S12" s="9" t="s">
        <v>62</v>
      </c>
      <c r="T12" s="3" t="s">
        <v>116</v>
      </c>
      <c r="U12" s="3" t="n">
        <v>4.55</v>
      </c>
      <c r="V12" s="3" t="n">
        <v>66.9</v>
      </c>
      <c r="W12" s="3" t="n">
        <v>63</v>
      </c>
      <c r="X12" s="3" t="n">
        <v>1</v>
      </c>
      <c r="Y12" s="3" t="s">
        <v>92</v>
      </c>
      <c r="Z12" s="3" t="s">
        <v>65</v>
      </c>
      <c r="AA12" s="3" t="s">
        <v>66</v>
      </c>
      <c r="AB12" s="3" t="s">
        <v>67</v>
      </c>
      <c r="AC12" s="3" t="s">
        <v>52</v>
      </c>
      <c r="AD12" s="3" t="s">
        <v>68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59</v>
      </c>
      <c r="AL12" s="3" t="s">
        <v>103</v>
      </c>
      <c r="AM12" s="3" t="s">
        <v>57</v>
      </c>
      <c r="AN12" s="3" t="n">
        <v>37</v>
      </c>
      <c r="AO12" s="3" t="n">
        <v>14.4</v>
      </c>
      <c r="AP12" s="3" t="n">
        <v>35.2</v>
      </c>
      <c r="AQ12" s="3" t="n">
        <v>49.3</v>
      </c>
      <c r="AR12" s="3" t="s">
        <v>57</v>
      </c>
      <c r="AS12" s="3" t="s">
        <v>59</v>
      </c>
      <c r="AT12" s="3" t="s">
        <v>52</v>
      </c>
      <c r="AU12" s="3" t="s">
        <v>79</v>
      </c>
      <c r="AV12" s="3" t="s">
        <v>57</v>
      </c>
      <c r="AW12" s="3" t="s">
        <v>58</v>
      </c>
      <c r="AX12" s="3" t="s">
        <v>70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117</v>
      </c>
      <c r="C13" s="3" t="s">
        <v>52</v>
      </c>
      <c r="D13" s="3" t="s">
        <v>53</v>
      </c>
      <c r="E13" s="3" t="n">
        <v>1.81</v>
      </c>
      <c r="F13" s="3" t="s">
        <v>99</v>
      </c>
      <c r="G13" s="3" t="s">
        <v>55</v>
      </c>
      <c r="H13" s="3" t="s">
        <v>73</v>
      </c>
      <c r="I13" s="3" t="s">
        <v>57</v>
      </c>
      <c r="J13" s="3" t="s">
        <v>58</v>
      </c>
      <c r="K13" s="3" t="s">
        <v>58</v>
      </c>
      <c r="L13" s="3" t="s">
        <v>59</v>
      </c>
      <c r="M13" s="3" t="s">
        <v>60</v>
      </c>
      <c r="N13" s="6">
        <f>trunc(((Q13*(100+O13))/100)*CY13,2)</f>
      </c>
      <c r="O13" s="4" t="n">
        <v>-23.5</v>
      </c>
      <c r="P13" s="6">
        <f>trunc((N13*E13),2)</f>
      </c>
      <c r="Q13" s="3" t="n">
        <v>11200</v>
      </c>
      <c r="R13" s="9" t="s">
        <v>61</v>
      </c>
      <c r="S13" s="9" t="s">
        <v>62</v>
      </c>
      <c r="T13" s="3" t="s">
        <v>118</v>
      </c>
      <c r="U13" s="3" t="n">
        <v>4.38</v>
      </c>
      <c r="V13" s="3" t="n">
        <v>65.9</v>
      </c>
      <c r="W13" s="3" t="n">
        <v>58</v>
      </c>
      <c r="X13" s="3" t="n">
        <v>1.13</v>
      </c>
      <c r="Y13" s="3" t="s">
        <v>83</v>
      </c>
      <c r="Z13" s="3" t="s">
        <v>65</v>
      </c>
      <c r="AA13" s="3" t="s">
        <v>59</v>
      </c>
      <c r="AB13" s="3" t="s">
        <v>67</v>
      </c>
      <c r="AC13" s="3" t="s">
        <v>52</v>
      </c>
      <c r="AD13" s="3" t="s">
        <v>68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59</v>
      </c>
      <c r="AL13" s="3" t="s">
        <v>119</v>
      </c>
      <c r="AM13" s="3" t="s">
        <v>57</v>
      </c>
      <c r="AN13" s="3" t="n">
        <v>36</v>
      </c>
      <c r="AO13" s="3" t="n">
        <v>15.5</v>
      </c>
      <c r="AP13" s="3" t="n">
        <v>33.6</v>
      </c>
      <c r="AQ13" s="3" t="n">
        <v>47.9</v>
      </c>
      <c r="AR13" s="3" t="s">
        <v>57</v>
      </c>
      <c r="AS13" s="3" t="s">
        <v>59</v>
      </c>
      <c r="AT13" s="3" t="s">
        <v>52</v>
      </c>
      <c r="AU13" s="3" t="s">
        <v>120</v>
      </c>
      <c r="AV13" s="3" t="s">
        <v>57</v>
      </c>
      <c r="AW13" s="3" t="s">
        <v>58</v>
      </c>
      <c r="AX13" s="3" t="s">
        <v>70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121</v>
      </c>
      <c r="C14" s="3" t="s">
        <v>52</v>
      </c>
      <c r="D14" s="3" t="s">
        <v>53</v>
      </c>
      <c r="E14" s="3" t="n">
        <v>1.82</v>
      </c>
      <c r="F14" s="3" t="s">
        <v>81</v>
      </c>
      <c r="G14" s="3" t="s">
        <v>55</v>
      </c>
      <c r="H14" s="3" t="s">
        <v>122</v>
      </c>
      <c r="I14" s="3" t="s">
        <v>57</v>
      </c>
      <c r="J14" s="3" t="s">
        <v>58</v>
      </c>
      <c r="K14" s="3" t="s">
        <v>58</v>
      </c>
      <c r="L14" s="3" t="s">
        <v>59</v>
      </c>
      <c r="M14" s="3" t="s">
        <v>74</v>
      </c>
      <c r="N14" s="6">
        <f>trunc(((Q14*(100+O14))/100)*CY14,2)</f>
      </c>
      <c r="O14" s="4" t="n">
        <v>-39.5</v>
      </c>
      <c r="P14" s="6">
        <f>trunc((N14*E14),2)</f>
      </c>
      <c r="Q14" s="3" t="n">
        <v>8800</v>
      </c>
      <c r="R14" s="9" t="s">
        <v>61</v>
      </c>
      <c r="S14" s="9" t="s">
        <v>62</v>
      </c>
      <c r="T14" s="3" t="s">
        <v>123</v>
      </c>
      <c r="U14" s="3" t="n">
        <v>4.52</v>
      </c>
      <c r="V14" s="3" t="n">
        <v>68.5</v>
      </c>
      <c r="W14" s="3" t="n">
        <v>60</v>
      </c>
      <c r="X14" s="3" t="n">
        <v>1.1</v>
      </c>
      <c r="Y14" s="3" t="s">
        <v>64</v>
      </c>
      <c r="Z14" s="3" t="s">
        <v>65</v>
      </c>
      <c r="AA14" s="3" t="s">
        <v>59</v>
      </c>
      <c r="AB14" s="3" t="s">
        <v>67</v>
      </c>
      <c r="AC14" s="3" t="s">
        <v>110</v>
      </c>
      <c r="AD14" s="3" t="s">
        <v>68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59</v>
      </c>
      <c r="AL14" s="3" t="s">
        <v>124</v>
      </c>
      <c r="AM14" s="3" t="s">
        <v>57</v>
      </c>
      <c r="AN14" s="3" t="n">
        <v>37.7</v>
      </c>
      <c r="AO14" s="3" t="n">
        <v>15</v>
      </c>
      <c r="AP14" s="3" t="n">
        <v>35.6</v>
      </c>
      <c r="AQ14" s="3" t="n">
        <v>49.3</v>
      </c>
      <c r="AR14" s="3" t="s">
        <v>57</v>
      </c>
      <c r="AS14" s="3" t="s">
        <v>59</v>
      </c>
      <c r="AT14" s="3" t="s">
        <v>52</v>
      </c>
      <c r="AU14" s="3" t="s">
        <v>125</v>
      </c>
      <c r="AV14" s="3" t="s">
        <v>57</v>
      </c>
      <c r="AW14" s="3" t="s">
        <v>58</v>
      </c>
      <c r="AX14" s="3" t="s">
        <v>70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126</v>
      </c>
      <c r="C15" s="3" t="s">
        <v>52</v>
      </c>
      <c r="D15" s="3" t="s">
        <v>53</v>
      </c>
      <c r="E15" s="3" t="n">
        <v>1.83</v>
      </c>
      <c r="F15" s="3" t="s">
        <v>105</v>
      </c>
      <c r="G15" s="3" t="s">
        <v>55</v>
      </c>
      <c r="H15" s="3" t="s">
        <v>106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60</v>
      </c>
      <c r="N15" s="6">
        <f>trunc(((Q15*(100+O15))/100)*CY15,2)</f>
      </c>
      <c r="O15" s="4" t="n">
        <v>-29.7</v>
      </c>
      <c r="P15" s="6">
        <f>trunc((N15*E15),2)</f>
      </c>
      <c r="Q15" s="3" t="n">
        <v>6200</v>
      </c>
      <c r="R15" s="9" t="s">
        <v>61</v>
      </c>
      <c r="S15" s="9" t="s">
        <v>62</v>
      </c>
      <c r="T15" s="3" t="s">
        <v>127</v>
      </c>
      <c r="U15" s="3" t="n">
        <v>4.59</v>
      </c>
      <c r="V15" s="3" t="n">
        <v>68.7</v>
      </c>
      <c r="W15" s="3" t="n">
        <v>61</v>
      </c>
      <c r="X15" s="3" t="n">
        <v>1.06</v>
      </c>
      <c r="Y15" s="3" t="s">
        <v>92</v>
      </c>
      <c r="Z15" s="3" t="s">
        <v>59</v>
      </c>
      <c r="AA15" s="3" t="s">
        <v>109</v>
      </c>
      <c r="AB15" s="3" t="s">
        <v>85</v>
      </c>
      <c r="AC15" s="3" t="s">
        <v>110</v>
      </c>
      <c r="AD15" s="3" t="s">
        <v>111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59</v>
      </c>
      <c r="AL15" s="3" t="s">
        <v>128</v>
      </c>
      <c r="AM15" s="3" t="s">
        <v>57</v>
      </c>
      <c r="AN15" s="3" t="n">
        <v>37.3</v>
      </c>
      <c r="AO15" s="3" t="n">
        <v>14.8</v>
      </c>
      <c r="AP15" s="3" t="n">
        <v>35.8</v>
      </c>
      <c r="AQ15" s="3" t="n">
        <v>49.1</v>
      </c>
      <c r="AR15" s="3" t="s">
        <v>57</v>
      </c>
      <c r="AS15" s="3" t="s">
        <v>59</v>
      </c>
      <c r="AT15" s="3" t="s">
        <v>129</v>
      </c>
      <c r="AU15" s="3" t="s">
        <v>114</v>
      </c>
      <c r="AV15" s="3" t="s">
        <v>130</v>
      </c>
      <c r="AW15" s="3" t="s">
        <v>58</v>
      </c>
      <c r="AX15" s="3" t="s">
        <v>70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131</v>
      </c>
      <c r="C16" s="3" t="s">
        <v>52</v>
      </c>
      <c r="D16" s="3" t="s">
        <v>53</v>
      </c>
      <c r="E16" s="3" t="n">
        <v>1.71</v>
      </c>
      <c r="F16" s="3" t="s">
        <v>132</v>
      </c>
      <c r="G16" s="3" t="s">
        <v>55</v>
      </c>
      <c r="H16" s="3" t="s">
        <v>73</v>
      </c>
      <c r="I16" s="3" t="s">
        <v>57</v>
      </c>
      <c r="J16" s="3" t="s">
        <v>58</v>
      </c>
      <c r="K16" s="3" t="s">
        <v>89</v>
      </c>
      <c r="L16" s="3" t="s">
        <v>59</v>
      </c>
      <c r="M16" s="3" t="s">
        <v>60</v>
      </c>
      <c r="N16" s="6">
        <f>trunc(((Q16*(100+O16))/100)*CY16,2)</f>
      </c>
      <c r="O16" s="4" t="n">
        <v>-37.3</v>
      </c>
      <c r="P16" s="6">
        <f>trunc((N16*E16),2)</f>
      </c>
      <c r="Q16" s="3" t="n">
        <v>12800</v>
      </c>
      <c r="R16" s="9" t="s">
        <v>61</v>
      </c>
      <c r="S16" s="9" t="s">
        <v>62</v>
      </c>
      <c r="T16" s="3" t="s">
        <v>133</v>
      </c>
      <c r="U16" s="3" t="n">
        <v>4.5</v>
      </c>
      <c r="V16" s="3" t="n">
        <v>67.7</v>
      </c>
      <c r="W16" s="3" t="n">
        <v>64</v>
      </c>
      <c r="X16" s="3" t="n">
        <v>1.01</v>
      </c>
      <c r="Y16" s="3" t="s">
        <v>92</v>
      </c>
      <c r="Z16" s="3" t="s">
        <v>134</v>
      </c>
      <c r="AA16" s="3" t="s">
        <v>84</v>
      </c>
      <c r="AB16" s="3" t="s">
        <v>67</v>
      </c>
      <c r="AC16" s="3" t="s">
        <v>52</v>
      </c>
      <c r="AD16" s="3" t="s">
        <v>68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57</v>
      </c>
      <c r="AJ16" s="3" t="s">
        <v>57</v>
      </c>
      <c r="AK16" s="3" t="s">
        <v>59</v>
      </c>
      <c r="AL16" s="3" t="s">
        <v>97</v>
      </c>
      <c r="AM16" s="3" t="s">
        <v>57</v>
      </c>
      <c r="AN16" s="3" t="n">
        <v>37.7</v>
      </c>
      <c r="AO16" s="3" t="n">
        <v>13.9</v>
      </c>
      <c r="AP16" s="3" t="n">
        <v>36.6</v>
      </c>
      <c r="AQ16" s="3" t="n">
        <v>50.2</v>
      </c>
      <c r="AR16" s="3" t="s">
        <v>57</v>
      </c>
      <c r="AS16" s="3" t="s">
        <v>59</v>
      </c>
      <c r="AT16" s="3" t="s">
        <v>52</v>
      </c>
      <c r="AU16" s="3" t="s">
        <v>135</v>
      </c>
      <c r="AV16" s="3" t="s">
        <v>57</v>
      </c>
      <c r="AW16" s="3" t="s">
        <v>58</v>
      </c>
      <c r="AX16" s="3" t="s">
        <v>136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137</v>
      </c>
      <c r="C17" s="3" t="s">
        <v>52</v>
      </c>
      <c r="D17" s="3" t="s">
        <v>53</v>
      </c>
      <c r="E17" s="3" t="n">
        <v>1.72</v>
      </c>
      <c r="F17" s="3" t="s">
        <v>72</v>
      </c>
      <c r="G17" s="3" t="s">
        <v>55</v>
      </c>
      <c r="H17" s="3" t="s">
        <v>73</v>
      </c>
      <c r="I17" s="3" t="s">
        <v>57</v>
      </c>
      <c r="J17" s="3" t="s">
        <v>58</v>
      </c>
      <c r="K17" s="3" t="s">
        <v>58</v>
      </c>
      <c r="L17" s="3" t="s">
        <v>59</v>
      </c>
      <c r="M17" s="3" t="s">
        <v>74</v>
      </c>
      <c r="N17" s="6">
        <f>trunc(((Q17*(100+O17))/100)*CY17,2)</f>
      </c>
      <c r="O17" s="4" t="n">
        <v>-37.7</v>
      </c>
      <c r="P17" s="6">
        <f>trunc((N17*E17),2)</f>
      </c>
      <c r="Q17" s="3" t="n">
        <v>12200</v>
      </c>
      <c r="R17" s="9" t="s">
        <v>61</v>
      </c>
      <c r="S17" s="9" t="s">
        <v>62</v>
      </c>
      <c r="T17" s="3" t="s">
        <v>138</v>
      </c>
      <c r="U17" s="3" t="n">
        <v>4.37</v>
      </c>
      <c r="V17" s="3" t="n">
        <v>68.9</v>
      </c>
      <c r="W17" s="3" t="n">
        <v>60</v>
      </c>
      <c r="X17" s="3" t="n">
        <v>1.14</v>
      </c>
      <c r="Y17" s="3" t="s">
        <v>108</v>
      </c>
      <c r="Z17" s="3" t="s">
        <v>65</v>
      </c>
      <c r="AA17" s="3" t="s">
        <v>94</v>
      </c>
      <c r="AB17" s="3" t="s">
        <v>67</v>
      </c>
      <c r="AC17" s="3" t="s">
        <v>52</v>
      </c>
      <c r="AD17" s="3" t="s">
        <v>68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57</v>
      </c>
      <c r="AJ17" s="3" t="s">
        <v>57</v>
      </c>
      <c r="AK17" s="3" t="s">
        <v>59</v>
      </c>
      <c r="AL17" s="3" t="s">
        <v>119</v>
      </c>
      <c r="AM17" s="3" t="s">
        <v>57</v>
      </c>
      <c r="AN17" s="3" t="n">
        <v>36.7</v>
      </c>
      <c r="AO17" s="3" t="n">
        <v>15.8</v>
      </c>
      <c r="AP17" s="3" t="n">
        <v>34.6</v>
      </c>
      <c r="AQ17" s="3" t="n">
        <v>49.2</v>
      </c>
      <c r="AR17" s="3" t="s">
        <v>57</v>
      </c>
      <c r="AS17" s="3" t="s">
        <v>59</v>
      </c>
      <c r="AT17" s="3" t="s">
        <v>129</v>
      </c>
      <c r="AU17" s="3" t="s">
        <v>120</v>
      </c>
      <c r="AV17" s="3" t="s">
        <v>57</v>
      </c>
      <c r="AW17" s="3" t="s">
        <v>58</v>
      </c>
      <c r="AX17" s="3" t="s">
        <v>70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139</v>
      </c>
      <c r="C18" s="3" t="s">
        <v>52</v>
      </c>
      <c r="D18" s="3" t="s">
        <v>53</v>
      </c>
      <c r="E18" s="3" t="n">
        <v>1.73</v>
      </c>
      <c r="F18" s="3" t="s">
        <v>99</v>
      </c>
      <c r="G18" s="3" t="s">
        <v>55</v>
      </c>
      <c r="H18" s="3" t="s">
        <v>73</v>
      </c>
      <c r="I18" s="3" t="s">
        <v>57</v>
      </c>
      <c r="J18" s="3" t="s">
        <v>58</v>
      </c>
      <c r="K18" s="3" t="s">
        <v>89</v>
      </c>
      <c r="L18" s="3" t="s">
        <v>59</v>
      </c>
      <c r="M18" s="3" t="s">
        <v>74</v>
      </c>
      <c r="N18" s="6">
        <f>trunc(((Q18*(100+O18))/100)*CY18,2)</f>
      </c>
      <c r="O18" s="4" t="n">
        <v>-36.3</v>
      </c>
      <c r="P18" s="6">
        <f>trunc((N18*E18),2)</f>
      </c>
      <c r="Q18" s="3" t="n">
        <v>11200</v>
      </c>
      <c r="R18" s="9" t="s">
        <v>61</v>
      </c>
      <c r="S18" s="9" t="s">
        <v>62</v>
      </c>
      <c r="T18" s="3" t="s">
        <v>140</v>
      </c>
      <c r="U18" s="3" t="n">
        <v>4.34</v>
      </c>
      <c r="V18" s="3" t="n">
        <v>68.7</v>
      </c>
      <c r="W18" s="3" t="n">
        <v>64</v>
      </c>
      <c r="X18" s="3" t="n">
        <v>1.17</v>
      </c>
      <c r="Y18" s="3" t="s">
        <v>92</v>
      </c>
      <c r="Z18" s="3" t="s">
        <v>65</v>
      </c>
      <c r="AA18" s="3" t="s">
        <v>59</v>
      </c>
      <c r="AB18" s="3" t="s">
        <v>67</v>
      </c>
      <c r="AC18" s="3" t="s">
        <v>52</v>
      </c>
      <c r="AD18" s="3" t="s">
        <v>68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59</v>
      </c>
      <c r="AL18" s="3" t="s">
        <v>141</v>
      </c>
      <c r="AM18" s="3" t="s">
        <v>57</v>
      </c>
      <c r="AN18" s="3" t="n">
        <v>35</v>
      </c>
      <c r="AO18" s="3" t="n">
        <v>12.3</v>
      </c>
      <c r="AP18" s="3" t="n">
        <v>34.9</v>
      </c>
      <c r="AQ18" s="3" t="n">
        <v>51.4</v>
      </c>
      <c r="AR18" s="3" t="s">
        <v>57</v>
      </c>
      <c r="AS18" s="3" t="s">
        <v>59</v>
      </c>
      <c r="AT18" s="3" t="s">
        <v>52</v>
      </c>
      <c r="AU18" s="3" t="s">
        <v>114</v>
      </c>
      <c r="AV18" s="3" t="s">
        <v>57</v>
      </c>
      <c r="AW18" s="3" t="s">
        <v>58</v>
      </c>
      <c r="AX18" s="3" t="s">
        <v>70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142</v>
      </c>
      <c r="C19" s="3" t="s">
        <v>52</v>
      </c>
      <c r="D19" s="3" t="s">
        <v>53</v>
      </c>
      <c r="E19" s="3" t="n">
        <v>1.71</v>
      </c>
      <c r="F19" s="3" t="s">
        <v>54</v>
      </c>
      <c r="G19" s="3" t="s">
        <v>55</v>
      </c>
      <c r="H19" s="3" t="s">
        <v>143</v>
      </c>
      <c r="I19" s="3" t="s">
        <v>57</v>
      </c>
      <c r="J19" s="3" t="s">
        <v>58</v>
      </c>
      <c r="K19" s="3" t="s">
        <v>58</v>
      </c>
      <c r="L19" s="3" t="s">
        <v>59</v>
      </c>
      <c r="M19" s="3" t="s">
        <v>60</v>
      </c>
      <c r="N19" s="6">
        <f>trunc(((Q19*(100+O19))/100)*CY19,2)</f>
      </c>
      <c r="O19" s="4" t="n">
        <v>-35.9</v>
      </c>
      <c r="P19" s="6">
        <f>trunc((N19*E19),2)</f>
      </c>
      <c r="Q19" s="3" t="n">
        <v>11200</v>
      </c>
      <c r="R19" s="9" t="s">
        <v>61</v>
      </c>
      <c r="S19" s="9" t="s">
        <v>62</v>
      </c>
      <c r="T19" s="3" t="s">
        <v>144</v>
      </c>
      <c r="U19" s="3" t="n">
        <v>4.58</v>
      </c>
      <c r="V19" s="3" t="n">
        <v>70.9</v>
      </c>
      <c r="W19" s="3" t="n">
        <v>59</v>
      </c>
      <c r="X19" s="3" t="n">
        <v>1.03</v>
      </c>
      <c r="Y19" s="3" t="s">
        <v>145</v>
      </c>
      <c r="Z19" s="3" t="s">
        <v>59</v>
      </c>
      <c r="AA19" s="3" t="s">
        <v>94</v>
      </c>
      <c r="AB19" s="3" t="s">
        <v>85</v>
      </c>
      <c r="AC19" s="3" t="s">
        <v>52</v>
      </c>
      <c r="AD19" s="3" t="s">
        <v>96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57</v>
      </c>
      <c r="AJ19" s="3" t="s">
        <v>57</v>
      </c>
      <c r="AK19" s="3" t="s">
        <v>59</v>
      </c>
      <c r="AL19" s="3" t="s">
        <v>146</v>
      </c>
      <c r="AM19" s="3" t="s">
        <v>57</v>
      </c>
      <c r="AN19" s="3" t="n">
        <v>39.4</v>
      </c>
      <c r="AO19" s="3" t="n">
        <v>16.6</v>
      </c>
      <c r="AP19" s="3" t="n">
        <v>33.2</v>
      </c>
      <c r="AQ19" s="3" t="n">
        <v>50.6</v>
      </c>
      <c r="AR19" s="3" t="s">
        <v>57</v>
      </c>
      <c r="AS19" s="3" t="s">
        <v>59</v>
      </c>
      <c r="AT19" s="3" t="s">
        <v>52</v>
      </c>
      <c r="AU19" s="3" t="s">
        <v>57</v>
      </c>
      <c r="AV19" s="3" t="s">
        <v>57</v>
      </c>
      <c r="AW19" s="3" t="s">
        <v>58</v>
      </c>
      <c r="AX19" s="3" t="s">
        <v>70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147</v>
      </c>
      <c r="C20" s="3" t="s">
        <v>52</v>
      </c>
      <c r="D20" s="3" t="s">
        <v>53</v>
      </c>
      <c r="E20" s="3" t="n">
        <v>1.71</v>
      </c>
      <c r="F20" s="3" t="s">
        <v>105</v>
      </c>
      <c r="G20" s="3" t="s">
        <v>55</v>
      </c>
      <c r="H20" s="3" t="s">
        <v>73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60</v>
      </c>
      <c r="N20" s="6">
        <f>trunc(((Q20*(100+O20))/100)*CY20,2)</f>
      </c>
      <c r="O20" s="4" t="n">
        <v>-33.5</v>
      </c>
      <c r="P20" s="6">
        <f>trunc((N20*E20),2)</f>
      </c>
      <c r="Q20" s="3" t="n">
        <v>7900</v>
      </c>
      <c r="R20" s="9" t="s">
        <v>61</v>
      </c>
      <c r="S20" s="9" t="s">
        <v>62</v>
      </c>
      <c r="T20" s="3" t="s">
        <v>148</v>
      </c>
      <c r="U20" s="3" t="n">
        <v>4.43</v>
      </c>
      <c r="V20" s="3" t="n">
        <v>70.4</v>
      </c>
      <c r="W20" s="3" t="n">
        <v>63</v>
      </c>
      <c r="X20" s="3" t="n">
        <v>1.08</v>
      </c>
      <c r="Y20" s="3" t="s">
        <v>149</v>
      </c>
      <c r="Z20" s="3" t="s">
        <v>59</v>
      </c>
      <c r="AA20" s="3" t="s">
        <v>94</v>
      </c>
      <c r="AB20" s="3" t="s">
        <v>85</v>
      </c>
      <c r="AC20" s="3" t="s">
        <v>52</v>
      </c>
      <c r="AD20" s="3" t="s">
        <v>96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57</v>
      </c>
      <c r="AJ20" s="3" t="s">
        <v>57</v>
      </c>
      <c r="AK20" s="3" t="s">
        <v>59</v>
      </c>
      <c r="AL20" s="3" t="s">
        <v>150</v>
      </c>
      <c r="AM20" s="3" t="s">
        <v>57</v>
      </c>
      <c r="AN20" s="3" t="n">
        <v>33.5</v>
      </c>
      <c r="AO20" s="3" t="n">
        <v>15.2</v>
      </c>
      <c r="AP20" s="3" t="n">
        <v>39.6</v>
      </c>
      <c r="AQ20" s="3" t="n">
        <v>49.8</v>
      </c>
      <c r="AR20" s="3" t="s">
        <v>57</v>
      </c>
      <c r="AS20" s="3" t="s">
        <v>59</v>
      </c>
      <c r="AT20" s="3" t="s">
        <v>52</v>
      </c>
      <c r="AU20" s="3" t="s">
        <v>151</v>
      </c>
      <c r="AV20" s="3" t="s">
        <v>57</v>
      </c>
      <c r="AW20" s="3" t="s">
        <v>58</v>
      </c>
      <c r="AX20" s="3" t="s">
        <v>70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152</v>
      </c>
      <c r="C21" s="3" t="s">
        <v>52</v>
      </c>
      <c r="D21" s="3" t="s">
        <v>53</v>
      </c>
      <c r="E21" s="3" t="n">
        <v>1.72</v>
      </c>
      <c r="F21" s="3" t="s">
        <v>105</v>
      </c>
      <c r="G21" s="3" t="s">
        <v>55</v>
      </c>
      <c r="H21" s="3" t="s">
        <v>73</v>
      </c>
      <c r="I21" s="3" t="s">
        <v>57</v>
      </c>
      <c r="J21" s="3" t="s">
        <v>58</v>
      </c>
      <c r="K21" s="3" t="s">
        <v>58</v>
      </c>
      <c r="L21" s="3" t="s">
        <v>59</v>
      </c>
      <c r="M21" s="3" t="s">
        <v>74</v>
      </c>
      <c r="N21" s="6">
        <f>trunc(((Q21*(100+O21))/100)*CY21,2)</f>
      </c>
      <c r="O21" s="4" t="n">
        <v>-31.9</v>
      </c>
      <c r="P21" s="6">
        <f>trunc((N21*E21),2)</f>
      </c>
      <c r="Q21" s="3" t="n">
        <v>7900</v>
      </c>
      <c r="R21" s="9" t="s">
        <v>61</v>
      </c>
      <c r="S21" s="9" t="s">
        <v>62</v>
      </c>
      <c r="T21" s="3" t="s">
        <v>153</v>
      </c>
      <c r="U21" s="3" t="n">
        <v>4.37</v>
      </c>
      <c r="V21" s="3" t="n">
        <v>68.7</v>
      </c>
      <c r="W21" s="3" t="n">
        <v>62</v>
      </c>
      <c r="X21" s="3" t="n">
        <v>1.15</v>
      </c>
      <c r="Y21" s="3" t="s">
        <v>154</v>
      </c>
      <c r="Z21" s="3" t="s">
        <v>155</v>
      </c>
      <c r="AA21" s="3" t="s">
        <v>59</v>
      </c>
      <c r="AB21" s="3" t="s">
        <v>67</v>
      </c>
      <c r="AC21" s="3" t="s">
        <v>52</v>
      </c>
      <c r="AD21" s="3" t="s">
        <v>68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59</v>
      </c>
      <c r="AL21" s="3" t="s">
        <v>119</v>
      </c>
      <c r="AM21" s="3" t="s">
        <v>57</v>
      </c>
      <c r="AN21" s="3" t="n">
        <v>34.9</v>
      </c>
      <c r="AO21" s="3" t="n">
        <v>13.8</v>
      </c>
      <c r="AP21" s="3" t="n">
        <v>36.2</v>
      </c>
      <c r="AQ21" s="3" t="n">
        <v>50.3</v>
      </c>
      <c r="AR21" s="3" t="s">
        <v>57</v>
      </c>
      <c r="AS21" s="3" t="s">
        <v>59</v>
      </c>
      <c r="AT21" s="3" t="s">
        <v>52</v>
      </c>
      <c r="AU21" s="3" t="s">
        <v>156</v>
      </c>
      <c r="AV21" s="3" t="s">
        <v>57</v>
      </c>
      <c r="AW21" s="3" t="s">
        <v>58</v>
      </c>
      <c r="AX21" s="3" t="s">
        <v>70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157</v>
      </c>
      <c r="C22" s="3" t="s">
        <v>52</v>
      </c>
      <c r="D22" s="3" t="s">
        <v>53</v>
      </c>
      <c r="E22" s="3" t="n">
        <v>1.74</v>
      </c>
      <c r="F22" s="3" t="s">
        <v>105</v>
      </c>
      <c r="G22" s="3" t="s">
        <v>55</v>
      </c>
      <c r="H22" s="3" t="s">
        <v>73</v>
      </c>
      <c r="I22" s="3" t="s">
        <v>57</v>
      </c>
      <c r="J22" s="3" t="s">
        <v>58</v>
      </c>
      <c r="K22" s="3" t="s">
        <v>58</v>
      </c>
      <c r="L22" s="3" t="s">
        <v>59</v>
      </c>
      <c r="M22" s="3" t="s">
        <v>60</v>
      </c>
      <c r="N22" s="6">
        <f>trunc(((Q22*(100+O22))/100)*CY22,2)</f>
      </c>
      <c r="O22" s="4" t="n">
        <v>-28.6</v>
      </c>
      <c r="P22" s="6">
        <f>trunc((N22*E22),2)</f>
      </c>
      <c r="Q22" s="3" t="n">
        <v>7900</v>
      </c>
      <c r="R22" s="9" t="s">
        <v>61</v>
      </c>
      <c r="S22" s="9" t="s">
        <v>62</v>
      </c>
      <c r="T22" s="3" t="s">
        <v>158</v>
      </c>
      <c r="U22" s="3" t="n">
        <v>4.36</v>
      </c>
      <c r="V22" s="3" t="n">
        <v>68.4</v>
      </c>
      <c r="W22" s="3" t="n">
        <v>63</v>
      </c>
      <c r="X22" s="3" t="n">
        <v>1.14</v>
      </c>
      <c r="Y22" s="3" t="s">
        <v>159</v>
      </c>
      <c r="Z22" s="3" t="s">
        <v>134</v>
      </c>
      <c r="AA22" s="3" t="s">
        <v>94</v>
      </c>
      <c r="AB22" s="3" t="s">
        <v>67</v>
      </c>
      <c r="AC22" s="3" t="s">
        <v>52</v>
      </c>
      <c r="AD22" s="3" t="s">
        <v>96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59</v>
      </c>
      <c r="AL22" s="3" t="s">
        <v>160</v>
      </c>
      <c r="AM22" s="3" t="s">
        <v>57</v>
      </c>
      <c r="AN22" s="3" t="n">
        <v>34.3</v>
      </c>
      <c r="AO22" s="3" t="n">
        <v>12.7</v>
      </c>
      <c r="AP22" s="3" t="n">
        <v>34.1</v>
      </c>
      <c r="AQ22" s="3" t="n">
        <v>51.2</v>
      </c>
      <c r="AR22" s="3" t="s">
        <v>57</v>
      </c>
      <c r="AS22" s="3" t="s">
        <v>59</v>
      </c>
      <c r="AT22" s="3" t="s">
        <v>52</v>
      </c>
      <c r="AU22" s="3" t="s">
        <v>57</v>
      </c>
      <c r="AV22" s="3" t="s">
        <v>57</v>
      </c>
      <c r="AW22" s="3" t="s">
        <v>58</v>
      </c>
      <c r="AX22" s="3" t="s">
        <v>70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161</v>
      </c>
      <c r="C23" s="3" t="s">
        <v>52</v>
      </c>
      <c r="D23" s="3" t="s">
        <v>53</v>
      </c>
      <c r="E23" s="3" t="n">
        <v>1.75</v>
      </c>
      <c r="F23" s="3" t="s">
        <v>162</v>
      </c>
      <c r="G23" s="3" t="s">
        <v>55</v>
      </c>
      <c r="H23" s="3" t="s">
        <v>73</v>
      </c>
      <c r="I23" s="3" t="s">
        <v>57</v>
      </c>
      <c r="J23" s="3" t="s">
        <v>58</v>
      </c>
      <c r="K23" s="3" t="s">
        <v>89</v>
      </c>
      <c r="L23" s="3" t="s">
        <v>90</v>
      </c>
      <c r="M23" s="3" t="s">
        <v>74</v>
      </c>
      <c r="N23" s="6">
        <f>trunc(((Q23*(100+O23))/100)*CY23,2)</f>
      </c>
      <c r="O23" s="4" t="n">
        <v>-43.3</v>
      </c>
      <c r="P23" s="6">
        <f>trunc((N23*E23),2)</f>
      </c>
      <c r="Q23" s="3" t="n">
        <v>6300</v>
      </c>
      <c r="R23" s="9" t="s">
        <v>61</v>
      </c>
      <c r="S23" s="9" t="s">
        <v>62</v>
      </c>
      <c r="T23" s="3" t="s">
        <v>163</v>
      </c>
      <c r="U23" s="3" t="n">
        <v>4.56</v>
      </c>
      <c r="V23" s="3" t="n">
        <v>68.8</v>
      </c>
      <c r="W23" s="3" t="n">
        <v>61</v>
      </c>
      <c r="X23" s="3" t="n">
        <v>1.01</v>
      </c>
      <c r="Y23" s="3" t="s">
        <v>164</v>
      </c>
      <c r="Z23" s="3" t="s">
        <v>65</v>
      </c>
      <c r="AA23" s="3" t="s">
        <v>84</v>
      </c>
      <c r="AB23" s="3" t="s">
        <v>67</v>
      </c>
      <c r="AC23" s="3" t="s">
        <v>52</v>
      </c>
      <c r="AD23" s="3" t="s">
        <v>68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57</v>
      </c>
      <c r="AJ23" s="3" t="s">
        <v>57</v>
      </c>
      <c r="AK23" s="3" t="s">
        <v>59</v>
      </c>
      <c r="AL23" s="3" t="s">
        <v>124</v>
      </c>
      <c r="AM23" s="3" t="s">
        <v>57</v>
      </c>
      <c r="AN23" s="3" t="n">
        <v>34.4</v>
      </c>
      <c r="AO23" s="3" t="n">
        <v>14.8</v>
      </c>
      <c r="AP23" s="3" t="n">
        <v>36.9</v>
      </c>
      <c r="AQ23" s="3" t="n">
        <v>50.2</v>
      </c>
      <c r="AR23" s="3" t="s">
        <v>57</v>
      </c>
      <c r="AS23" s="3" t="s">
        <v>59</v>
      </c>
      <c r="AT23" s="3" t="s">
        <v>52</v>
      </c>
      <c r="AU23" s="3" t="s">
        <v>165</v>
      </c>
      <c r="AV23" s="3" t="s">
        <v>57</v>
      </c>
      <c r="AW23" s="3" t="s">
        <v>58</v>
      </c>
      <c r="AX23" s="3" t="s">
        <v>70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166</v>
      </c>
      <c r="C24" s="3" t="s">
        <v>52</v>
      </c>
      <c r="D24" s="3" t="s">
        <v>53</v>
      </c>
      <c r="E24" s="3" t="n">
        <v>1.7</v>
      </c>
      <c r="F24" s="3" t="s">
        <v>54</v>
      </c>
      <c r="G24" s="3" t="s">
        <v>55</v>
      </c>
      <c r="H24" s="3" t="s">
        <v>122</v>
      </c>
      <c r="I24" s="3" t="s">
        <v>57</v>
      </c>
      <c r="J24" s="3" t="s">
        <v>58</v>
      </c>
      <c r="K24" s="3" t="s">
        <v>58</v>
      </c>
      <c r="L24" s="3" t="s">
        <v>90</v>
      </c>
      <c r="M24" s="3" t="s">
        <v>74</v>
      </c>
      <c r="N24" s="6">
        <f>trunc(((Q24*(100+O24))/100)*CY24,2)</f>
      </c>
      <c r="O24" s="4" t="n">
        <v>-34.1</v>
      </c>
      <c r="P24" s="6">
        <f>trunc((N24*E24),2)</f>
      </c>
      <c r="Q24" s="3" t="n">
        <v>10100</v>
      </c>
      <c r="R24" s="9" t="s">
        <v>61</v>
      </c>
      <c r="S24" s="9" t="s">
        <v>62</v>
      </c>
      <c r="T24" s="3" t="s">
        <v>167</v>
      </c>
      <c r="U24" s="3" t="n">
        <v>4.52</v>
      </c>
      <c r="V24" s="3" t="n">
        <v>68.8</v>
      </c>
      <c r="W24" s="3" t="n">
        <v>59</v>
      </c>
      <c r="X24" s="3" t="n">
        <v>1.01</v>
      </c>
      <c r="Y24" s="3" t="s">
        <v>92</v>
      </c>
      <c r="Z24" s="3" t="s">
        <v>65</v>
      </c>
      <c r="AA24" s="3" t="s">
        <v>84</v>
      </c>
      <c r="AB24" s="3" t="s">
        <v>67</v>
      </c>
      <c r="AC24" s="3" t="s">
        <v>110</v>
      </c>
      <c r="AD24" s="3" t="s">
        <v>68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57</v>
      </c>
      <c r="AJ24" s="3" t="s">
        <v>57</v>
      </c>
      <c r="AK24" s="3" t="s">
        <v>59</v>
      </c>
      <c r="AL24" s="3" t="s">
        <v>119</v>
      </c>
      <c r="AM24" s="3" t="s">
        <v>57</v>
      </c>
      <c r="AN24" s="3" t="n">
        <v>38.2</v>
      </c>
      <c r="AO24" s="3" t="n">
        <v>15.5</v>
      </c>
      <c r="AP24" s="3" t="n">
        <v>35</v>
      </c>
      <c r="AQ24" s="3" t="n">
        <v>48.4</v>
      </c>
      <c r="AR24" s="3" t="s">
        <v>57</v>
      </c>
      <c r="AS24" s="3" t="s">
        <v>59</v>
      </c>
      <c r="AT24" s="3" t="s">
        <v>52</v>
      </c>
      <c r="AU24" s="3" t="s">
        <v>120</v>
      </c>
      <c r="AV24" s="3" t="s">
        <v>57</v>
      </c>
      <c r="AW24" s="3" t="s">
        <v>58</v>
      </c>
      <c r="AX24" s="3" t="s">
        <v>70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168</v>
      </c>
      <c r="C25" s="3" t="s">
        <v>52</v>
      </c>
      <c r="D25" s="3" t="s">
        <v>53</v>
      </c>
      <c r="E25" s="3" t="n">
        <v>1.7</v>
      </c>
      <c r="F25" s="3" t="s">
        <v>169</v>
      </c>
      <c r="G25" s="3" t="s">
        <v>55</v>
      </c>
      <c r="H25" s="3" t="s">
        <v>170</v>
      </c>
      <c r="I25" s="3" t="s">
        <v>57</v>
      </c>
      <c r="J25" s="3" t="s">
        <v>58</v>
      </c>
      <c r="K25" s="3" t="s">
        <v>58</v>
      </c>
      <c r="L25" s="3" t="s">
        <v>59</v>
      </c>
      <c r="M25" s="3" t="s">
        <v>171</v>
      </c>
      <c r="N25" s="6">
        <f>trunc(((Q25*(100+O25))/100)*CY25,2)</f>
      </c>
      <c r="O25" s="4" t="n">
        <v>-22</v>
      </c>
      <c r="P25" s="6">
        <f>trunc((N25*E25),2)</f>
      </c>
      <c r="Q25" s="3" t="n">
        <v>8800</v>
      </c>
      <c r="R25" s="9" t="s">
        <v>61</v>
      </c>
      <c r="S25" s="9" t="s">
        <v>62</v>
      </c>
      <c r="T25" s="3" t="s">
        <v>172</v>
      </c>
      <c r="U25" s="3" t="n">
        <v>4.51</v>
      </c>
      <c r="V25" s="3" t="n">
        <v>68.9</v>
      </c>
      <c r="W25" s="3" t="n">
        <v>60</v>
      </c>
      <c r="X25" s="3" t="n">
        <v>1.03</v>
      </c>
      <c r="Y25" s="3" t="s">
        <v>92</v>
      </c>
      <c r="Z25" s="3" t="s">
        <v>59</v>
      </c>
      <c r="AA25" s="3" t="s">
        <v>94</v>
      </c>
      <c r="AB25" s="3" t="s">
        <v>85</v>
      </c>
      <c r="AC25" s="3" t="s">
        <v>110</v>
      </c>
      <c r="AD25" s="3" t="s">
        <v>96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57</v>
      </c>
      <c r="AJ25" s="3" t="s">
        <v>57</v>
      </c>
      <c r="AK25" s="3" t="s">
        <v>59</v>
      </c>
      <c r="AL25" s="3" t="s">
        <v>146</v>
      </c>
      <c r="AM25" s="3" t="s">
        <v>57</v>
      </c>
      <c r="AN25" s="3" t="n">
        <v>37.3</v>
      </c>
      <c r="AO25" s="3" t="n">
        <v>15.7</v>
      </c>
      <c r="AP25" s="3" t="n">
        <v>34.8</v>
      </c>
      <c r="AQ25" s="3" t="n">
        <v>48.8</v>
      </c>
      <c r="AR25" s="3" t="s">
        <v>57</v>
      </c>
      <c r="AS25" s="3" t="s">
        <v>59</v>
      </c>
      <c r="AT25" s="3" t="s">
        <v>52</v>
      </c>
      <c r="AU25" s="3" t="s">
        <v>57</v>
      </c>
      <c r="AV25" s="3" t="s">
        <v>173</v>
      </c>
      <c r="AW25" s="3" t="s">
        <v>58</v>
      </c>
      <c r="AX25" s="3" t="s">
        <v>70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174</v>
      </c>
      <c r="C26" s="3" t="s">
        <v>52</v>
      </c>
      <c r="D26" s="3" t="s">
        <v>53</v>
      </c>
      <c r="E26" s="3" t="n">
        <v>1.73</v>
      </c>
      <c r="F26" s="3" t="s">
        <v>175</v>
      </c>
      <c r="G26" s="3" t="s">
        <v>55</v>
      </c>
      <c r="H26" s="3" t="s">
        <v>106</v>
      </c>
      <c r="I26" s="3" t="s">
        <v>57</v>
      </c>
      <c r="J26" s="3" t="s">
        <v>58</v>
      </c>
      <c r="K26" s="3" t="s">
        <v>58</v>
      </c>
      <c r="L26" s="3" t="s">
        <v>59</v>
      </c>
      <c r="M26" s="3" t="s">
        <v>74</v>
      </c>
      <c r="N26" s="6">
        <f>trunc(((Q26*(100+O26))/100)*CY26,2)</f>
      </c>
      <c r="O26" s="4" t="n">
        <v>-42.1</v>
      </c>
      <c r="P26" s="6">
        <f>trunc((N26*E26),2)</f>
      </c>
      <c r="Q26" s="3" t="n">
        <v>6200</v>
      </c>
      <c r="R26" s="9" t="s">
        <v>61</v>
      </c>
      <c r="S26" s="9" t="s">
        <v>62</v>
      </c>
      <c r="T26" s="3" t="s">
        <v>176</v>
      </c>
      <c r="U26" s="3" t="n">
        <v>4.46</v>
      </c>
      <c r="V26" s="3" t="n">
        <v>68.8</v>
      </c>
      <c r="W26" s="3" t="n">
        <v>59</v>
      </c>
      <c r="X26" s="3" t="n">
        <v>1.04</v>
      </c>
      <c r="Y26" s="3" t="s">
        <v>159</v>
      </c>
      <c r="Z26" s="3" t="s">
        <v>76</v>
      </c>
      <c r="AA26" s="3" t="s">
        <v>177</v>
      </c>
      <c r="AB26" s="3" t="s">
        <v>77</v>
      </c>
      <c r="AC26" s="3" t="s">
        <v>110</v>
      </c>
      <c r="AD26" s="3" t="s">
        <v>68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57</v>
      </c>
      <c r="AJ26" s="3" t="s">
        <v>57</v>
      </c>
      <c r="AK26" s="3" t="s">
        <v>59</v>
      </c>
      <c r="AL26" s="3" t="s">
        <v>178</v>
      </c>
      <c r="AM26" s="3" t="s">
        <v>57</v>
      </c>
      <c r="AN26" s="3" t="n">
        <v>37.9</v>
      </c>
      <c r="AO26" s="3" t="n">
        <v>16.1</v>
      </c>
      <c r="AP26" s="3" t="n">
        <v>33.5</v>
      </c>
      <c r="AQ26" s="3" t="n">
        <v>47.6</v>
      </c>
      <c r="AR26" s="3" t="s">
        <v>57</v>
      </c>
      <c r="AS26" s="3" t="s">
        <v>59</v>
      </c>
      <c r="AT26" s="3" t="s">
        <v>52</v>
      </c>
      <c r="AU26" s="3" t="s">
        <v>114</v>
      </c>
      <c r="AV26" s="3" t="s">
        <v>57</v>
      </c>
      <c r="AW26" s="3" t="s">
        <v>58</v>
      </c>
      <c r="AX26" s="3" t="s">
        <v>70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179</v>
      </c>
      <c r="C27" s="3" t="s">
        <v>52</v>
      </c>
      <c r="D27" s="3" t="s">
        <v>53</v>
      </c>
      <c r="E27" s="3" t="n">
        <v>1.54</v>
      </c>
      <c r="F27" s="3" t="s">
        <v>162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58</v>
      </c>
      <c r="L27" s="3" t="s">
        <v>180</v>
      </c>
      <c r="M27" s="3" t="s">
        <v>74</v>
      </c>
      <c r="N27" s="6">
        <f>trunc(((Q27*(100+O27))/100)*CY27,2)</f>
      </c>
      <c r="O27" s="4" t="n">
        <v>-47</v>
      </c>
      <c r="P27" s="6">
        <f>trunc((N27*E27),2)</f>
      </c>
      <c r="Q27" s="3" t="n">
        <v>6600</v>
      </c>
      <c r="R27" s="9" t="s">
        <v>61</v>
      </c>
      <c r="S27" s="9" t="s">
        <v>62</v>
      </c>
      <c r="T27" s="3" t="s">
        <v>181</v>
      </c>
      <c r="U27" s="3" t="n">
        <v>4.11</v>
      </c>
      <c r="V27" s="3" t="n">
        <v>66.9</v>
      </c>
      <c r="W27" s="3" t="n">
        <v>58</v>
      </c>
      <c r="X27" s="3" t="n">
        <v>1.18</v>
      </c>
      <c r="Y27" s="3" t="s">
        <v>108</v>
      </c>
      <c r="Z27" s="3" t="s">
        <v>155</v>
      </c>
      <c r="AA27" s="3" t="s">
        <v>94</v>
      </c>
      <c r="AB27" s="3" t="s">
        <v>67</v>
      </c>
      <c r="AC27" s="3" t="s">
        <v>52</v>
      </c>
      <c r="AD27" s="3" t="s">
        <v>68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57</v>
      </c>
      <c r="AJ27" s="3" t="s">
        <v>57</v>
      </c>
      <c r="AK27" s="3" t="s">
        <v>59</v>
      </c>
      <c r="AL27" s="3" t="s">
        <v>182</v>
      </c>
      <c r="AM27" s="3" t="s">
        <v>57</v>
      </c>
      <c r="AN27" s="3" t="n">
        <v>32.9</v>
      </c>
      <c r="AO27" s="3" t="n">
        <v>16.1</v>
      </c>
      <c r="AP27" s="3" t="n">
        <v>37.7</v>
      </c>
      <c r="AQ27" s="3" t="n">
        <v>47.8</v>
      </c>
      <c r="AR27" s="3" t="s">
        <v>57</v>
      </c>
      <c r="AS27" s="3" t="s">
        <v>59</v>
      </c>
      <c r="AT27" s="3" t="s">
        <v>52</v>
      </c>
      <c r="AU27" s="3" t="s">
        <v>57</v>
      </c>
      <c r="AV27" s="3" t="s">
        <v>57</v>
      </c>
      <c r="AW27" s="3" t="s">
        <v>58</v>
      </c>
      <c r="AX27" s="3" t="s">
        <v>70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183</v>
      </c>
      <c r="C28" s="3" t="s">
        <v>52</v>
      </c>
      <c r="D28" s="3" t="s">
        <v>53</v>
      </c>
      <c r="E28" s="3" t="n">
        <v>1.51</v>
      </c>
      <c r="F28" s="3" t="s">
        <v>162</v>
      </c>
      <c r="G28" s="3" t="s">
        <v>55</v>
      </c>
      <c r="H28" s="3" t="s">
        <v>56</v>
      </c>
      <c r="I28" s="3" t="s">
        <v>57</v>
      </c>
      <c r="J28" s="3" t="s">
        <v>58</v>
      </c>
      <c r="K28" s="3" t="s">
        <v>89</v>
      </c>
      <c r="L28" s="3" t="s">
        <v>59</v>
      </c>
      <c r="M28" s="3" t="s">
        <v>74</v>
      </c>
      <c r="N28" s="6">
        <f>trunc(((Q28*(100+O28))/100)*CY28,2)</f>
      </c>
      <c r="O28" s="4" t="n">
        <v>-45.7</v>
      </c>
      <c r="P28" s="6">
        <f>trunc((N28*E28),2)</f>
      </c>
      <c r="Q28" s="3" t="n">
        <v>6600</v>
      </c>
      <c r="R28" s="9" t="s">
        <v>61</v>
      </c>
      <c r="S28" s="9" t="s">
        <v>62</v>
      </c>
      <c r="T28" s="3" t="s">
        <v>184</v>
      </c>
      <c r="U28" s="3" t="n">
        <v>4.15</v>
      </c>
      <c r="V28" s="3" t="n">
        <v>71.1</v>
      </c>
      <c r="W28" s="3" t="n">
        <v>61</v>
      </c>
      <c r="X28" s="3" t="n">
        <v>1.2</v>
      </c>
      <c r="Y28" s="3" t="s">
        <v>92</v>
      </c>
      <c r="Z28" s="3" t="s">
        <v>59</v>
      </c>
      <c r="AA28" s="3" t="s">
        <v>66</v>
      </c>
      <c r="AB28" s="3" t="s">
        <v>85</v>
      </c>
      <c r="AC28" s="3" t="s">
        <v>52</v>
      </c>
      <c r="AD28" s="3" t="s">
        <v>68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57</v>
      </c>
      <c r="AJ28" s="3" t="s">
        <v>57</v>
      </c>
      <c r="AK28" s="3" t="s">
        <v>59</v>
      </c>
      <c r="AL28" s="3" t="s">
        <v>185</v>
      </c>
      <c r="AM28" s="3" t="s">
        <v>57</v>
      </c>
      <c r="AN28" s="3" t="n">
        <v>39.6</v>
      </c>
      <c r="AO28" s="3" t="n">
        <v>15.9</v>
      </c>
      <c r="AP28" s="3" t="n">
        <v>31.7</v>
      </c>
      <c r="AQ28" s="3" t="n">
        <v>49.4</v>
      </c>
      <c r="AR28" s="3" t="s">
        <v>57</v>
      </c>
      <c r="AS28" s="3" t="s">
        <v>59</v>
      </c>
      <c r="AT28" s="3" t="s">
        <v>52</v>
      </c>
      <c r="AU28" s="3" t="s">
        <v>186</v>
      </c>
      <c r="AV28" s="3" t="s">
        <v>57</v>
      </c>
      <c r="AW28" s="3" t="s">
        <v>58</v>
      </c>
      <c r="AX28" s="3" t="s">
        <v>70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187</v>
      </c>
      <c r="C29" s="3" t="s">
        <v>52</v>
      </c>
      <c r="D29" s="3" t="s">
        <v>53</v>
      </c>
      <c r="E29" s="3" t="n">
        <v>1.51</v>
      </c>
      <c r="F29" s="3" t="s">
        <v>99</v>
      </c>
      <c r="G29" s="3" t="s">
        <v>55</v>
      </c>
      <c r="H29" s="3" t="s">
        <v>73</v>
      </c>
      <c r="I29" s="3" t="s">
        <v>57</v>
      </c>
      <c r="J29" s="3" t="s">
        <v>58</v>
      </c>
      <c r="K29" s="3" t="s">
        <v>89</v>
      </c>
      <c r="L29" s="3" t="s">
        <v>59</v>
      </c>
      <c r="M29" s="3" t="s">
        <v>100</v>
      </c>
      <c r="N29" s="6">
        <f>trunc(((Q29*(100+O29))/100)*CY29,2)</f>
      </c>
      <c r="O29" s="4" t="n">
        <v>-49.7</v>
      </c>
      <c r="P29" s="6">
        <f>trunc((N29*E29),2)</f>
      </c>
      <c r="Q29" s="3" t="n">
        <v>11200</v>
      </c>
      <c r="R29" s="9" t="s">
        <v>61</v>
      </c>
      <c r="S29" s="9" t="s">
        <v>62</v>
      </c>
      <c r="T29" s="3" t="s">
        <v>188</v>
      </c>
      <c r="U29" s="3" t="n">
        <v>4.3</v>
      </c>
      <c r="V29" s="3" t="n">
        <v>70.9</v>
      </c>
      <c r="W29" s="3" t="n">
        <v>62</v>
      </c>
      <c r="X29" s="3" t="n">
        <v>1.06</v>
      </c>
      <c r="Y29" s="3" t="s">
        <v>92</v>
      </c>
      <c r="Z29" s="3" t="s">
        <v>65</v>
      </c>
      <c r="AA29" s="3" t="s">
        <v>59</v>
      </c>
      <c r="AB29" s="3" t="s">
        <v>67</v>
      </c>
      <c r="AC29" s="3" t="s">
        <v>52</v>
      </c>
      <c r="AD29" s="3" t="s">
        <v>68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57</v>
      </c>
      <c r="AJ29" s="3" t="s">
        <v>57</v>
      </c>
      <c r="AK29" s="3" t="s">
        <v>59</v>
      </c>
      <c r="AL29" s="3" t="s">
        <v>189</v>
      </c>
      <c r="AM29" s="3" t="s">
        <v>57</v>
      </c>
      <c r="AN29" s="3" t="n">
        <v>39.1</v>
      </c>
      <c r="AO29" s="3" t="n">
        <v>15.7</v>
      </c>
      <c r="AP29" s="3" t="n">
        <v>32.6</v>
      </c>
      <c r="AQ29" s="3" t="n">
        <v>49.9</v>
      </c>
      <c r="AR29" s="3" t="s">
        <v>57</v>
      </c>
      <c r="AS29" s="3" t="s">
        <v>59</v>
      </c>
      <c r="AT29" s="3" t="s">
        <v>52</v>
      </c>
      <c r="AU29" s="3" t="s">
        <v>79</v>
      </c>
      <c r="AV29" s="3" t="s">
        <v>57</v>
      </c>
      <c r="AW29" s="3" t="s">
        <v>58</v>
      </c>
      <c r="AX29" s="3" t="s">
        <v>70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190</v>
      </c>
      <c r="C30" s="3" t="s">
        <v>52</v>
      </c>
      <c r="D30" s="3" t="s">
        <v>53</v>
      </c>
      <c r="E30" s="3" t="n">
        <v>1.58</v>
      </c>
      <c r="F30" s="3" t="s">
        <v>54</v>
      </c>
      <c r="G30" s="3" t="s">
        <v>55</v>
      </c>
      <c r="H30" s="3" t="s">
        <v>73</v>
      </c>
      <c r="I30" s="3" t="s">
        <v>57</v>
      </c>
      <c r="J30" s="3" t="s">
        <v>58</v>
      </c>
      <c r="K30" s="3" t="s">
        <v>58</v>
      </c>
      <c r="L30" s="3" t="s">
        <v>59</v>
      </c>
      <c r="M30" s="3" t="s">
        <v>74</v>
      </c>
      <c r="N30" s="6">
        <f>trunc(((Q30*(100+O30))/100)*CY30,2)</f>
      </c>
      <c r="O30" s="4" t="n">
        <v>-44.5</v>
      </c>
      <c r="P30" s="6">
        <f>trunc((N30*E30),2)</f>
      </c>
      <c r="Q30" s="3" t="n">
        <v>11200</v>
      </c>
      <c r="R30" s="9" t="s">
        <v>61</v>
      </c>
      <c r="S30" s="9" t="s">
        <v>62</v>
      </c>
      <c r="T30" s="3" t="s">
        <v>191</v>
      </c>
      <c r="U30" s="3" t="n">
        <v>4.39</v>
      </c>
      <c r="V30" s="3" t="n">
        <v>68.8</v>
      </c>
      <c r="W30" s="3" t="n">
        <v>59</v>
      </c>
      <c r="X30" s="3" t="n">
        <v>1.01</v>
      </c>
      <c r="Y30" s="3" t="s">
        <v>92</v>
      </c>
      <c r="Z30" s="3" t="s">
        <v>65</v>
      </c>
      <c r="AA30" s="3" t="s">
        <v>59</v>
      </c>
      <c r="AB30" s="3" t="s">
        <v>67</v>
      </c>
      <c r="AC30" s="3" t="s">
        <v>52</v>
      </c>
      <c r="AD30" s="3" t="s">
        <v>68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59</v>
      </c>
      <c r="AL30" s="3" t="s">
        <v>192</v>
      </c>
      <c r="AM30" s="3" t="s">
        <v>57</v>
      </c>
      <c r="AN30" s="3" t="n">
        <v>38.1</v>
      </c>
      <c r="AO30" s="3" t="n">
        <v>15.8</v>
      </c>
      <c r="AP30" s="3" t="n">
        <v>33.7</v>
      </c>
      <c r="AQ30" s="3" t="n">
        <v>48.1</v>
      </c>
      <c r="AR30" s="3" t="s">
        <v>57</v>
      </c>
      <c r="AS30" s="3" t="s">
        <v>59</v>
      </c>
      <c r="AT30" s="3" t="s">
        <v>52</v>
      </c>
      <c r="AU30" s="3" t="s">
        <v>165</v>
      </c>
      <c r="AV30" s="3" t="s">
        <v>57</v>
      </c>
      <c r="AW30" s="3" t="s">
        <v>58</v>
      </c>
      <c r="AX30" s="3" t="s">
        <v>70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193</v>
      </c>
      <c r="C31" s="3" t="s">
        <v>52</v>
      </c>
      <c r="D31" s="3" t="s">
        <v>53</v>
      </c>
      <c r="E31" s="3" t="n">
        <v>1.53</v>
      </c>
      <c r="F31" s="3" t="s">
        <v>162</v>
      </c>
      <c r="G31" s="3" t="s">
        <v>55</v>
      </c>
      <c r="H31" s="3" t="s">
        <v>73</v>
      </c>
      <c r="I31" s="3" t="s">
        <v>57</v>
      </c>
      <c r="J31" s="3" t="s">
        <v>58</v>
      </c>
      <c r="K31" s="3" t="s">
        <v>58</v>
      </c>
      <c r="L31" s="3" t="s">
        <v>59</v>
      </c>
      <c r="M31" s="3" t="s">
        <v>194</v>
      </c>
      <c r="N31" s="6">
        <f>trunc(((Q31*(100+O31))/100)*CY31,2)</f>
      </c>
      <c r="O31" s="4" t="n">
        <v>-32.8</v>
      </c>
      <c r="P31" s="6">
        <f>trunc((N31*E31),2)</f>
      </c>
      <c r="Q31" s="3" t="n">
        <v>6300</v>
      </c>
      <c r="R31" s="9" t="s">
        <v>61</v>
      </c>
      <c r="S31" s="9" t="s">
        <v>62</v>
      </c>
      <c r="T31" s="3" t="s">
        <v>195</v>
      </c>
      <c r="U31" s="3" t="n">
        <v>4.12</v>
      </c>
      <c r="V31" s="3" t="n">
        <v>68.9</v>
      </c>
      <c r="W31" s="3" t="n">
        <v>62</v>
      </c>
      <c r="X31" s="3" t="n">
        <v>1.18</v>
      </c>
      <c r="Y31" s="3" t="s">
        <v>108</v>
      </c>
      <c r="Z31" s="3" t="s">
        <v>59</v>
      </c>
      <c r="AA31" s="3" t="s">
        <v>84</v>
      </c>
      <c r="AB31" s="3" t="s">
        <v>85</v>
      </c>
      <c r="AC31" s="3" t="s">
        <v>52</v>
      </c>
      <c r="AD31" s="3" t="s">
        <v>68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57</v>
      </c>
      <c r="AJ31" s="3" t="s">
        <v>57</v>
      </c>
      <c r="AK31" s="3" t="s">
        <v>59</v>
      </c>
      <c r="AL31" s="3" t="s">
        <v>196</v>
      </c>
      <c r="AM31" s="3" t="s">
        <v>57</v>
      </c>
      <c r="AN31" s="3" t="n">
        <v>37.2</v>
      </c>
      <c r="AO31" s="3" t="n">
        <v>14.6</v>
      </c>
      <c r="AP31" s="3" t="n">
        <v>32.8</v>
      </c>
      <c r="AQ31" s="3" t="n">
        <v>50.6</v>
      </c>
      <c r="AR31" s="3" t="s">
        <v>57</v>
      </c>
      <c r="AS31" s="3" t="s">
        <v>59</v>
      </c>
      <c r="AT31" s="3" t="s">
        <v>52</v>
      </c>
      <c r="AU31" s="3" t="s">
        <v>165</v>
      </c>
      <c r="AV31" s="3" t="s">
        <v>57</v>
      </c>
      <c r="AW31" s="3" t="s">
        <v>58</v>
      </c>
      <c r="AX31" s="3" t="s">
        <v>70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197</v>
      </c>
      <c r="C32" s="3" t="s">
        <v>52</v>
      </c>
      <c r="D32" s="3" t="s">
        <v>53</v>
      </c>
      <c r="E32" s="3" t="n">
        <v>1.56</v>
      </c>
      <c r="F32" s="3" t="s">
        <v>99</v>
      </c>
      <c r="G32" s="3" t="s">
        <v>55</v>
      </c>
      <c r="H32" s="3" t="s">
        <v>122</v>
      </c>
      <c r="I32" s="3" t="s">
        <v>57</v>
      </c>
      <c r="J32" s="3" t="s">
        <v>58</v>
      </c>
      <c r="K32" s="3" t="s">
        <v>58</v>
      </c>
      <c r="L32" s="3" t="s">
        <v>59</v>
      </c>
      <c r="M32" s="3" t="s">
        <v>194</v>
      </c>
      <c r="N32" s="6">
        <f>trunc(((Q32*(100+O32))/100)*CY32,2)</f>
      </c>
      <c r="O32" s="4" t="n">
        <v>-47.7</v>
      </c>
      <c r="P32" s="6">
        <f>trunc((N32*E32),2)</f>
      </c>
      <c r="Q32" s="3" t="n">
        <v>10100</v>
      </c>
      <c r="R32" s="9" t="s">
        <v>61</v>
      </c>
      <c r="S32" s="9" t="s">
        <v>62</v>
      </c>
      <c r="T32" s="3" t="s">
        <v>198</v>
      </c>
      <c r="U32" s="3" t="n">
        <v>4.11</v>
      </c>
      <c r="V32" s="3" t="n">
        <v>68.5</v>
      </c>
      <c r="W32" s="3" t="n">
        <v>62</v>
      </c>
      <c r="X32" s="3" t="n">
        <v>1.26</v>
      </c>
      <c r="Y32" s="3" t="s">
        <v>102</v>
      </c>
      <c r="Z32" s="3" t="s">
        <v>93</v>
      </c>
      <c r="AA32" s="3" t="s">
        <v>66</v>
      </c>
      <c r="AB32" s="3" t="s">
        <v>95</v>
      </c>
      <c r="AC32" s="3" t="s">
        <v>110</v>
      </c>
      <c r="AD32" s="3" t="s">
        <v>68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57</v>
      </c>
      <c r="AJ32" s="3" t="s">
        <v>57</v>
      </c>
      <c r="AK32" s="3" t="s">
        <v>59</v>
      </c>
      <c r="AL32" s="3" t="s">
        <v>150</v>
      </c>
      <c r="AM32" s="3" t="s">
        <v>57</v>
      </c>
      <c r="AN32" s="3" t="n">
        <v>36.5</v>
      </c>
      <c r="AO32" s="3" t="n">
        <v>14.7</v>
      </c>
      <c r="AP32" s="3" t="n">
        <v>34.5</v>
      </c>
      <c r="AQ32" s="3" t="n">
        <v>49.9</v>
      </c>
      <c r="AR32" s="3" t="s">
        <v>57</v>
      </c>
      <c r="AS32" s="3" t="s">
        <v>59</v>
      </c>
      <c r="AT32" s="3" t="s">
        <v>52</v>
      </c>
      <c r="AU32" s="3" t="s">
        <v>165</v>
      </c>
      <c r="AV32" s="3" t="s">
        <v>57</v>
      </c>
      <c r="AW32" s="3" t="s">
        <v>58</v>
      </c>
      <c r="AX32" s="3" t="s">
        <v>70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199</v>
      </c>
      <c r="C33" s="3" t="s">
        <v>52</v>
      </c>
      <c r="D33" s="3" t="s">
        <v>53</v>
      </c>
      <c r="E33" s="3" t="n">
        <v>1.5</v>
      </c>
      <c r="F33" s="3" t="s">
        <v>99</v>
      </c>
      <c r="G33" s="3" t="s">
        <v>55</v>
      </c>
      <c r="H33" s="3" t="s">
        <v>122</v>
      </c>
      <c r="I33" s="3" t="s">
        <v>57</v>
      </c>
      <c r="J33" s="3" t="s">
        <v>58</v>
      </c>
      <c r="K33" s="3" t="s">
        <v>89</v>
      </c>
      <c r="L33" s="3" t="s">
        <v>59</v>
      </c>
      <c r="M33" s="3" t="s">
        <v>74</v>
      </c>
      <c r="N33" s="6">
        <f>trunc(((Q33*(100+O33))/100)*CY33,2)</f>
      </c>
      <c r="O33" s="4" t="n">
        <v>-43.6</v>
      </c>
      <c r="P33" s="6">
        <f>trunc((N33*E33),2)</f>
      </c>
      <c r="Q33" s="3" t="n">
        <v>10100</v>
      </c>
      <c r="R33" s="9" t="s">
        <v>61</v>
      </c>
      <c r="S33" s="9" t="s">
        <v>62</v>
      </c>
      <c r="T33" s="3" t="s">
        <v>200</v>
      </c>
      <c r="U33" s="3" t="n">
        <v>4.14</v>
      </c>
      <c r="V33" s="3" t="n">
        <v>68.8</v>
      </c>
      <c r="W33" s="3" t="n">
        <v>57</v>
      </c>
      <c r="X33" s="3" t="n">
        <v>1.18</v>
      </c>
      <c r="Y33" s="3" t="s">
        <v>83</v>
      </c>
      <c r="Z33" s="3" t="s">
        <v>65</v>
      </c>
      <c r="AA33" s="3" t="s">
        <v>177</v>
      </c>
      <c r="AB33" s="3" t="s">
        <v>67</v>
      </c>
      <c r="AC33" s="3" t="s">
        <v>110</v>
      </c>
      <c r="AD33" s="3" t="s">
        <v>68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57</v>
      </c>
      <c r="AJ33" s="3" t="s">
        <v>57</v>
      </c>
      <c r="AK33" s="3" t="s">
        <v>59</v>
      </c>
      <c r="AL33" s="3" t="s">
        <v>196</v>
      </c>
      <c r="AM33" s="3" t="s">
        <v>57</v>
      </c>
      <c r="AN33" s="3" t="n">
        <v>36.2</v>
      </c>
      <c r="AO33" s="3" t="n">
        <v>16.5</v>
      </c>
      <c r="AP33" s="3" t="n">
        <v>33.7</v>
      </c>
      <c r="AQ33" s="3" t="n">
        <v>49</v>
      </c>
      <c r="AR33" s="3" t="s">
        <v>57</v>
      </c>
      <c r="AS33" s="3" t="s">
        <v>59</v>
      </c>
      <c r="AT33" s="3" t="s">
        <v>52</v>
      </c>
      <c r="AU33" s="3" t="s">
        <v>57</v>
      </c>
      <c r="AV33" s="3" t="s">
        <v>57</v>
      </c>
      <c r="AW33" s="3" t="s">
        <v>58</v>
      </c>
      <c r="AX33" s="3" t="s">
        <v>70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201</v>
      </c>
      <c r="C34" s="3" t="s">
        <v>52</v>
      </c>
      <c r="D34" s="3" t="s">
        <v>53</v>
      </c>
      <c r="E34" s="3" t="n">
        <v>1.5</v>
      </c>
      <c r="F34" s="3" t="s">
        <v>162</v>
      </c>
      <c r="G34" s="3" t="s">
        <v>55</v>
      </c>
      <c r="H34" s="3" t="s">
        <v>122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60</v>
      </c>
      <c r="N34" s="6">
        <f>trunc(((Q34*(100+O34))/100)*CY34,2)</f>
      </c>
      <c r="O34" s="4" t="n">
        <v>-43.2</v>
      </c>
      <c r="P34" s="6">
        <f>trunc((N34*E34),2)</f>
      </c>
      <c r="Q34" s="3" t="n">
        <v>5900</v>
      </c>
      <c r="R34" s="9" t="s">
        <v>61</v>
      </c>
      <c r="S34" s="9" t="s">
        <v>62</v>
      </c>
      <c r="T34" s="3" t="s">
        <v>202</v>
      </c>
      <c r="U34" s="3" t="n">
        <v>4.1</v>
      </c>
      <c r="V34" s="3" t="n">
        <v>67.1</v>
      </c>
      <c r="W34" s="3" t="n">
        <v>60</v>
      </c>
      <c r="X34" s="3" t="n">
        <v>1.14</v>
      </c>
      <c r="Y34" s="3" t="s">
        <v>102</v>
      </c>
      <c r="Z34" s="3" t="s">
        <v>65</v>
      </c>
      <c r="AA34" s="3" t="s">
        <v>84</v>
      </c>
      <c r="AB34" s="3" t="s">
        <v>67</v>
      </c>
      <c r="AC34" s="3" t="s">
        <v>110</v>
      </c>
      <c r="AD34" s="3" t="s">
        <v>68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59</v>
      </c>
      <c r="AL34" s="3" t="s">
        <v>192</v>
      </c>
      <c r="AM34" s="3" t="s">
        <v>57</v>
      </c>
      <c r="AN34" s="3" t="n">
        <v>36.5</v>
      </c>
      <c r="AO34" s="3" t="n">
        <v>14.7</v>
      </c>
      <c r="AP34" s="3" t="n">
        <v>33.7</v>
      </c>
      <c r="AQ34" s="3" t="n">
        <v>48.9</v>
      </c>
      <c r="AR34" s="3" t="s">
        <v>57</v>
      </c>
      <c r="AS34" s="3" t="s">
        <v>59</v>
      </c>
      <c r="AT34" s="3" t="s">
        <v>52</v>
      </c>
      <c r="AU34" s="3" t="s">
        <v>114</v>
      </c>
      <c r="AV34" s="3" t="s">
        <v>57</v>
      </c>
      <c r="AW34" s="3" t="s">
        <v>58</v>
      </c>
      <c r="AX34" s="3" t="s">
        <v>70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203</v>
      </c>
      <c r="C35" s="3" t="s">
        <v>52</v>
      </c>
      <c r="D35" s="3" t="s">
        <v>53</v>
      </c>
      <c r="E35" s="3" t="n">
        <v>1.51</v>
      </c>
      <c r="F35" s="3" t="s">
        <v>72</v>
      </c>
      <c r="G35" s="3" t="s">
        <v>55</v>
      </c>
      <c r="H35" s="3" t="s">
        <v>204</v>
      </c>
      <c r="I35" s="3" t="s">
        <v>57</v>
      </c>
      <c r="J35" s="3" t="s">
        <v>58</v>
      </c>
      <c r="K35" s="3" t="s">
        <v>58</v>
      </c>
      <c r="L35" s="3" t="s">
        <v>59</v>
      </c>
      <c r="M35" s="3" t="s">
        <v>74</v>
      </c>
      <c r="N35" s="6">
        <f>trunc(((Q35*(100+O35))/100)*CY35,2)</f>
      </c>
      <c r="O35" s="4" t="n">
        <v>-58.6</v>
      </c>
      <c r="P35" s="6">
        <f>trunc((N35*E35),2)</f>
      </c>
      <c r="Q35" s="3" t="n">
        <v>9600</v>
      </c>
      <c r="R35" s="9" t="s">
        <v>61</v>
      </c>
      <c r="S35" s="9" t="s">
        <v>62</v>
      </c>
      <c r="T35" s="3" t="s">
        <v>205</v>
      </c>
      <c r="U35" s="3" t="n">
        <v>4.35</v>
      </c>
      <c r="V35" s="3" t="n">
        <v>68.8</v>
      </c>
      <c r="W35" s="3" t="n">
        <v>63</v>
      </c>
      <c r="X35" s="3" t="n">
        <v>1.01</v>
      </c>
      <c r="Y35" s="3" t="s">
        <v>83</v>
      </c>
      <c r="Z35" s="3" t="s">
        <v>76</v>
      </c>
      <c r="AA35" s="3" t="s">
        <v>94</v>
      </c>
      <c r="AB35" s="3" t="s">
        <v>77</v>
      </c>
      <c r="AC35" s="3" t="s">
        <v>110</v>
      </c>
      <c r="AD35" s="3" t="s">
        <v>68</v>
      </c>
      <c r="AE35" s="3" t="s">
        <v>52</v>
      </c>
      <c r="AF35" s="3" t="s">
        <v>112</v>
      </c>
      <c r="AG35" s="3" t="s">
        <v>52</v>
      </c>
      <c r="AH35" s="3" t="s">
        <v>52</v>
      </c>
      <c r="AI35" s="3" t="s">
        <v>57</v>
      </c>
      <c r="AJ35" s="3" t="s">
        <v>57</v>
      </c>
      <c r="AK35" s="3" t="s">
        <v>59</v>
      </c>
      <c r="AL35" s="3" t="s">
        <v>206</v>
      </c>
      <c r="AM35" s="3" t="s">
        <v>57</v>
      </c>
      <c r="AN35" s="3" t="n">
        <v>36.6</v>
      </c>
      <c r="AO35" s="3" t="n">
        <v>13.8</v>
      </c>
      <c r="AP35" s="3" t="n">
        <v>37.1</v>
      </c>
      <c r="AQ35" s="3" t="n">
        <v>51.6</v>
      </c>
      <c r="AR35" s="3" t="s">
        <v>57</v>
      </c>
      <c r="AS35" s="3" t="s">
        <v>59</v>
      </c>
      <c r="AT35" s="3" t="s">
        <v>52</v>
      </c>
      <c r="AU35" s="3" t="s">
        <v>120</v>
      </c>
      <c r="AV35" s="3" t="s">
        <v>57</v>
      </c>
      <c r="AW35" s="3" t="s">
        <v>58</v>
      </c>
      <c r="AX35" s="3" t="s">
        <v>70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207</v>
      </c>
      <c r="C36" s="3" t="s">
        <v>52</v>
      </c>
      <c r="D36" s="3" t="s">
        <v>53</v>
      </c>
      <c r="E36" s="3" t="n">
        <v>1.5</v>
      </c>
      <c r="F36" s="3" t="s">
        <v>169</v>
      </c>
      <c r="G36" s="3" t="s">
        <v>55</v>
      </c>
      <c r="H36" s="3" t="s">
        <v>208</v>
      </c>
      <c r="I36" s="3" t="s">
        <v>57</v>
      </c>
      <c r="J36" s="3" t="s">
        <v>58</v>
      </c>
      <c r="K36" s="3" t="s">
        <v>89</v>
      </c>
      <c r="L36" s="3" t="s">
        <v>59</v>
      </c>
      <c r="M36" s="3" t="s">
        <v>100</v>
      </c>
      <c r="N36" s="6">
        <f>trunc(((Q36*(100+O36))/100)*CY36,2)</f>
      </c>
      <c r="O36" s="4" t="n">
        <v>-64.3</v>
      </c>
      <c r="P36" s="6">
        <f>trunc((N36*E36),2)</f>
      </c>
      <c r="Q36" s="3" t="n">
        <v>8200</v>
      </c>
      <c r="R36" s="9" t="s">
        <v>61</v>
      </c>
      <c r="S36" s="9" t="s">
        <v>62</v>
      </c>
      <c r="T36" s="3" t="s">
        <v>209</v>
      </c>
      <c r="U36" s="3" t="n">
        <v>4.15</v>
      </c>
      <c r="V36" s="3" t="n">
        <v>69.9</v>
      </c>
      <c r="W36" s="3" t="n">
        <v>62</v>
      </c>
      <c r="X36" s="3" t="n">
        <v>1.17</v>
      </c>
      <c r="Y36" s="3" t="s">
        <v>92</v>
      </c>
      <c r="Z36" s="3" t="s">
        <v>210</v>
      </c>
      <c r="AA36" s="3" t="s">
        <v>109</v>
      </c>
      <c r="AB36" s="3" t="s">
        <v>67</v>
      </c>
      <c r="AC36" s="3" t="s">
        <v>110</v>
      </c>
      <c r="AD36" s="3" t="s">
        <v>111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59</v>
      </c>
      <c r="AL36" s="3" t="s">
        <v>206</v>
      </c>
      <c r="AM36" s="3" t="s">
        <v>57</v>
      </c>
      <c r="AN36" s="3" t="n">
        <v>38.8</v>
      </c>
      <c r="AO36" s="3" t="n">
        <v>15.3</v>
      </c>
      <c r="AP36" s="3" t="n">
        <v>34</v>
      </c>
      <c r="AQ36" s="3" t="n">
        <v>50.1</v>
      </c>
      <c r="AR36" s="3" t="s">
        <v>57</v>
      </c>
      <c r="AS36" s="3" t="s">
        <v>59</v>
      </c>
      <c r="AT36" s="3" t="s">
        <v>129</v>
      </c>
      <c r="AU36" s="3" t="s">
        <v>120</v>
      </c>
      <c r="AV36" s="3" t="s">
        <v>57</v>
      </c>
      <c r="AW36" s="3" t="s">
        <v>58</v>
      </c>
      <c r="AX36" s="3" t="s">
        <v>70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211</v>
      </c>
      <c r="C37" s="3" t="s">
        <v>52</v>
      </c>
      <c r="D37" s="3" t="s">
        <v>53</v>
      </c>
      <c r="E37" s="3" t="n">
        <v>1.51</v>
      </c>
      <c r="F37" s="3" t="s">
        <v>169</v>
      </c>
      <c r="G37" s="3" t="s">
        <v>55</v>
      </c>
      <c r="H37" s="3" t="s">
        <v>204</v>
      </c>
      <c r="I37" s="3" t="s">
        <v>57</v>
      </c>
      <c r="J37" s="3" t="s">
        <v>58</v>
      </c>
      <c r="K37" s="3" t="s">
        <v>58</v>
      </c>
      <c r="L37" s="3" t="s">
        <v>59</v>
      </c>
      <c r="M37" s="3" t="s">
        <v>60</v>
      </c>
      <c r="N37" s="6">
        <f>trunc(((Q37*(100+O37))/100)*CY37,2)</f>
      </c>
      <c r="O37" s="4" t="n">
        <v>-49.5</v>
      </c>
      <c r="P37" s="6">
        <f>trunc((N37*E37),2)</f>
      </c>
      <c r="Q37" s="3" t="n">
        <v>8200</v>
      </c>
      <c r="R37" s="9" t="s">
        <v>61</v>
      </c>
      <c r="S37" s="9" t="s">
        <v>62</v>
      </c>
      <c r="T37" s="3" t="s">
        <v>212</v>
      </c>
      <c r="U37" s="3" t="n">
        <v>4.23</v>
      </c>
      <c r="V37" s="3" t="n">
        <v>68.1</v>
      </c>
      <c r="W37" s="3" t="n">
        <v>63</v>
      </c>
      <c r="X37" s="3" t="n">
        <v>1.09</v>
      </c>
      <c r="Y37" s="3" t="s">
        <v>92</v>
      </c>
      <c r="Z37" s="3" t="s">
        <v>93</v>
      </c>
      <c r="AA37" s="3" t="s">
        <v>213</v>
      </c>
      <c r="AB37" s="3" t="s">
        <v>95</v>
      </c>
      <c r="AC37" s="3" t="s">
        <v>110</v>
      </c>
      <c r="AD37" s="3" t="s">
        <v>111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57</v>
      </c>
      <c r="AJ37" s="3" t="s">
        <v>57</v>
      </c>
      <c r="AK37" s="3" t="s">
        <v>59</v>
      </c>
      <c r="AL37" s="3" t="s">
        <v>214</v>
      </c>
      <c r="AM37" s="3" t="s">
        <v>57</v>
      </c>
      <c r="AN37" s="3" t="n">
        <v>34.1</v>
      </c>
      <c r="AO37" s="3" t="n">
        <v>12.2</v>
      </c>
      <c r="AP37" s="3" t="n">
        <v>35.2</v>
      </c>
      <c r="AQ37" s="3" t="n">
        <v>51.5</v>
      </c>
      <c r="AR37" s="3" t="s">
        <v>57</v>
      </c>
      <c r="AS37" s="3" t="s">
        <v>59</v>
      </c>
      <c r="AT37" s="3" t="s">
        <v>52</v>
      </c>
      <c r="AU37" s="3" t="s">
        <v>114</v>
      </c>
      <c r="AV37" s="3" t="s">
        <v>57</v>
      </c>
      <c r="AW37" s="3" t="s">
        <v>58</v>
      </c>
      <c r="AX37" s="3" t="s">
        <v>70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215</v>
      </c>
      <c r="C38" s="3" t="s">
        <v>52</v>
      </c>
      <c r="D38" s="3" t="s">
        <v>53</v>
      </c>
      <c r="E38" s="3" t="n">
        <v>1.52</v>
      </c>
      <c r="F38" s="3" t="s">
        <v>162</v>
      </c>
      <c r="G38" s="3" t="s">
        <v>55</v>
      </c>
      <c r="H38" s="3" t="s">
        <v>204</v>
      </c>
      <c r="I38" s="3" t="s">
        <v>57</v>
      </c>
      <c r="J38" s="3" t="s">
        <v>58</v>
      </c>
      <c r="K38" s="3" t="s">
        <v>58</v>
      </c>
      <c r="L38" s="3" t="s">
        <v>180</v>
      </c>
      <c r="M38" s="3" t="s">
        <v>74</v>
      </c>
      <c r="N38" s="6">
        <f>trunc(((Q38*(100+O38))/100)*CY38,2)</f>
      </c>
      <c r="O38" s="4" t="n">
        <v>-54</v>
      </c>
      <c r="P38" s="6">
        <f>trunc((N38*E38),2)</f>
      </c>
      <c r="Q38" s="3" t="n">
        <v>5600</v>
      </c>
      <c r="R38" s="9" t="s">
        <v>61</v>
      </c>
      <c r="S38" s="9" t="s">
        <v>62</v>
      </c>
      <c r="T38" s="3" t="s">
        <v>216</v>
      </c>
      <c r="U38" s="3" t="n">
        <v>4.33</v>
      </c>
      <c r="V38" s="3" t="n">
        <v>69.8</v>
      </c>
      <c r="W38" s="3" t="n">
        <v>61</v>
      </c>
      <c r="X38" s="3" t="n">
        <v>1.04</v>
      </c>
      <c r="Y38" s="3" t="s">
        <v>108</v>
      </c>
      <c r="Z38" s="3" t="s">
        <v>210</v>
      </c>
      <c r="AA38" s="3" t="s">
        <v>109</v>
      </c>
      <c r="AB38" s="3" t="s">
        <v>67</v>
      </c>
      <c r="AC38" s="3" t="s">
        <v>110</v>
      </c>
      <c r="AD38" s="3" t="s">
        <v>111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57</v>
      </c>
      <c r="AJ38" s="3" t="s">
        <v>57</v>
      </c>
      <c r="AK38" s="3" t="s">
        <v>59</v>
      </c>
      <c r="AL38" s="3" t="s">
        <v>192</v>
      </c>
      <c r="AM38" s="3" t="s">
        <v>57</v>
      </c>
      <c r="AN38" s="3" t="n">
        <v>39.1</v>
      </c>
      <c r="AO38" s="3" t="n">
        <v>16.3</v>
      </c>
      <c r="AP38" s="3" t="n">
        <v>33.4</v>
      </c>
      <c r="AQ38" s="3" t="n">
        <v>49.5</v>
      </c>
      <c r="AR38" s="3" t="s">
        <v>57</v>
      </c>
      <c r="AS38" s="3" t="s">
        <v>59</v>
      </c>
      <c r="AT38" s="3" t="s">
        <v>52</v>
      </c>
      <c r="AU38" s="3" t="s">
        <v>114</v>
      </c>
      <c r="AV38" s="3" t="s">
        <v>57</v>
      </c>
      <c r="AW38" s="3" t="s">
        <v>58</v>
      </c>
      <c r="AX38" s="3" t="s">
        <v>70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217</v>
      </c>
      <c r="C39" s="3" t="s">
        <v>52</v>
      </c>
      <c r="D39" s="3" t="s">
        <v>53</v>
      </c>
      <c r="E39" s="3" t="n">
        <v>1.56</v>
      </c>
      <c r="F39" s="3" t="s">
        <v>218</v>
      </c>
      <c r="G39" s="3" t="s">
        <v>55</v>
      </c>
      <c r="H39" s="3" t="s">
        <v>204</v>
      </c>
      <c r="I39" s="3" t="s">
        <v>57</v>
      </c>
      <c r="J39" s="3" t="s">
        <v>58</v>
      </c>
      <c r="K39" s="3" t="s">
        <v>89</v>
      </c>
      <c r="L39" s="3" t="s">
        <v>180</v>
      </c>
      <c r="M39" s="3" t="s">
        <v>74</v>
      </c>
      <c r="N39" s="6">
        <f>trunc(((Q39*(100+O39))/100)*CY39,2)</f>
      </c>
      <c r="O39" s="4" t="n">
        <v>-51.4</v>
      </c>
      <c r="P39" s="6">
        <f>trunc((N39*E39),2)</f>
      </c>
      <c r="Q39" s="3" t="n">
        <v>5600</v>
      </c>
      <c r="R39" s="9" t="s">
        <v>61</v>
      </c>
      <c r="S39" s="9" t="s">
        <v>62</v>
      </c>
      <c r="T39" s="3" t="s">
        <v>219</v>
      </c>
      <c r="U39" s="3" t="n">
        <v>4.25</v>
      </c>
      <c r="V39" s="3" t="n">
        <v>68.5</v>
      </c>
      <c r="W39" s="3" t="n">
        <v>58</v>
      </c>
      <c r="X39" s="3" t="n">
        <v>1.11</v>
      </c>
      <c r="Y39" s="3" t="s">
        <v>83</v>
      </c>
      <c r="Z39" s="3" t="s">
        <v>220</v>
      </c>
      <c r="AA39" s="3" t="s">
        <v>84</v>
      </c>
      <c r="AB39" s="3" t="s">
        <v>77</v>
      </c>
      <c r="AC39" s="3" t="s">
        <v>110</v>
      </c>
      <c r="AD39" s="3" t="s">
        <v>68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57</v>
      </c>
      <c r="AJ39" s="3" t="s">
        <v>57</v>
      </c>
      <c r="AK39" s="3" t="s">
        <v>59</v>
      </c>
      <c r="AL39" s="3" t="s">
        <v>124</v>
      </c>
      <c r="AM39" s="3" t="s">
        <v>57</v>
      </c>
      <c r="AN39" s="3" t="n">
        <v>38</v>
      </c>
      <c r="AO39" s="3" t="n">
        <v>16.4</v>
      </c>
      <c r="AP39" s="3" t="n">
        <v>33.6</v>
      </c>
      <c r="AQ39" s="3" t="n">
        <v>48.7</v>
      </c>
      <c r="AR39" s="3" t="s">
        <v>57</v>
      </c>
      <c r="AS39" s="3" t="s">
        <v>59</v>
      </c>
      <c r="AT39" s="3" t="s">
        <v>52</v>
      </c>
      <c r="AU39" s="3" t="s">
        <v>114</v>
      </c>
      <c r="AV39" s="3" t="s">
        <v>57</v>
      </c>
      <c r="AW39" s="3" t="s">
        <v>58</v>
      </c>
      <c r="AX39" s="3" t="s">
        <v>70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221</v>
      </c>
      <c r="C40" s="3" t="s">
        <v>52</v>
      </c>
      <c r="D40" s="3" t="s">
        <v>222</v>
      </c>
      <c r="E40" s="3" t="n">
        <v>5.13</v>
      </c>
      <c r="F40" s="3" t="s">
        <v>162</v>
      </c>
      <c r="G40" s="3" t="s">
        <v>55</v>
      </c>
      <c r="H40" s="3" t="s">
        <v>73</v>
      </c>
      <c r="I40" s="3" t="s">
        <v>57</v>
      </c>
      <c r="J40" s="3" t="s">
        <v>58</v>
      </c>
      <c r="K40" s="3" t="s">
        <v>58</v>
      </c>
      <c r="L40" s="3" t="s">
        <v>180</v>
      </c>
      <c r="M40" s="3" t="s">
        <v>74</v>
      </c>
      <c r="N40" s="6">
        <f>trunc(((Q40*(100+O40))/100)*CY40,2)</f>
      </c>
      <c r="O40" s="4" t="n">
        <v>-44.1</v>
      </c>
      <c r="P40" s="6">
        <f>trunc((N40*E40),2)</f>
      </c>
      <c r="Q40" s="3" t="n">
        <v>21000</v>
      </c>
      <c r="R40" s="9" t="s">
        <v>61</v>
      </c>
      <c r="S40" s="9" t="s">
        <v>62</v>
      </c>
      <c r="T40" s="3" t="s">
        <v>223</v>
      </c>
      <c r="U40" s="3" t="n">
        <v>6.72</v>
      </c>
      <c r="V40" s="3" t="n">
        <v>68.8</v>
      </c>
      <c r="W40" s="3" t="n">
        <v>59</v>
      </c>
      <c r="X40" s="3" t="n">
        <v>1</v>
      </c>
      <c r="Y40" s="3" t="s">
        <v>154</v>
      </c>
      <c r="Z40" s="3" t="s">
        <v>76</v>
      </c>
      <c r="AA40" s="3" t="s">
        <v>94</v>
      </c>
      <c r="AB40" s="3" t="s">
        <v>77</v>
      </c>
      <c r="AC40" s="3" t="s">
        <v>52</v>
      </c>
      <c r="AD40" s="3" t="s">
        <v>68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59</v>
      </c>
      <c r="AL40" s="3" t="s">
        <v>224</v>
      </c>
      <c r="AM40" s="3" t="s">
        <v>57</v>
      </c>
      <c r="AN40" s="3" t="n">
        <v>36.9</v>
      </c>
      <c r="AO40" s="3" t="n">
        <v>16.3</v>
      </c>
      <c r="AP40" s="3" t="n">
        <v>38.9</v>
      </c>
      <c r="AQ40" s="3" t="n">
        <v>49.1</v>
      </c>
      <c r="AR40" s="3" t="s">
        <v>57</v>
      </c>
      <c r="AS40" s="3" t="s">
        <v>59</v>
      </c>
      <c r="AT40" s="3" t="s">
        <v>52</v>
      </c>
      <c r="AU40" s="3" t="s">
        <v>79</v>
      </c>
      <c r="AV40" s="3" t="s">
        <v>57</v>
      </c>
      <c r="AW40" s="3" t="s">
        <v>58</v>
      </c>
      <c r="AX40" s="3" t="s">
        <v>70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225</v>
      </c>
      <c r="C41" s="3" t="s">
        <v>52</v>
      </c>
      <c r="D41" s="3" t="s">
        <v>222</v>
      </c>
      <c r="E41" s="3" t="n">
        <v>4.39</v>
      </c>
      <c r="F41" s="3" t="s">
        <v>54</v>
      </c>
      <c r="G41" s="3" t="s">
        <v>55</v>
      </c>
      <c r="H41" s="3" t="s">
        <v>73</v>
      </c>
      <c r="I41" s="3" t="s">
        <v>57</v>
      </c>
      <c r="J41" s="3" t="s">
        <v>58</v>
      </c>
      <c r="K41" s="3" t="s">
        <v>58</v>
      </c>
      <c r="L41" s="3" t="s">
        <v>90</v>
      </c>
      <c r="M41" s="3" t="s">
        <v>194</v>
      </c>
      <c r="N41" s="6">
        <f>trunc(((Q41*(100+O41))/100)*CY41,2)</f>
      </c>
      <c r="O41" s="4" t="n">
        <v>-49.3</v>
      </c>
      <c r="P41" s="6">
        <f>trunc((N41*E41),2)</f>
      </c>
      <c r="Q41" s="3" t="n">
        <v>31000</v>
      </c>
      <c r="R41" s="9" t="s">
        <v>61</v>
      </c>
      <c r="S41" s="9" t="s">
        <v>62</v>
      </c>
      <c r="T41" s="3" t="s">
        <v>226</v>
      </c>
      <c r="U41" s="3" t="n">
        <v>6.34</v>
      </c>
      <c r="V41" s="3" t="n">
        <v>67.9</v>
      </c>
      <c r="W41" s="3" t="n">
        <v>63</v>
      </c>
      <c r="X41" s="3" t="n">
        <v>1.02</v>
      </c>
      <c r="Y41" s="3" t="s">
        <v>102</v>
      </c>
      <c r="Z41" s="3" t="s">
        <v>134</v>
      </c>
      <c r="AA41" s="3" t="s">
        <v>66</v>
      </c>
      <c r="AB41" s="3" t="s">
        <v>67</v>
      </c>
      <c r="AC41" s="3" t="s">
        <v>52</v>
      </c>
      <c r="AD41" s="3" t="s">
        <v>96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57</v>
      </c>
      <c r="AJ41" s="3" t="s">
        <v>57</v>
      </c>
      <c r="AK41" s="3" t="s">
        <v>59</v>
      </c>
      <c r="AL41" s="3" t="s">
        <v>227</v>
      </c>
      <c r="AM41" s="3" t="s">
        <v>57</v>
      </c>
      <c r="AN41" s="3" t="n">
        <v>36.3</v>
      </c>
      <c r="AO41" s="3" t="n">
        <v>14</v>
      </c>
      <c r="AP41" s="3" t="n">
        <v>39.6</v>
      </c>
      <c r="AQ41" s="3" t="n">
        <v>50.5</v>
      </c>
      <c r="AR41" s="3" t="s">
        <v>57</v>
      </c>
      <c r="AS41" s="3" t="s">
        <v>59</v>
      </c>
      <c r="AT41" s="3" t="s">
        <v>52</v>
      </c>
      <c r="AU41" s="3" t="s">
        <v>57</v>
      </c>
      <c r="AV41" s="3" t="s">
        <v>57</v>
      </c>
      <c r="AW41" s="3" t="s">
        <v>58</v>
      </c>
      <c r="AX41" s="3" t="s">
        <v>70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228</v>
      </c>
      <c r="C42" s="3" t="s">
        <v>52</v>
      </c>
      <c r="D42" s="3" t="s">
        <v>222</v>
      </c>
      <c r="E42" s="3" t="n">
        <v>4.03</v>
      </c>
      <c r="F42" s="3" t="s">
        <v>169</v>
      </c>
      <c r="G42" s="3" t="s">
        <v>55</v>
      </c>
      <c r="H42" s="3" t="s">
        <v>204</v>
      </c>
      <c r="I42" s="3" t="s">
        <v>57</v>
      </c>
      <c r="J42" s="3" t="s">
        <v>58</v>
      </c>
      <c r="K42" s="3" t="s">
        <v>58</v>
      </c>
      <c r="L42" s="3" t="s">
        <v>59</v>
      </c>
      <c r="M42" s="3" t="s">
        <v>194</v>
      </c>
      <c r="N42" s="6">
        <f>trunc(((Q42*(100+O42))/100)*CY42,2)</f>
      </c>
      <c r="O42" s="4" t="n">
        <v>-34.3</v>
      </c>
      <c r="P42" s="6">
        <f>trunc((N42*E42),2)</f>
      </c>
      <c r="Q42" s="3" t="n">
        <v>19000</v>
      </c>
      <c r="R42" s="9" t="s">
        <v>61</v>
      </c>
      <c r="S42" s="9" t="s">
        <v>62</v>
      </c>
      <c r="T42" s="3" t="s">
        <v>229</v>
      </c>
      <c r="U42" s="3" t="n">
        <v>6.16</v>
      </c>
      <c r="V42" s="3" t="n">
        <v>66.5</v>
      </c>
      <c r="W42" s="3" t="n">
        <v>63</v>
      </c>
      <c r="X42" s="3" t="n">
        <v>1.01</v>
      </c>
      <c r="Y42" s="3" t="s">
        <v>102</v>
      </c>
      <c r="Z42" s="3" t="s">
        <v>59</v>
      </c>
      <c r="AA42" s="3" t="s">
        <v>84</v>
      </c>
      <c r="AB42" s="3" t="s">
        <v>85</v>
      </c>
      <c r="AC42" s="3" t="s">
        <v>110</v>
      </c>
      <c r="AD42" s="3" t="s">
        <v>68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59</v>
      </c>
      <c r="AL42" s="3" t="s">
        <v>230</v>
      </c>
      <c r="AM42" s="3" t="s">
        <v>57</v>
      </c>
      <c r="AN42" s="3" t="n">
        <v>33.2</v>
      </c>
      <c r="AO42" s="3" t="n">
        <v>12.9</v>
      </c>
      <c r="AP42" s="3" t="n">
        <v>40</v>
      </c>
      <c r="AQ42" s="3" t="n">
        <v>50.3</v>
      </c>
      <c r="AR42" s="3" t="s">
        <v>57</v>
      </c>
      <c r="AS42" s="3" t="s">
        <v>59</v>
      </c>
      <c r="AT42" s="3" t="s">
        <v>57</v>
      </c>
      <c r="AU42" s="3" t="s">
        <v>114</v>
      </c>
      <c r="AV42" s="3" t="s">
        <v>57</v>
      </c>
      <c r="AW42" s="3" t="s">
        <v>58</v>
      </c>
      <c r="AX42" s="3" t="s">
        <v>70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231</v>
      </c>
      <c r="C43" s="3" t="s">
        <v>52</v>
      </c>
      <c r="D43" s="3" t="s">
        <v>222</v>
      </c>
      <c r="E43" s="3" t="n">
        <v>4.25</v>
      </c>
      <c r="F43" s="3" t="s">
        <v>218</v>
      </c>
      <c r="G43" s="3" t="s">
        <v>55</v>
      </c>
      <c r="H43" s="3" t="s">
        <v>204</v>
      </c>
      <c r="I43" s="3" t="s">
        <v>57</v>
      </c>
      <c r="J43" s="3" t="s">
        <v>58</v>
      </c>
      <c r="K43" s="3" t="s">
        <v>58</v>
      </c>
      <c r="L43" s="3" t="s">
        <v>59</v>
      </c>
      <c r="M43" s="3" t="s">
        <v>194</v>
      </c>
      <c r="N43" s="6">
        <f>trunc(((Q43*(100+O43))/100)*CY43,2)</f>
      </c>
      <c r="O43" s="4" t="n">
        <v>-33.3</v>
      </c>
      <c r="P43" s="6">
        <f>trunc((N43*E43),2)</f>
      </c>
      <c r="Q43" s="3" t="n">
        <v>14000</v>
      </c>
      <c r="R43" s="9" t="s">
        <v>61</v>
      </c>
      <c r="S43" s="9" t="s">
        <v>62</v>
      </c>
      <c r="T43" s="3" t="s">
        <v>232</v>
      </c>
      <c r="U43" s="3" t="n">
        <v>6.23</v>
      </c>
      <c r="V43" s="3" t="n">
        <v>67.3</v>
      </c>
      <c r="W43" s="3" t="n">
        <v>63</v>
      </c>
      <c r="X43" s="3" t="n">
        <v>1</v>
      </c>
      <c r="Y43" s="3" t="s">
        <v>102</v>
      </c>
      <c r="Z43" s="3" t="s">
        <v>59</v>
      </c>
      <c r="AA43" s="3" t="s">
        <v>109</v>
      </c>
      <c r="AB43" s="3" t="s">
        <v>85</v>
      </c>
      <c r="AC43" s="3" t="s">
        <v>233</v>
      </c>
      <c r="AD43" s="3" t="s">
        <v>111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59</v>
      </c>
      <c r="AL43" s="3" t="s">
        <v>192</v>
      </c>
      <c r="AM43" s="3" t="s">
        <v>57</v>
      </c>
      <c r="AN43" s="3" t="n">
        <v>36.7</v>
      </c>
      <c r="AO43" s="3" t="n">
        <v>14.2</v>
      </c>
      <c r="AP43" s="3" t="n">
        <v>39.1</v>
      </c>
      <c r="AQ43" s="3" t="n">
        <v>49.6</v>
      </c>
      <c r="AR43" s="3" t="s">
        <v>57</v>
      </c>
      <c r="AS43" s="3" t="s">
        <v>59</v>
      </c>
      <c r="AT43" s="3" t="s">
        <v>52</v>
      </c>
      <c r="AU43" s="3" t="s">
        <v>114</v>
      </c>
      <c r="AV43" s="3" t="s">
        <v>57</v>
      </c>
      <c r="AW43" s="3" t="s">
        <v>58</v>
      </c>
      <c r="AX43" s="3" t="s">
        <v>70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234</v>
      </c>
      <c r="C44" s="3" t="s">
        <v>52</v>
      </c>
      <c r="D44" s="3" t="s">
        <v>222</v>
      </c>
      <c r="E44" s="3" t="n">
        <v>3.52</v>
      </c>
      <c r="F44" s="3" t="s">
        <v>162</v>
      </c>
      <c r="G44" s="3" t="s">
        <v>55</v>
      </c>
      <c r="H44" s="3" t="s">
        <v>122</v>
      </c>
      <c r="I44" s="3" t="s">
        <v>57</v>
      </c>
      <c r="J44" s="3" t="s">
        <v>58</v>
      </c>
      <c r="K44" s="3" t="s">
        <v>58</v>
      </c>
      <c r="L44" s="3" t="s">
        <v>180</v>
      </c>
      <c r="M44" s="3" t="s">
        <v>74</v>
      </c>
      <c r="N44" s="6">
        <f>trunc(((Q44*(100+O44))/100)*CY44,2)</f>
      </c>
      <c r="O44" s="4" t="n">
        <v>-47.2</v>
      </c>
      <c r="P44" s="6">
        <f>trunc((N44*E44),2)</f>
      </c>
      <c r="Q44" s="3" t="n">
        <v>12100</v>
      </c>
      <c r="R44" s="9" t="s">
        <v>61</v>
      </c>
      <c r="S44" s="9" t="s">
        <v>62</v>
      </c>
      <c r="T44" s="3" t="s">
        <v>235</v>
      </c>
      <c r="U44" s="3" t="n">
        <v>5.84</v>
      </c>
      <c r="V44" s="3" t="n">
        <v>67.1</v>
      </c>
      <c r="W44" s="3" t="n">
        <v>63</v>
      </c>
      <c r="X44" s="3" t="n">
        <v>1</v>
      </c>
      <c r="Y44" s="3" t="s">
        <v>64</v>
      </c>
      <c r="Z44" s="3" t="s">
        <v>76</v>
      </c>
      <c r="AA44" s="3" t="s">
        <v>59</v>
      </c>
      <c r="AB44" s="3" t="s">
        <v>77</v>
      </c>
      <c r="AC44" s="3" t="s">
        <v>110</v>
      </c>
      <c r="AD44" s="3" t="s">
        <v>68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59</v>
      </c>
      <c r="AL44" s="3" t="s">
        <v>103</v>
      </c>
      <c r="AM44" s="3" t="s">
        <v>57</v>
      </c>
      <c r="AN44" s="3" t="n">
        <v>39.4</v>
      </c>
      <c r="AO44" s="3" t="n">
        <v>13.7</v>
      </c>
      <c r="AP44" s="3" t="n">
        <v>36.1</v>
      </c>
      <c r="AQ44" s="3" t="n">
        <v>49.4</v>
      </c>
      <c r="AR44" s="3" t="s">
        <v>57</v>
      </c>
      <c r="AS44" s="3" t="s">
        <v>59</v>
      </c>
      <c r="AT44" s="3" t="s">
        <v>52</v>
      </c>
      <c r="AU44" s="3" t="s">
        <v>79</v>
      </c>
      <c r="AV44" s="3" t="s">
        <v>57</v>
      </c>
      <c r="AW44" s="3" t="s">
        <v>58</v>
      </c>
      <c r="AX44" s="3" t="s">
        <v>70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236</v>
      </c>
      <c r="C45" s="3" t="s">
        <v>52</v>
      </c>
      <c r="D45" s="3" t="s">
        <v>222</v>
      </c>
      <c r="E45" s="3" t="n">
        <v>3.04</v>
      </c>
      <c r="F45" s="3" t="s">
        <v>54</v>
      </c>
      <c r="G45" s="3" t="s">
        <v>55</v>
      </c>
      <c r="H45" s="3" t="s">
        <v>56</v>
      </c>
      <c r="I45" s="3" t="s">
        <v>57</v>
      </c>
      <c r="J45" s="3" t="s">
        <v>58</v>
      </c>
      <c r="K45" s="3" t="s">
        <v>58</v>
      </c>
      <c r="L45" s="3" t="s">
        <v>90</v>
      </c>
      <c r="M45" s="3" t="s">
        <v>60</v>
      </c>
      <c r="N45" s="6">
        <f>trunc(((Q45*(100+O45))/100)*CY45,2)</f>
      </c>
      <c r="O45" s="4" t="n">
        <v>-55.5</v>
      </c>
      <c r="P45" s="6">
        <f>trunc((N45*E45),2)</f>
      </c>
      <c r="Q45" s="3" t="n">
        <v>25000</v>
      </c>
      <c r="R45" s="9" t="s">
        <v>61</v>
      </c>
      <c r="S45" s="9" t="s">
        <v>62</v>
      </c>
      <c r="T45" s="3" t="s">
        <v>237</v>
      </c>
      <c r="U45" s="3" t="n">
        <v>5.63</v>
      </c>
      <c r="V45" s="3" t="n">
        <v>68.8</v>
      </c>
      <c r="W45" s="3" t="n">
        <v>64</v>
      </c>
      <c r="X45" s="3" t="n">
        <v>1.03</v>
      </c>
      <c r="Y45" s="3" t="s">
        <v>83</v>
      </c>
      <c r="Z45" s="3" t="s">
        <v>59</v>
      </c>
      <c r="AA45" s="3" t="s">
        <v>94</v>
      </c>
      <c r="AB45" s="3" t="s">
        <v>85</v>
      </c>
      <c r="AC45" s="3" t="s">
        <v>52</v>
      </c>
      <c r="AD45" s="3" t="s">
        <v>96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57</v>
      </c>
      <c r="AJ45" s="3" t="s">
        <v>57</v>
      </c>
      <c r="AK45" s="3" t="s">
        <v>59</v>
      </c>
      <c r="AL45" s="3" t="s">
        <v>146</v>
      </c>
      <c r="AM45" s="3" t="s">
        <v>57</v>
      </c>
      <c r="AN45" s="3" t="n">
        <v>34.4</v>
      </c>
      <c r="AO45" s="3" t="n">
        <v>12.7</v>
      </c>
      <c r="AP45" s="3" t="n">
        <v>40.1</v>
      </c>
      <c r="AQ45" s="3" t="n">
        <v>52.2</v>
      </c>
      <c r="AR45" s="3" t="s">
        <v>57</v>
      </c>
      <c r="AS45" s="3" t="s">
        <v>59</v>
      </c>
      <c r="AT45" s="3" t="s">
        <v>52</v>
      </c>
      <c r="AU45" s="3" t="s">
        <v>57</v>
      </c>
      <c r="AV45" s="3" t="s">
        <v>57</v>
      </c>
      <c r="AW45" s="3" t="s">
        <v>58</v>
      </c>
      <c r="AX45" s="3" t="s">
        <v>70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238</v>
      </c>
      <c r="C46" s="3" t="s">
        <v>52</v>
      </c>
      <c r="D46" s="3" t="s">
        <v>222</v>
      </c>
      <c r="E46" s="3" t="n">
        <v>3.03</v>
      </c>
      <c r="F46" s="3" t="s">
        <v>105</v>
      </c>
      <c r="G46" s="3" t="s">
        <v>55</v>
      </c>
      <c r="H46" s="3" t="s">
        <v>56</v>
      </c>
      <c r="I46" s="3" t="s">
        <v>57</v>
      </c>
      <c r="J46" s="3" t="s">
        <v>58</v>
      </c>
      <c r="K46" s="3" t="s">
        <v>58</v>
      </c>
      <c r="L46" s="3" t="s">
        <v>180</v>
      </c>
      <c r="M46" s="3" t="s">
        <v>194</v>
      </c>
      <c r="N46" s="6">
        <f>trunc(((Q46*(100+O46))/100)*CY46,2)</f>
      </c>
      <c r="O46" s="4" t="n">
        <v>-46.7</v>
      </c>
      <c r="P46" s="6">
        <f>trunc((N46*E46),2)</f>
      </c>
      <c r="Q46" s="3" t="n">
        <v>18000</v>
      </c>
      <c r="R46" s="9" t="s">
        <v>61</v>
      </c>
      <c r="S46" s="9" t="s">
        <v>62</v>
      </c>
      <c r="T46" s="3" t="s">
        <v>239</v>
      </c>
      <c r="U46" s="3" t="n">
        <v>5.63</v>
      </c>
      <c r="V46" s="3" t="n">
        <v>67.7</v>
      </c>
      <c r="W46" s="3" t="n">
        <v>59</v>
      </c>
      <c r="X46" s="3" t="n">
        <v>1.01</v>
      </c>
      <c r="Y46" s="3" t="s">
        <v>64</v>
      </c>
      <c r="Z46" s="3" t="s">
        <v>93</v>
      </c>
      <c r="AA46" s="3" t="s">
        <v>84</v>
      </c>
      <c r="AB46" s="3" t="s">
        <v>95</v>
      </c>
      <c r="AC46" s="3" t="s">
        <v>52</v>
      </c>
      <c r="AD46" s="3" t="s">
        <v>68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59</v>
      </c>
      <c r="AL46" s="3" t="s">
        <v>240</v>
      </c>
      <c r="AM46" s="3" t="s">
        <v>57</v>
      </c>
      <c r="AN46" s="3" t="n">
        <v>36.5</v>
      </c>
      <c r="AO46" s="3" t="n">
        <v>15.6</v>
      </c>
      <c r="AP46" s="3" t="n">
        <v>38.8</v>
      </c>
      <c r="AQ46" s="3" t="n">
        <v>48.2</v>
      </c>
      <c r="AR46" s="3" t="s">
        <v>57</v>
      </c>
      <c r="AS46" s="3" t="s">
        <v>59</v>
      </c>
      <c r="AT46" s="3" t="s">
        <v>52</v>
      </c>
      <c r="AU46" s="3" t="s">
        <v>241</v>
      </c>
      <c r="AV46" s="3" t="s">
        <v>57</v>
      </c>
      <c r="AW46" s="3" t="s">
        <v>58</v>
      </c>
      <c r="AX46" s="3" t="s">
        <v>70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242</v>
      </c>
      <c r="C47" s="3" t="s">
        <v>52</v>
      </c>
      <c r="D47" s="3" t="s">
        <v>222</v>
      </c>
      <c r="E47" s="3" t="n">
        <v>3.01</v>
      </c>
      <c r="F47" s="3" t="s">
        <v>162</v>
      </c>
      <c r="G47" s="3" t="s">
        <v>55</v>
      </c>
      <c r="H47" s="3" t="s">
        <v>243</v>
      </c>
      <c r="I47" s="3" t="s">
        <v>57</v>
      </c>
      <c r="J47" s="3" t="s">
        <v>58</v>
      </c>
      <c r="K47" s="3" t="s">
        <v>58</v>
      </c>
      <c r="L47" s="3" t="s">
        <v>180</v>
      </c>
      <c r="M47" s="3" t="s">
        <v>74</v>
      </c>
      <c r="N47" s="6">
        <f>trunc(((Q47*(100+O47))/100)*CY47,2)</f>
      </c>
      <c r="O47" s="4" t="n">
        <v>-47.2</v>
      </c>
      <c r="P47" s="6">
        <f>trunc((N47*E47),2)</f>
      </c>
      <c r="Q47" s="3" t="n">
        <v>13900</v>
      </c>
      <c r="R47" s="9" t="s">
        <v>61</v>
      </c>
      <c r="S47" s="9" t="s">
        <v>62</v>
      </c>
      <c r="T47" s="3" t="s">
        <v>244</v>
      </c>
      <c r="U47" s="3" t="n">
        <v>5.58</v>
      </c>
      <c r="V47" s="3" t="n">
        <v>68.9</v>
      </c>
      <c r="W47" s="3" t="n">
        <v>63</v>
      </c>
      <c r="X47" s="3" t="n">
        <v>1.03</v>
      </c>
      <c r="Y47" s="3" t="s">
        <v>92</v>
      </c>
      <c r="Z47" s="3" t="s">
        <v>59</v>
      </c>
      <c r="AA47" s="3" t="s">
        <v>84</v>
      </c>
      <c r="AB47" s="3" t="s">
        <v>85</v>
      </c>
      <c r="AC47" s="3" t="s">
        <v>52</v>
      </c>
      <c r="AD47" s="3" t="s">
        <v>68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57</v>
      </c>
      <c r="AJ47" s="3" t="s">
        <v>57</v>
      </c>
      <c r="AK47" s="3" t="s">
        <v>59</v>
      </c>
      <c r="AL47" s="3" t="s">
        <v>245</v>
      </c>
      <c r="AM47" s="3" t="s">
        <v>57</v>
      </c>
      <c r="AN47" s="3" t="n">
        <v>38.9</v>
      </c>
      <c r="AO47" s="3" t="n">
        <v>14.7</v>
      </c>
      <c r="AP47" s="3" t="n">
        <v>37.8</v>
      </c>
      <c r="AQ47" s="3" t="n">
        <v>50.1</v>
      </c>
      <c r="AR47" s="3" t="s">
        <v>57</v>
      </c>
      <c r="AS47" s="3" t="s">
        <v>59</v>
      </c>
      <c r="AT47" s="3" t="s">
        <v>52</v>
      </c>
      <c r="AU47" s="3" t="s">
        <v>79</v>
      </c>
      <c r="AV47" s="3" t="s">
        <v>57</v>
      </c>
      <c r="AW47" s="3" t="s">
        <v>58</v>
      </c>
      <c r="AX47" s="3" t="s">
        <v>70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246</v>
      </c>
      <c r="C48" s="3" t="s">
        <v>52</v>
      </c>
      <c r="D48" s="3" t="s">
        <v>222</v>
      </c>
      <c r="E48" s="3" t="n">
        <v>3.29</v>
      </c>
      <c r="F48" s="3" t="s">
        <v>169</v>
      </c>
      <c r="G48" s="3" t="s">
        <v>55</v>
      </c>
      <c r="H48" s="3" t="s">
        <v>73</v>
      </c>
      <c r="I48" s="3" t="s">
        <v>57</v>
      </c>
      <c r="J48" s="3" t="s">
        <v>58</v>
      </c>
      <c r="K48" s="3" t="s">
        <v>58</v>
      </c>
      <c r="L48" s="3" t="s">
        <v>59</v>
      </c>
      <c r="M48" s="3" t="s">
        <v>60</v>
      </c>
      <c r="N48" s="6">
        <f>trunc(((Q48*(100+O48))/100)*CY48,2)</f>
      </c>
      <c r="O48" s="4" t="n">
        <v>-45.2</v>
      </c>
      <c r="P48" s="6">
        <f>trunc((N48*E48),2)</f>
      </c>
      <c r="Q48" s="3" t="n">
        <v>20000</v>
      </c>
      <c r="R48" s="9" t="s">
        <v>61</v>
      </c>
      <c r="S48" s="9" t="s">
        <v>62</v>
      </c>
      <c r="T48" s="3" t="s">
        <v>247</v>
      </c>
      <c r="U48" s="3" t="n">
        <v>5.74</v>
      </c>
      <c r="V48" s="3" t="n">
        <v>68</v>
      </c>
      <c r="W48" s="3" t="n">
        <v>59</v>
      </c>
      <c r="X48" s="3" t="n">
        <v>1.03</v>
      </c>
      <c r="Y48" s="3" t="s">
        <v>64</v>
      </c>
      <c r="Z48" s="3" t="s">
        <v>65</v>
      </c>
      <c r="AA48" s="3" t="s">
        <v>59</v>
      </c>
      <c r="AB48" s="3" t="s">
        <v>67</v>
      </c>
      <c r="AC48" s="3" t="s">
        <v>52</v>
      </c>
      <c r="AD48" s="3" t="s">
        <v>68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57</v>
      </c>
      <c r="AJ48" s="3" t="s">
        <v>57</v>
      </c>
      <c r="AK48" s="3" t="s">
        <v>59</v>
      </c>
      <c r="AL48" s="3" t="s">
        <v>97</v>
      </c>
      <c r="AM48" s="3" t="s">
        <v>57</v>
      </c>
      <c r="AN48" s="3" t="n">
        <v>36.3</v>
      </c>
      <c r="AO48" s="3" t="n">
        <v>15.9</v>
      </c>
      <c r="AP48" s="3" t="n">
        <v>39.1</v>
      </c>
      <c r="AQ48" s="3" t="n">
        <v>48.6</v>
      </c>
      <c r="AR48" s="3" t="s">
        <v>57</v>
      </c>
      <c r="AS48" s="3" t="s">
        <v>59</v>
      </c>
      <c r="AT48" s="3" t="s">
        <v>52</v>
      </c>
      <c r="AU48" s="3" t="s">
        <v>57</v>
      </c>
      <c r="AV48" s="3" t="s">
        <v>57</v>
      </c>
      <c r="AW48" s="3" t="s">
        <v>58</v>
      </c>
      <c r="AX48" s="3" t="s">
        <v>70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248</v>
      </c>
      <c r="C49" s="3" t="s">
        <v>52</v>
      </c>
      <c r="D49" s="3" t="s">
        <v>222</v>
      </c>
      <c r="E49" s="3" t="n">
        <v>3.23</v>
      </c>
      <c r="F49" s="3" t="s">
        <v>105</v>
      </c>
      <c r="G49" s="3" t="s">
        <v>55</v>
      </c>
      <c r="H49" s="3" t="s">
        <v>73</v>
      </c>
      <c r="I49" s="3" t="s">
        <v>57</v>
      </c>
      <c r="J49" s="3" t="s">
        <v>58</v>
      </c>
      <c r="K49" s="3" t="s">
        <v>58</v>
      </c>
      <c r="L49" s="3" t="s">
        <v>180</v>
      </c>
      <c r="M49" s="3" t="s">
        <v>74</v>
      </c>
      <c r="N49" s="6">
        <f>trunc(((Q49*(100+O49))/100)*CY49,2)</f>
      </c>
      <c r="O49" s="4" t="n">
        <v>-49.3</v>
      </c>
      <c r="P49" s="6">
        <f>trunc((N49*E49),2)</f>
      </c>
      <c r="Q49" s="3" t="n">
        <v>17000</v>
      </c>
      <c r="R49" s="9" t="s">
        <v>61</v>
      </c>
      <c r="S49" s="9" t="s">
        <v>62</v>
      </c>
      <c r="T49" s="3" t="s">
        <v>249</v>
      </c>
      <c r="U49" s="3" t="n">
        <v>5.79</v>
      </c>
      <c r="V49" s="3" t="n">
        <v>67.8</v>
      </c>
      <c r="W49" s="3" t="n">
        <v>60</v>
      </c>
      <c r="X49" s="3" t="n">
        <v>1.01</v>
      </c>
      <c r="Y49" s="3" t="s">
        <v>102</v>
      </c>
      <c r="Z49" s="3" t="s">
        <v>76</v>
      </c>
      <c r="AA49" s="3" t="s">
        <v>59</v>
      </c>
      <c r="AB49" s="3" t="s">
        <v>77</v>
      </c>
      <c r="AC49" s="3" t="s">
        <v>52</v>
      </c>
      <c r="AD49" s="3" t="s">
        <v>68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57</v>
      </c>
      <c r="AJ49" s="3" t="s">
        <v>57</v>
      </c>
      <c r="AK49" s="3" t="s">
        <v>59</v>
      </c>
      <c r="AL49" s="3" t="s">
        <v>189</v>
      </c>
      <c r="AM49" s="3" t="s">
        <v>57</v>
      </c>
      <c r="AN49" s="3" t="n">
        <v>37.7</v>
      </c>
      <c r="AO49" s="3" t="n">
        <v>15.3</v>
      </c>
      <c r="AP49" s="3" t="n">
        <v>39.7</v>
      </c>
      <c r="AQ49" s="3" t="n">
        <v>48.8</v>
      </c>
      <c r="AR49" s="3" t="s">
        <v>57</v>
      </c>
      <c r="AS49" s="3" t="s">
        <v>59</v>
      </c>
      <c r="AT49" s="3" t="s">
        <v>52</v>
      </c>
      <c r="AU49" s="3" t="s">
        <v>79</v>
      </c>
      <c r="AV49" s="3" t="s">
        <v>57</v>
      </c>
      <c r="AW49" s="3" t="s">
        <v>58</v>
      </c>
      <c r="AX49" s="3" t="s">
        <v>70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250</v>
      </c>
      <c r="C50" s="3" t="s">
        <v>52</v>
      </c>
      <c r="D50" s="3" t="s">
        <v>222</v>
      </c>
      <c r="E50" s="3" t="n">
        <v>3.04</v>
      </c>
      <c r="F50" s="3" t="s">
        <v>175</v>
      </c>
      <c r="G50" s="3" t="s">
        <v>55</v>
      </c>
      <c r="H50" s="3" t="s">
        <v>73</v>
      </c>
      <c r="I50" s="3" t="s">
        <v>57</v>
      </c>
      <c r="J50" s="3" t="s">
        <v>58</v>
      </c>
      <c r="K50" s="3" t="s">
        <v>58</v>
      </c>
      <c r="L50" s="3" t="s">
        <v>180</v>
      </c>
      <c r="M50" s="3" t="s">
        <v>194</v>
      </c>
      <c r="N50" s="6">
        <f>trunc(((Q50*(100+O50))/100)*CY50,2)</f>
      </c>
      <c r="O50" s="4" t="n">
        <v>-46.7</v>
      </c>
      <c r="P50" s="6">
        <f>trunc((N50*E50),2)</f>
      </c>
      <c r="Q50" s="3" t="n">
        <v>17000</v>
      </c>
      <c r="R50" s="9" t="s">
        <v>61</v>
      </c>
      <c r="S50" s="9" t="s">
        <v>62</v>
      </c>
      <c r="T50" s="3" t="s">
        <v>251</v>
      </c>
      <c r="U50" s="3" t="n">
        <v>5.66</v>
      </c>
      <c r="V50" s="3" t="n">
        <v>67.5</v>
      </c>
      <c r="W50" s="3" t="n">
        <v>59</v>
      </c>
      <c r="X50" s="3" t="n">
        <v>1</v>
      </c>
      <c r="Y50" s="3" t="s">
        <v>64</v>
      </c>
      <c r="Z50" s="3" t="s">
        <v>134</v>
      </c>
      <c r="AA50" s="3" t="s">
        <v>59</v>
      </c>
      <c r="AB50" s="3" t="s">
        <v>67</v>
      </c>
      <c r="AC50" s="3" t="s">
        <v>52</v>
      </c>
      <c r="AD50" s="3" t="s">
        <v>96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59</v>
      </c>
      <c r="AL50" s="3" t="s">
        <v>97</v>
      </c>
      <c r="AM50" s="3" t="s">
        <v>57</v>
      </c>
      <c r="AN50" s="3" t="n">
        <v>36.3</v>
      </c>
      <c r="AO50" s="3" t="n">
        <v>15.9</v>
      </c>
      <c r="AP50" s="3" t="n">
        <v>39</v>
      </c>
      <c r="AQ50" s="3" t="n">
        <v>48</v>
      </c>
      <c r="AR50" s="3" t="s">
        <v>57</v>
      </c>
      <c r="AS50" s="3" t="s">
        <v>59</v>
      </c>
      <c r="AT50" s="3" t="s">
        <v>52</v>
      </c>
      <c r="AU50" s="3" t="s">
        <v>79</v>
      </c>
      <c r="AV50" s="3" t="s">
        <v>57</v>
      </c>
      <c r="AW50" s="3" t="s">
        <v>58</v>
      </c>
      <c r="AX50" s="3" t="s">
        <v>70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252</v>
      </c>
      <c r="C51" s="3" t="s">
        <v>52</v>
      </c>
      <c r="D51" s="3" t="s">
        <v>222</v>
      </c>
      <c r="E51" s="3" t="n">
        <v>3.01</v>
      </c>
      <c r="F51" s="3" t="s">
        <v>105</v>
      </c>
      <c r="G51" s="3" t="s">
        <v>55</v>
      </c>
      <c r="H51" s="3" t="s">
        <v>73</v>
      </c>
      <c r="I51" s="3" t="s">
        <v>57</v>
      </c>
      <c r="J51" s="3" t="s">
        <v>58</v>
      </c>
      <c r="K51" s="3" t="s">
        <v>58</v>
      </c>
      <c r="L51" s="3" t="s">
        <v>180</v>
      </c>
      <c r="M51" s="3" t="s">
        <v>253</v>
      </c>
      <c r="N51" s="6">
        <f>trunc(((Q51*(100+O51))/100)*CY51,2)</f>
      </c>
      <c r="O51" s="4" t="n">
        <v>-45.4</v>
      </c>
      <c r="P51" s="6">
        <f>trunc((N51*E51),2)</f>
      </c>
      <c r="Q51" s="3" t="n">
        <v>17000</v>
      </c>
      <c r="R51" s="9" t="s">
        <v>61</v>
      </c>
      <c r="S51" s="9" t="s">
        <v>62</v>
      </c>
      <c r="T51" s="3" t="s">
        <v>254</v>
      </c>
      <c r="U51" s="3" t="n">
        <v>5.51</v>
      </c>
      <c r="V51" s="3" t="n">
        <v>66.3</v>
      </c>
      <c r="W51" s="3" t="n">
        <v>62</v>
      </c>
      <c r="X51" s="3" t="n">
        <v>1.02</v>
      </c>
      <c r="Y51" s="3" t="s">
        <v>255</v>
      </c>
      <c r="Z51" s="3" t="s">
        <v>59</v>
      </c>
      <c r="AA51" s="3" t="s">
        <v>94</v>
      </c>
      <c r="AB51" s="3" t="s">
        <v>85</v>
      </c>
      <c r="AC51" s="3" t="s">
        <v>52</v>
      </c>
      <c r="AD51" s="3" t="s">
        <v>96</v>
      </c>
      <c r="AE51" s="3" t="s">
        <v>52</v>
      </c>
      <c r="AF51" s="3" t="s">
        <v>52</v>
      </c>
      <c r="AG51" s="3" t="s">
        <v>52</v>
      </c>
      <c r="AH51" s="3" t="s">
        <v>52</v>
      </c>
      <c r="AI51" s="3" t="s">
        <v>57</v>
      </c>
      <c r="AJ51" s="3" t="s">
        <v>57</v>
      </c>
      <c r="AK51" s="3" t="s">
        <v>59</v>
      </c>
      <c r="AL51" s="3" t="s">
        <v>256</v>
      </c>
      <c r="AM51" s="3" t="s">
        <v>57</v>
      </c>
      <c r="AN51" s="3" t="n">
        <v>35.5</v>
      </c>
      <c r="AO51" s="3" t="n">
        <v>13.9</v>
      </c>
      <c r="AP51" s="3" t="n">
        <v>39</v>
      </c>
      <c r="AQ51" s="3" t="n">
        <v>49.3</v>
      </c>
      <c r="AR51" s="3" t="s">
        <v>57</v>
      </c>
      <c r="AS51" s="3" t="s">
        <v>59</v>
      </c>
      <c r="AT51" s="3" t="s">
        <v>52</v>
      </c>
      <c r="AU51" s="3" t="s">
        <v>57</v>
      </c>
      <c r="AV51" s="3" t="s">
        <v>57</v>
      </c>
      <c r="AW51" s="3" t="s">
        <v>58</v>
      </c>
      <c r="AX51" s="3" t="s">
        <v>70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257</v>
      </c>
      <c r="C52" s="3" t="s">
        <v>52</v>
      </c>
      <c r="D52" s="3" t="s">
        <v>222</v>
      </c>
      <c r="E52" s="3" t="n">
        <v>3.03</v>
      </c>
      <c r="F52" s="3" t="s">
        <v>162</v>
      </c>
      <c r="G52" s="3" t="s">
        <v>55</v>
      </c>
      <c r="H52" s="3" t="s">
        <v>73</v>
      </c>
      <c r="I52" s="3" t="s">
        <v>57</v>
      </c>
      <c r="J52" s="3" t="s">
        <v>58</v>
      </c>
      <c r="K52" s="3" t="s">
        <v>58</v>
      </c>
      <c r="L52" s="3" t="s">
        <v>59</v>
      </c>
      <c r="M52" s="3" t="s">
        <v>194</v>
      </c>
      <c r="N52" s="6">
        <f>trunc(((Q52*(100+O52))/100)*CY52,2)</f>
      </c>
      <c r="O52" s="4" t="n">
        <v>-43.6</v>
      </c>
      <c r="P52" s="6">
        <f>trunc((N52*E52),2)</f>
      </c>
      <c r="Q52" s="3" t="n">
        <v>13100</v>
      </c>
      <c r="R52" s="9" t="s">
        <v>61</v>
      </c>
      <c r="S52" s="9" t="s">
        <v>62</v>
      </c>
      <c r="T52" s="3" t="s">
        <v>258</v>
      </c>
      <c r="U52" s="3" t="n">
        <v>5.65</v>
      </c>
      <c r="V52" s="3" t="n">
        <v>68.1</v>
      </c>
      <c r="W52" s="3" t="n">
        <v>59</v>
      </c>
      <c r="X52" s="3" t="n">
        <v>1.02</v>
      </c>
      <c r="Y52" s="3" t="s">
        <v>102</v>
      </c>
      <c r="Z52" s="3" t="s">
        <v>59</v>
      </c>
      <c r="AA52" s="3" t="s">
        <v>84</v>
      </c>
      <c r="AB52" s="3" t="s">
        <v>85</v>
      </c>
      <c r="AC52" s="3" t="s">
        <v>52</v>
      </c>
      <c r="AD52" s="3" t="s">
        <v>68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59</v>
      </c>
      <c r="AL52" s="3" t="s">
        <v>259</v>
      </c>
      <c r="AM52" s="3" t="s">
        <v>57</v>
      </c>
      <c r="AN52" s="3" t="n">
        <v>33.4</v>
      </c>
      <c r="AO52" s="3" t="n">
        <v>15.6</v>
      </c>
      <c r="AP52" s="3" t="n">
        <v>39.2</v>
      </c>
      <c r="AQ52" s="3" t="n">
        <v>49</v>
      </c>
      <c r="AR52" s="3" t="s">
        <v>57</v>
      </c>
      <c r="AS52" s="3" t="s">
        <v>59</v>
      </c>
      <c r="AT52" s="3" t="s">
        <v>52</v>
      </c>
      <c r="AU52" s="3" t="s">
        <v>57</v>
      </c>
      <c r="AV52" s="3" t="s">
        <v>57</v>
      </c>
      <c r="AW52" s="3" t="s">
        <v>58</v>
      </c>
      <c r="AX52" s="3" t="s">
        <v>70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260</v>
      </c>
      <c r="C53" s="3" t="s">
        <v>52</v>
      </c>
      <c r="D53" s="3" t="s">
        <v>222</v>
      </c>
      <c r="E53" s="3" t="n">
        <v>2.72</v>
      </c>
      <c r="F53" s="3" t="s">
        <v>88</v>
      </c>
      <c r="G53" s="3" t="s">
        <v>55</v>
      </c>
      <c r="H53" s="3" t="s">
        <v>56</v>
      </c>
      <c r="I53" s="3" t="s">
        <v>57</v>
      </c>
      <c r="J53" s="3" t="s">
        <v>58</v>
      </c>
      <c r="K53" s="3" t="s">
        <v>58</v>
      </c>
      <c r="L53" s="3" t="s">
        <v>180</v>
      </c>
      <c r="M53" s="3" t="s">
        <v>194</v>
      </c>
      <c r="N53" s="6">
        <f>trunc(((Q53*(100+O53))/100)*CY53,2)</f>
      </c>
      <c r="O53" s="4" t="n">
        <v>-34.8</v>
      </c>
      <c r="P53" s="6">
        <f>trunc((N53*E53),2)</f>
      </c>
      <c r="Q53" s="3" t="n">
        <v>19500</v>
      </c>
      <c r="R53" s="9" t="s">
        <v>61</v>
      </c>
      <c r="S53" s="9" t="s">
        <v>62</v>
      </c>
      <c r="T53" s="3" t="s">
        <v>261</v>
      </c>
      <c r="U53" s="3" t="n">
        <v>5.48</v>
      </c>
      <c r="V53" s="3" t="n">
        <v>68</v>
      </c>
      <c r="W53" s="3" t="n">
        <v>60</v>
      </c>
      <c r="X53" s="3" t="n">
        <v>1</v>
      </c>
      <c r="Y53" s="3" t="s">
        <v>102</v>
      </c>
      <c r="Z53" s="3" t="s">
        <v>155</v>
      </c>
      <c r="AA53" s="3" t="s">
        <v>84</v>
      </c>
      <c r="AB53" s="3" t="s">
        <v>67</v>
      </c>
      <c r="AC53" s="3" t="s">
        <v>52</v>
      </c>
      <c r="AD53" s="3" t="s">
        <v>96</v>
      </c>
      <c r="AE53" s="3" t="s">
        <v>52</v>
      </c>
      <c r="AF53" s="3" t="s">
        <v>52</v>
      </c>
      <c r="AG53" s="3" t="s">
        <v>52</v>
      </c>
      <c r="AH53" s="3" t="s">
        <v>52</v>
      </c>
      <c r="AI53" s="3" t="s">
        <v>57</v>
      </c>
      <c r="AJ53" s="3" t="s">
        <v>57</v>
      </c>
      <c r="AK53" s="3" t="s">
        <v>59</v>
      </c>
      <c r="AL53" s="3" t="s">
        <v>256</v>
      </c>
      <c r="AM53" s="3" t="s">
        <v>57</v>
      </c>
      <c r="AN53" s="3" t="n">
        <v>36.3</v>
      </c>
      <c r="AO53" s="3" t="n">
        <v>15.8</v>
      </c>
      <c r="AP53" s="3" t="n">
        <v>39.1</v>
      </c>
      <c r="AQ53" s="3" t="n">
        <v>48.5</v>
      </c>
      <c r="AR53" s="3" t="s">
        <v>57</v>
      </c>
      <c r="AS53" s="3" t="s">
        <v>59</v>
      </c>
      <c r="AT53" s="3" t="s">
        <v>52</v>
      </c>
      <c r="AU53" s="3" t="s">
        <v>79</v>
      </c>
      <c r="AV53" s="3" t="s">
        <v>57</v>
      </c>
      <c r="AW53" s="3" t="s">
        <v>58</v>
      </c>
      <c r="AX53" s="3" t="s">
        <v>70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262</v>
      </c>
      <c r="C54" s="3" t="s">
        <v>52</v>
      </c>
      <c r="D54" s="3" t="s">
        <v>222</v>
      </c>
      <c r="E54" s="3" t="n">
        <v>2.16</v>
      </c>
      <c r="F54" s="3" t="s">
        <v>263</v>
      </c>
      <c r="G54" s="3" t="s">
        <v>55</v>
      </c>
      <c r="H54" s="3" t="s">
        <v>73</v>
      </c>
      <c r="I54" s="3" t="s">
        <v>57</v>
      </c>
      <c r="J54" s="3" t="s">
        <v>58</v>
      </c>
      <c r="K54" s="3" t="s">
        <v>58</v>
      </c>
      <c r="L54" s="3" t="s">
        <v>90</v>
      </c>
      <c r="M54" s="3" t="s">
        <v>194</v>
      </c>
      <c r="N54" s="6">
        <f>trunc(((Q54*(100+O54))/100)*CY54,2)</f>
      </c>
      <c r="O54" s="4" t="n">
        <v>-59.1</v>
      </c>
      <c r="P54" s="6">
        <f>trunc((N54*E54),2)</f>
      </c>
      <c r="Q54" s="3" t="n">
        <v>19000</v>
      </c>
      <c r="R54" s="9" t="s">
        <v>61</v>
      </c>
      <c r="S54" s="9" t="s">
        <v>62</v>
      </c>
      <c r="T54" s="3" t="s">
        <v>264</v>
      </c>
      <c r="U54" s="3" t="n">
        <v>5.03</v>
      </c>
      <c r="V54" s="3" t="n">
        <v>67.6</v>
      </c>
      <c r="W54" s="3" t="n">
        <v>62</v>
      </c>
      <c r="X54" s="3" t="n">
        <v>1</v>
      </c>
      <c r="Y54" s="3" t="s">
        <v>64</v>
      </c>
      <c r="Z54" s="3" t="s">
        <v>59</v>
      </c>
      <c r="AA54" s="3" t="s">
        <v>84</v>
      </c>
      <c r="AB54" s="3" t="s">
        <v>85</v>
      </c>
      <c r="AC54" s="3" t="s">
        <v>52</v>
      </c>
      <c r="AD54" s="3" t="s">
        <v>68</v>
      </c>
      <c r="AE54" s="3" t="s">
        <v>52</v>
      </c>
      <c r="AF54" s="3" t="s">
        <v>52</v>
      </c>
      <c r="AG54" s="3" t="s">
        <v>52</v>
      </c>
      <c r="AH54" s="3" t="s">
        <v>52</v>
      </c>
      <c r="AI54" s="3" t="s">
        <v>57</v>
      </c>
      <c r="AJ54" s="3" t="s">
        <v>57</v>
      </c>
      <c r="AK54" s="3" t="s">
        <v>59</v>
      </c>
      <c r="AL54" s="3" t="s">
        <v>97</v>
      </c>
      <c r="AM54" s="3" t="s">
        <v>57</v>
      </c>
      <c r="AN54" s="3" t="n">
        <v>37.1</v>
      </c>
      <c r="AO54" s="3" t="n">
        <v>14.9</v>
      </c>
      <c r="AP54" s="3" t="n">
        <v>39.2</v>
      </c>
      <c r="AQ54" s="3" t="n">
        <v>49.8</v>
      </c>
      <c r="AR54" s="3" t="s">
        <v>57</v>
      </c>
      <c r="AS54" s="3" t="s">
        <v>59</v>
      </c>
      <c r="AT54" s="3" t="s">
        <v>52</v>
      </c>
      <c r="AU54" s="3" t="s">
        <v>57</v>
      </c>
      <c r="AV54" s="3" t="s">
        <v>57</v>
      </c>
      <c r="AW54" s="3" t="s">
        <v>58</v>
      </c>
      <c r="AX54" s="3" t="s">
        <v>70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265</v>
      </c>
      <c r="C55" s="3" t="s">
        <v>52</v>
      </c>
      <c r="D55" s="3" t="s">
        <v>222</v>
      </c>
      <c r="E55" s="3" t="n">
        <v>2.06</v>
      </c>
      <c r="F55" s="3" t="s">
        <v>54</v>
      </c>
      <c r="G55" s="3" t="s">
        <v>55</v>
      </c>
      <c r="H55" s="3" t="s">
        <v>73</v>
      </c>
      <c r="I55" s="3" t="s">
        <v>57</v>
      </c>
      <c r="J55" s="3" t="s">
        <v>58</v>
      </c>
      <c r="K55" s="3" t="s">
        <v>58</v>
      </c>
      <c r="L55" s="3" t="s">
        <v>59</v>
      </c>
      <c r="M55" s="3" t="s">
        <v>194</v>
      </c>
      <c r="N55" s="6">
        <f>trunc(((Q55*(100+O55))/100)*CY55,2)</f>
      </c>
      <c r="O55" s="4" t="n">
        <v>-51.5</v>
      </c>
      <c r="P55" s="6">
        <f>trunc((N55*E55),2)</f>
      </c>
      <c r="Q55" s="3" t="n">
        <v>15500</v>
      </c>
      <c r="R55" s="9" t="s">
        <v>61</v>
      </c>
      <c r="S55" s="9" t="s">
        <v>62</v>
      </c>
      <c r="T55" s="3" t="s">
        <v>266</v>
      </c>
      <c r="U55" s="3" t="n">
        <v>4.91</v>
      </c>
      <c r="V55" s="3" t="n">
        <v>67.5</v>
      </c>
      <c r="W55" s="3" t="n">
        <v>60</v>
      </c>
      <c r="X55" s="3" t="n">
        <v>1.03</v>
      </c>
      <c r="Y55" s="3" t="s">
        <v>255</v>
      </c>
      <c r="Z55" s="3" t="s">
        <v>59</v>
      </c>
      <c r="AA55" s="3" t="s">
        <v>84</v>
      </c>
      <c r="AB55" s="3" t="s">
        <v>85</v>
      </c>
      <c r="AC55" s="3" t="s">
        <v>52</v>
      </c>
      <c r="AD55" s="3" t="s">
        <v>68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57</v>
      </c>
      <c r="AJ55" s="3" t="s">
        <v>57</v>
      </c>
      <c r="AK55" s="3" t="s">
        <v>59</v>
      </c>
      <c r="AL55" s="3" t="s">
        <v>97</v>
      </c>
      <c r="AM55" s="3" t="s">
        <v>57</v>
      </c>
      <c r="AN55" s="3" t="n">
        <v>36.1</v>
      </c>
      <c r="AO55" s="3" t="n">
        <v>15.1</v>
      </c>
      <c r="AP55" s="3" t="n">
        <v>39</v>
      </c>
      <c r="AQ55" s="3" t="n">
        <v>49.4</v>
      </c>
      <c r="AR55" s="3" t="s">
        <v>57</v>
      </c>
      <c r="AS55" s="3" t="s">
        <v>59</v>
      </c>
      <c r="AT55" s="3" t="s">
        <v>52</v>
      </c>
      <c r="AU55" s="3" t="s">
        <v>57</v>
      </c>
      <c r="AV55" s="3" t="s">
        <v>57</v>
      </c>
      <c r="AW55" s="3" t="s">
        <v>58</v>
      </c>
      <c r="AX55" s="3" t="s">
        <v>70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267</v>
      </c>
      <c r="C56" s="3" t="s">
        <v>52</v>
      </c>
      <c r="D56" s="3" t="s">
        <v>222</v>
      </c>
      <c r="E56" s="3" t="n">
        <v>2.01</v>
      </c>
      <c r="F56" s="3" t="s">
        <v>99</v>
      </c>
      <c r="G56" s="3" t="s">
        <v>55</v>
      </c>
      <c r="H56" s="3" t="s">
        <v>73</v>
      </c>
      <c r="I56" s="3" t="s">
        <v>57</v>
      </c>
      <c r="J56" s="3" t="s">
        <v>58</v>
      </c>
      <c r="K56" s="3" t="s">
        <v>58</v>
      </c>
      <c r="L56" s="3" t="s">
        <v>59</v>
      </c>
      <c r="M56" s="3" t="s">
        <v>60</v>
      </c>
      <c r="N56" s="6">
        <f>trunc(((Q56*(100+O56))/100)*CY56,2)</f>
      </c>
      <c r="O56" s="4" t="n">
        <v>-50.4</v>
      </c>
      <c r="P56" s="6">
        <f>trunc((N56*E56),2)</f>
      </c>
      <c r="Q56" s="3" t="n">
        <v>15500</v>
      </c>
      <c r="R56" s="9" t="s">
        <v>61</v>
      </c>
      <c r="S56" s="9" t="s">
        <v>62</v>
      </c>
      <c r="T56" s="3" t="s">
        <v>268</v>
      </c>
      <c r="U56" s="3" t="n">
        <v>4.89</v>
      </c>
      <c r="V56" s="3" t="n">
        <v>67.9</v>
      </c>
      <c r="W56" s="3" t="n">
        <v>63</v>
      </c>
      <c r="X56" s="3" t="n">
        <v>1.02</v>
      </c>
      <c r="Y56" s="3" t="s">
        <v>255</v>
      </c>
      <c r="Z56" s="3" t="s">
        <v>65</v>
      </c>
      <c r="AA56" s="3" t="s">
        <v>59</v>
      </c>
      <c r="AB56" s="3" t="s">
        <v>67</v>
      </c>
      <c r="AC56" s="3" t="s">
        <v>52</v>
      </c>
      <c r="AD56" s="3" t="s">
        <v>68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59</v>
      </c>
      <c r="AL56" s="3" t="s">
        <v>192</v>
      </c>
      <c r="AM56" s="3" t="s">
        <v>57</v>
      </c>
      <c r="AN56" s="3" t="n">
        <v>36.4</v>
      </c>
      <c r="AO56" s="3" t="n">
        <v>13.9</v>
      </c>
      <c r="AP56" s="3" t="n">
        <v>39.5</v>
      </c>
      <c r="AQ56" s="3" t="n">
        <v>51</v>
      </c>
      <c r="AR56" s="3" t="s">
        <v>57</v>
      </c>
      <c r="AS56" s="3" t="s">
        <v>59</v>
      </c>
      <c r="AT56" s="3" t="s">
        <v>52</v>
      </c>
      <c r="AU56" s="3" t="s">
        <v>114</v>
      </c>
      <c r="AV56" s="3" t="s">
        <v>57</v>
      </c>
      <c r="AW56" s="3" t="s">
        <v>58</v>
      </c>
      <c r="AX56" s="3" t="s">
        <v>70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269</v>
      </c>
      <c r="C57" s="3" t="s">
        <v>52</v>
      </c>
      <c r="D57" s="3" t="s">
        <v>222</v>
      </c>
      <c r="E57" s="3" t="n">
        <v>2</v>
      </c>
      <c r="F57" s="3" t="s">
        <v>175</v>
      </c>
      <c r="G57" s="3" t="s">
        <v>55</v>
      </c>
      <c r="H57" s="3" t="s">
        <v>122</v>
      </c>
      <c r="I57" s="3" t="s">
        <v>57</v>
      </c>
      <c r="J57" s="3" t="s">
        <v>58</v>
      </c>
      <c r="K57" s="3" t="s">
        <v>58</v>
      </c>
      <c r="L57" s="3" t="s">
        <v>90</v>
      </c>
      <c r="M57" s="3" t="s">
        <v>253</v>
      </c>
      <c r="N57" s="6">
        <f>trunc(((Q57*(100+O57))/100)*CY57,2)</f>
      </c>
      <c r="O57" s="4" t="n">
        <v>-57.4</v>
      </c>
      <c r="P57" s="6">
        <f>trunc((N57*E57),2)</f>
      </c>
      <c r="Q57" s="3" t="n">
        <v>9700</v>
      </c>
      <c r="R57" s="9" t="s">
        <v>61</v>
      </c>
      <c r="S57" s="9" t="s">
        <v>62</v>
      </c>
      <c r="T57" s="3" t="s">
        <v>270</v>
      </c>
      <c r="U57" s="3" t="n">
        <v>4.89</v>
      </c>
      <c r="V57" s="3" t="n">
        <v>67.6</v>
      </c>
      <c r="W57" s="3" t="n">
        <v>63</v>
      </c>
      <c r="X57" s="3" t="n">
        <v>1.03</v>
      </c>
      <c r="Y57" s="3" t="s">
        <v>102</v>
      </c>
      <c r="Z57" s="3" t="s">
        <v>59</v>
      </c>
      <c r="AA57" s="3" t="s">
        <v>94</v>
      </c>
      <c r="AB57" s="3" t="s">
        <v>85</v>
      </c>
      <c r="AC57" s="3" t="s">
        <v>110</v>
      </c>
      <c r="AD57" s="3" t="s">
        <v>96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57</v>
      </c>
      <c r="AJ57" s="3" t="s">
        <v>57</v>
      </c>
      <c r="AK57" s="3" t="s">
        <v>59</v>
      </c>
      <c r="AL57" s="3" t="s">
        <v>271</v>
      </c>
      <c r="AM57" s="3" t="s">
        <v>57</v>
      </c>
      <c r="AN57" s="3" t="n">
        <v>34.4</v>
      </c>
      <c r="AO57" s="3" t="n">
        <v>12.8</v>
      </c>
      <c r="AP57" s="3" t="n">
        <v>40.3</v>
      </c>
      <c r="AQ57" s="3" t="n">
        <v>52.2</v>
      </c>
      <c r="AR57" s="3" t="s">
        <v>57</v>
      </c>
      <c r="AS57" s="3" t="s">
        <v>59</v>
      </c>
      <c r="AT57" s="3" t="s">
        <v>52</v>
      </c>
      <c r="AU57" s="3" t="s">
        <v>57</v>
      </c>
      <c r="AV57" s="3" t="s">
        <v>57</v>
      </c>
      <c r="AW57" s="3" t="s">
        <v>58</v>
      </c>
      <c r="AX57" s="3" t="s">
        <v>70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272</v>
      </c>
      <c r="C58" s="3" t="s">
        <v>52</v>
      </c>
      <c r="D58" s="3" t="s">
        <v>222</v>
      </c>
      <c r="E58" s="3" t="n">
        <v>2.01</v>
      </c>
      <c r="F58" s="3" t="s">
        <v>169</v>
      </c>
      <c r="G58" s="3" t="s">
        <v>55</v>
      </c>
      <c r="H58" s="3" t="s">
        <v>204</v>
      </c>
      <c r="I58" s="3" t="s">
        <v>57</v>
      </c>
      <c r="J58" s="3" t="s">
        <v>58</v>
      </c>
      <c r="K58" s="3" t="s">
        <v>58</v>
      </c>
      <c r="L58" s="3" t="s">
        <v>59</v>
      </c>
      <c r="M58" s="3" t="s">
        <v>74</v>
      </c>
      <c r="N58" s="6">
        <f>trunc(((Q58*(100+O58))/100)*CY58,2)</f>
      </c>
      <c r="O58" s="4" t="n">
        <v>-56</v>
      </c>
      <c r="P58" s="6">
        <f>trunc((N58*E58),2)</f>
      </c>
      <c r="Q58" s="3" t="n">
        <v>10700</v>
      </c>
      <c r="R58" s="9" t="s">
        <v>61</v>
      </c>
      <c r="S58" s="9" t="s">
        <v>62</v>
      </c>
      <c r="T58" s="3" t="s">
        <v>273</v>
      </c>
      <c r="U58" s="3" t="n">
        <v>4.94</v>
      </c>
      <c r="V58" s="3" t="n">
        <v>69.2</v>
      </c>
      <c r="W58" s="3" t="n">
        <v>59</v>
      </c>
      <c r="X58" s="3" t="n">
        <v>1.02</v>
      </c>
      <c r="Y58" s="3" t="s">
        <v>102</v>
      </c>
      <c r="Z58" s="3" t="s">
        <v>76</v>
      </c>
      <c r="AA58" s="3" t="s">
        <v>109</v>
      </c>
      <c r="AB58" s="3" t="s">
        <v>77</v>
      </c>
      <c r="AC58" s="3" t="s">
        <v>110</v>
      </c>
      <c r="AD58" s="3" t="s">
        <v>68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57</v>
      </c>
      <c r="AJ58" s="3" t="s">
        <v>57</v>
      </c>
      <c r="AK58" s="3" t="s">
        <v>59</v>
      </c>
      <c r="AL58" s="3" t="s">
        <v>141</v>
      </c>
      <c r="AM58" s="3" t="s">
        <v>57</v>
      </c>
      <c r="AN58" s="3" t="n">
        <v>37.2</v>
      </c>
      <c r="AO58" s="3" t="n">
        <v>16.7</v>
      </c>
      <c r="AP58" s="3" t="n">
        <v>38.9</v>
      </c>
      <c r="AQ58" s="3" t="n">
        <v>48.7</v>
      </c>
      <c r="AR58" s="3" t="s">
        <v>57</v>
      </c>
      <c r="AS58" s="3" t="s">
        <v>59</v>
      </c>
      <c r="AT58" s="3" t="s">
        <v>129</v>
      </c>
      <c r="AU58" s="3" t="s">
        <v>151</v>
      </c>
      <c r="AV58" s="3" t="s">
        <v>130</v>
      </c>
      <c r="AW58" s="3" t="s">
        <v>58</v>
      </c>
      <c r="AX58" s="3" t="s">
        <v>70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274</v>
      </c>
      <c r="C59" s="3" t="s">
        <v>52</v>
      </c>
      <c r="D59" s="3" t="s">
        <v>222</v>
      </c>
      <c r="E59" s="3" t="n">
        <v>2.01</v>
      </c>
      <c r="F59" s="3" t="s">
        <v>175</v>
      </c>
      <c r="G59" s="3" t="s">
        <v>55</v>
      </c>
      <c r="H59" s="3" t="s">
        <v>204</v>
      </c>
      <c r="I59" s="3" t="s">
        <v>57</v>
      </c>
      <c r="J59" s="3" t="s">
        <v>58</v>
      </c>
      <c r="K59" s="3" t="s">
        <v>58</v>
      </c>
      <c r="L59" s="3" t="s">
        <v>180</v>
      </c>
      <c r="M59" s="3" t="s">
        <v>74</v>
      </c>
      <c r="N59" s="6">
        <f>trunc(((Q59*(100+O59))/100)*CY59,2)</f>
      </c>
      <c r="O59" s="4" t="n">
        <v>-57.7</v>
      </c>
      <c r="P59" s="6">
        <f>trunc((N59*E59),2)</f>
      </c>
      <c r="Q59" s="3" t="n">
        <v>9300</v>
      </c>
      <c r="R59" s="9" t="s">
        <v>61</v>
      </c>
      <c r="S59" s="9" t="s">
        <v>62</v>
      </c>
      <c r="T59" s="3" t="s">
        <v>275</v>
      </c>
      <c r="U59" s="3" t="n">
        <v>4.78</v>
      </c>
      <c r="V59" s="3" t="n">
        <v>64.6</v>
      </c>
      <c r="W59" s="3" t="n">
        <v>62</v>
      </c>
      <c r="X59" s="3" t="n">
        <v>1.03</v>
      </c>
      <c r="Y59" s="3" t="s">
        <v>108</v>
      </c>
      <c r="Z59" s="3" t="s">
        <v>65</v>
      </c>
      <c r="AA59" s="3" t="s">
        <v>213</v>
      </c>
      <c r="AB59" s="3" t="s">
        <v>67</v>
      </c>
      <c r="AC59" s="3" t="s">
        <v>233</v>
      </c>
      <c r="AD59" s="3" t="s">
        <v>111</v>
      </c>
      <c r="AE59" s="3" t="s">
        <v>276</v>
      </c>
      <c r="AF59" s="3" t="s">
        <v>52</v>
      </c>
      <c r="AG59" s="3" t="s">
        <v>52</v>
      </c>
      <c r="AH59" s="3" t="s">
        <v>52</v>
      </c>
      <c r="AI59" s="3" t="s">
        <v>57</v>
      </c>
      <c r="AJ59" s="3" t="s">
        <v>57</v>
      </c>
      <c r="AK59" s="3" t="s">
        <v>59</v>
      </c>
      <c r="AL59" s="3" t="s">
        <v>256</v>
      </c>
      <c r="AM59" s="3" t="s">
        <v>57</v>
      </c>
      <c r="AN59" s="3" t="n">
        <v>31.6</v>
      </c>
      <c r="AO59" s="3" t="n">
        <v>12</v>
      </c>
      <c r="AP59" s="3" t="n">
        <v>40.7</v>
      </c>
      <c r="AQ59" s="3" t="n">
        <v>49.7</v>
      </c>
      <c r="AR59" s="3" t="s">
        <v>57</v>
      </c>
      <c r="AS59" s="3" t="s">
        <v>59</v>
      </c>
      <c r="AT59" s="3" t="s">
        <v>52</v>
      </c>
      <c r="AU59" s="3" t="s">
        <v>79</v>
      </c>
      <c r="AV59" s="3" t="s">
        <v>57</v>
      </c>
      <c r="AW59" s="3" t="s">
        <v>58</v>
      </c>
      <c r="AX59" s="3" t="s">
        <v>70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277</v>
      </c>
      <c r="C60" s="3" t="s">
        <v>52</v>
      </c>
      <c r="D60" s="3" t="s">
        <v>222</v>
      </c>
      <c r="E60" s="3" t="n">
        <v>1.85</v>
      </c>
      <c r="F60" s="3" t="s">
        <v>72</v>
      </c>
      <c r="G60" s="3" t="s">
        <v>55</v>
      </c>
      <c r="H60" s="3" t="s">
        <v>122</v>
      </c>
      <c r="I60" s="3" t="s">
        <v>57</v>
      </c>
      <c r="J60" s="3" t="s">
        <v>58</v>
      </c>
      <c r="K60" s="3" t="s">
        <v>58</v>
      </c>
      <c r="L60" s="3" t="s">
        <v>90</v>
      </c>
      <c r="M60" s="3" t="s">
        <v>60</v>
      </c>
      <c r="N60" s="6">
        <f>trunc(((Q60*(100+O60))/100)*CY60,2)</f>
      </c>
      <c r="O60" s="4" t="n">
        <v>-28.3</v>
      </c>
      <c r="P60" s="6">
        <f>trunc((N60*E60),2)</f>
      </c>
      <c r="Q60" s="3" t="n">
        <v>10900</v>
      </c>
      <c r="R60" s="9" t="s">
        <v>61</v>
      </c>
      <c r="S60" s="9" t="s">
        <v>62</v>
      </c>
      <c r="T60" s="3" t="s">
        <v>278</v>
      </c>
      <c r="U60" s="3" t="n">
        <v>4.78</v>
      </c>
      <c r="V60" s="3" t="n">
        <v>67.8</v>
      </c>
      <c r="W60" s="3" t="n">
        <v>60</v>
      </c>
      <c r="X60" s="3" t="n">
        <v>1.01</v>
      </c>
      <c r="Y60" s="3" t="s">
        <v>255</v>
      </c>
      <c r="Z60" s="3" t="s">
        <v>65</v>
      </c>
      <c r="AA60" s="3" t="s">
        <v>109</v>
      </c>
      <c r="AB60" s="3" t="s">
        <v>67</v>
      </c>
      <c r="AC60" s="3" t="s">
        <v>110</v>
      </c>
      <c r="AD60" s="3" t="s">
        <v>111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57</v>
      </c>
      <c r="AJ60" s="3" t="s">
        <v>57</v>
      </c>
      <c r="AK60" s="3" t="s">
        <v>59</v>
      </c>
      <c r="AL60" s="3" t="s">
        <v>279</v>
      </c>
      <c r="AM60" s="3" t="s">
        <v>57</v>
      </c>
      <c r="AN60" s="3" t="n">
        <v>37</v>
      </c>
      <c r="AO60" s="3" t="n">
        <v>15</v>
      </c>
      <c r="AP60" s="3" t="n">
        <v>39.3</v>
      </c>
      <c r="AQ60" s="3" t="n">
        <v>49.4</v>
      </c>
      <c r="AR60" s="3" t="s">
        <v>57</v>
      </c>
      <c r="AS60" s="3" t="s">
        <v>59</v>
      </c>
      <c r="AT60" s="3" t="s">
        <v>52</v>
      </c>
      <c r="AU60" s="3" t="s">
        <v>165</v>
      </c>
      <c r="AV60" s="3" t="s">
        <v>57</v>
      </c>
      <c r="AW60" s="3" t="s">
        <v>58</v>
      </c>
      <c r="AX60" s="3" t="s">
        <v>70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280</v>
      </c>
      <c r="C61" s="3" t="s">
        <v>52</v>
      </c>
      <c r="D61" s="3" t="s">
        <v>222</v>
      </c>
      <c r="E61" s="3" t="n">
        <v>1.5</v>
      </c>
      <c r="F61" s="3" t="s">
        <v>162</v>
      </c>
      <c r="G61" s="3" t="s">
        <v>55</v>
      </c>
      <c r="H61" s="3" t="s">
        <v>56</v>
      </c>
      <c r="I61" s="3" t="s">
        <v>57</v>
      </c>
      <c r="J61" s="3" t="s">
        <v>58</v>
      </c>
      <c r="K61" s="3" t="s">
        <v>58</v>
      </c>
      <c r="L61" s="3" t="s">
        <v>180</v>
      </c>
      <c r="M61" s="3" t="s">
        <v>194</v>
      </c>
      <c r="N61" s="6">
        <f>trunc(((Q61*(100+O61))/100)*CY61,2)</f>
      </c>
      <c r="O61" s="4" t="n">
        <v>-49.8</v>
      </c>
      <c r="P61" s="6">
        <f>trunc((N61*E61),2)</f>
      </c>
      <c r="Q61" s="3" t="n">
        <v>6600</v>
      </c>
      <c r="R61" s="9" t="s">
        <v>61</v>
      </c>
      <c r="S61" s="9" t="s">
        <v>62</v>
      </c>
      <c r="T61" s="3" t="s">
        <v>281</v>
      </c>
      <c r="U61" s="3" t="n">
        <v>4.41</v>
      </c>
      <c r="V61" s="3" t="n">
        <v>66.9</v>
      </c>
      <c r="W61" s="3" t="n">
        <v>61</v>
      </c>
      <c r="X61" s="3" t="n">
        <v>1</v>
      </c>
      <c r="Y61" s="3" t="s">
        <v>102</v>
      </c>
      <c r="Z61" s="3" t="s">
        <v>59</v>
      </c>
      <c r="AA61" s="3" t="s">
        <v>94</v>
      </c>
      <c r="AB61" s="3" t="s">
        <v>85</v>
      </c>
      <c r="AC61" s="3" t="s">
        <v>52</v>
      </c>
      <c r="AD61" s="3" t="s">
        <v>96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57</v>
      </c>
      <c r="AJ61" s="3" t="s">
        <v>57</v>
      </c>
      <c r="AK61" s="3" t="s">
        <v>59</v>
      </c>
      <c r="AL61" s="3" t="s">
        <v>146</v>
      </c>
      <c r="AM61" s="3" t="s">
        <v>57</v>
      </c>
      <c r="AN61" s="3" t="n">
        <v>33.9</v>
      </c>
      <c r="AO61" s="3" t="n">
        <v>13.5</v>
      </c>
      <c r="AP61" s="3" t="n">
        <v>39.7</v>
      </c>
      <c r="AQ61" s="3" t="n">
        <v>50.3</v>
      </c>
      <c r="AR61" s="3" t="s">
        <v>57</v>
      </c>
      <c r="AS61" s="3" t="s">
        <v>59</v>
      </c>
      <c r="AT61" s="3" t="s">
        <v>52</v>
      </c>
      <c r="AU61" s="3" t="s">
        <v>57</v>
      </c>
      <c r="AV61" s="3" t="s">
        <v>57</v>
      </c>
      <c r="AW61" s="3" t="s">
        <v>58</v>
      </c>
      <c r="AX61" s="3" t="s">
        <v>70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282</v>
      </c>
      <c r="C62" s="3" t="s">
        <v>52</v>
      </c>
      <c r="D62" s="3" t="s">
        <v>222</v>
      </c>
      <c r="E62" s="3" t="n">
        <v>1.52</v>
      </c>
      <c r="F62" s="3" t="s">
        <v>88</v>
      </c>
      <c r="G62" s="3" t="s">
        <v>55</v>
      </c>
      <c r="H62" s="3" t="s">
        <v>122</v>
      </c>
      <c r="I62" s="3" t="s">
        <v>57</v>
      </c>
      <c r="J62" s="3" t="s">
        <v>58</v>
      </c>
      <c r="K62" s="3" t="s">
        <v>58</v>
      </c>
      <c r="L62" s="3" t="s">
        <v>90</v>
      </c>
      <c r="M62" s="3" t="s">
        <v>60</v>
      </c>
      <c r="N62" s="6">
        <f>trunc(((Q62*(100+O62))/100)*CY62,2)</f>
      </c>
      <c r="O62" s="4" t="n">
        <v>-50.2</v>
      </c>
      <c r="P62" s="6">
        <f>trunc((N62*E62),2)</f>
      </c>
      <c r="Q62" s="3" t="n">
        <v>11400</v>
      </c>
      <c r="R62" s="9" t="s">
        <v>61</v>
      </c>
      <c r="S62" s="9" t="s">
        <v>62</v>
      </c>
      <c r="T62" s="3" t="s">
        <v>283</v>
      </c>
      <c r="U62" s="3" t="n">
        <v>4.47</v>
      </c>
      <c r="V62" s="3" t="n">
        <v>67</v>
      </c>
      <c r="W62" s="3" t="n">
        <v>63</v>
      </c>
      <c r="X62" s="3" t="n">
        <v>1</v>
      </c>
      <c r="Y62" s="3" t="s">
        <v>64</v>
      </c>
      <c r="Z62" s="3" t="s">
        <v>65</v>
      </c>
      <c r="AA62" s="3" t="s">
        <v>213</v>
      </c>
      <c r="AB62" s="3" t="s">
        <v>67</v>
      </c>
      <c r="AC62" s="3" t="s">
        <v>110</v>
      </c>
      <c r="AD62" s="3" t="s">
        <v>111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57</v>
      </c>
      <c r="AJ62" s="3" t="s">
        <v>57</v>
      </c>
      <c r="AK62" s="3" t="s">
        <v>59</v>
      </c>
      <c r="AL62" s="3" t="s">
        <v>97</v>
      </c>
      <c r="AM62" s="3" t="s">
        <v>57</v>
      </c>
      <c r="AN62" s="3" t="n">
        <v>36.4</v>
      </c>
      <c r="AO62" s="3" t="n">
        <v>14</v>
      </c>
      <c r="AP62" s="3" t="n">
        <v>39.8</v>
      </c>
      <c r="AQ62" s="3" t="n">
        <v>50.1</v>
      </c>
      <c r="AR62" s="3" t="s">
        <v>57</v>
      </c>
      <c r="AS62" s="3" t="s">
        <v>59</v>
      </c>
      <c r="AT62" s="3" t="s">
        <v>52</v>
      </c>
      <c r="AU62" s="3" t="s">
        <v>57</v>
      </c>
      <c r="AV62" s="3" t="s">
        <v>57</v>
      </c>
      <c r="AW62" s="3" t="s">
        <v>58</v>
      </c>
      <c r="AX62" s="3" t="s">
        <v>70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284</v>
      </c>
      <c r="C63" s="3" t="s">
        <v>52</v>
      </c>
      <c r="D63" s="3" t="s">
        <v>222</v>
      </c>
      <c r="E63" s="3" t="n">
        <v>1.52</v>
      </c>
      <c r="F63" s="3" t="s">
        <v>99</v>
      </c>
      <c r="G63" s="3" t="s">
        <v>55</v>
      </c>
      <c r="H63" s="3" t="s">
        <v>204</v>
      </c>
      <c r="I63" s="3" t="s">
        <v>57</v>
      </c>
      <c r="J63" s="3" t="s">
        <v>58</v>
      </c>
      <c r="K63" s="3" t="s">
        <v>58</v>
      </c>
      <c r="L63" s="3" t="s">
        <v>59</v>
      </c>
      <c r="M63" s="3" t="s">
        <v>74</v>
      </c>
      <c r="N63" s="6">
        <f>trunc(((Q63*(100+O63))/100)*CY63,2)</f>
      </c>
      <c r="O63" s="4" t="n">
        <v>-54.5</v>
      </c>
      <c r="P63" s="6">
        <f>trunc((N63*E63),2)</f>
      </c>
      <c r="Q63" s="3" t="n">
        <v>8900</v>
      </c>
      <c r="R63" s="9" t="s">
        <v>61</v>
      </c>
      <c r="S63" s="9" t="s">
        <v>62</v>
      </c>
      <c r="T63" s="3" t="s">
        <v>285</v>
      </c>
      <c r="U63" s="3" t="n">
        <v>4.42</v>
      </c>
      <c r="V63" s="3" t="n">
        <v>67.9</v>
      </c>
      <c r="W63" s="3" t="n">
        <v>62</v>
      </c>
      <c r="X63" s="3" t="n">
        <v>1.05</v>
      </c>
      <c r="Y63" s="3" t="s">
        <v>92</v>
      </c>
      <c r="Z63" s="3" t="s">
        <v>220</v>
      </c>
      <c r="AA63" s="3" t="s">
        <v>59</v>
      </c>
      <c r="AB63" s="3" t="s">
        <v>77</v>
      </c>
      <c r="AC63" s="3" t="s">
        <v>110</v>
      </c>
      <c r="AD63" s="3" t="s">
        <v>68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57</v>
      </c>
      <c r="AJ63" s="3" t="s">
        <v>57</v>
      </c>
      <c r="AK63" s="3" t="s">
        <v>59</v>
      </c>
      <c r="AL63" s="3" t="s">
        <v>192</v>
      </c>
      <c r="AM63" s="3" t="s">
        <v>57</v>
      </c>
      <c r="AN63" s="3" t="n">
        <v>36</v>
      </c>
      <c r="AO63" s="3" t="n">
        <v>13.2</v>
      </c>
      <c r="AP63" s="3" t="n">
        <v>40.2</v>
      </c>
      <c r="AQ63" s="3" t="n">
        <v>52.3</v>
      </c>
      <c r="AR63" s="3" t="s">
        <v>57</v>
      </c>
      <c r="AS63" s="3" t="s">
        <v>59</v>
      </c>
      <c r="AT63" s="3" t="s">
        <v>52</v>
      </c>
      <c r="AU63" s="3" t="s">
        <v>114</v>
      </c>
      <c r="AV63" s="3" t="s">
        <v>57</v>
      </c>
      <c r="AW63" s="3" t="s">
        <v>58</v>
      </c>
      <c r="AX63" s="3" t="s">
        <v>70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286</v>
      </c>
      <c r="C64" s="3" t="s">
        <v>52</v>
      </c>
      <c r="D64" s="3" t="s">
        <v>222</v>
      </c>
      <c r="E64" s="3" t="n">
        <v>5.1</v>
      </c>
      <c r="F64" s="3" t="s">
        <v>105</v>
      </c>
      <c r="G64" s="3" t="s">
        <v>55</v>
      </c>
      <c r="H64" s="3" t="s">
        <v>56</v>
      </c>
      <c r="I64" s="3" t="s">
        <v>57</v>
      </c>
      <c r="J64" s="3" t="s">
        <v>58</v>
      </c>
      <c r="K64" s="3" t="s">
        <v>58</v>
      </c>
      <c r="L64" s="3" t="s">
        <v>59</v>
      </c>
      <c r="M64" s="3" t="s">
        <v>60</v>
      </c>
      <c r="N64" s="6">
        <f>trunc(((Q64*(100+O64))/100)*CY64,2)</f>
      </c>
      <c r="O64" s="4" t="n">
        <v>-42.1</v>
      </c>
      <c r="P64" s="6">
        <f>trunc((N64*E64),2)</f>
      </c>
      <c r="Q64" s="3" t="n">
        <v>29500</v>
      </c>
      <c r="R64" s="9" t="s">
        <v>61</v>
      </c>
      <c r="S64" s="9" t="s">
        <v>62</v>
      </c>
      <c r="T64" s="3" t="s">
        <v>287</v>
      </c>
      <c r="U64" s="3" t="n">
        <v>6.51</v>
      </c>
      <c r="V64" s="3" t="n">
        <v>67.8</v>
      </c>
      <c r="W64" s="3" t="n">
        <v>63</v>
      </c>
      <c r="X64" s="3" t="n">
        <v>1.08</v>
      </c>
      <c r="Y64" s="3" t="s">
        <v>102</v>
      </c>
      <c r="Z64" s="3" t="s">
        <v>59</v>
      </c>
      <c r="AA64" s="3" t="s">
        <v>66</v>
      </c>
      <c r="AB64" s="3" t="s">
        <v>85</v>
      </c>
      <c r="AC64" s="3" t="s">
        <v>52</v>
      </c>
      <c r="AD64" s="3" t="s">
        <v>68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57</v>
      </c>
      <c r="AJ64" s="3" t="s">
        <v>57</v>
      </c>
      <c r="AK64" s="3" t="s">
        <v>59</v>
      </c>
      <c r="AL64" s="3" t="s">
        <v>288</v>
      </c>
      <c r="AM64" s="3" t="s">
        <v>57</v>
      </c>
      <c r="AN64" s="3" t="n">
        <v>35.1</v>
      </c>
      <c r="AO64" s="3" t="n">
        <v>13.3</v>
      </c>
      <c r="AP64" s="3" t="n">
        <v>39</v>
      </c>
      <c r="AQ64" s="3" t="n">
        <v>50.9</v>
      </c>
      <c r="AR64" s="3" t="s">
        <v>57</v>
      </c>
      <c r="AS64" s="3" t="s">
        <v>59</v>
      </c>
      <c r="AT64" s="3" t="s">
        <v>52</v>
      </c>
      <c r="AU64" s="3" t="s">
        <v>114</v>
      </c>
      <c r="AV64" s="3" t="s">
        <v>57</v>
      </c>
      <c r="AW64" s="3" t="s">
        <v>58</v>
      </c>
      <c r="AX64" s="3" t="s">
        <v>70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289</v>
      </c>
      <c r="C65" s="3" t="s">
        <v>52</v>
      </c>
      <c r="D65" s="3" t="s">
        <v>222</v>
      </c>
      <c r="E65" s="3" t="n">
        <v>4.11</v>
      </c>
      <c r="F65" s="3" t="s">
        <v>169</v>
      </c>
      <c r="G65" s="3" t="s">
        <v>55</v>
      </c>
      <c r="H65" s="3" t="s">
        <v>106</v>
      </c>
      <c r="I65" s="3" t="s">
        <v>57</v>
      </c>
      <c r="J65" s="3" t="s">
        <v>58</v>
      </c>
      <c r="K65" s="3" t="s">
        <v>58</v>
      </c>
      <c r="L65" s="3" t="s">
        <v>59</v>
      </c>
      <c r="M65" s="3" t="s">
        <v>60</v>
      </c>
      <c r="N65" s="6">
        <f>trunc(((Q65*(100+O65))/100)*CY65,2)</f>
      </c>
      <c r="O65" s="4" t="n">
        <v>-41.6</v>
      </c>
      <c r="P65" s="6">
        <f>trunc((N65*E65),2)</f>
      </c>
      <c r="Q65" s="3" t="n">
        <v>15500</v>
      </c>
      <c r="R65" s="9" t="s">
        <v>61</v>
      </c>
      <c r="S65" s="9" t="s">
        <v>62</v>
      </c>
      <c r="T65" s="3" t="s">
        <v>290</v>
      </c>
      <c r="U65" s="3" t="n">
        <v>6.13</v>
      </c>
      <c r="V65" s="3" t="n">
        <v>67.1</v>
      </c>
      <c r="W65" s="3" t="n">
        <v>63</v>
      </c>
      <c r="X65" s="3" t="n">
        <v>1.06</v>
      </c>
      <c r="Y65" s="3" t="s">
        <v>255</v>
      </c>
      <c r="Z65" s="3" t="s">
        <v>76</v>
      </c>
      <c r="AA65" s="3" t="s">
        <v>213</v>
      </c>
      <c r="AB65" s="3" t="s">
        <v>77</v>
      </c>
      <c r="AC65" s="3" t="s">
        <v>233</v>
      </c>
      <c r="AD65" s="3" t="s">
        <v>68</v>
      </c>
      <c r="AE65" s="3" t="s">
        <v>52</v>
      </c>
      <c r="AF65" s="3" t="s">
        <v>52</v>
      </c>
      <c r="AG65" s="3" t="s">
        <v>52</v>
      </c>
      <c r="AH65" s="3" t="s">
        <v>52</v>
      </c>
      <c r="AI65" s="3" t="s">
        <v>57</v>
      </c>
      <c r="AJ65" s="3" t="s">
        <v>57</v>
      </c>
      <c r="AK65" s="3" t="s">
        <v>59</v>
      </c>
      <c r="AL65" s="3" t="s">
        <v>230</v>
      </c>
      <c r="AM65" s="3" t="s">
        <v>57</v>
      </c>
      <c r="AN65" s="3" t="n">
        <v>34.8</v>
      </c>
      <c r="AO65" s="3" t="n">
        <v>13.1</v>
      </c>
      <c r="AP65" s="3" t="n">
        <v>39.6</v>
      </c>
      <c r="AQ65" s="3" t="n">
        <v>51.7</v>
      </c>
      <c r="AR65" s="3" t="s">
        <v>57</v>
      </c>
      <c r="AS65" s="3" t="s">
        <v>59</v>
      </c>
      <c r="AT65" s="3" t="s">
        <v>52</v>
      </c>
      <c r="AU65" s="3" t="s">
        <v>114</v>
      </c>
      <c r="AV65" s="3" t="s">
        <v>57</v>
      </c>
      <c r="AW65" s="3" t="s">
        <v>58</v>
      </c>
      <c r="AX65" s="3" t="s">
        <v>70</v>
      </c>
      <c r="CY65" s="0" t="n">
        <v>1</v>
      </c>
      <c r="CZ65" s="6">
        <f>trunc((P65/CY65),2)</f>
      </c>
    </row>
    <row r="66" spans="1:104">
      <c r="A66" s="3" t="n">
        <v>61</v>
      </c>
      <c r="B66" s="3" t="s">
        <v>291</v>
      </c>
      <c r="C66" s="3" t="s">
        <v>52</v>
      </c>
      <c r="D66" s="3" t="s">
        <v>222</v>
      </c>
      <c r="E66" s="3" t="n">
        <v>3.06</v>
      </c>
      <c r="F66" s="3" t="s">
        <v>54</v>
      </c>
      <c r="G66" s="3" t="s">
        <v>55</v>
      </c>
      <c r="H66" s="3" t="s">
        <v>73</v>
      </c>
      <c r="I66" s="3" t="s">
        <v>57</v>
      </c>
      <c r="J66" s="3" t="s">
        <v>58</v>
      </c>
      <c r="K66" s="3" t="s">
        <v>58</v>
      </c>
      <c r="L66" s="3" t="s">
        <v>59</v>
      </c>
      <c r="M66" s="3" t="s">
        <v>194</v>
      </c>
      <c r="N66" s="6">
        <f>trunc(((Q66*(100+O66))/100)*CY66,2)</f>
      </c>
      <c r="O66" s="4" t="n">
        <v>-46.2</v>
      </c>
      <c r="P66" s="6">
        <f>trunc((N66*E66),2)</f>
      </c>
      <c r="Q66" s="3" t="n">
        <v>22500</v>
      </c>
      <c r="R66" s="9" t="s">
        <v>61</v>
      </c>
      <c r="S66" s="9" t="s">
        <v>62</v>
      </c>
      <c r="T66" s="3" t="s">
        <v>292</v>
      </c>
      <c r="U66" s="3" t="n">
        <v>5.51</v>
      </c>
      <c r="V66" s="3" t="n">
        <v>67.9</v>
      </c>
      <c r="W66" s="3" t="n">
        <v>62</v>
      </c>
      <c r="X66" s="3" t="n">
        <v>1.07</v>
      </c>
      <c r="Y66" s="3" t="s">
        <v>159</v>
      </c>
      <c r="Z66" s="3" t="s">
        <v>59</v>
      </c>
      <c r="AA66" s="3" t="s">
        <v>84</v>
      </c>
      <c r="AB66" s="3" t="s">
        <v>85</v>
      </c>
      <c r="AC66" s="3" t="s">
        <v>52</v>
      </c>
      <c r="AD66" s="3" t="s">
        <v>68</v>
      </c>
      <c r="AE66" s="3" t="s">
        <v>52</v>
      </c>
      <c r="AF66" s="3" t="s">
        <v>52</v>
      </c>
      <c r="AG66" s="3" t="s">
        <v>52</v>
      </c>
      <c r="AH66" s="3" t="s">
        <v>52</v>
      </c>
      <c r="AI66" s="3" t="s">
        <v>57</v>
      </c>
      <c r="AJ66" s="3" t="s">
        <v>57</v>
      </c>
      <c r="AK66" s="3" t="s">
        <v>59</v>
      </c>
      <c r="AL66" s="3" t="s">
        <v>293</v>
      </c>
      <c r="AM66" s="3" t="s">
        <v>57</v>
      </c>
      <c r="AN66" s="3" t="n">
        <v>27.3</v>
      </c>
      <c r="AO66" s="3" t="n">
        <v>13.9</v>
      </c>
      <c r="AP66" s="3" t="n">
        <v>46</v>
      </c>
      <c r="AQ66" s="3" t="n">
        <v>50.3</v>
      </c>
      <c r="AR66" s="3" t="s">
        <v>57</v>
      </c>
      <c r="AS66" s="3" t="s">
        <v>59</v>
      </c>
      <c r="AT66" s="3" t="s">
        <v>52</v>
      </c>
      <c r="AU66" s="3" t="s">
        <v>114</v>
      </c>
      <c r="AV66" s="3" t="s">
        <v>57</v>
      </c>
      <c r="AW66" s="3" t="s">
        <v>58</v>
      </c>
      <c r="AX66" s="3" t="s">
        <v>70</v>
      </c>
      <c r="CY66" s="0" t="n">
        <v>1</v>
      </c>
      <c r="CZ66" s="6">
        <f>trunc((P66/CY66),2)</f>
      </c>
    </row>
    <row r="67" spans="1:104">
      <c r="A67" s="3" t="n">
        <v>62</v>
      </c>
      <c r="B67" s="3" t="s">
        <v>294</v>
      </c>
      <c r="C67" s="3" t="s">
        <v>52</v>
      </c>
      <c r="D67" s="3" t="s">
        <v>222</v>
      </c>
      <c r="E67" s="3" t="n">
        <v>3.03</v>
      </c>
      <c r="F67" s="3" t="s">
        <v>169</v>
      </c>
      <c r="G67" s="3" t="s">
        <v>55</v>
      </c>
      <c r="H67" s="3" t="s">
        <v>73</v>
      </c>
      <c r="I67" s="3" t="s">
        <v>57</v>
      </c>
      <c r="J67" s="3" t="s">
        <v>58</v>
      </c>
      <c r="K67" s="3" t="s">
        <v>58</v>
      </c>
      <c r="L67" s="3" t="s">
        <v>59</v>
      </c>
      <c r="M67" s="3" t="s">
        <v>60</v>
      </c>
      <c r="N67" s="6">
        <f>trunc(((Q67*(100+O67))/100)*CY67,2)</f>
      </c>
      <c r="O67" s="4" t="n">
        <v>-47.2</v>
      </c>
      <c r="P67" s="6">
        <f>trunc((N67*E67),2)</f>
      </c>
      <c r="Q67" s="3" t="n">
        <v>20000</v>
      </c>
      <c r="R67" s="9" t="s">
        <v>61</v>
      </c>
      <c r="S67" s="9" t="s">
        <v>62</v>
      </c>
      <c r="T67" s="3" t="s">
        <v>295</v>
      </c>
      <c r="U67" s="3" t="n">
        <v>5.47</v>
      </c>
      <c r="V67" s="3" t="n">
        <v>66.8</v>
      </c>
      <c r="W67" s="3" t="n">
        <v>63</v>
      </c>
      <c r="X67" s="3" t="n">
        <v>1.07</v>
      </c>
      <c r="Y67" s="3" t="s">
        <v>154</v>
      </c>
      <c r="Z67" s="3" t="s">
        <v>65</v>
      </c>
      <c r="AA67" s="3" t="s">
        <v>66</v>
      </c>
      <c r="AB67" s="3" t="s">
        <v>67</v>
      </c>
      <c r="AC67" s="3" t="s">
        <v>52</v>
      </c>
      <c r="AD67" s="3" t="s">
        <v>68</v>
      </c>
      <c r="AE67" s="3" t="s">
        <v>52</v>
      </c>
      <c r="AF67" s="3" t="s">
        <v>52</v>
      </c>
      <c r="AG67" s="3" t="s">
        <v>52</v>
      </c>
      <c r="AH67" s="3" t="s">
        <v>52</v>
      </c>
      <c r="AI67" s="3" t="s">
        <v>57</v>
      </c>
      <c r="AJ67" s="3" t="s">
        <v>57</v>
      </c>
      <c r="AK67" s="3" t="s">
        <v>59</v>
      </c>
      <c r="AL67" s="3" t="s">
        <v>103</v>
      </c>
      <c r="AM67" s="3" t="s">
        <v>57</v>
      </c>
      <c r="AN67" s="3" t="n">
        <v>39</v>
      </c>
      <c r="AO67" s="3" t="n">
        <v>12.8</v>
      </c>
      <c r="AP67" s="3" t="n">
        <v>33.9</v>
      </c>
      <c r="AQ67" s="3" t="n">
        <v>50.6</v>
      </c>
      <c r="AR67" s="3" t="s">
        <v>57</v>
      </c>
      <c r="AS67" s="3" t="s">
        <v>59</v>
      </c>
      <c r="AT67" s="3" t="s">
        <v>52</v>
      </c>
      <c r="AU67" s="3" t="s">
        <v>57</v>
      </c>
      <c r="AV67" s="3" t="s">
        <v>57</v>
      </c>
      <c r="AW67" s="3" t="s">
        <v>58</v>
      </c>
      <c r="AX67" s="3" t="s">
        <v>70</v>
      </c>
      <c r="CY67" s="0" t="n">
        <v>1</v>
      </c>
      <c r="CZ67" s="6">
        <f>trunc((P67/CY67),2)</f>
      </c>
    </row>
    <row r="68" spans="1:104">
      <c r="A68" s="3" t="n">
        <v>63</v>
      </c>
      <c r="B68" s="3" t="s">
        <v>296</v>
      </c>
      <c r="C68" s="3" t="s">
        <v>52</v>
      </c>
      <c r="D68" s="3" t="s">
        <v>222</v>
      </c>
      <c r="E68" s="3" t="n">
        <v>3.1</v>
      </c>
      <c r="F68" s="3" t="s">
        <v>105</v>
      </c>
      <c r="G68" s="3" t="s">
        <v>55</v>
      </c>
      <c r="H68" s="3" t="s">
        <v>73</v>
      </c>
      <c r="I68" s="3" t="s">
        <v>57</v>
      </c>
      <c r="J68" s="3" t="s">
        <v>58</v>
      </c>
      <c r="K68" s="3" t="s">
        <v>58</v>
      </c>
      <c r="L68" s="3" t="s">
        <v>180</v>
      </c>
      <c r="M68" s="3" t="s">
        <v>60</v>
      </c>
      <c r="N68" s="6">
        <f>trunc(((Q68*(100+O68))/100)*CY68,2)</f>
      </c>
      <c r="O68" s="4" t="n">
        <v>-48.3</v>
      </c>
      <c r="P68" s="6">
        <f>trunc((N68*E68),2)</f>
      </c>
      <c r="Q68" s="3" t="n">
        <v>17000</v>
      </c>
      <c r="R68" s="9" t="s">
        <v>61</v>
      </c>
      <c r="S68" s="9" t="s">
        <v>62</v>
      </c>
      <c r="T68" s="3" t="s">
        <v>297</v>
      </c>
      <c r="U68" s="3" t="n">
        <v>5.48</v>
      </c>
      <c r="V68" s="3" t="n">
        <v>67.7</v>
      </c>
      <c r="W68" s="3" t="n">
        <v>63</v>
      </c>
      <c r="X68" s="3" t="n">
        <v>1.12</v>
      </c>
      <c r="Y68" s="3" t="s">
        <v>102</v>
      </c>
      <c r="Z68" s="3" t="s">
        <v>210</v>
      </c>
      <c r="AA68" s="3" t="s">
        <v>84</v>
      </c>
      <c r="AB68" s="3" t="s">
        <v>67</v>
      </c>
      <c r="AC68" s="3" t="s">
        <v>52</v>
      </c>
      <c r="AD68" s="3" t="s">
        <v>68</v>
      </c>
      <c r="AE68" s="3" t="s">
        <v>52</v>
      </c>
      <c r="AF68" s="3" t="s">
        <v>52</v>
      </c>
      <c r="AG68" s="3" t="s">
        <v>52</v>
      </c>
      <c r="AH68" s="3" t="s">
        <v>52</v>
      </c>
      <c r="AI68" s="3" t="s">
        <v>57</v>
      </c>
      <c r="AJ68" s="3" t="s">
        <v>57</v>
      </c>
      <c r="AK68" s="3" t="s">
        <v>59</v>
      </c>
      <c r="AL68" s="3" t="s">
        <v>298</v>
      </c>
      <c r="AM68" s="3" t="s">
        <v>57</v>
      </c>
      <c r="AN68" s="3" t="n">
        <v>36.7</v>
      </c>
      <c r="AO68" s="3" t="n">
        <v>14</v>
      </c>
      <c r="AP68" s="3" t="n">
        <v>39.1</v>
      </c>
      <c r="AQ68" s="3" t="n">
        <v>50.5</v>
      </c>
      <c r="AR68" s="3" t="s">
        <v>57</v>
      </c>
      <c r="AS68" s="3" t="s">
        <v>59</v>
      </c>
      <c r="AT68" s="3" t="s">
        <v>52</v>
      </c>
      <c r="AU68" s="3" t="s">
        <v>79</v>
      </c>
      <c r="AV68" s="3" t="s">
        <v>57</v>
      </c>
      <c r="AW68" s="3" t="s">
        <v>58</v>
      </c>
      <c r="AX68" s="3" t="s">
        <v>70</v>
      </c>
      <c r="CY68" s="0" t="n">
        <v>1</v>
      </c>
      <c r="CZ68" s="6">
        <f>trunc((P68/CY68),2)</f>
      </c>
    </row>
    <row r="69" spans="1:104">
      <c r="A69" s="3" t="n">
        <v>64</v>
      </c>
      <c r="B69" s="3" t="s">
        <v>299</v>
      </c>
      <c r="C69" s="3" t="s">
        <v>52</v>
      </c>
      <c r="D69" s="3" t="s">
        <v>222</v>
      </c>
      <c r="E69" s="3" t="n">
        <v>3.01</v>
      </c>
      <c r="F69" s="3" t="s">
        <v>105</v>
      </c>
      <c r="G69" s="3" t="s">
        <v>55</v>
      </c>
      <c r="H69" s="3" t="s">
        <v>73</v>
      </c>
      <c r="I69" s="3" t="s">
        <v>57</v>
      </c>
      <c r="J69" s="3" t="s">
        <v>58</v>
      </c>
      <c r="K69" s="3" t="s">
        <v>58</v>
      </c>
      <c r="L69" s="3" t="s">
        <v>59</v>
      </c>
      <c r="M69" s="3" t="s">
        <v>74</v>
      </c>
      <c r="N69" s="6">
        <f>trunc(((Q69*(100+O69))/100)*CY69,2)</f>
      </c>
      <c r="O69" s="4" t="n">
        <v>-45.7</v>
      </c>
      <c r="P69" s="6">
        <f>trunc((N69*E69),2)</f>
      </c>
      <c r="Q69" s="3" t="n">
        <v>17000</v>
      </c>
      <c r="R69" s="9" t="s">
        <v>61</v>
      </c>
      <c r="S69" s="9" t="s">
        <v>62</v>
      </c>
      <c r="T69" s="3" t="s">
        <v>300</v>
      </c>
      <c r="U69" s="3" t="n">
        <v>5.37</v>
      </c>
      <c r="V69" s="3" t="n">
        <v>68</v>
      </c>
      <c r="W69" s="3" t="n">
        <v>61</v>
      </c>
      <c r="X69" s="3" t="n">
        <v>1.15</v>
      </c>
      <c r="Y69" s="3" t="s">
        <v>154</v>
      </c>
      <c r="Z69" s="3" t="s">
        <v>65</v>
      </c>
      <c r="AA69" s="3" t="s">
        <v>94</v>
      </c>
      <c r="AB69" s="3" t="s">
        <v>67</v>
      </c>
      <c r="AC69" s="3" t="s">
        <v>52</v>
      </c>
      <c r="AD69" s="3" t="s">
        <v>68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57</v>
      </c>
      <c r="AJ69" s="3" t="s">
        <v>57</v>
      </c>
      <c r="AK69" s="3" t="s">
        <v>59</v>
      </c>
      <c r="AL69" s="3" t="s">
        <v>206</v>
      </c>
      <c r="AM69" s="3" t="s">
        <v>57</v>
      </c>
      <c r="AN69" s="3" t="n">
        <v>35.7</v>
      </c>
      <c r="AO69" s="3" t="n">
        <v>13.9</v>
      </c>
      <c r="AP69" s="3" t="n">
        <v>39.1</v>
      </c>
      <c r="AQ69" s="3" t="n">
        <v>50.9</v>
      </c>
      <c r="AR69" s="3" t="s">
        <v>57</v>
      </c>
      <c r="AS69" s="3" t="s">
        <v>59</v>
      </c>
      <c r="AT69" s="3" t="s">
        <v>52</v>
      </c>
      <c r="AU69" s="3" t="s">
        <v>120</v>
      </c>
      <c r="AV69" s="3" t="s">
        <v>57</v>
      </c>
      <c r="AW69" s="3" t="s">
        <v>58</v>
      </c>
      <c r="AX69" s="3" t="s">
        <v>70</v>
      </c>
      <c r="CY69" s="0" t="n">
        <v>1</v>
      </c>
      <c r="CZ69" s="6">
        <f>trunc((P69/CY69),2)</f>
      </c>
    </row>
    <row r="70" spans="1:104">
      <c r="A70" s="3" t="n">
        <v>65</v>
      </c>
      <c r="B70" s="3" t="s">
        <v>301</v>
      </c>
      <c r="C70" s="3" t="s">
        <v>52</v>
      </c>
      <c r="D70" s="3" t="s">
        <v>222</v>
      </c>
      <c r="E70" s="3" t="n">
        <v>3.31</v>
      </c>
      <c r="F70" s="3" t="s">
        <v>54</v>
      </c>
      <c r="G70" s="3" t="s">
        <v>55</v>
      </c>
      <c r="H70" s="3" t="s">
        <v>122</v>
      </c>
      <c r="I70" s="3" t="s">
        <v>57</v>
      </c>
      <c r="J70" s="3" t="s">
        <v>58</v>
      </c>
      <c r="K70" s="3" t="s">
        <v>58</v>
      </c>
      <c r="L70" s="3" t="s">
        <v>59</v>
      </c>
      <c r="M70" s="3" t="s">
        <v>74</v>
      </c>
      <c r="N70" s="6">
        <f>trunc(((Q70*(100+O70))/100)*CY70,2)</f>
      </c>
      <c r="O70" s="4" t="n">
        <v>-48.3</v>
      </c>
      <c r="P70" s="6">
        <f>trunc((N70*E70),2)</f>
      </c>
      <c r="Q70" s="3" t="n">
        <v>20500</v>
      </c>
      <c r="R70" s="9" t="s">
        <v>61</v>
      </c>
      <c r="S70" s="9" t="s">
        <v>62</v>
      </c>
      <c r="T70" s="3" t="s">
        <v>302</v>
      </c>
      <c r="U70" s="3" t="n">
        <v>5.75</v>
      </c>
      <c r="V70" s="3" t="n">
        <v>67.7</v>
      </c>
      <c r="W70" s="3" t="n">
        <v>58</v>
      </c>
      <c r="X70" s="3" t="n">
        <v>1.02</v>
      </c>
      <c r="Y70" s="3" t="s">
        <v>303</v>
      </c>
      <c r="Z70" s="3" t="s">
        <v>76</v>
      </c>
      <c r="AA70" s="3" t="s">
        <v>84</v>
      </c>
      <c r="AB70" s="3" t="s">
        <v>77</v>
      </c>
      <c r="AC70" s="3" t="s">
        <v>110</v>
      </c>
      <c r="AD70" s="3" t="s">
        <v>68</v>
      </c>
      <c r="AE70" s="3" t="s">
        <v>52</v>
      </c>
      <c r="AF70" s="3" t="s">
        <v>52</v>
      </c>
      <c r="AG70" s="3" t="s">
        <v>52</v>
      </c>
      <c r="AH70" s="3" t="s">
        <v>52</v>
      </c>
      <c r="AI70" s="3" t="s">
        <v>57</v>
      </c>
      <c r="AJ70" s="3" t="s">
        <v>57</v>
      </c>
      <c r="AK70" s="3" t="s">
        <v>59</v>
      </c>
      <c r="AL70" s="3" t="s">
        <v>150</v>
      </c>
      <c r="AM70" s="3" t="s">
        <v>57</v>
      </c>
      <c r="AN70" s="3" t="n">
        <v>37.1</v>
      </c>
      <c r="AO70" s="3" t="n">
        <v>16</v>
      </c>
      <c r="AP70" s="3" t="n">
        <v>39.4</v>
      </c>
      <c r="AQ70" s="3" t="n">
        <v>48</v>
      </c>
      <c r="AR70" s="3" t="s">
        <v>57</v>
      </c>
      <c r="AS70" s="3" t="s">
        <v>59</v>
      </c>
      <c r="AT70" s="3" t="s">
        <v>52</v>
      </c>
      <c r="AU70" s="3" t="s">
        <v>114</v>
      </c>
      <c r="AV70" s="3" t="s">
        <v>57</v>
      </c>
      <c r="AW70" s="3" t="s">
        <v>58</v>
      </c>
      <c r="AX70" s="3" t="s">
        <v>70</v>
      </c>
      <c r="CY70" s="0" t="n">
        <v>1</v>
      </c>
      <c r="CZ70" s="6">
        <f>trunc((P70/CY70),2)</f>
      </c>
    </row>
    <row r="71" spans="1:104">
      <c r="A71" s="3" t="n">
        <v>66</v>
      </c>
      <c r="B71" s="3" t="s">
        <v>304</v>
      </c>
      <c r="C71" s="3" t="s">
        <v>52</v>
      </c>
      <c r="D71" s="3" t="s">
        <v>222</v>
      </c>
      <c r="E71" s="3" t="n">
        <v>2.5</v>
      </c>
      <c r="F71" s="3" t="s">
        <v>169</v>
      </c>
      <c r="G71" s="3" t="s">
        <v>55</v>
      </c>
      <c r="H71" s="3" t="s">
        <v>73</v>
      </c>
      <c r="I71" s="3" t="s">
        <v>57</v>
      </c>
      <c r="J71" s="3" t="s">
        <v>58</v>
      </c>
      <c r="K71" s="3" t="s">
        <v>58</v>
      </c>
      <c r="L71" s="3" t="s">
        <v>180</v>
      </c>
      <c r="M71" s="3" t="s">
        <v>60</v>
      </c>
      <c r="N71" s="6">
        <f>trunc(((Q71*(100+O71))/100)*CY71,2)</f>
      </c>
      <c r="O71" s="4" t="n">
        <v>-37.4</v>
      </c>
      <c r="P71" s="6">
        <f>trunc((N71*E71),2)</f>
      </c>
      <c r="Q71" s="3" t="n">
        <v>13000</v>
      </c>
      <c r="R71" s="9" t="s">
        <v>61</v>
      </c>
      <c r="S71" s="9" t="s">
        <v>62</v>
      </c>
      <c r="T71" s="3" t="s">
        <v>305</v>
      </c>
      <c r="U71" s="3" t="n">
        <v>5.16</v>
      </c>
      <c r="V71" s="3" t="n">
        <v>68</v>
      </c>
      <c r="W71" s="3" t="n">
        <v>60</v>
      </c>
      <c r="X71" s="3" t="n">
        <v>1.08</v>
      </c>
      <c r="Y71" s="3" t="s">
        <v>159</v>
      </c>
      <c r="Z71" s="3" t="s">
        <v>65</v>
      </c>
      <c r="AA71" s="3" t="s">
        <v>94</v>
      </c>
      <c r="AB71" s="3" t="s">
        <v>67</v>
      </c>
      <c r="AC71" s="3" t="s">
        <v>52</v>
      </c>
      <c r="AD71" s="3" t="s">
        <v>68</v>
      </c>
      <c r="AE71" s="3" t="s">
        <v>52</v>
      </c>
      <c r="AF71" s="3" t="s">
        <v>52</v>
      </c>
      <c r="AG71" s="3" t="s">
        <v>52</v>
      </c>
      <c r="AH71" s="3" t="s">
        <v>306</v>
      </c>
      <c r="AI71" s="3" t="s">
        <v>57</v>
      </c>
      <c r="AJ71" s="3" t="s">
        <v>57</v>
      </c>
      <c r="AK71" s="3" t="s">
        <v>59</v>
      </c>
      <c r="AL71" s="3" t="s">
        <v>307</v>
      </c>
      <c r="AM71" s="3" t="s">
        <v>57</v>
      </c>
      <c r="AN71" s="3" t="n">
        <v>37.4</v>
      </c>
      <c r="AO71" s="3" t="n">
        <v>14.6</v>
      </c>
      <c r="AP71" s="3" t="n">
        <v>39.1</v>
      </c>
      <c r="AQ71" s="3" t="n">
        <v>49.2</v>
      </c>
      <c r="AR71" s="3" t="s">
        <v>57</v>
      </c>
      <c r="AS71" s="3" t="s">
        <v>59</v>
      </c>
      <c r="AT71" s="3" t="s">
        <v>52</v>
      </c>
      <c r="AU71" s="3" t="s">
        <v>114</v>
      </c>
      <c r="AV71" s="3" t="s">
        <v>57</v>
      </c>
      <c r="AW71" s="3" t="s">
        <v>58</v>
      </c>
      <c r="AX71" s="3" t="s">
        <v>70</v>
      </c>
      <c r="CY71" s="0" t="n">
        <v>1</v>
      </c>
      <c r="CZ71" s="6">
        <f>trunc((P71/CY71),2)</f>
      </c>
    </row>
    <row r="72" spans="1:104">
      <c r="A72" s="3" t="n">
        <v>67</v>
      </c>
      <c r="B72" s="3" t="s">
        <v>308</v>
      </c>
      <c r="C72" s="3" t="s">
        <v>52</v>
      </c>
      <c r="D72" s="3" t="s">
        <v>222</v>
      </c>
      <c r="E72" s="3" t="n">
        <v>2.52</v>
      </c>
      <c r="F72" s="3" t="s">
        <v>169</v>
      </c>
      <c r="G72" s="3" t="s">
        <v>55</v>
      </c>
      <c r="H72" s="3" t="s">
        <v>73</v>
      </c>
      <c r="I72" s="3" t="s">
        <v>57</v>
      </c>
      <c r="J72" s="3" t="s">
        <v>58</v>
      </c>
      <c r="K72" s="3" t="s">
        <v>58</v>
      </c>
      <c r="L72" s="3" t="s">
        <v>59</v>
      </c>
      <c r="M72" s="3" t="s">
        <v>100</v>
      </c>
      <c r="N72" s="6">
        <f>trunc(((Q72*(100+O72))/100)*CY72,2)</f>
      </c>
      <c r="O72" s="4" t="n">
        <v>-31.6</v>
      </c>
      <c r="P72" s="6">
        <f>trunc((N72*E72),2)</f>
      </c>
      <c r="Q72" s="3" t="n">
        <v>13000</v>
      </c>
      <c r="R72" s="9" t="s">
        <v>61</v>
      </c>
      <c r="S72" s="9" t="s">
        <v>62</v>
      </c>
      <c r="T72" s="3" t="s">
        <v>309</v>
      </c>
      <c r="U72" s="3" t="n">
        <v>5.16</v>
      </c>
      <c r="V72" s="3" t="n">
        <v>67.8</v>
      </c>
      <c r="W72" s="3" t="n">
        <v>63</v>
      </c>
      <c r="X72" s="3" t="n">
        <v>1.07</v>
      </c>
      <c r="Y72" s="3" t="s">
        <v>92</v>
      </c>
      <c r="Z72" s="3" t="s">
        <v>59</v>
      </c>
      <c r="AA72" s="3" t="s">
        <v>84</v>
      </c>
      <c r="AB72" s="3" t="s">
        <v>85</v>
      </c>
      <c r="AC72" s="3" t="s">
        <v>52</v>
      </c>
      <c r="AD72" s="3" t="s">
        <v>68</v>
      </c>
      <c r="AE72" s="3" t="s">
        <v>52</v>
      </c>
      <c r="AF72" s="3" t="s">
        <v>52</v>
      </c>
      <c r="AG72" s="3" t="s">
        <v>52</v>
      </c>
      <c r="AH72" s="3" t="s">
        <v>52</v>
      </c>
      <c r="AI72" s="3" t="s">
        <v>57</v>
      </c>
      <c r="AJ72" s="3" t="s">
        <v>57</v>
      </c>
      <c r="AK72" s="3" t="s">
        <v>59</v>
      </c>
      <c r="AL72" s="3" t="s">
        <v>256</v>
      </c>
      <c r="AM72" s="3" t="s">
        <v>57</v>
      </c>
      <c r="AN72" s="3" t="n">
        <v>35.8</v>
      </c>
      <c r="AO72" s="3" t="n">
        <v>13.1</v>
      </c>
      <c r="AP72" s="3" t="n">
        <v>39.3</v>
      </c>
      <c r="AQ72" s="3" t="n">
        <v>50.9</v>
      </c>
      <c r="AR72" s="3" t="s">
        <v>57</v>
      </c>
      <c r="AS72" s="3" t="s">
        <v>59</v>
      </c>
      <c r="AT72" s="3" t="s">
        <v>52</v>
      </c>
      <c r="AU72" s="3" t="s">
        <v>57</v>
      </c>
      <c r="AV72" s="3" t="s">
        <v>57</v>
      </c>
      <c r="AW72" s="3" t="s">
        <v>58</v>
      </c>
      <c r="AX72" s="3" t="s">
        <v>70</v>
      </c>
      <c r="CY72" s="0" t="n">
        <v>1</v>
      </c>
      <c r="CZ72" s="6">
        <f>trunc((P72/CY72),2)</f>
      </c>
    </row>
    <row r="73" spans="1:104">
      <c r="A73" s="3" t="n">
        <v>68</v>
      </c>
      <c r="B73" s="3" t="s">
        <v>310</v>
      </c>
      <c r="C73" s="3" t="s">
        <v>52</v>
      </c>
      <c r="D73" s="3" t="s">
        <v>222</v>
      </c>
      <c r="E73" s="3" t="n">
        <v>2.51</v>
      </c>
      <c r="F73" s="3" t="s">
        <v>81</v>
      </c>
      <c r="G73" s="3" t="s">
        <v>55</v>
      </c>
      <c r="H73" s="3" t="s">
        <v>122</v>
      </c>
      <c r="I73" s="3" t="s">
        <v>57</v>
      </c>
      <c r="J73" s="3" t="s">
        <v>58</v>
      </c>
      <c r="K73" s="3" t="s">
        <v>58</v>
      </c>
      <c r="L73" s="3" t="s">
        <v>180</v>
      </c>
      <c r="M73" s="3" t="s">
        <v>60</v>
      </c>
      <c r="N73" s="6">
        <f>trunc(((Q73*(100+O73))/100)*CY73,2)</f>
      </c>
      <c r="O73" s="4" t="n">
        <v>-35.5</v>
      </c>
      <c r="P73" s="6">
        <f>trunc((N73*E73),2)</f>
      </c>
      <c r="Q73" s="3" t="n">
        <v>12000</v>
      </c>
      <c r="R73" s="9" t="s">
        <v>61</v>
      </c>
      <c r="S73" s="9" t="s">
        <v>62</v>
      </c>
      <c r="T73" s="3" t="s">
        <v>311</v>
      </c>
      <c r="U73" s="3" t="n">
        <v>5.14</v>
      </c>
      <c r="V73" s="3" t="n">
        <v>67.9</v>
      </c>
      <c r="W73" s="3" t="n">
        <v>63</v>
      </c>
      <c r="X73" s="3" t="n">
        <v>1.1</v>
      </c>
      <c r="Y73" s="3" t="s">
        <v>92</v>
      </c>
      <c r="Z73" s="3" t="s">
        <v>65</v>
      </c>
      <c r="AA73" s="3" t="s">
        <v>84</v>
      </c>
      <c r="AB73" s="3" t="s">
        <v>67</v>
      </c>
      <c r="AC73" s="3" t="s">
        <v>110</v>
      </c>
      <c r="AD73" s="3" t="s">
        <v>52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57</v>
      </c>
      <c r="AJ73" s="3" t="s">
        <v>57</v>
      </c>
      <c r="AK73" s="3" t="s">
        <v>59</v>
      </c>
      <c r="AL73" s="3" t="s">
        <v>128</v>
      </c>
      <c r="AM73" s="3" t="s">
        <v>57</v>
      </c>
      <c r="AN73" s="3" t="n">
        <v>37</v>
      </c>
      <c r="AO73" s="3" t="n">
        <v>14.1</v>
      </c>
      <c r="AP73" s="3" t="n">
        <v>39.5</v>
      </c>
      <c r="AQ73" s="3" t="n">
        <v>50.1</v>
      </c>
      <c r="AR73" s="3" t="s">
        <v>57</v>
      </c>
      <c r="AS73" s="3" t="s">
        <v>59</v>
      </c>
      <c r="AT73" s="3" t="s">
        <v>52</v>
      </c>
      <c r="AU73" s="3" t="s">
        <v>114</v>
      </c>
      <c r="AV73" s="3" t="s">
        <v>57</v>
      </c>
      <c r="AW73" s="3" t="s">
        <v>58</v>
      </c>
      <c r="AX73" s="3" t="s">
        <v>70</v>
      </c>
      <c r="CY73" s="0" t="n">
        <v>1</v>
      </c>
      <c r="CZ73" s="6">
        <f>trunc((P73/CY73),2)</f>
      </c>
    </row>
    <row r="74" spans="1:104">
      <c r="A74" s="3" t="n">
        <v>69</v>
      </c>
      <c r="B74" s="3" t="s">
        <v>312</v>
      </c>
      <c r="C74" s="3" t="s">
        <v>52</v>
      </c>
      <c r="D74" s="3" t="s">
        <v>222</v>
      </c>
      <c r="E74" s="3" t="n">
        <v>2.02</v>
      </c>
      <c r="F74" s="3" t="s">
        <v>162</v>
      </c>
      <c r="G74" s="3" t="s">
        <v>55</v>
      </c>
      <c r="H74" s="3" t="s">
        <v>56</v>
      </c>
      <c r="I74" s="3" t="s">
        <v>57</v>
      </c>
      <c r="J74" s="3" t="s">
        <v>58</v>
      </c>
      <c r="K74" s="3" t="s">
        <v>58</v>
      </c>
      <c r="L74" s="3" t="s">
        <v>180</v>
      </c>
      <c r="M74" s="3" t="s">
        <v>74</v>
      </c>
      <c r="N74" s="6">
        <f>trunc(((Q74*(100+O74))/100)*CY74,2)</f>
      </c>
      <c r="O74" s="4" t="n">
        <v>-49.3</v>
      </c>
      <c r="P74" s="6">
        <f>trunc((N74*E74),2)</f>
      </c>
      <c r="Q74" s="3" t="n">
        <v>8700</v>
      </c>
      <c r="R74" s="9" t="s">
        <v>61</v>
      </c>
      <c r="S74" s="9" t="s">
        <v>62</v>
      </c>
      <c r="T74" s="3" t="s">
        <v>313</v>
      </c>
      <c r="U74" s="3" t="n">
        <v>4.75</v>
      </c>
      <c r="V74" s="3" t="n">
        <v>68.9</v>
      </c>
      <c r="W74" s="3" t="n">
        <v>63</v>
      </c>
      <c r="X74" s="3" t="n">
        <v>1.13</v>
      </c>
      <c r="Y74" s="3" t="s">
        <v>92</v>
      </c>
      <c r="Z74" s="3" t="s">
        <v>65</v>
      </c>
      <c r="AA74" s="3" t="s">
        <v>84</v>
      </c>
      <c r="AB74" s="3" t="s">
        <v>67</v>
      </c>
      <c r="AC74" s="3" t="s">
        <v>52</v>
      </c>
      <c r="AD74" s="3" t="s">
        <v>68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57</v>
      </c>
      <c r="AJ74" s="3" t="s">
        <v>57</v>
      </c>
      <c r="AK74" s="3" t="s">
        <v>59</v>
      </c>
      <c r="AL74" s="3" t="s">
        <v>314</v>
      </c>
      <c r="AM74" s="3" t="s">
        <v>57</v>
      </c>
      <c r="AN74" s="3" t="n">
        <v>36.4</v>
      </c>
      <c r="AO74" s="3" t="n">
        <v>13.7</v>
      </c>
      <c r="AP74" s="3" t="n">
        <v>39.3</v>
      </c>
      <c r="AQ74" s="3" t="n">
        <v>51.3</v>
      </c>
      <c r="AR74" s="3" t="s">
        <v>57</v>
      </c>
      <c r="AS74" s="3" t="s">
        <v>59</v>
      </c>
      <c r="AT74" s="3" t="s">
        <v>52</v>
      </c>
      <c r="AU74" s="3" t="s">
        <v>79</v>
      </c>
      <c r="AV74" s="3" t="s">
        <v>57</v>
      </c>
      <c r="AW74" s="3" t="s">
        <v>58</v>
      </c>
      <c r="AX74" s="3" t="s">
        <v>70</v>
      </c>
      <c r="CY74" s="0" t="n">
        <v>1</v>
      </c>
      <c r="CZ74" s="6">
        <f>trunc((P74/CY74),2)</f>
      </c>
    </row>
    <row r="75" spans="1:104">
      <c r="A75" s="3" t="n">
        <v>70</v>
      </c>
      <c r="B75" s="3" t="s">
        <v>315</v>
      </c>
      <c r="C75" s="3" t="s">
        <v>52</v>
      </c>
      <c r="D75" s="3" t="s">
        <v>222</v>
      </c>
      <c r="E75" s="3" t="n">
        <v>2.03</v>
      </c>
      <c r="F75" s="3" t="s">
        <v>81</v>
      </c>
      <c r="G75" s="3" t="s">
        <v>55</v>
      </c>
      <c r="H75" s="3" t="s">
        <v>143</v>
      </c>
      <c r="I75" s="3" t="s">
        <v>57</v>
      </c>
      <c r="J75" s="3" t="s">
        <v>58</v>
      </c>
      <c r="K75" s="3" t="s">
        <v>58</v>
      </c>
      <c r="L75" s="3" t="s">
        <v>59</v>
      </c>
      <c r="M75" s="3" t="s">
        <v>194</v>
      </c>
      <c r="N75" s="6">
        <f>trunc(((Q75*(100+O75))/100)*CY75,2)</f>
      </c>
      <c r="O75" s="4" t="n">
        <v>-45</v>
      </c>
      <c r="P75" s="6">
        <f>trunc((N75*E75),2)</f>
      </c>
      <c r="Q75" s="3" t="n">
        <v>13000</v>
      </c>
      <c r="R75" s="9" t="s">
        <v>61</v>
      </c>
      <c r="S75" s="9" t="s">
        <v>62</v>
      </c>
      <c r="T75" s="3" t="s">
        <v>316</v>
      </c>
      <c r="U75" s="3" t="n">
        <v>4.78</v>
      </c>
      <c r="V75" s="3" t="n">
        <v>68</v>
      </c>
      <c r="W75" s="3" t="n">
        <v>63</v>
      </c>
      <c r="X75" s="3" t="n">
        <v>1.11</v>
      </c>
      <c r="Y75" s="3" t="s">
        <v>303</v>
      </c>
      <c r="Z75" s="3" t="s">
        <v>59</v>
      </c>
      <c r="AA75" s="3" t="s">
        <v>66</v>
      </c>
      <c r="AB75" s="3" t="s">
        <v>85</v>
      </c>
      <c r="AC75" s="3" t="s">
        <v>52</v>
      </c>
      <c r="AD75" s="3" t="s">
        <v>68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57</v>
      </c>
      <c r="AJ75" s="3" t="s">
        <v>57</v>
      </c>
      <c r="AK75" s="3" t="s">
        <v>59</v>
      </c>
      <c r="AL75" s="3" t="s">
        <v>293</v>
      </c>
      <c r="AM75" s="3" t="s">
        <v>57</v>
      </c>
      <c r="AN75" s="3" t="n">
        <v>36.4</v>
      </c>
      <c r="AO75" s="3" t="n">
        <v>14</v>
      </c>
      <c r="AP75" s="3" t="n">
        <v>39.1</v>
      </c>
      <c r="AQ75" s="3" t="n">
        <v>50.1</v>
      </c>
      <c r="AR75" s="3" t="s">
        <v>57</v>
      </c>
      <c r="AS75" s="3" t="s">
        <v>59</v>
      </c>
      <c r="AT75" s="3" t="s">
        <v>52</v>
      </c>
      <c r="AU75" s="3" t="s">
        <v>114</v>
      </c>
      <c r="AV75" s="3" t="s">
        <v>57</v>
      </c>
      <c r="AW75" s="3" t="s">
        <v>58</v>
      </c>
      <c r="AX75" s="3" t="s">
        <v>70</v>
      </c>
      <c r="CY75" s="0" t="n">
        <v>1</v>
      </c>
      <c r="CZ75" s="6">
        <f>trunc((P75/CY75),2)</f>
      </c>
    </row>
    <row r="76" spans="1:104">
      <c r="A76" s="3" t="n">
        <v>71</v>
      </c>
      <c r="B76" s="3" t="s">
        <v>317</v>
      </c>
      <c r="C76" s="3" t="s">
        <v>52</v>
      </c>
      <c r="D76" s="3" t="s">
        <v>222</v>
      </c>
      <c r="E76" s="3" t="n">
        <v>2.14</v>
      </c>
      <c r="F76" s="3" t="s">
        <v>54</v>
      </c>
      <c r="G76" s="3" t="s">
        <v>55</v>
      </c>
      <c r="H76" s="3" t="s">
        <v>106</v>
      </c>
      <c r="I76" s="3" t="s">
        <v>57</v>
      </c>
      <c r="J76" s="3" t="s">
        <v>58</v>
      </c>
      <c r="K76" s="3" t="s">
        <v>58</v>
      </c>
      <c r="L76" s="3" t="s">
        <v>59</v>
      </c>
      <c r="M76" s="3" t="s">
        <v>60</v>
      </c>
      <c r="N76" s="6">
        <f>trunc(((Q76*(100+O76))/100)*CY76,2)</f>
      </c>
      <c r="O76" s="4" t="n">
        <v>-52.5</v>
      </c>
      <c r="P76" s="6">
        <f>trunc((N76*E76),2)</f>
      </c>
      <c r="Q76" s="3" t="n">
        <v>9900</v>
      </c>
      <c r="R76" s="9" t="s">
        <v>61</v>
      </c>
      <c r="S76" s="9" t="s">
        <v>62</v>
      </c>
      <c r="T76" s="3" t="s">
        <v>318</v>
      </c>
      <c r="U76" s="3" t="n">
        <v>4.9</v>
      </c>
      <c r="V76" s="3" t="n">
        <v>67.8</v>
      </c>
      <c r="W76" s="3" t="n">
        <v>58</v>
      </c>
      <c r="X76" s="3" t="n">
        <v>1.12</v>
      </c>
      <c r="Y76" s="3" t="s">
        <v>108</v>
      </c>
      <c r="Z76" s="3" t="s">
        <v>76</v>
      </c>
      <c r="AA76" s="3" t="s">
        <v>66</v>
      </c>
      <c r="AB76" s="3" t="s">
        <v>77</v>
      </c>
      <c r="AC76" s="3" t="s">
        <v>110</v>
      </c>
      <c r="AD76" s="3" t="s">
        <v>68</v>
      </c>
      <c r="AE76" s="3" t="s">
        <v>52</v>
      </c>
      <c r="AF76" s="3" t="s">
        <v>52</v>
      </c>
      <c r="AG76" s="3" t="s">
        <v>52</v>
      </c>
      <c r="AH76" s="3" t="s">
        <v>52</v>
      </c>
      <c r="AI76" s="3" t="s">
        <v>57</v>
      </c>
      <c r="AJ76" s="3" t="s">
        <v>57</v>
      </c>
      <c r="AK76" s="3" t="s">
        <v>59</v>
      </c>
      <c r="AL76" s="3" t="s">
        <v>319</v>
      </c>
      <c r="AM76" s="3" t="s">
        <v>57</v>
      </c>
      <c r="AN76" s="3" t="n">
        <v>35.6</v>
      </c>
      <c r="AO76" s="3" t="n">
        <v>15.1</v>
      </c>
      <c r="AP76" s="3" t="n">
        <v>39.6</v>
      </c>
      <c r="AQ76" s="3" t="n">
        <v>48.9</v>
      </c>
      <c r="AR76" s="3" t="s">
        <v>57</v>
      </c>
      <c r="AS76" s="3" t="s">
        <v>59</v>
      </c>
      <c r="AT76" s="3" t="s">
        <v>52</v>
      </c>
      <c r="AU76" s="3" t="s">
        <v>165</v>
      </c>
      <c r="AV76" s="3" t="s">
        <v>57</v>
      </c>
      <c r="AW76" s="3" t="s">
        <v>58</v>
      </c>
      <c r="AX76" s="3" t="s">
        <v>70</v>
      </c>
      <c r="CY76" s="0" t="n">
        <v>1</v>
      </c>
      <c r="CZ76" s="6">
        <f>trunc((P76/CY76),2)</f>
      </c>
    </row>
    <row r="77" spans="1:104">
      <c r="A77" s="3" t="n">
        <v>72</v>
      </c>
      <c r="B77" s="3" t="s">
        <v>320</v>
      </c>
      <c r="C77" s="3" t="s">
        <v>52</v>
      </c>
      <c r="D77" s="3" t="s">
        <v>222</v>
      </c>
      <c r="E77" s="3" t="n">
        <v>1.5</v>
      </c>
      <c r="F77" s="3" t="s">
        <v>54</v>
      </c>
      <c r="G77" s="3" t="s">
        <v>55</v>
      </c>
      <c r="H77" s="3" t="s">
        <v>56</v>
      </c>
      <c r="I77" s="3" t="s">
        <v>57</v>
      </c>
      <c r="J77" s="3" t="s">
        <v>58</v>
      </c>
      <c r="K77" s="3" t="s">
        <v>58</v>
      </c>
      <c r="L77" s="3" t="s">
        <v>59</v>
      </c>
      <c r="M77" s="3" t="s">
        <v>74</v>
      </c>
      <c r="N77" s="6">
        <f>trunc(((Q77*(100+O77))/100)*CY77,2)</f>
      </c>
      <c r="O77" s="4" t="n">
        <v>-50.5</v>
      </c>
      <c r="P77" s="6">
        <f>trunc((N77*E77),2)</f>
      </c>
      <c r="Q77" s="3" t="n">
        <v>11700</v>
      </c>
      <c r="R77" s="9" t="s">
        <v>61</v>
      </c>
      <c r="S77" s="9" t="s">
        <v>62</v>
      </c>
      <c r="T77" s="3" t="s">
        <v>321</v>
      </c>
      <c r="U77" s="3" t="n">
        <v>4.33</v>
      </c>
      <c r="V77" s="3" t="n">
        <v>70.1</v>
      </c>
      <c r="W77" s="3" t="n">
        <v>61</v>
      </c>
      <c r="X77" s="3" t="n">
        <v>1.15</v>
      </c>
      <c r="Y77" s="3" t="s">
        <v>159</v>
      </c>
      <c r="Z77" s="3" t="s">
        <v>59</v>
      </c>
      <c r="AA77" s="3" t="s">
        <v>94</v>
      </c>
      <c r="AB77" s="3" t="s">
        <v>85</v>
      </c>
      <c r="AC77" s="3" t="s">
        <v>52</v>
      </c>
      <c r="AD77" s="3" t="s">
        <v>96</v>
      </c>
      <c r="AE77" s="3" t="s">
        <v>52</v>
      </c>
      <c r="AF77" s="3" t="s">
        <v>52</v>
      </c>
      <c r="AG77" s="3" t="s">
        <v>52</v>
      </c>
      <c r="AH77" s="3" t="s">
        <v>52</v>
      </c>
      <c r="AI77" s="3" t="s">
        <v>57</v>
      </c>
      <c r="AJ77" s="3" t="s">
        <v>57</v>
      </c>
      <c r="AK77" s="3" t="s">
        <v>59</v>
      </c>
      <c r="AL77" s="3" t="s">
        <v>86</v>
      </c>
      <c r="AM77" s="3" t="s">
        <v>57</v>
      </c>
      <c r="AN77" s="3" t="n">
        <v>37.8</v>
      </c>
      <c r="AO77" s="3" t="n">
        <v>15.4</v>
      </c>
      <c r="AP77" s="3" t="n">
        <v>39.1</v>
      </c>
      <c r="AQ77" s="3" t="n">
        <v>51.1</v>
      </c>
      <c r="AR77" s="3" t="s">
        <v>57</v>
      </c>
      <c r="AS77" s="3" t="s">
        <v>59</v>
      </c>
      <c r="AT77" s="3" t="s">
        <v>52</v>
      </c>
      <c r="AU77" s="3" t="s">
        <v>57</v>
      </c>
      <c r="AV77" s="3" t="s">
        <v>57</v>
      </c>
      <c r="AW77" s="3" t="s">
        <v>58</v>
      </c>
      <c r="AX77" s="3" t="s">
        <v>70</v>
      </c>
      <c r="CY77" s="0" t="n">
        <v>1</v>
      </c>
      <c r="CZ77" s="6">
        <f>trunc((P77/CY77),2)</f>
      </c>
    </row>
    <row r="78" spans="1:104">
      <c r="A78" s="3" t="n">
        <v>73</v>
      </c>
      <c r="B78" s="3" t="s">
        <v>322</v>
      </c>
      <c r="C78" s="3" t="s">
        <v>52</v>
      </c>
      <c r="D78" s="3" t="s">
        <v>222</v>
      </c>
      <c r="E78" s="3" t="n">
        <v>1.5</v>
      </c>
      <c r="F78" s="3" t="s">
        <v>169</v>
      </c>
      <c r="G78" s="3" t="s">
        <v>55</v>
      </c>
      <c r="H78" s="3" t="s">
        <v>56</v>
      </c>
      <c r="I78" s="3" t="s">
        <v>57</v>
      </c>
      <c r="J78" s="3" t="s">
        <v>58</v>
      </c>
      <c r="K78" s="3" t="s">
        <v>58</v>
      </c>
      <c r="L78" s="3" t="s">
        <v>59</v>
      </c>
      <c r="M78" s="3" t="s">
        <v>60</v>
      </c>
      <c r="N78" s="6">
        <f>trunc(((Q78*(100+O78))/100)*CY78,2)</f>
      </c>
      <c r="O78" s="4" t="n">
        <v>-47.3</v>
      </c>
      <c r="P78" s="6">
        <f>trunc((N78*E78),2)</f>
      </c>
      <c r="Q78" s="3" t="n">
        <v>9900</v>
      </c>
      <c r="R78" s="9" t="s">
        <v>61</v>
      </c>
      <c r="S78" s="9" t="s">
        <v>62</v>
      </c>
      <c r="T78" s="3" t="s">
        <v>323</v>
      </c>
      <c r="U78" s="3" t="n">
        <v>4.31</v>
      </c>
      <c r="V78" s="3" t="n">
        <v>66.9</v>
      </c>
      <c r="W78" s="3" t="n">
        <v>63</v>
      </c>
      <c r="X78" s="3" t="n">
        <v>1.11</v>
      </c>
      <c r="Y78" s="3" t="s">
        <v>154</v>
      </c>
      <c r="Z78" s="3" t="s">
        <v>59</v>
      </c>
      <c r="AA78" s="3" t="s">
        <v>66</v>
      </c>
      <c r="AB78" s="3" t="s">
        <v>85</v>
      </c>
      <c r="AC78" s="3" t="s">
        <v>52</v>
      </c>
      <c r="AD78" s="3" t="s">
        <v>68</v>
      </c>
      <c r="AE78" s="3" t="s">
        <v>52</v>
      </c>
      <c r="AF78" s="3" t="s">
        <v>52</v>
      </c>
      <c r="AG78" s="3" t="s">
        <v>52</v>
      </c>
      <c r="AH78" s="3" t="s">
        <v>52</v>
      </c>
      <c r="AI78" s="3" t="s">
        <v>57</v>
      </c>
      <c r="AJ78" s="3" t="s">
        <v>57</v>
      </c>
      <c r="AK78" s="3" t="s">
        <v>59</v>
      </c>
      <c r="AL78" s="3" t="s">
        <v>259</v>
      </c>
      <c r="AM78" s="3" t="s">
        <v>57</v>
      </c>
      <c r="AN78" s="3" t="n">
        <v>34.2</v>
      </c>
      <c r="AO78" s="3" t="n">
        <v>12.6</v>
      </c>
      <c r="AP78" s="3" t="n">
        <v>41.2</v>
      </c>
      <c r="AQ78" s="3" t="n">
        <v>51.6</v>
      </c>
      <c r="AR78" s="3" t="s">
        <v>57</v>
      </c>
      <c r="AS78" s="3" t="s">
        <v>59</v>
      </c>
      <c r="AT78" s="3" t="s">
        <v>52</v>
      </c>
      <c r="AU78" s="3" t="s">
        <v>324</v>
      </c>
      <c r="AV78" s="3" t="s">
        <v>57</v>
      </c>
      <c r="AW78" s="3" t="s">
        <v>58</v>
      </c>
      <c r="AX78" s="3" t="s">
        <v>70</v>
      </c>
      <c r="CY78" s="0" t="n">
        <v>1</v>
      </c>
      <c r="CZ78" s="6">
        <f>trunc((P78/CY78),2)</f>
      </c>
    </row>
    <row r="79" spans="1:104">
      <c r="A79" s="3" t="n">
        <v>74</v>
      </c>
      <c r="B79" s="3" t="s">
        <v>325</v>
      </c>
      <c r="C79" s="3" t="s">
        <v>52</v>
      </c>
      <c r="D79" s="3" t="s">
        <v>222</v>
      </c>
      <c r="E79" s="3" t="n">
        <v>1.54</v>
      </c>
      <c r="F79" s="3" t="s">
        <v>169</v>
      </c>
      <c r="G79" s="3" t="s">
        <v>55</v>
      </c>
      <c r="H79" s="3" t="s">
        <v>73</v>
      </c>
      <c r="I79" s="3" t="s">
        <v>57</v>
      </c>
      <c r="J79" s="3" t="s">
        <v>58</v>
      </c>
      <c r="K79" s="3" t="s">
        <v>58</v>
      </c>
      <c r="L79" s="3" t="s">
        <v>59</v>
      </c>
      <c r="M79" s="3" t="s">
        <v>194</v>
      </c>
      <c r="N79" s="6">
        <f>trunc(((Q79*(100+O79))/100)*CY79,2)</f>
      </c>
      <c r="O79" s="4" t="n">
        <v>-40.4</v>
      </c>
      <c r="P79" s="6">
        <f>trunc((N79*E79),2)</f>
      </c>
      <c r="Q79" s="3" t="n">
        <v>9500</v>
      </c>
      <c r="R79" s="9" t="s">
        <v>61</v>
      </c>
      <c r="S79" s="9" t="s">
        <v>62</v>
      </c>
      <c r="T79" s="3" t="s">
        <v>326</v>
      </c>
      <c r="U79" s="3" t="n">
        <v>4.45</v>
      </c>
      <c r="V79" s="3" t="n">
        <v>67.9</v>
      </c>
      <c r="W79" s="3" t="n">
        <v>62</v>
      </c>
      <c r="X79" s="3" t="n">
        <v>1.03</v>
      </c>
      <c r="Y79" s="3" t="s">
        <v>102</v>
      </c>
      <c r="Z79" s="3" t="s">
        <v>327</v>
      </c>
      <c r="AA79" s="3" t="s">
        <v>84</v>
      </c>
      <c r="AB79" s="3" t="s">
        <v>95</v>
      </c>
      <c r="AC79" s="3" t="s">
        <v>52</v>
      </c>
      <c r="AD79" s="3" t="s">
        <v>68</v>
      </c>
      <c r="AE79" s="3" t="s">
        <v>52</v>
      </c>
      <c r="AF79" s="3" t="s">
        <v>52</v>
      </c>
      <c r="AG79" s="3" t="s">
        <v>52</v>
      </c>
      <c r="AH79" s="3" t="s">
        <v>52</v>
      </c>
      <c r="AI79" s="3" t="s">
        <v>57</v>
      </c>
      <c r="AJ79" s="3" t="s">
        <v>57</v>
      </c>
      <c r="AK79" s="3" t="s">
        <v>59</v>
      </c>
      <c r="AL79" s="3" t="s">
        <v>230</v>
      </c>
      <c r="AM79" s="3" t="s">
        <v>57</v>
      </c>
      <c r="AN79" s="3" t="n">
        <v>36.2</v>
      </c>
      <c r="AO79" s="3" t="n">
        <v>14.7</v>
      </c>
      <c r="AP79" s="3" t="n">
        <v>39.1</v>
      </c>
      <c r="AQ79" s="3" t="n">
        <v>49.9</v>
      </c>
      <c r="AR79" s="3" t="s">
        <v>57</v>
      </c>
      <c r="AS79" s="3" t="s">
        <v>59</v>
      </c>
      <c r="AT79" s="3" t="s">
        <v>57</v>
      </c>
      <c r="AU79" s="3" t="s">
        <v>151</v>
      </c>
      <c r="AV79" s="3" t="s">
        <v>57</v>
      </c>
      <c r="AW79" s="3" t="s">
        <v>58</v>
      </c>
      <c r="AX79" s="3" t="s">
        <v>70</v>
      </c>
      <c r="CY79" s="0" t="n">
        <v>1</v>
      </c>
      <c r="CZ79" s="6">
        <f>trunc((P79/CY79),2)</f>
      </c>
    </row>
    <row r="80" spans="1:104">
      <c r="A80" s="3" t="n">
        <v>75</v>
      </c>
      <c r="B80" s="3" t="s">
        <v>328</v>
      </c>
      <c r="C80" s="3" t="s">
        <v>52</v>
      </c>
      <c r="D80" s="3" t="s">
        <v>222</v>
      </c>
      <c r="E80" s="3" t="n">
        <v>1.5</v>
      </c>
      <c r="F80" s="3" t="s">
        <v>54</v>
      </c>
      <c r="G80" s="3" t="s">
        <v>55</v>
      </c>
      <c r="H80" s="3" t="s">
        <v>122</v>
      </c>
      <c r="I80" s="3" t="s">
        <v>57</v>
      </c>
      <c r="J80" s="3" t="s">
        <v>89</v>
      </c>
      <c r="K80" s="3" t="s">
        <v>89</v>
      </c>
      <c r="L80" s="3" t="s">
        <v>59</v>
      </c>
      <c r="M80" s="3" t="s">
        <v>60</v>
      </c>
      <c r="N80" s="6">
        <f>trunc(((Q80*(100+O80))/100)*CY80,2)</f>
      </c>
      <c r="O80" s="4" t="n">
        <v>-47.9</v>
      </c>
      <c r="P80" s="6">
        <f>trunc((N80*E80),2)</f>
      </c>
      <c r="Q80" s="3" t="n">
        <v>10100</v>
      </c>
      <c r="R80" s="9" t="s">
        <v>61</v>
      </c>
      <c r="S80" s="9" t="s">
        <v>62</v>
      </c>
      <c r="T80" s="3" t="s">
        <v>329</v>
      </c>
      <c r="U80" s="3" t="n">
        <v>4.24</v>
      </c>
      <c r="V80" s="3" t="n">
        <v>64.4</v>
      </c>
      <c r="W80" s="3" t="n">
        <v>64</v>
      </c>
      <c r="X80" s="3" t="n">
        <v>1.09</v>
      </c>
      <c r="Y80" s="3" t="s">
        <v>255</v>
      </c>
      <c r="Z80" s="3" t="s">
        <v>59</v>
      </c>
      <c r="AA80" s="3" t="s">
        <v>84</v>
      </c>
      <c r="AB80" s="3" t="s">
        <v>85</v>
      </c>
      <c r="AC80" s="3" t="s">
        <v>110</v>
      </c>
      <c r="AD80" s="3" t="s">
        <v>68</v>
      </c>
      <c r="AE80" s="3" t="s">
        <v>52</v>
      </c>
      <c r="AF80" s="3" t="s">
        <v>52</v>
      </c>
      <c r="AG80" s="3" t="s">
        <v>52</v>
      </c>
      <c r="AH80" s="3" t="s">
        <v>330</v>
      </c>
      <c r="AI80" s="3" t="s">
        <v>57</v>
      </c>
      <c r="AJ80" s="3" t="s">
        <v>57</v>
      </c>
      <c r="AK80" s="3" t="s">
        <v>59</v>
      </c>
      <c r="AL80" s="3" t="s">
        <v>331</v>
      </c>
      <c r="AM80" s="3" t="s">
        <v>57</v>
      </c>
      <c r="AN80" s="3" t="n">
        <v>34.7</v>
      </c>
      <c r="AO80" s="3" t="n">
        <v>12.6</v>
      </c>
      <c r="AP80" s="3" t="n">
        <v>39.7</v>
      </c>
      <c r="AQ80" s="3" t="n">
        <v>49</v>
      </c>
      <c r="AR80" s="3" t="s">
        <v>57</v>
      </c>
      <c r="AS80" s="3" t="s">
        <v>59</v>
      </c>
      <c r="AT80" s="3" t="s">
        <v>52</v>
      </c>
      <c r="AU80" s="3" t="s">
        <v>114</v>
      </c>
      <c r="AV80" s="3" t="s">
        <v>57</v>
      </c>
      <c r="AW80" s="3" t="s">
        <v>58</v>
      </c>
      <c r="AX80" s="3" t="s">
        <v>70</v>
      </c>
      <c r="CY80" s="0" t="n">
        <v>1</v>
      </c>
      <c r="CZ80" s="6">
        <f>trunc((P80/CY80),2)</f>
      </c>
    </row>
    <row r="81" spans="1:104">
      <c r="A81" s="3" t="n">
        <v>76</v>
      </c>
      <c r="B81" s="3" t="s">
        <v>332</v>
      </c>
      <c r="C81" s="3" t="s">
        <v>52</v>
      </c>
      <c r="D81" s="3" t="s">
        <v>222</v>
      </c>
      <c r="E81" s="3" t="n">
        <v>1.5</v>
      </c>
      <c r="F81" s="3" t="s">
        <v>175</v>
      </c>
      <c r="G81" s="3" t="s">
        <v>55</v>
      </c>
      <c r="H81" s="3" t="s">
        <v>122</v>
      </c>
      <c r="I81" s="3" t="s">
        <v>57</v>
      </c>
      <c r="J81" s="3" t="s">
        <v>58</v>
      </c>
      <c r="K81" s="3" t="s">
        <v>58</v>
      </c>
      <c r="L81" s="3" t="s">
        <v>59</v>
      </c>
      <c r="M81" s="3" t="s">
        <v>60</v>
      </c>
      <c r="N81" s="6">
        <f>trunc(((Q81*(100+O81))/100)*CY81,2)</f>
      </c>
      <c r="O81" s="4" t="n">
        <v>-46.8</v>
      </c>
      <c r="P81" s="6">
        <f>trunc((N81*E81),2)</f>
      </c>
      <c r="Q81" s="3" t="n">
        <v>7400</v>
      </c>
      <c r="R81" s="9" t="s">
        <v>61</v>
      </c>
      <c r="S81" s="9" t="s">
        <v>62</v>
      </c>
      <c r="T81" s="3" t="s">
        <v>333</v>
      </c>
      <c r="U81" s="3" t="n">
        <v>4.37</v>
      </c>
      <c r="V81" s="3" t="n">
        <v>67.9</v>
      </c>
      <c r="W81" s="3" t="n">
        <v>62</v>
      </c>
      <c r="X81" s="3" t="n">
        <v>1.06</v>
      </c>
      <c r="Y81" s="3" t="s">
        <v>108</v>
      </c>
      <c r="Z81" s="3" t="s">
        <v>65</v>
      </c>
      <c r="AA81" s="3" t="s">
        <v>66</v>
      </c>
      <c r="AB81" s="3" t="s">
        <v>67</v>
      </c>
      <c r="AC81" s="3" t="s">
        <v>110</v>
      </c>
      <c r="AD81" s="3" t="s">
        <v>68</v>
      </c>
      <c r="AE81" s="3" t="s">
        <v>52</v>
      </c>
      <c r="AF81" s="3" t="s">
        <v>52</v>
      </c>
      <c r="AG81" s="3" t="s">
        <v>52</v>
      </c>
      <c r="AH81" s="3" t="s">
        <v>52</v>
      </c>
      <c r="AI81" s="3" t="s">
        <v>57</v>
      </c>
      <c r="AJ81" s="3" t="s">
        <v>57</v>
      </c>
      <c r="AK81" s="3" t="s">
        <v>59</v>
      </c>
      <c r="AL81" s="3" t="s">
        <v>319</v>
      </c>
      <c r="AM81" s="3" t="s">
        <v>57</v>
      </c>
      <c r="AN81" s="3" t="n">
        <v>36.2</v>
      </c>
      <c r="AO81" s="3" t="n">
        <v>14.5</v>
      </c>
      <c r="AP81" s="3" t="n">
        <v>39.2</v>
      </c>
      <c r="AQ81" s="3" t="n">
        <v>49.6</v>
      </c>
      <c r="AR81" s="3" t="s">
        <v>57</v>
      </c>
      <c r="AS81" s="3" t="s">
        <v>59</v>
      </c>
      <c r="AT81" s="3" t="s">
        <v>57</v>
      </c>
      <c r="AU81" s="3" t="s">
        <v>114</v>
      </c>
      <c r="AV81" s="3" t="s">
        <v>57</v>
      </c>
      <c r="AW81" s="3" t="s">
        <v>58</v>
      </c>
      <c r="AX81" s="3" t="s">
        <v>70</v>
      </c>
      <c r="CY81" s="0" t="n">
        <v>1</v>
      </c>
      <c r="CZ81" s="6">
        <f>trunc((P81/CY81),2)</f>
      </c>
    </row>
    <row r="82" spans="1:104">
      <c r="A82" s="3" t="n">
        <v>77</v>
      </c>
      <c r="B82" s="3" t="s">
        <v>334</v>
      </c>
      <c r="C82" s="3" t="s">
        <v>52</v>
      </c>
      <c r="D82" s="3" t="s">
        <v>222</v>
      </c>
      <c r="E82" s="3" t="n">
        <v>1.5</v>
      </c>
      <c r="F82" s="3" t="s">
        <v>175</v>
      </c>
      <c r="G82" s="3" t="s">
        <v>55</v>
      </c>
      <c r="H82" s="3" t="s">
        <v>204</v>
      </c>
      <c r="I82" s="3" t="s">
        <v>57</v>
      </c>
      <c r="J82" s="3" t="s">
        <v>58</v>
      </c>
      <c r="K82" s="3" t="s">
        <v>58</v>
      </c>
      <c r="L82" s="3" t="s">
        <v>59</v>
      </c>
      <c r="M82" s="3" t="s">
        <v>60</v>
      </c>
      <c r="N82" s="6">
        <f>trunc(((Q82*(100+O82))/100)*CY82,2)</f>
      </c>
      <c r="O82" s="4" t="n">
        <v>-54.6</v>
      </c>
      <c r="P82" s="6">
        <f>trunc((N82*E82),2)</f>
      </c>
      <c r="Q82" s="3" t="n">
        <v>7000</v>
      </c>
      <c r="R82" s="9" t="s">
        <v>61</v>
      </c>
      <c r="S82" s="9" t="s">
        <v>62</v>
      </c>
      <c r="T82" s="3" t="s">
        <v>335</v>
      </c>
      <c r="U82" s="3" t="n">
        <v>4.2</v>
      </c>
      <c r="V82" s="3" t="n">
        <v>66.7</v>
      </c>
      <c r="W82" s="3" t="n">
        <v>59</v>
      </c>
      <c r="X82" s="3" t="n">
        <v>1.06</v>
      </c>
      <c r="Y82" s="3" t="s">
        <v>83</v>
      </c>
      <c r="Z82" s="3" t="s">
        <v>76</v>
      </c>
      <c r="AA82" s="3" t="s">
        <v>66</v>
      </c>
      <c r="AB82" s="3" t="s">
        <v>77</v>
      </c>
      <c r="AC82" s="3" t="s">
        <v>110</v>
      </c>
      <c r="AD82" s="3" t="s">
        <v>68</v>
      </c>
      <c r="AE82" s="3" t="s">
        <v>52</v>
      </c>
      <c r="AF82" s="3" t="s">
        <v>52</v>
      </c>
      <c r="AG82" s="3" t="s">
        <v>52</v>
      </c>
      <c r="AH82" s="3" t="s">
        <v>52</v>
      </c>
      <c r="AI82" s="3" t="s">
        <v>57</v>
      </c>
      <c r="AJ82" s="3" t="s">
        <v>57</v>
      </c>
      <c r="AK82" s="3" t="s">
        <v>59</v>
      </c>
      <c r="AL82" s="3" t="s">
        <v>206</v>
      </c>
      <c r="AM82" s="3" t="s">
        <v>57</v>
      </c>
      <c r="AN82" s="3" t="n">
        <v>36.5</v>
      </c>
      <c r="AO82" s="3" t="n">
        <v>15.1</v>
      </c>
      <c r="AP82" s="3" t="n">
        <v>34.2</v>
      </c>
      <c r="AQ82" s="3" t="n">
        <v>47.8</v>
      </c>
      <c r="AR82" s="3" t="s">
        <v>57</v>
      </c>
      <c r="AS82" s="3" t="s">
        <v>59</v>
      </c>
      <c r="AT82" s="3" t="s">
        <v>52</v>
      </c>
      <c r="AU82" s="3" t="s">
        <v>336</v>
      </c>
      <c r="AV82" s="3" t="s">
        <v>57</v>
      </c>
      <c r="AW82" s="3" t="s">
        <v>58</v>
      </c>
      <c r="AX82" s="3" t="s">
        <v>70</v>
      </c>
      <c r="CY82" s="0" t="n">
        <v>1</v>
      </c>
      <c r="CZ82" s="6">
        <f>trunc((P82/CY82),2)</f>
      </c>
    </row>
    <row r="83" spans="1:104">
      <c r="A83" s="3" t="n">
        <v>78</v>
      </c>
      <c r="B83" s="3" t="s">
        <v>337</v>
      </c>
      <c r="C83" s="3" t="s">
        <v>52</v>
      </c>
      <c r="D83" s="3" t="s">
        <v>222</v>
      </c>
      <c r="E83" s="3" t="n">
        <v>1.5</v>
      </c>
      <c r="F83" s="3" t="s">
        <v>175</v>
      </c>
      <c r="G83" s="3" t="s">
        <v>55</v>
      </c>
      <c r="H83" s="3" t="s">
        <v>204</v>
      </c>
      <c r="I83" s="3" t="s">
        <v>57</v>
      </c>
      <c r="J83" s="3" t="s">
        <v>58</v>
      </c>
      <c r="K83" s="3" t="s">
        <v>58</v>
      </c>
      <c r="L83" s="3" t="s">
        <v>59</v>
      </c>
      <c r="M83" s="3" t="s">
        <v>194</v>
      </c>
      <c r="N83" s="6">
        <f>trunc(((Q83*(100+O83))/100)*CY83,2)</f>
      </c>
      <c r="O83" s="4" t="n">
        <v>-46</v>
      </c>
      <c r="P83" s="6">
        <f>trunc((N83*E83),2)</f>
      </c>
      <c r="Q83" s="3" t="n">
        <v>7000</v>
      </c>
      <c r="R83" s="9" t="s">
        <v>61</v>
      </c>
      <c r="S83" s="9" t="s">
        <v>62</v>
      </c>
      <c r="T83" s="3" t="s">
        <v>338</v>
      </c>
      <c r="U83" s="3" t="n">
        <v>4.41</v>
      </c>
      <c r="V83" s="3" t="n">
        <v>68.1</v>
      </c>
      <c r="W83" s="3" t="n">
        <v>60</v>
      </c>
      <c r="X83" s="3" t="n">
        <v>1.06</v>
      </c>
      <c r="Y83" s="3" t="s">
        <v>92</v>
      </c>
      <c r="Z83" s="3" t="s">
        <v>93</v>
      </c>
      <c r="AA83" s="3" t="s">
        <v>109</v>
      </c>
      <c r="AB83" s="3" t="s">
        <v>95</v>
      </c>
      <c r="AC83" s="3" t="s">
        <v>233</v>
      </c>
      <c r="AD83" s="3" t="s">
        <v>111</v>
      </c>
      <c r="AE83" s="3" t="s">
        <v>52</v>
      </c>
      <c r="AF83" s="3" t="s">
        <v>52</v>
      </c>
      <c r="AG83" s="3" t="s">
        <v>52</v>
      </c>
      <c r="AH83" s="3" t="s">
        <v>52</v>
      </c>
      <c r="AI83" s="3" t="s">
        <v>57</v>
      </c>
      <c r="AJ83" s="3" t="s">
        <v>57</v>
      </c>
      <c r="AK83" s="3" t="s">
        <v>59</v>
      </c>
      <c r="AL83" s="3" t="s">
        <v>206</v>
      </c>
      <c r="AM83" s="3" t="s">
        <v>57</v>
      </c>
      <c r="AN83" s="3" t="n">
        <v>39.8</v>
      </c>
      <c r="AO83" s="3" t="n">
        <v>15</v>
      </c>
      <c r="AP83" s="3" t="n">
        <v>36.8</v>
      </c>
      <c r="AQ83" s="3" t="n">
        <v>50.2</v>
      </c>
      <c r="AR83" s="3" t="s">
        <v>57</v>
      </c>
      <c r="AS83" s="3" t="s">
        <v>59</v>
      </c>
      <c r="AT83" s="3" t="s">
        <v>52</v>
      </c>
      <c r="AU83" s="3" t="s">
        <v>120</v>
      </c>
      <c r="AV83" s="3" t="s">
        <v>57</v>
      </c>
      <c r="AW83" s="3" t="s">
        <v>58</v>
      </c>
      <c r="AX83" s="3" t="s">
        <v>70</v>
      </c>
      <c r="CY83" s="0" t="n">
        <v>1</v>
      </c>
      <c r="CZ83" s="6">
        <f>trunc((P83/CY83),2)</f>
      </c>
    </row>
    <row r="84" spans="1:104">
      <c r="A84" s="3" t="n">
        <v>79</v>
      </c>
      <c r="B84" s="3" t="s">
        <v>339</v>
      </c>
      <c r="C84" s="3" t="s">
        <v>52</v>
      </c>
      <c r="D84" s="3" t="s">
        <v>222</v>
      </c>
      <c r="E84" s="3" t="n">
        <v>1.5</v>
      </c>
      <c r="F84" s="3" t="s">
        <v>54</v>
      </c>
      <c r="G84" s="3" t="s">
        <v>55</v>
      </c>
      <c r="H84" s="3" t="s">
        <v>106</v>
      </c>
      <c r="I84" s="3" t="s">
        <v>57</v>
      </c>
      <c r="J84" s="3" t="s">
        <v>58</v>
      </c>
      <c r="K84" s="3" t="s">
        <v>58</v>
      </c>
      <c r="L84" s="3" t="s">
        <v>59</v>
      </c>
      <c r="M84" s="3" t="s">
        <v>100</v>
      </c>
      <c r="N84" s="6">
        <f>trunc(((Q84*(100+O84))/100)*CY84,2)</f>
      </c>
      <c r="O84" s="4" t="n">
        <v>-55.1</v>
      </c>
      <c r="P84" s="6">
        <f>trunc((N84*E84),2)</f>
      </c>
      <c r="Q84" s="3" t="n">
        <v>7300</v>
      </c>
      <c r="R84" s="9" t="s">
        <v>61</v>
      </c>
      <c r="S84" s="9" t="s">
        <v>62</v>
      </c>
      <c r="T84" s="3" t="s">
        <v>340</v>
      </c>
      <c r="U84" s="3" t="n">
        <v>4.23</v>
      </c>
      <c r="V84" s="3" t="n">
        <v>63.2</v>
      </c>
      <c r="W84" s="3" t="n">
        <v>62</v>
      </c>
      <c r="X84" s="3" t="n">
        <v>1.06</v>
      </c>
      <c r="Y84" s="3" t="s">
        <v>255</v>
      </c>
      <c r="Z84" s="3" t="s">
        <v>76</v>
      </c>
      <c r="AA84" s="3" t="s">
        <v>213</v>
      </c>
      <c r="AB84" s="3" t="s">
        <v>77</v>
      </c>
      <c r="AC84" s="3" t="s">
        <v>233</v>
      </c>
      <c r="AD84" s="3" t="s">
        <v>68</v>
      </c>
      <c r="AE84" s="3" t="s">
        <v>52</v>
      </c>
      <c r="AF84" s="3" t="s">
        <v>52</v>
      </c>
      <c r="AG84" s="3" t="s">
        <v>52</v>
      </c>
      <c r="AH84" s="3" t="s">
        <v>52</v>
      </c>
      <c r="AI84" s="3" t="s">
        <v>57</v>
      </c>
      <c r="AJ84" s="3" t="s">
        <v>57</v>
      </c>
      <c r="AK84" s="3" t="s">
        <v>59</v>
      </c>
      <c r="AL84" s="3" t="s">
        <v>319</v>
      </c>
      <c r="AM84" s="3" t="s">
        <v>57</v>
      </c>
      <c r="AN84" s="3" t="n">
        <v>33.4</v>
      </c>
      <c r="AO84" s="3" t="n">
        <v>12.6</v>
      </c>
      <c r="AP84" s="3" t="n">
        <v>38.3</v>
      </c>
      <c r="AQ84" s="3" t="n">
        <v>47.7</v>
      </c>
      <c r="AR84" s="3" t="s">
        <v>57</v>
      </c>
      <c r="AS84" s="3" t="s">
        <v>59</v>
      </c>
      <c r="AT84" s="3" t="s">
        <v>52</v>
      </c>
      <c r="AU84" s="3" t="s">
        <v>114</v>
      </c>
      <c r="AV84" s="3" t="s">
        <v>57</v>
      </c>
      <c r="AW84" s="3" t="s">
        <v>58</v>
      </c>
      <c r="AX84" s="3" t="s">
        <v>70</v>
      </c>
      <c r="CY84" s="0" t="n">
        <v>1</v>
      </c>
      <c r="CZ84" s="6">
        <f>trunc((P84/CY84),2)</f>
      </c>
    </row>
    <row r="85" spans="1:104">
      <c r="A85" s="3" t="n">
        <v>80</v>
      </c>
      <c r="B85" s="3" t="s">
        <v>341</v>
      </c>
      <c r="C85" s="3" t="s">
        <v>52</v>
      </c>
      <c r="D85" s="3" t="s">
        <v>222</v>
      </c>
      <c r="E85" s="3" t="n">
        <v>5.21</v>
      </c>
      <c r="F85" s="3" t="s">
        <v>218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58</v>
      </c>
      <c r="L85" s="3" t="s">
        <v>90</v>
      </c>
      <c r="M85" s="3" t="s">
        <v>60</v>
      </c>
      <c r="N85" s="6">
        <f>trunc(((Q85*(100+O85))/100)*CY85,2)</f>
      </c>
      <c r="O85" s="4" t="n">
        <v>-50.3</v>
      </c>
      <c r="P85" s="6">
        <f>trunc((N85*E85),2)</f>
      </c>
      <c r="Q85" s="3" t="n">
        <v>22500</v>
      </c>
      <c r="R85" s="9" t="s">
        <v>61</v>
      </c>
      <c r="S85" s="9" t="s">
        <v>62</v>
      </c>
      <c r="T85" s="3" t="s">
        <v>342</v>
      </c>
      <c r="U85" s="3" t="n">
        <v>6.61</v>
      </c>
      <c r="V85" s="3" t="n">
        <v>67.9</v>
      </c>
      <c r="W85" s="3" t="n">
        <v>63</v>
      </c>
      <c r="X85" s="3" t="n">
        <v>1.06</v>
      </c>
      <c r="Y85" s="3" t="s">
        <v>92</v>
      </c>
      <c r="Z85" s="3" t="s">
        <v>59</v>
      </c>
      <c r="AA85" s="3" t="s">
        <v>84</v>
      </c>
      <c r="AB85" s="3" t="s">
        <v>85</v>
      </c>
      <c r="AC85" s="3" t="s">
        <v>52</v>
      </c>
      <c r="AD85" s="3" t="s">
        <v>68</v>
      </c>
      <c r="AE85" s="3" t="s">
        <v>52</v>
      </c>
      <c r="AF85" s="3" t="s">
        <v>52</v>
      </c>
      <c r="AG85" s="3" t="s">
        <v>52</v>
      </c>
      <c r="AH85" s="3" t="s">
        <v>52</v>
      </c>
      <c r="AI85" s="3" t="s">
        <v>57</v>
      </c>
      <c r="AJ85" s="3" t="s">
        <v>57</v>
      </c>
      <c r="AK85" s="3" t="s">
        <v>59</v>
      </c>
      <c r="AL85" s="3" t="s">
        <v>185</v>
      </c>
      <c r="AM85" s="3" t="s">
        <v>57</v>
      </c>
      <c r="AN85" s="3" t="n">
        <v>34.9</v>
      </c>
      <c r="AO85" s="3" t="n">
        <v>13.3</v>
      </c>
      <c r="AP85" s="3" t="n">
        <v>39.1</v>
      </c>
      <c r="AQ85" s="3" t="n">
        <v>51.6</v>
      </c>
      <c r="AR85" s="3" t="s">
        <v>57</v>
      </c>
      <c r="AS85" s="3" t="s">
        <v>59</v>
      </c>
      <c r="AT85" s="3" t="s">
        <v>57</v>
      </c>
      <c r="AU85" s="3" t="s">
        <v>57</v>
      </c>
      <c r="AV85" s="3" t="s">
        <v>57</v>
      </c>
      <c r="AW85" s="3" t="s">
        <v>58</v>
      </c>
      <c r="AX85" s="3" t="s">
        <v>70</v>
      </c>
      <c r="CY85" s="0" t="n">
        <v>1</v>
      </c>
      <c r="CZ85" s="6">
        <f>trunc((P85/CY85),2)</f>
      </c>
    </row>
    <row r="86" spans="1:104">
      <c r="A86" s="3" t="n">
        <v>81</v>
      </c>
      <c r="B86" s="3" t="s">
        <v>343</v>
      </c>
      <c r="C86" s="3" t="s">
        <v>52</v>
      </c>
      <c r="D86" s="3" t="s">
        <v>222</v>
      </c>
      <c r="E86" s="3" t="n">
        <v>6.06</v>
      </c>
      <c r="F86" s="3" t="s">
        <v>162</v>
      </c>
      <c r="G86" s="3" t="s">
        <v>55</v>
      </c>
      <c r="H86" s="3" t="s">
        <v>73</v>
      </c>
      <c r="I86" s="3" t="s">
        <v>57</v>
      </c>
      <c r="J86" s="3" t="s">
        <v>58</v>
      </c>
      <c r="K86" s="3" t="s">
        <v>58</v>
      </c>
      <c r="L86" s="3" t="s">
        <v>59</v>
      </c>
      <c r="M86" s="3" t="s">
        <v>194</v>
      </c>
      <c r="N86" s="6">
        <f>trunc(((Q86*(100+O86))/100)*CY86,2)</f>
      </c>
      <c r="O86" s="4" t="n">
        <v>-36.4</v>
      </c>
      <c r="P86" s="6">
        <f>trunc((N86*E86),2)</f>
      </c>
      <c r="Q86" s="3" t="n">
        <v>21000</v>
      </c>
      <c r="R86" s="9" t="s">
        <v>61</v>
      </c>
      <c r="S86" s="9" t="s">
        <v>62</v>
      </c>
      <c r="T86" s="3" t="s">
        <v>344</v>
      </c>
      <c r="U86" s="3" t="n">
        <v>7.06</v>
      </c>
      <c r="V86" s="3" t="n">
        <v>67.6</v>
      </c>
      <c r="W86" s="3" t="n">
        <v>61</v>
      </c>
      <c r="X86" s="3" t="n">
        <v>1</v>
      </c>
      <c r="Y86" s="3" t="s">
        <v>64</v>
      </c>
      <c r="Z86" s="3" t="s">
        <v>59</v>
      </c>
      <c r="AA86" s="3" t="s">
        <v>84</v>
      </c>
      <c r="AB86" s="3" t="s">
        <v>85</v>
      </c>
      <c r="AC86" s="3" t="s">
        <v>52</v>
      </c>
      <c r="AD86" s="3" t="s">
        <v>68</v>
      </c>
      <c r="AE86" s="3" t="s">
        <v>52</v>
      </c>
      <c r="AF86" s="3" t="s">
        <v>52</v>
      </c>
      <c r="AG86" s="3" t="s">
        <v>52</v>
      </c>
      <c r="AH86" s="3" t="s">
        <v>52</v>
      </c>
      <c r="AI86" s="3" t="s">
        <v>57</v>
      </c>
      <c r="AJ86" s="3" t="s">
        <v>57</v>
      </c>
      <c r="AK86" s="3" t="s">
        <v>59</v>
      </c>
      <c r="AL86" s="3" t="s">
        <v>288</v>
      </c>
      <c r="AM86" s="3" t="s">
        <v>57</v>
      </c>
      <c r="AN86" s="3" t="n">
        <v>36.9</v>
      </c>
      <c r="AO86" s="3" t="n">
        <v>14.9</v>
      </c>
      <c r="AP86" s="3" t="n">
        <v>39.2</v>
      </c>
      <c r="AQ86" s="3" t="n">
        <v>49.6</v>
      </c>
      <c r="AR86" s="3" t="s">
        <v>57</v>
      </c>
      <c r="AS86" s="3" t="s">
        <v>59</v>
      </c>
      <c r="AT86" s="3" t="s">
        <v>52</v>
      </c>
      <c r="AU86" s="3" t="s">
        <v>114</v>
      </c>
      <c r="AV86" s="3" t="s">
        <v>57</v>
      </c>
      <c r="AW86" s="3" t="s">
        <v>58</v>
      </c>
      <c r="AX86" s="3" t="s">
        <v>70</v>
      </c>
      <c r="CY86" s="0" t="n">
        <v>1</v>
      </c>
      <c r="CZ86" s="6">
        <f>trunc((P86/CY86),2)</f>
      </c>
    </row>
    <row r="87" spans="1:104">
      <c r="A87" s="3" t="n">
        <v>82</v>
      </c>
      <c r="B87" s="3" t="s">
        <v>345</v>
      </c>
      <c r="C87" s="3" t="s">
        <v>52</v>
      </c>
      <c r="D87" s="3" t="s">
        <v>222</v>
      </c>
      <c r="E87" s="3" t="n">
        <v>2</v>
      </c>
      <c r="F87" s="3" t="s">
        <v>72</v>
      </c>
      <c r="G87" s="3" t="s">
        <v>55</v>
      </c>
      <c r="H87" s="3" t="s">
        <v>73</v>
      </c>
      <c r="I87" s="3" t="s">
        <v>57</v>
      </c>
      <c r="J87" s="3" t="s">
        <v>89</v>
      </c>
      <c r="K87" s="3" t="s">
        <v>58</v>
      </c>
      <c r="L87" s="3" t="s">
        <v>59</v>
      </c>
      <c r="M87" s="3" t="s">
        <v>194</v>
      </c>
      <c r="N87" s="6">
        <f>trunc(((Q87*(100+O87))/100)*CY87,2)</f>
      </c>
      <c r="O87" s="4" t="n">
        <v>-50.9</v>
      </c>
      <c r="P87" s="6">
        <f>trunc((N87*E87),2)</f>
      </c>
      <c r="Q87" s="3" t="n">
        <v>17000</v>
      </c>
      <c r="R87" s="9" t="s">
        <v>61</v>
      </c>
      <c r="S87" s="9" t="s">
        <v>62</v>
      </c>
      <c r="T87" s="3" t="s">
        <v>346</v>
      </c>
      <c r="U87" s="3" t="n">
        <v>4.64</v>
      </c>
      <c r="V87" s="3" t="n">
        <v>64.9</v>
      </c>
      <c r="W87" s="3" t="n">
        <v>64</v>
      </c>
      <c r="X87" s="3" t="n">
        <v>1.14</v>
      </c>
      <c r="Y87" s="3" t="s">
        <v>255</v>
      </c>
      <c r="Z87" s="3" t="s">
        <v>59</v>
      </c>
      <c r="AA87" s="3" t="s">
        <v>94</v>
      </c>
      <c r="AB87" s="3" t="s">
        <v>85</v>
      </c>
      <c r="AC87" s="3" t="s">
        <v>52</v>
      </c>
      <c r="AD87" s="3" t="s">
        <v>96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57</v>
      </c>
      <c r="AJ87" s="3" t="s">
        <v>57</v>
      </c>
      <c r="AK87" s="3" t="s">
        <v>59</v>
      </c>
      <c r="AL87" s="3" t="s">
        <v>146</v>
      </c>
      <c r="AM87" s="3" t="s">
        <v>57</v>
      </c>
      <c r="AN87" s="3" t="n">
        <v>33.2</v>
      </c>
      <c r="AO87" s="3" t="n">
        <v>11.9</v>
      </c>
      <c r="AP87" s="3" t="n">
        <v>40.8</v>
      </c>
      <c r="AQ87" s="3" t="n">
        <v>50.7</v>
      </c>
      <c r="AR87" s="3" t="s">
        <v>57</v>
      </c>
      <c r="AS87" s="3" t="s">
        <v>59</v>
      </c>
      <c r="AT87" s="3" t="s">
        <v>52</v>
      </c>
      <c r="AU87" s="3" t="s">
        <v>57</v>
      </c>
      <c r="AV87" s="3" t="s">
        <v>57</v>
      </c>
      <c r="AW87" s="3" t="s">
        <v>58</v>
      </c>
      <c r="AX87" s="3" t="s">
        <v>70</v>
      </c>
      <c r="CY87" s="0" t="n">
        <v>1</v>
      </c>
      <c r="CZ87" s="6">
        <f>trunc((P87/CY87),2)</f>
      </c>
    </row>
  </sheetData>
  <autoFilter ref="A5:AX87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6465272685.jpg" tooltip="https://d3ala6utm5rxsh.cloudfront.net/Images/6465272685.jpg"/>
    <hyperlink ref="S6" r:id="rId2" display="DNA" address="https://site.kapugems.com/#/dna/25652309?key=7tRvkp%23UUxy1sXx0GZhTQX5GmY4@k5pr" tooltip="https://site.kapugems.com/#/dna/25652309?key=7tRvkp%23UUxy1sXx0GZhTQX5GmY4@k5pr"/>
    <hyperlink ref="R7" r:id="rId3" display="GIA" address="https://d3ala6utm5rxsh.cloudfront.net/Images/7468695496.jpg" tooltip="https://d3ala6utm5rxsh.cloudfront.net/Images/7468695496.jpg"/>
    <hyperlink ref="S7" r:id="rId4" display="DNA" address="https://site.kapugems.com/#/dna/26668262?key=7tRvkp%23UUxy1sXx0GZhTQX5GmY4@k5pr" tooltip="https://site.kapugems.com/#/dna/26668262?key=7tRvkp%23UUxy1sXx0GZhTQX5GmY4@k5pr"/>
    <hyperlink ref="R8" r:id="rId5" display="GIA" address="https://d3ala6utm5rxsh.cloudfront.net/Images/6227912950.jpg" tooltip="https://d3ala6utm5rxsh.cloudfront.net/Images/6227912950.jpg"/>
    <hyperlink ref="S8" r:id="rId6" display="DNA" address="https://site.kapugems.com/#/dna/25968675?key=7tRvkp%23UUxy1sXx0GZhTQX5GmY4@k5pr" tooltip="https://site.kapugems.com/#/dna/25968675?key=7tRvkp%23UUxy1sXx0GZhTQX5GmY4@k5pr"/>
    <hyperlink ref="R9" r:id="rId7" display="GIA" address="https://d3ala6utm5rxsh.cloudfront.net/Images/2215807356.jpg" tooltip="https://d3ala6utm5rxsh.cloudfront.net/Images/2215807356.jpg"/>
    <hyperlink ref="S9" r:id="rId8" display="DNA" address="https://site.kapugems.com/#/dna/12059495?key=7tRvkp%23UUxy1sXx0GZhTQX5GmY4@k5pr" tooltip="https://site.kapugems.com/#/dna/12059495?key=7tRvkp%23UUxy1sXx0GZhTQX5GmY4@k5pr"/>
    <hyperlink ref="R10" r:id="rId9" display="GIA" address="https://d3ala6utm5rxsh.cloudfront.net/Images/2434319368.jpg" tooltip="https://d3ala6utm5rxsh.cloudfront.net/Images/2434319368.jpg"/>
    <hyperlink ref="S10" r:id="rId10" display="DNA" address="https://site.kapugems.com/#/dna/19349208?key=7tRvkp%23UUxy1sXx0GZhTQX5GmY4@k5pr" tooltip="https://site.kapugems.com/#/dna/19349208?key=7tRvkp%23UUxy1sXx0GZhTQX5GmY4@k5pr"/>
    <hyperlink ref="R11" r:id="rId11" display="GIA" address="https://d3ala6utm5rxsh.cloudfront.net/Images/1425123186.jpg" tooltip="https://d3ala6utm5rxsh.cloudfront.net/Images/1425123186.jpg"/>
    <hyperlink ref="S11" r:id="rId12" display="DNA" address="https://site.kapugems.com/#/dna/17293722?key=7tRvkp%23UUxy1sXx0GZhTQX5GmY4@k5pr" tooltip="https://site.kapugems.com/#/dna/17293722?key=7tRvkp%23UUxy1sXx0GZhTQX5GmY4@k5pr"/>
    <hyperlink ref="R12" r:id="rId13" display="GIA" address="https://d3ala6utm5rxsh.cloudfront.net/Images/2223378360.jpg" tooltip="https://d3ala6utm5rxsh.cloudfront.net/Images/2223378360.jpg"/>
    <hyperlink ref="S12" r:id="rId14" display="DNA" address="https://site.kapugems.com/#/dna/18746471?key=7tRvkp%23UUxy1sXx0GZhTQX5GmY4@k5pr" tooltip="https://site.kapugems.com/#/dna/18746471?key=7tRvkp%23UUxy1sXx0GZhTQX5GmY4@k5pr"/>
    <hyperlink ref="R13" r:id="rId15" display="GIA" address="https://d3ala6utm5rxsh.cloudfront.net/Images/2225268806.jpg" tooltip="https://d3ala6utm5rxsh.cloudfront.net/Images/2225268806.jpg"/>
    <hyperlink ref="S13" r:id="rId16" display="DNA" address="https://site.kapugems.com/#/dna/17591980?key=7tRvkp%23UUxy1sXx0GZhTQX5GmY4@k5pr" tooltip="https://site.kapugems.com/#/dna/17591980?key=7tRvkp%23UUxy1sXx0GZhTQX5GmY4@k5pr"/>
    <hyperlink ref="R14" r:id="rId17" display="GIA" address="https://d3ala6utm5rxsh.cloudfront.net/Images/5222846867.jpg" tooltip="https://d3ala6utm5rxsh.cloudfront.net/Images/5222846867.jpg"/>
    <hyperlink ref="S14" r:id="rId18" display="DNA" address="https://site.kapugems.com/#/dna/25000357?key=7tRvkp%23UUxy1sXx0GZhTQX5GmY4@k5pr" tooltip="https://site.kapugems.com/#/dna/25000357?key=7tRvkp%23UUxy1sXx0GZhTQX5GmY4@k5pr"/>
    <hyperlink ref="R15" r:id="rId19" display="GIA" address="https://d3ala6utm5rxsh.cloudfront.net/Images/5222208134.jpg" tooltip="https://d3ala6utm5rxsh.cloudfront.net/Images/5222208134.jpg"/>
    <hyperlink ref="S15" r:id="rId20" display="DNA" address="https://site.kapugems.com/#/dna/16674565?key=7tRvkp%23UUxy1sXx0GZhTQX5GmY4@k5pr" tooltip="https://site.kapugems.com/#/dna/16674565?key=7tRvkp%23UUxy1sXx0GZhTQX5GmY4@k5pr"/>
    <hyperlink ref="R16" r:id="rId21" display="GIA" address="https://d3ala6utm5rxsh.cloudfront.net/Images/6223390512.jpg" tooltip="https://d3ala6utm5rxsh.cloudfront.net/Images/6223390512.jpg"/>
    <hyperlink ref="S16" r:id="rId22" display="DNA" address="https://site.kapugems.com/#/dna/18993102?key=7tRvkp%23UUxy1sXx0GZhTQX5GmY4@k5pr" tooltip="https://site.kapugems.com/#/dna/18993102?key=7tRvkp%23UUxy1sXx0GZhTQX5GmY4@k5pr"/>
    <hyperlink ref="R17" r:id="rId23" display="GIA" address="https://d3ala6utm5rxsh.cloudfront.net/Images/2444009757.jpg" tooltip="https://d3ala6utm5rxsh.cloudfront.net/Images/2444009757.jpg"/>
    <hyperlink ref="S17" r:id="rId24" display="DNA" address="https://site.kapugems.com/#/dna/21234715?key=7tRvkp%23UUxy1sXx0GZhTQX5GmY4@k5pr" tooltip="https://site.kapugems.com/#/dna/21234715?key=7tRvkp%23UUxy1sXx0GZhTQX5GmY4@k5pr"/>
    <hyperlink ref="R18" r:id="rId25" display="GIA" address="https://d3ala6utm5rxsh.cloudfront.net/Images/3425888361.jpg" tooltip="https://d3ala6utm5rxsh.cloudfront.net/Images/3425888361.jpg"/>
    <hyperlink ref="S18" r:id="rId26" display="DNA" address="https://site.kapugems.com/#/dna/19109696?key=7tRvkp%23UUxy1sXx0GZhTQX5GmY4@k5pr" tooltip="https://site.kapugems.com/#/dna/19109696?key=7tRvkp%23UUxy1sXx0GZhTQX5GmY4@k5pr"/>
    <hyperlink ref="R19" r:id="rId27" display="GIA" address="https://d3ala6utm5rxsh.cloudfront.net/Images/5222297653.jpg" tooltip="https://d3ala6utm5rxsh.cloudfront.net/Images/5222297653.jpg"/>
    <hyperlink ref="S19" r:id="rId28" display="DNA" address="https://site.kapugems.com/#/dna/17917636?key=7tRvkp%23UUxy1sXx0GZhTQX5GmY4@k5pr" tooltip="https://site.kapugems.com/#/dna/17917636?key=7tRvkp%23UUxy1sXx0GZhTQX5GmY4@k5pr"/>
    <hyperlink ref="R20" r:id="rId29" display="GIA" address="https://d3ala6utm5rxsh.cloudfront.net/Images/6392775883.jpg" tooltip="https://d3ala6utm5rxsh.cloudfront.net/Images/6392775883.jpg"/>
    <hyperlink ref="S20" r:id="rId30" display="DNA" address="https://site.kapugems.com/#/dna/11334685?key=7tRvkp%23UUxy1sXx0GZhTQX5GmY4@k5pr" tooltip="https://site.kapugems.com/#/dna/11334685?key=7tRvkp%23UUxy1sXx0GZhTQX5GmY4@k5pr"/>
    <hyperlink ref="R21" r:id="rId31" display="GIA" address="https://d3ala6utm5rxsh.cloudfront.net/Images/1425230495.jpg" tooltip="https://d3ala6utm5rxsh.cloudfront.net/Images/1425230495.jpg"/>
    <hyperlink ref="S21" r:id="rId32" display="DNA" address="https://site.kapugems.com/#/dna/17059879?key=7tRvkp%23UUxy1sXx0GZhTQX5GmY4@k5pr" tooltip="https://site.kapugems.com/#/dna/17059879?key=7tRvkp%23UUxy1sXx0GZhTQX5GmY4@k5pr"/>
    <hyperlink ref="R22" r:id="rId33" display="GIA" address="https://d3ala6utm5rxsh.cloudfront.net/Images/5222251149.jpg" tooltip="https://d3ala6utm5rxsh.cloudfront.net/Images/5222251149.jpg"/>
    <hyperlink ref="S22" r:id="rId34" display="DNA" address="https://site.kapugems.com/#/dna/17422478?key=7tRvkp%23UUxy1sXx0GZhTQX5GmY4@k5pr" tooltip="https://site.kapugems.com/#/dna/17422478?key=7tRvkp%23UUxy1sXx0GZhTQX5GmY4@k5pr"/>
    <hyperlink ref="R23" r:id="rId35" display="GIA" address="https://d3ala6utm5rxsh.cloudfront.net/Images/7436433526.jpg" tooltip="https://d3ala6utm5rxsh.cloudfront.net/Images/7436433526.jpg"/>
    <hyperlink ref="S23" r:id="rId36" display="DNA" address="https://site.kapugems.com/#/dna/19483885?key=7tRvkp%23UUxy1sXx0GZhTQX5GmY4@k5pr" tooltip="https://site.kapugems.com/#/dna/19483885?key=7tRvkp%23UUxy1sXx0GZhTQX5GmY4@k5pr"/>
    <hyperlink ref="R24" r:id="rId37" display="GIA" address="https://d3ala6utm5rxsh.cloudfront.net/Images/7421731345.jpg" tooltip="https://d3ala6utm5rxsh.cloudfront.net/Images/7421731345.jpg"/>
    <hyperlink ref="S24" r:id="rId38" display="DNA" address="https://site.kapugems.com/#/dna/18701507?key=7tRvkp%23UUxy1sXx0GZhTQX5GmY4@k5pr" tooltip="https://site.kapugems.com/#/dna/18701507?key=7tRvkp%23UUxy1sXx0GZhTQX5GmY4@k5pr"/>
    <hyperlink ref="R25" r:id="rId39" display="GIA" address="https://d3ala6utm5rxsh.cloudfront.net/Images/2225330164.jpg" tooltip="https://d3ala6utm5rxsh.cloudfront.net/Images/2225330164.jpg"/>
    <hyperlink ref="S25" r:id="rId40" display="DNA" address="https://site.kapugems.com/#/dna/18336770?key=7tRvkp%23UUxy1sXx0GZhTQX5GmY4@k5pr" tooltip="https://site.kapugems.com/#/dna/18336770?key=7tRvkp%23UUxy1sXx0GZhTQX5GmY4@k5pr"/>
    <hyperlink ref="R26" r:id="rId41" display="GIA" address="https://d3ala6utm5rxsh.cloudfront.net/Images/1427828231.jpg" tooltip="https://d3ala6utm5rxsh.cloudfront.net/Images/1427828231.jpg"/>
    <hyperlink ref="S26" r:id="rId42" display="DNA" address="https://site.kapugems.com/#/dna/18810414?key=7tRvkp%23UUxy1sXx0GZhTQX5GmY4@k5pr" tooltip="https://site.kapugems.com/#/dna/18810414?key=7tRvkp%23UUxy1sXx0GZhTQX5GmY4@k5pr"/>
    <hyperlink ref="R27" r:id="rId43" display="GIA" address="https://d3ala6utm5rxsh.cloudfront.net/Images/1433027518.jpg" tooltip="https://d3ala6utm5rxsh.cloudfront.net/Images/1433027518.jpg"/>
    <hyperlink ref="S27" r:id="rId44" display="DNA" address="https://site.kapugems.com/#/dna/18435017?key=7tRvkp%23UUxy1sXx0GZhTQX5GmY4@k5pr" tooltip="https://site.kapugems.com/#/dna/18435017?key=7tRvkp%23UUxy1sXx0GZhTQX5GmY4@k5pr"/>
    <hyperlink ref="R28" r:id="rId45" display="GIA" address="https://d3ala6utm5rxsh.cloudfront.net/Images/5221382344.jpg" tooltip="https://d3ala6utm5rxsh.cloudfront.net/Images/5221382344.jpg"/>
    <hyperlink ref="S28" r:id="rId46" display="DNA" address="https://site.kapugems.com/#/dna/18786547?key=7tRvkp%23UUxy1sXx0GZhTQX5GmY4@k5pr" tooltip="https://site.kapugems.com/#/dna/18786547?key=7tRvkp%23UUxy1sXx0GZhTQX5GmY4@k5pr"/>
    <hyperlink ref="R29" r:id="rId47" display="GIA" address="https://d3ala6utm5rxsh.cloudfront.net/Images/6435578559.jpg" tooltip="https://d3ala6utm5rxsh.cloudfront.net/Images/6435578559.jpg"/>
    <hyperlink ref="S29" r:id="rId48" display="DNA" address="https://site.kapugems.com/#/dna/20553573?key=7tRvkp%23UUxy1sXx0GZhTQX5GmY4@k5pr" tooltip="https://site.kapugems.com/#/dna/20553573?key=7tRvkp%23UUxy1sXx0GZhTQX5GmY4@k5pr"/>
    <hyperlink ref="R30" r:id="rId49" display="GIA" address="https://d3ala6utm5rxsh.cloudfront.net/Images/2434262649.jpg" tooltip="https://d3ala6utm5rxsh.cloudfront.net/Images/2434262649.jpg"/>
    <hyperlink ref="S30" r:id="rId50" display="DNA" address="https://site.kapugems.com/#/dna/19702576?key=7tRvkp%23UUxy1sXx0GZhTQX5GmY4@k5pr" tooltip="https://site.kapugems.com/#/dna/19702576?key=7tRvkp%23UUxy1sXx0GZhTQX5GmY4@k5pr"/>
    <hyperlink ref="R31" r:id="rId51" display="GIA" address="https://d3ala6utm5rxsh.cloudfront.net/Images/2221323184.jpg" tooltip="https://d3ala6utm5rxsh.cloudfront.net/Images/2221323184.jpg"/>
    <hyperlink ref="S31" r:id="rId52" display="DNA" address="https://site.kapugems.com/#/dna/18222531?key=7tRvkp%23UUxy1sXx0GZhTQX5GmY4@k5pr" tooltip="https://site.kapugems.com/#/dna/18222531?key=7tRvkp%23UUxy1sXx0GZhTQX5GmY4@k5pr"/>
    <hyperlink ref="R32" r:id="rId53" display="GIA" address="https://d3ala6utm5rxsh.cloudfront.net/Images/7463309593.jpg" tooltip="https://d3ala6utm5rxsh.cloudfront.net/Images/7463309593.jpg"/>
    <hyperlink ref="S32" r:id="rId54" display="DNA" address="https://site.kapugems.com/#/dna/25800071?key=7tRvkp%23UUxy1sXx0GZhTQX5GmY4@k5pr" tooltip="https://site.kapugems.com/#/dna/25800071?key=7tRvkp%23UUxy1sXx0GZhTQX5GmY4@k5pr"/>
    <hyperlink ref="R33" r:id="rId55" display="GIA" address="https://d3ala6utm5rxsh.cloudfront.net/Images/2221398583.jpg" tooltip="https://d3ala6utm5rxsh.cloudfront.net/Images/2221398583.jpg"/>
    <hyperlink ref="S33" r:id="rId56" display="DNA" address="https://site.kapugems.com/#/dna/19124926?key=7tRvkp%23UUxy1sXx0GZhTQX5GmY4@k5pr" tooltip="https://site.kapugems.com/#/dna/19124926?key=7tRvkp%23UUxy1sXx0GZhTQX5GmY4@k5pr"/>
    <hyperlink ref="R34" r:id="rId57" display="GIA" address="https://d3ala6utm5rxsh.cloudfront.net/Images/2467175070.jpg" tooltip="https://d3ala6utm5rxsh.cloudfront.net/Images/2467175070.jpg"/>
    <hyperlink ref="S34" r:id="rId58" display="DNA" address="https://site.kapugems.com/#/dna/25529512?key=7tRvkp%23UUxy1sXx0GZhTQX5GmY4@k5pr" tooltip="https://site.kapugems.com/#/dna/25529512?key=7tRvkp%23UUxy1sXx0GZhTQX5GmY4@k5pr"/>
    <hyperlink ref="R35" r:id="rId59" display="GIA" address="https://d3ala6utm5rxsh.cloudfront.net/Images/1423750244.jpg" tooltip="https://d3ala6utm5rxsh.cloudfront.net/Images/1423750244.jpg"/>
    <hyperlink ref="S35" r:id="rId60" display="DNA" address="https://site.kapugems.com/#/dna/18730100?key=7tRvkp%23UUxy1sXx0GZhTQX5GmY4@k5pr" tooltip="https://site.kapugems.com/#/dna/18730100?key=7tRvkp%23UUxy1sXx0GZhTQX5GmY4@k5pr"/>
    <hyperlink ref="R36" r:id="rId61" display="GIA" address="https://d3ala6utm5rxsh.cloudfront.net/Images/5222880043.jpg" tooltip="https://d3ala6utm5rxsh.cloudfront.net/Images/5222880043.jpg"/>
    <hyperlink ref="S36" r:id="rId62" display="DNA" address="https://site.kapugems.com/#/dna/25446667?key=7tRvkp%23UUxy1sXx0GZhTQX5GmY4@k5pr" tooltip="https://site.kapugems.com/#/dna/25446667?key=7tRvkp%23UUxy1sXx0GZhTQX5GmY4@k5pr"/>
    <hyperlink ref="R37" r:id="rId63" display="GIA" address="https://d3ala6utm5rxsh.cloudfront.net/Images/6425818877.jpg" tooltip="https://d3ala6utm5rxsh.cloudfront.net/Images/6425818877.jpg"/>
    <hyperlink ref="S37" r:id="rId64" display="DNA" address="https://site.kapugems.com/#/dna/18786530?key=7tRvkp%23UUxy1sXx0GZhTQX5GmY4@k5pr" tooltip="https://site.kapugems.com/#/dna/18786530?key=7tRvkp%23UUxy1sXx0GZhTQX5GmY4@k5pr"/>
    <hyperlink ref="R38" r:id="rId65" display="GIA" address="https://d3ala6utm5rxsh.cloudfront.net/Images/2456411519.jpg" tooltip="https://d3ala6utm5rxsh.cloudfront.net/Images/2456411519.jpg"/>
    <hyperlink ref="S38" r:id="rId66" display="DNA" address="https://site.kapugems.com/#/dna/23725354?key=7tRvkp%23UUxy1sXx0GZhTQX5GmY4@k5pr" tooltip="https://site.kapugems.com/#/dna/23725354?key=7tRvkp%23UUxy1sXx0GZhTQX5GmY4@k5pr"/>
    <hyperlink ref="R39" r:id="rId67" display="GIA" address="https://d3ala6utm5rxsh.cloudfront.net/Images/6435095474.jpg" tooltip="https://d3ala6utm5rxsh.cloudfront.net/Images/6435095474.jpg"/>
    <hyperlink ref="S39" r:id="rId68" display="DNA" address="https://site.kapugems.com/#/dna/19367606?key=7tRvkp%23UUxy1sXx0GZhTQX5GmY4@k5pr" tooltip="https://site.kapugems.com/#/dna/19367606?key=7tRvkp%23UUxy1sXx0GZhTQX5GmY4@k5pr"/>
    <hyperlink ref="R40" r:id="rId69" display="GIA" address="https://d3ala6utm5rxsh.cloudfront.net/Images/6224809146.jpg" tooltip="https://d3ala6utm5rxsh.cloudfront.net/Images/6224809146.jpg"/>
    <hyperlink ref="S40" r:id="rId70" display="DNA" address="https://site.kapugems.com/#/dna/24529678?key=7tRvkp%23UUxy1sXx0GZhTQX5GmY4@k5pr" tooltip="https://site.kapugems.com/#/dna/24529678?key=7tRvkp%23UUxy1sXx0GZhTQX5GmY4@k5pr"/>
    <hyperlink ref="R41" r:id="rId71" display="GIA" address="https://d3ala6utm5rxsh.cloudfront.net/Images/2223875217.jpg" tooltip="https://d3ala6utm5rxsh.cloudfront.net/Images/2223875217.jpg"/>
    <hyperlink ref="S41" r:id="rId72" display="DNA" address="https://site.kapugems.com/#/dna/25286214?key=7tRvkp%23UUxy1sXx0GZhTQX5GmY4@k5pr" tooltip="https://site.kapugems.com/#/dna/25286214?key=7tRvkp%23UUxy1sXx0GZhTQX5GmY4@k5pr"/>
    <hyperlink ref="R42" r:id="rId73" display="GIA" address="https://d3ala6utm5rxsh.cloudfront.net/Images/2225899666.jpg" tooltip="https://d3ala6utm5rxsh.cloudfront.net/Images/2225899666.jpg"/>
    <hyperlink ref="S42" r:id="rId74" display="DNA" address="https://site.kapugems.com/#/dna/25789802?key=7tRvkp%23UUxy1sXx0GZhTQX5GmY4@k5pr" tooltip="https://site.kapugems.com/#/dna/25789802?key=7tRvkp%23UUxy1sXx0GZhTQX5GmY4@k5pr"/>
    <hyperlink ref="R43" r:id="rId75" display="GIA" address="https://d3ala6utm5rxsh.cloudfront.net/Images/6227862467.jpg" tooltip="https://d3ala6utm5rxsh.cloudfront.net/Images/6227862467.jpg"/>
    <hyperlink ref="S43" r:id="rId76" display="DNA" address="https://site.kapugems.com/#/dna/25196039?key=7tRvkp%23UUxy1sXx0GZhTQX5GmY4@k5pr" tooltip="https://site.kapugems.com/#/dna/25196039?key=7tRvkp%23UUxy1sXx0GZhTQX5GmY4@k5pr"/>
    <hyperlink ref="R44" r:id="rId77" display="GIA" address="https://d3ala6utm5rxsh.cloudfront.net/Images/6462226456.jpg" tooltip="https://d3ala6utm5rxsh.cloudfront.net/Images/6462226456.jpg"/>
    <hyperlink ref="S44" r:id="rId78" display="DNA" address="https://site.kapugems.com/#/dna/25000316?key=7tRvkp%23UUxy1sXx0GZhTQX5GmY4@k5pr" tooltip="https://site.kapugems.com/#/dna/25000316?key=7tRvkp%23UUxy1sXx0GZhTQX5GmY4@k5pr"/>
    <hyperlink ref="R45" r:id="rId79" display="GIA" address="https://d3ala6utm5rxsh.cloudfront.net/Images/1458804977.jpg" tooltip="https://d3ala6utm5rxsh.cloudfront.net/Images/1458804977.jpg"/>
    <hyperlink ref="S45" r:id="rId80" display="DNA" address="https://site.kapugems.com/#/dna/24844591?key=7tRvkp%23UUxy1sXx0GZhTQX5GmY4@k5pr" tooltip="https://site.kapugems.com/#/dna/24844591?key=7tRvkp%23UUxy1sXx0GZhTQX5GmY4@k5pr"/>
    <hyperlink ref="R46" r:id="rId81" display="GIA" address="https://d3ala6utm5rxsh.cloudfront.net/Images/2221813438.jpg" tooltip="https://d3ala6utm5rxsh.cloudfront.net/Images/2221813438.jpg"/>
    <hyperlink ref="S46" r:id="rId82" display="DNA" address="https://site.kapugems.com/#/dna/24619819?key=7tRvkp%23UUxy1sXx0GZhTQX5GmY4@k5pr" tooltip="https://site.kapugems.com/#/dna/24619819?key=7tRvkp%23UUxy1sXx0GZhTQX5GmY4@k5pr"/>
    <hyperlink ref="R47" r:id="rId83" display="GIA" address="https://d3ala6utm5rxsh.cloudfront.net/Images/2221888109.jpg" tooltip="https://d3ala6utm5rxsh.cloudfront.net/Images/2221888109.jpg"/>
    <hyperlink ref="S47" r:id="rId84" display="DNA" address="https://site.kapugems.com/#/dna/25262148?key=7tRvkp%23UUxy1sXx0GZhTQX5GmY4@k5pr" tooltip="https://site.kapugems.com/#/dna/25262148?key=7tRvkp%23UUxy1sXx0GZhTQX5GmY4@k5pr"/>
    <hyperlink ref="R48" r:id="rId85" display="GIA" address="https://d3ala6utm5rxsh.cloudfront.net/Images/2457976062.jpg" tooltip="https://d3ala6utm5rxsh.cloudfront.net/Images/2457976062.jpg"/>
    <hyperlink ref="S48" r:id="rId86" display="DNA" address="https://site.kapugems.com/#/dna/25000458?key=7tRvkp%23UUxy1sXx0GZhTQX5GmY4@k5pr" tooltip="https://site.kapugems.com/#/dna/25000458?key=7tRvkp%23UUxy1sXx0GZhTQX5GmY4@k5pr"/>
    <hyperlink ref="R49" r:id="rId87" display="GIA" address="https://d3ala6utm5rxsh.cloudfront.net/Images/6462157073.jpg" tooltip="https://d3ala6utm5rxsh.cloudfront.net/Images/6462157073.jpg"/>
    <hyperlink ref="S49" r:id="rId88" display="DNA" address="https://site.kapugems.com/#/dna/25384609?key=7tRvkp%23UUxy1sXx0GZhTQX5GmY4@k5pr" tooltip="https://site.kapugems.com/#/dna/25384609?key=7tRvkp%23UUxy1sXx0GZhTQX5GmY4@k5pr"/>
    <hyperlink ref="R50" r:id="rId89" display="GIA" address="https://d3ala6utm5rxsh.cloudfront.net/Images/6451704758.jpg" tooltip="https://d3ala6utm5rxsh.cloudfront.net/Images/6451704758.jpg"/>
    <hyperlink ref="S50" r:id="rId90" display="DNA" address="https://site.kapugems.com/#/dna/24697564?key=7tRvkp%23UUxy1sXx0GZhTQX5GmY4@k5pr" tooltip="https://site.kapugems.com/#/dna/24697564?key=7tRvkp%23UUxy1sXx0GZhTQX5GmY4@k5pr"/>
    <hyperlink ref="R51" r:id="rId91" display="GIA" address="https://d3ala6utm5rxsh.cloudfront.net/Images/6452831397.jpg" tooltip="https://d3ala6utm5rxsh.cloudfront.net/Images/6452831397.jpg"/>
    <hyperlink ref="S51" r:id="rId92" display="DNA" address="https://site.kapugems.com/#/dna/24855271?key=7tRvkp%23UUxy1sXx0GZhTQX5GmY4@k5pr" tooltip="https://site.kapugems.com/#/dna/24855271?key=7tRvkp%23UUxy1sXx0GZhTQX5GmY4@k5pr"/>
    <hyperlink ref="R52" r:id="rId93" display="GIA" address="https://d3ala6utm5rxsh.cloudfront.net/Images/2457857601.jpg" tooltip="https://d3ala6utm5rxsh.cloudfront.net/Images/2457857601.jpg"/>
    <hyperlink ref="S52" r:id="rId94" display="DNA" address="https://site.kapugems.com/#/dna/24884494?key=7tRvkp%23UUxy1sXx0GZhTQX5GmY4@k5pr" tooltip="https://site.kapugems.com/#/dna/24884494?key=7tRvkp%23UUxy1sXx0GZhTQX5GmY4@k5pr"/>
    <hyperlink ref="R53" r:id="rId95" display="GIA" address="https://d3ala6utm5rxsh.cloudfront.net/Images/6452486258.jpg" tooltip="https://d3ala6utm5rxsh.cloudfront.net/Images/6452486258.jpg"/>
    <hyperlink ref="S53" r:id="rId96" display="DNA" address="https://site.kapugems.com/#/dna/23984624?key=7tRvkp%23UUxy1sXx0GZhTQX5GmY4@k5pr" tooltip="https://site.kapugems.com/#/dna/23984624?key=7tRvkp%23UUxy1sXx0GZhTQX5GmY4@k5pr"/>
    <hyperlink ref="R54" r:id="rId97" display="GIA" address="https://d3ala6utm5rxsh.cloudfront.net/Images/6441982916.jpg" tooltip="https://d3ala6utm5rxsh.cloudfront.net/Images/6441982916.jpg"/>
    <hyperlink ref="S54" r:id="rId98" display="DNA" address="https://site.kapugems.com/#/dna/22978276?key=7tRvkp%23UUxy1sXx0GZhTQX5GmY4@k5pr" tooltip="https://site.kapugems.com/#/dna/22978276?key=7tRvkp%23UUxy1sXx0GZhTQX5GmY4@k5pr"/>
    <hyperlink ref="R55" r:id="rId99" display="GIA" address="https://d3ala6utm5rxsh.cloudfront.net/Images/1455704756.jpg" tooltip="https://d3ala6utm5rxsh.cloudfront.net/Images/1455704756.jpg"/>
    <hyperlink ref="S55" r:id="rId100" display="DNA" address="https://site.kapugems.com/#/dna/24697581?key=7tRvkp%23UUxy1sXx0GZhTQX5GmY4@k5pr" tooltip="https://site.kapugems.com/#/dna/24697581?key=7tRvkp%23UUxy1sXx0GZhTQX5GmY4@k5pr"/>
    <hyperlink ref="R56" r:id="rId101" display="GIA" address="https://d3ala6utm5rxsh.cloudfront.net/Images/3455827283.jpg" tooltip="https://d3ala6utm5rxsh.cloudfront.net/Images/3455827283.jpg"/>
    <hyperlink ref="S56" r:id="rId102" display="DNA" address="https://site.kapugems.com/#/dna/24855269?key=7tRvkp%23UUxy1sXx0GZhTQX5GmY4@k5pr" tooltip="https://site.kapugems.com/#/dna/24855269?key=7tRvkp%23UUxy1sXx0GZhTQX5GmY4@k5pr"/>
    <hyperlink ref="R57" r:id="rId103" display="GIA" address="https://d3ala6utm5rxsh.cloudfront.net/Images/6462510880.jpg" tooltip="https://d3ala6utm5rxsh.cloudfront.net/Images/6462510880.jpg"/>
    <hyperlink ref="S57" r:id="rId104" display="DNA" address="https://site.kapugems.com/#/dna/26270543?key=7tRvkp%23UUxy1sXx0GZhTQX5GmY4@k5pr" tooltip="https://site.kapugems.com/#/dna/26270543?key=7tRvkp%23UUxy1sXx0GZhTQX5GmY4@k5pr"/>
    <hyperlink ref="R58" r:id="rId105" display="GIA" address="https://d3ala6utm5rxsh.cloudfront.net/Images/6452883473.jpg" tooltip="https://d3ala6utm5rxsh.cloudfront.net/Images/6452883473.jpg"/>
    <hyperlink ref="S58" r:id="rId106" display="DNA" address="https://site.kapugems.com/#/dna/24952833?key=7tRvkp%23UUxy1sXx0GZhTQX5GmY4@k5pr" tooltip="https://site.kapugems.com/#/dna/24952833?key=7tRvkp%23UUxy1sXx0GZhTQX5GmY4@k5pr"/>
    <hyperlink ref="R59" r:id="rId107" display="GIA" address="https://d3ala6utm5rxsh.cloudfront.net/Images/7453544313.jpg" tooltip="https://d3ala6utm5rxsh.cloudfront.net/Images/7453544313.jpg"/>
    <hyperlink ref="S59" r:id="rId108" display="DNA" address="https://site.kapugems.com/#/dna/24106607?key=7tRvkp%23UUxy1sXx0GZhTQX5GmY4@k5pr" tooltip="https://site.kapugems.com/#/dna/24106607?key=7tRvkp%23UUxy1sXx0GZhTQX5GmY4@k5pr"/>
    <hyperlink ref="R60" r:id="rId109" display="GIA" address="https://d3ala6utm5rxsh.cloudfront.net/Images/7446897946.jpg" tooltip="https://d3ala6utm5rxsh.cloudfront.net/Images/7446897946.jpg"/>
    <hyperlink ref="S60" r:id="rId110" display="DNA" address="https://site.kapugems.com/#/dna/22921211?key=7tRvkp%23UUxy1sXx0GZhTQX5GmY4@k5pr" tooltip="https://site.kapugems.com/#/dna/22921211?key=7tRvkp%23UUxy1sXx0GZhTQX5GmY4@k5pr"/>
    <hyperlink ref="R61" r:id="rId111" display="GIA" address="https://d3ala6utm5rxsh.cloudfront.net/Images/2225766000.jpg" tooltip="https://d3ala6utm5rxsh.cloudfront.net/Images/2225766000.jpg"/>
    <hyperlink ref="S61" r:id="rId112" display="DNA" address="https://site.kapugems.com/#/dna/23665696?key=7tRvkp%23UUxy1sXx0GZhTQX5GmY4@k5pr" tooltip="https://site.kapugems.com/#/dna/23665696?key=7tRvkp%23UUxy1sXx0GZhTQX5GmY4@k5pr"/>
    <hyperlink ref="R62" r:id="rId113" display="GIA" address="https://d3ala6utm5rxsh.cloudfront.net/Images/1448941622.jpg" tooltip="https://d3ala6utm5rxsh.cloudfront.net/Images/1448941622.jpg"/>
    <hyperlink ref="S62" r:id="rId114" display="DNA" address="https://site.kapugems.com/#/dna/22945510?key=7tRvkp%23UUxy1sXx0GZhTQX5GmY4@k5pr" tooltip="https://site.kapugems.com/#/dna/22945510?key=7tRvkp%23UUxy1sXx0GZhTQX5GmY4@k5pr"/>
    <hyperlink ref="R63" r:id="rId115" display="GIA" address="https://d3ala6utm5rxsh.cloudfront.net/Images/1458549700.jpg" tooltip="https://d3ala6utm5rxsh.cloudfront.net/Images/1458549700.jpg"/>
    <hyperlink ref="S63" r:id="rId116" display="DNA" address="https://site.kapugems.com/#/dna/24158393?key=7tRvkp%23UUxy1sXx0GZhTQX5GmY4@k5pr" tooltip="https://site.kapugems.com/#/dna/24158393?key=7tRvkp%23UUxy1sXx0GZhTQX5GmY4@k5pr"/>
    <hyperlink ref="R64" r:id="rId117" display="GIA" address="https://d3ala6utm5rxsh.cloudfront.net/Images/5222871259.jpg" tooltip="https://d3ala6utm5rxsh.cloudfront.net/Images/5222871259.jpg"/>
    <hyperlink ref="S64" r:id="rId118" display="DNA" address="https://site.kapugems.com/#/dna/25262039?key=7tRvkp%23UUxy1sXx0GZhTQX5GmY4@k5pr" tooltip="https://site.kapugems.com/#/dna/25262039?key=7tRvkp%23UUxy1sXx0GZhTQX5GmY4@k5pr"/>
    <hyperlink ref="R65" r:id="rId119" display="GIA" address="https://d3ala6utm5rxsh.cloudfront.net/Images/6224867662.jpg" tooltip="https://d3ala6utm5rxsh.cloudfront.net/Images/6224867662.jpg"/>
    <hyperlink ref="S65" r:id="rId120" display="DNA" address="https://site.kapugems.com/#/dna/25196106?key=7tRvkp%23UUxy1sXx0GZhTQX5GmY4@k5pr" tooltip="https://site.kapugems.com/#/dna/25196106?key=7tRvkp%23UUxy1sXx0GZhTQX5GmY4@k5pr"/>
    <hyperlink ref="R66" r:id="rId121" display="GIA" address="https://d3ala6utm5rxsh.cloudfront.net/Images/7452904245.jpg" tooltip="https://d3ala6utm5rxsh.cloudfront.net/Images/7452904245.jpg"/>
    <hyperlink ref="S66" r:id="rId122" display="DNA" address="https://site.kapugems.com/#/dna/25000459?key=7tRvkp%23UUxy1sXx0GZhTQX5GmY4@k5pr" tooltip="https://site.kapugems.com/#/dna/25000459?key=7tRvkp%23UUxy1sXx0GZhTQX5GmY4@k5pr"/>
    <hyperlink ref="R67" r:id="rId123" display="GIA" address="https://d3ala6utm5rxsh.cloudfront.net/Images/5456935131.jpg" tooltip="https://d3ala6utm5rxsh.cloudfront.net/Images/5456935131.jpg"/>
    <hyperlink ref="S67" r:id="rId124" display="DNA" address="https://site.kapugems.com/#/dna/25060452?key=7tRvkp%23UUxy1sXx0GZhTQX5GmY4@k5pr" tooltip="https://site.kapugems.com/#/dna/25060452?key=7tRvkp%23UUxy1sXx0GZhTQX5GmY4@k5pr"/>
    <hyperlink ref="R68" r:id="rId125" display="GIA" address="https://d3ala6utm5rxsh.cloudfront.net/Images/6461510827.jpg" tooltip="https://d3ala6utm5rxsh.cloudfront.net/Images/6461510827.jpg"/>
    <hyperlink ref="S68" r:id="rId126" display="DNA" address="https://site.kapugems.com/#/dna/26270761?key=7tRvkp%23UUxy1sXx0GZhTQX5GmY4@k5pr" tooltip="https://site.kapugems.com/#/dna/26270761?key=7tRvkp%23UUxy1sXx0GZhTQX5GmY4@k5pr"/>
    <hyperlink ref="R69" r:id="rId127" display="GIA" address="https://d3ala6utm5rxsh.cloudfront.net/Images/1469408095.jpg" tooltip="https://d3ala6utm5rxsh.cloudfront.net/Images/1469408095.jpg"/>
    <hyperlink ref="S69" r:id="rId128" display="DNA" address="https://site.kapugems.com/#/dna/25947234?key=7tRvkp%23UUxy1sXx0GZhTQX5GmY4@k5pr" tooltip="https://site.kapugems.com/#/dna/25947234?key=7tRvkp%23UUxy1sXx0GZhTQX5GmY4@k5pr"/>
    <hyperlink ref="R70" r:id="rId129" display="GIA" address="https://d3ala6utm5rxsh.cloudfront.net/Images/5463695402.jpg" tooltip="https://d3ala6utm5rxsh.cloudfront.net/Images/5463695402.jpg"/>
    <hyperlink ref="S70" r:id="rId130" display="DNA" address="https://site.kapugems.com/#/dna/26668209?key=7tRvkp%23UUxy1sXx0GZhTQX5GmY4@k5pr" tooltip="https://site.kapugems.com/#/dna/26668209?key=7tRvkp%23UUxy1sXx0GZhTQX5GmY4@k5pr"/>
    <hyperlink ref="R71" r:id="rId131" display="GIA" address="https://d3ala6utm5rxsh.cloudfront.net/Images/2466391920.jpg" tooltip="https://d3ala6utm5rxsh.cloudfront.net/Images/2466391920.jpg"/>
    <hyperlink ref="S71" r:id="rId132" display="DNA" address="https://site.kapugems.com/#/dna/25968682?key=7tRvkp%23UUxy1sXx0GZhTQX5GmY4@k5pr" tooltip="https://site.kapugems.com/#/dna/25968682?key=7tRvkp%23UUxy1sXx0GZhTQX5GmY4@k5pr"/>
    <hyperlink ref="R72" r:id="rId133" display="GIA" address="https://d3ala6utm5rxsh.cloudfront.net/Images/1469610090.jpg" tooltip="https://d3ala6utm5rxsh.cloudfront.net/Images/1469610090.jpg"/>
    <hyperlink ref="S72" r:id="rId134" display="DNA" address="https://site.kapugems.com/#/dna/26512872?key=7tRvkp%23UUxy1sXx0GZhTQX5GmY4@k5pr" tooltip="https://site.kapugems.com/#/dna/26512872?key=7tRvkp%23UUxy1sXx0GZhTQX5GmY4@k5pr"/>
    <hyperlink ref="R73" r:id="rId135" display="GIA" address="https://d3ala6utm5rxsh.cloudfront.net/Images/3455935154.jpg" tooltip="https://d3ala6utm5rxsh.cloudfront.net/Images/3455935154.jpg"/>
    <hyperlink ref="S73" r:id="rId136" display="DNA" address="https://site.kapugems.com/#/dna/25089125?key=7tRvkp%23UUxy1sXx0GZhTQX5GmY4@k5pr" tooltip="https://site.kapugems.com/#/dna/25089125?key=7tRvkp%23UUxy1sXx0GZhTQX5GmY4@k5pr"/>
    <hyperlink ref="R74" r:id="rId137" display="GIA" address="https://d3ala6utm5rxsh.cloudfront.net/Images/2225675525.jpg" tooltip="https://d3ala6utm5rxsh.cloudfront.net/Images/2225675525.jpg"/>
    <hyperlink ref="S74" r:id="rId138" display="DNA" address="https://site.kapugems.com/#/dna/22908733?key=7tRvkp%23UUxy1sXx0GZhTQX5GmY4@k5pr" tooltip="https://site.kapugems.com/#/dna/22908733?key=7tRvkp%23UUxy1sXx0GZhTQX5GmY4@k5pr"/>
    <hyperlink ref="R75" r:id="rId139" display="GIA" address="https://d3ala6utm5rxsh.cloudfront.net/Images/6462323847.jpg" tooltip="https://d3ala6utm5rxsh.cloudfront.net/Images/6462323847.jpg"/>
    <hyperlink ref="S75" r:id="rId140" display="DNA" address="https://site.kapugems.com/#/dna/25842464?key=7tRvkp%23UUxy1sXx0GZhTQX5GmY4@k5pr" tooltip="https://site.kapugems.com/#/dna/25842464?key=7tRvkp%23UUxy1sXx0GZhTQX5GmY4@k5pr"/>
    <hyperlink ref="R76" r:id="rId141" display="GIA" address="https://d3ala6utm5rxsh.cloudfront.net/Images/6465185788.jpg" tooltip="https://d3ala6utm5rxsh.cloudfront.net/Images/6465185788.jpg"/>
    <hyperlink ref="S76" r:id="rId142" display="DNA" address="https://site.kapugems.com/#/dna/25529493?key=7tRvkp%23UUxy1sXx0GZhTQX5GmY4@k5pr" tooltip="https://site.kapugems.com/#/dna/25529493?key=7tRvkp%23UUxy1sXx0GZhTQX5GmY4@k5pr"/>
    <hyperlink ref="R77" r:id="rId143" display="GIA" address="https://d3ala6utm5rxsh.cloudfront.net/Images/2456485780.jpg" tooltip="https://d3ala6utm5rxsh.cloudfront.net/Images/2456485780.jpg"/>
    <hyperlink ref="S77" r:id="rId144" display="DNA" address="https://site.kapugems.com/#/dna/23984637?key=7tRvkp%23UUxy1sXx0GZhTQX5GmY4@k5pr" tooltip="https://site.kapugems.com/#/dna/23984637?key=7tRvkp%23UUxy1sXx0GZhTQX5GmY4@k5pr"/>
    <hyperlink ref="R78" r:id="rId145" display="GIA" address="https://d3ala6utm5rxsh.cloudfront.net/Images/6452908342.jpg" tooltip="https://d3ala6utm5rxsh.cloudfront.net/Images/6452908342.jpg"/>
    <hyperlink ref="S78" r:id="rId146" display="DNA" address="https://site.kapugems.com/#/dna/25000462?key=7tRvkp%23UUxy1sXx0GZhTQX5GmY4@k5pr" tooltip="https://site.kapugems.com/#/dna/25000462?key=7tRvkp%23UUxy1sXx0GZhTQX5GmY4@k5pr"/>
    <hyperlink ref="R79" r:id="rId147" display="GIA" address="https://d3ala6utm5rxsh.cloudfront.net/Images/6462297137.jpg" tooltip="https://d3ala6utm5rxsh.cloudfront.net/Images/6462297137.jpg"/>
    <hyperlink ref="S79" r:id="rId148" display="DNA" address="https://site.kapugems.com/#/dna/25789823?key=7tRvkp%23UUxy1sXx0GZhTQX5GmY4@k5pr" tooltip="https://site.kapugems.com/#/dna/25789823?key=7tRvkp%23UUxy1sXx0GZhTQX5GmY4@k5pr"/>
    <hyperlink ref="R80" r:id="rId149" display="GIA" address="https://d3ala6utm5rxsh.cloudfront.net/Images/5222875127.jpg" tooltip="https://d3ala6utm5rxsh.cloudfront.net/Images/5222875127.jpg"/>
    <hyperlink ref="S80" r:id="rId150" display="DNA" address="https://site.kapugems.com/#/dna/25286113?key=7tRvkp%23UUxy1sXx0GZhTQX5GmY4@k5pr" tooltip="https://site.kapugems.com/#/dna/25286113?key=7tRvkp%23UUxy1sXx0GZhTQX5GmY4@k5pr"/>
    <hyperlink ref="R81" r:id="rId151" display="GIA" address="https://d3ala6utm5rxsh.cloudfront.net/Images/7463287092.jpg" tooltip="https://d3ala6utm5rxsh.cloudfront.net/Images/7463287092.jpg"/>
    <hyperlink ref="S81" r:id="rId152" display="DNA" address="https://site.kapugems.com/#/dna/25743971?key=7tRvkp%23UUxy1sXx0GZhTQX5GmY4@k5pr" tooltip="https://site.kapugems.com/#/dna/25743971?key=7tRvkp%23UUxy1sXx0GZhTQX5GmY4@k5pr"/>
    <hyperlink ref="R82" r:id="rId153" display="GIA" address="https://d3ala6utm5rxsh.cloudfront.net/Images/2466237562.jpg" tooltip="https://d3ala6utm5rxsh.cloudfront.net/Images/2466237562.jpg"/>
    <hyperlink ref="S82" r:id="rId154" display="DNA" address="https://site.kapugems.com/#/dna/25652579?key=7tRvkp%23UUxy1sXx0GZhTQX5GmY4@k5pr" tooltip="https://site.kapugems.com/#/dna/25652579?key=7tRvkp%23UUxy1sXx0GZhTQX5GmY4@k5pr"/>
    <hyperlink ref="R83" r:id="rId155" display="GIA" address="https://d3ala6utm5rxsh.cloudfront.net/Images/6223921250.jpg" tooltip="https://d3ala6utm5rxsh.cloudfront.net/Images/6223921250.jpg"/>
    <hyperlink ref="S83" r:id="rId156" display="DNA" address="https://site.kapugems.com/#/dna/25674266?key=7tRvkp%23UUxy1sXx0GZhTQX5GmY4@k5pr" tooltip="https://site.kapugems.com/#/dna/25674266?key=7tRvkp%23UUxy1sXx0GZhTQX5GmY4@k5pr"/>
    <hyperlink ref="R84" r:id="rId157" display="GIA" address="https://d3ala6utm5rxsh.cloudfront.net/Images/5222908624.jpg" tooltip="https://d3ala6utm5rxsh.cloudfront.net/Images/5222908624.jpg"/>
    <hyperlink ref="S84" r:id="rId158" display="DNA" address="https://site.kapugems.com/#/dna/25913449?key=7tRvkp%23UUxy1sXx0GZhTQX5GmY4@k5pr" tooltip="https://site.kapugems.com/#/dna/25913449?key=7tRvkp%23UUxy1sXx0GZhTQX5GmY4@k5pr"/>
    <hyperlink ref="R85" r:id="rId159" display="GIA" address="https://d3ala6utm5rxsh.cloudfront.net/Images/6224899659.jpg" tooltip="https://d3ala6utm5rxsh.cloudfront.net/Images/6224899659.jpg"/>
    <hyperlink ref="S85" r:id="rId160" display="DNA" address="https://site.kapugems.com/#/dna/25743810?key=7tRvkp%23UUxy1sXx0GZhTQX5GmY4@k5pr" tooltip="https://site.kapugems.com/#/dna/25743810?key=7tRvkp%23UUxy1sXx0GZhTQX5GmY4@k5pr"/>
    <hyperlink ref="R86" r:id="rId161" display="GIA" address="https://d3ala6utm5rxsh.cloudfront.net/Images/2225837530.jpg" tooltip="https://d3ala6utm5rxsh.cloudfront.net/Images/2225837530.jpg"/>
    <hyperlink ref="S86" r:id="rId162" display="DNA" address="https://site.kapugems.com/#/dna/24884509?key=7tRvkp%23UUxy1sXx0GZhTQX5GmY4@k5pr" tooltip="https://site.kapugems.com/#/dna/24884509?key=7tRvkp%23UUxy1sXx0GZhTQX5GmY4@k5pr"/>
    <hyperlink ref="R87" r:id="rId163" display="GIA" address="https://d3ala6utm5rxsh.cloudfront.net/Images/2457935380.jpg" tooltip="https://d3ala6utm5rxsh.cloudfront.net/Images/2457935380.jpg"/>
    <hyperlink ref="S87" r:id="rId164" display="DNA" address="https://site.kapugems.com/#/dna/25060473?key=7tRvkp%23UUxy1sXx0GZhTQX5GmY4@k5pr" tooltip="https://site.kapugems.com/#/dna/2506047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2023-06-14T21:37:31.091Z</dcterms:created>
  <dcterms:modified xsi:type="dcterms:W3CDTF">2023-06-14T21:37:31.091Z</dcterms:modified>
</cp:coreProperties>
</file>