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<sst xmlns="http://schemas.openxmlformats.org/spreadsheetml/2006/main" count="386" uniqueCount="386">
  <si>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</si>
  <si>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</si>
  <si>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</si>
  <si>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</si>
  <si>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</si>
  <si>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</si>
  <si>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</si>
  <si>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</si>
  <si>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</si>
  <si>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</si>
  <si>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</si>
  <si>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</si>
  <si>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</si>
  <si>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</si>
  <si>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</si>
  <si>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</si>
  <si>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</si>
  <si>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</si>
  <si>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</si>
  <si>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</si>
  <si>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</si>
  <si>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</si>
  <si>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</si>
  <si>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</si>
  <si>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</si>
  <si>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</si>
  <si>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</si>
  <si>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</si>
  <si>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</si>
  <si>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</si>
  <si>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</si>
  <si>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</si>
  <si>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</si>
  <si>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</si>
  <si>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</si>
  <si>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</si>
  <si>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</si>
  <si>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</si>
  <si>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</si>
  <si>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</si>
  <si>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</si>
  <si>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</si>
  <si>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</si>
  <si>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</si>
  <si>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</si>
  <si>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</si>
  <si>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</si>
  <si>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</si>
  <si>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</si>
  <si>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</si>
  <si>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</si>
  <si>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</si>
  <si>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</si>
  <si>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</si>
  <si>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</si>
  <si>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</si>
  <si>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</si>
  <si>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BPF_IS</t>
  </si>
  <si>
    <t>OVAL</t>
  </si>
  <si>
    <t>H</t>
  </si>
  <si>
    <t>SI2</t>
  </si>
  <si>
    <t>EX</t>
  </si>
  <si>
    <t>VG</t>
  </si>
  <si>
    <t>FNT</t>
  </si>
  <si>
    <t>STK TO VTK</t>
  </si>
  <si>
    <t>GIA</t>
  </si>
  <si>
    <t>NB</t>
  </si>
  <si>
    <t>YT1</t>
  </si>
  <si>
    <t>NO</t>
  </si>
  <si>
    <t>GIA 1468751734</t>
  </si>
  <si>
    <t>1468751734</t>
  </si>
  <si>
    <t>Additional clouds are not shown. Pinpoints are not shown.</t>
  </si>
  <si>
    <t>Cloud, Crystal, Feather, Needle</t>
  </si>
  <si>
    <t>6.00+</t>
  </si>
  <si>
    <t>EC0</t>
  </si>
  <si>
    <t>14.36*9.89*6.16</t>
  </si>
  <si>
    <t>HONGKONG</t>
  </si>
  <si>
    <t>B+</t>
  </si>
  <si>
    <t>NON</t>
  </si>
  <si>
    <t>GA</t>
  </si>
  <si>
    <t>D</t>
  </si>
  <si>
    <t>VS2</t>
  </si>
  <si>
    <t>GD</t>
  </si>
  <si>
    <t>MED</t>
  </si>
  <si>
    <t>ETK</t>
  </si>
  <si>
    <t xml:space="preserve">GIA 6455072566 </t>
  </si>
  <si>
    <t>6455072566</t>
  </si>
  <si>
    <t>Additional pinpoints are not shown.</t>
  </si>
  <si>
    <t>Crystal, Pinpoint</t>
  </si>
  <si>
    <t>5.00</t>
  </si>
  <si>
    <t>12.71*8.97*5.84</t>
  </si>
  <si>
    <t>A</t>
  </si>
  <si>
    <t>BID</t>
  </si>
  <si>
    <t>F</t>
  </si>
  <si>
    <t>VS1</t>
  </si>
  <si>
    <t>THK TO VTK</t>
  </si>
  <si>
    <t>YT</t>
  </si>
  <si>
    <t xml:space="preserve">GIA 6461206386 </t>
  </si>
  <si>
    <t>6461206386</t>
  </si>
  <si>
    <t>Feather, Needle</t>
  </si>
  <si>
    <t>3.00</t>
  </si>
  <si>
    <t>11.47*7.83*5.03</t>
  </si>
  <si>
    <t>G</t>
  </si>
  <si>
    <t>EX-</t>
  </si>
  <si>
    <t>THK</t>
  </si>
  <si>
    <t xml:space="preserve">GIA 2464826429 </t>
  </si>
  <si>
    <t>2464826429</t>
  </si>
  <si>
    <t>Crystal, Cloud, Needle</t>
  </si>
  <si>
    <t>11.46*8.26*5.21</t>
  </si>
  <si>
    <t>MUMBAI</t>
  </si>
  <si>
    <t>I</t>
  </si>
  <si>
    <t xml:space="preserve">GIA 6465667072 </t>
  </si>
  <si>
    <t>6465667072</t>
  </si>
  <si>
    <t>Feather, Cloud, Pinpoint</t>
  </si>
  <si>
    <t>11.66*7.69*4.99</t>
  </si>
  <si>
    <t>HL</t>
  </si>
  <si>
    <t>VVS2</t>
  </si>
  <si>
    <t>STK TO THK</t>
  </si>
  <si>
    <t xml:space="preserve">GIA 2466737295 </t>
  </si>
  <si>
    <t>2466737295</t>
  </si>
  <si>
    <t>Needle, Pinpoint</t>
  </si>
  <si>
    <t>2.00</t>
  </si>
  <si>
    <t>11.36*7.90*4.55</t>
  </si>
  <si>
    <t xml:space="preserve">GIA 7462421430 </t>
  </si>
  <si>
    <t>7462421430</t>
  </si>
  <si>
    <t>Additional pinpoints are not shown. Surface graining is not shown.</t>
  </si>
  <si>
    <t>Pinpoint, Needle</t>
  </si>
  <si>
    <t>10.12*6.82*4.25</t>
  </si>
  <si>
    <t>YES</t>
  </si>
  <si>
    <t xml:space="preserve">GIA 6461836183 </t>
  </si>
  <si>
    <t>6461836183</t>
  </si>
  <si>
    <t>Needle, Pinpoint, Cloud</t>
  </si>
  <si>
    <t>10.07*7.25*4.58</t>
  </si>
  <si>
    <t>E</t>
  </si>
  <si>
    <t xml:space="preserve">GIA 2454586028 </t>
  </si>
  <si>
    <t>2454586028</t>
  </si>
  <si>
    <t>Pinpoints are not shown.</t>
  </si>
  <si>
    <t>9.61*6.87*4.48</t>
  </si>
  <si>
    <t>ID</t>
  </si>
  <si>
    <t xml:space="preserve">GIA 1469739802 </t>
  </si>
  <si>
    <t>1469739802</t>
  </si>
  <si>
    <t>Crystal, Cloud, Feather, Needle</t>
  </si>
  <si>
    <t>10.01*7.05*4.41</t>
  </si>
  <si>
    <t xml:space="preserve">GIA 6462771149 </t>
  </si>
  <si>
    <t>6462771149</t>
  </si>
  <si>
    <t>10.68*7.74*4.59</t>
  </si>
  <si>
    <t xml:space="preserve">GIA 6462405307 </t>
  </si>
  <si>
    <t>6462405307</t>
  </si>
  <si>
    <t>Crystal, Feather, Pinpoint</t>
  </si>
  <si>
    <t>10.17*7.29*4.40</t>
  </si>
  <si>
    <t xml:space="preserve">GIA 6465405592 </t>
  </si>
  <si>
    <t>6465405592</t>
  </si>
  <si>
    <t>Crystal, Cloud</t>
  </si>
  <si>
    <t>10.35*7.24*4.31</t>
  </si>
  <si>
    <t xml:space="preserve">GIA 5463760046 </t>
  </si>
  <si>
    <t>5463760046</t>
  </si>
  <si>
    <t>Pinpoints are not shown. Surface graining is not shown.</t>
  </si>
  <si>
    <t>Crystal, Needle</t>
  </si>
  <si>
    <t>10.56*7.32*4.60</t>
  </si>
  <si>
    <t>B</t>
  </si>
  <si>
    <t xml:space="preserve">GIA 1433719699 </t>
  </si>
  <si>
    <t>1433719699</t>
  </si>
  <si>
    <t>Crystal, Cloud, Feather</t>
  </si>
  <si>
    <t>9.67*6.87*4.49</t>
  </si>
  <si>
    <t xml:space="preserve">GIA 1465339151 </t>
  </si>
  <si>
    <t>1465339151</t>
  </si>
  <si>
    <t>Clouds are not shown. Pinpoints are not shown.</t>
  </si>
  <si>
    <t>Crystal, Feather, Needle</t>
  </si>
  <si>
    <t>9.89*7.15*4.44</t>
  </si>
  <si>
    <t xml:space="preserve">GIA 6462365157 </t>
  </si>
  <si>
    <t>6462365157</t>
  </si>
  <si>
    <t>Feather</t>
  </si>
  <si>
    <t>10.71*7.35*4.80</t>
  </si>
  <si>
    <t>BID_IS</t>
  </si>
  <si>
    <t>MED TO THK</t>
  </si>
  <si>
    <t xml:space="preserve">GIA 7466405323 </t>
  </si>
  <si>
    <t>7466405323</t>
  </si>
  <si>
    <t>10.11*6.79*4.48</t>
  </si>
  <si>
    <t>SI1</t>
  </si>
  <si>
    <t xml:space="preserve">GIA 1469771082 </t>
  </si>
  <si>
    <t>1469771082</t>
  </si>
  <si>
    <t>Additional twinning wisps, pinpoints and surface graining are not shown.</t>
  </si>
  <si>
    <t>Twinning Wisp, Feather</t>
  </si>
  <si>
    <t>10.09*7.20*4.25</t>
  </si>
  <si>
    <t>GIA 5413218060</t>
  </si>
  <si>
    <t>5413218060</t>
  </si>
  <si>
    <t>Additional twinning wisps, clouds, pinpoints and surface graining are not shown.</t>
  </si>
  <si>
    <t>Twinning Wisp, Feather, Crystal, Needle, Indented Natural, Natural</t>
  </si>
  <si>
    <t>9.72*6.96*4.60</t>
  </si>
  <si>
    <t xml:space="preserve">GIA 6462418280 </t>
  </si>
  <si>
    <t>6462418280</t>
  </si>
  <si>
    <t>Pinpoint, Feather, Natural</t>
  </si>
  <si>
    <t>1.70</t>
  </si>
  <si>
    <t>9.33*6.76*4.30</t>
  </si>
  <si>
    <t xml:space="preserve">GIA 3465144335 </t>
  </si>
  <si>
    <t>3465144335</t>
  </si>
  <si>
    <t>Additional pinpoints, additional clouds and surface graining are not shown.</t>
  </si>
  <si>
    <t>Cloud, Pinpoint, Needle</t>
  </si>
  <si>
    <t>9.95*6.66*3.76</t>
  </si>
  <si>
    <t xml:space="preserve">GIA 7466715446 </t>
  </si>
  <si>
    <t>7466715446</t>
  </si>
  <si>
    <t>Pinpoint</t>
  </si>
  <si>
    <t>9.46*6.57*4.21</t>
  </si>
  <si>
    <t xml:space="preserve">GIA 6465134949 </t>
  </si>
  <si>
    <t>6465134949</t>
  </si>
  <si>
    <t>9.12*6.57*4.25</t>
  </si>
  <si>
    <t>INTERNAL</t>
  </si>
  <si>
    <t xml:space="preserve">GIA 6462434834 </t>
  </si>
  <si>
    <t>6462434834</t>
  </si>
  <si>
    <t>Feather, Cloud, Indented Natural</t>
  </si>
  <si>
    <t>9.14*6.56*4.16</t>
  </si>
  <si>
    <t xml:space="preserve">GIA 5466771095 </t>
  </si>
  <si>
    <t>5466771095</t>
  </si>
  <si>
    <t>Internal graining is not shown. Surface graining is not shown.</t>
  </si>
  <si>
    <t>Crystal</t>
  </si>
  <si>
    <t>9.29*6.53*4.16</t>
  </si>
  <si>
    <t xml:space="preserve">GIA 1459784632 </t>
  </si>
  <si>
    <t>1459784632</t>
  </si>
  <si>
    <t>Pinpoints, internal graining and surface graining are not shown.</t>
  </si>
  <si>
    <t>9.19*6.23*4.03</t>
  </si>
  <si>
    <t xml:space="preserve">GIA 1467134718 </t>
  </si>
  <si>
    <t>1467134718</t>
  </si>
  <si>
    <t>Cloud, Needle</t>
  </si>
  <si>
    <t>9.35*6.67*4.24</t>
  </si>
  <si>
    <t xml:space="preserve">GIA 2458138229 </t>
  </si>
  <si>
    <t>2458138229</t>
  </si>
  <si>
    <t>Additional pinpoints are not shown. Additional clouds are not shown.</t>
  </si>
  <si>
    <t>Feather, Pinpoint, Cloud</t>
  </si>
  <si>
    <t>9.50*6.36*4.16</t>
  </si>
  <si>
    <t xml:space="preserve">GIA 2464777293 </t>
  </si>
  <si>
    <t>2464777293</t>
  </si>
  <si>
    <t>9.77*6.81*3.94</t>
  </si>
  <si>
    <t>VG+</t>
  </si>
  <si>
    <t xml:space="preserve">GIA 6461418000 </t>
  </si>
  <si>
    <t>6461418000</t>
  </si>
  <si>
    <t>Feather, Needle, Pinpoint</t>
  </si>
  <si>
    <t>9.11*6.48*4.22</t>
  </si>
  <si>
    <t xml:space="preserve">GIA 1465759452 </t>
  </si>
  <si>
    <t>1465759452</t>
  </si>
  <si>
    <t>Crystal, Feather</t>
  </si>
  <si>
    <t>9.34*6.76*4.28</t>
  </si>
  <si>
    <t>EXTERNAL</t>
  </si>
  <si>
    <t>GIA 6455110434</t>
  </si>
  <si>
    <t>6455110434</t>
  </si>
  <si>
    <t>1.50</t>
  </si>
  <si>
    <t>9.96*6.39*3.38</t>
  </si>
  <si>
    <t>NEWYORK</t>
  </si>
  <si>
    <t xml:space="preserve">GIA 7461365260 </t>
  </si>
  <si>
    <t>7461365260</t>
  </si>
  <si>
    <t>Feather, Cloud, Crystal, Needle</t>
  </si>
  <si>
    <t>9.32*6.59*4.11</t>
  </si>
  <si>
    <t xml:space="preserve">GIA 3465647632 </t>
  </si>
  <si>
    <t>3465647632</t>
  </si>
  <si>
    <t>Additional clouds, pinpoints and surface graining are not shown.</t>
  </si>
  <si>
    <t>Feather, Cloud</t>
  </si>
  <si>
    <t>9.35*6.35*4.00</t>
  </si>
  <si>
    <t>VG-</t>
  </si>
  <si>
    <t xml:space="preserve">GIA 6462137810 </t>
  </si>
  <si>
    <t>6462137810</t>
  </si>
  <si>
    <t>An additional pinpoint is not shown. Surface graining is not shown.</t>
  </si>
  <si>
    <t>8.66*6.20*4.09</t>
  </si>
  <si>
    <t xml:space="preserve">GIA 6462236398 </t>
  </si>
  <si>
    <t>6462236398</t>
  </si>
  <si>
    <t>Cloud, Pinpoint</t>
  </si>
  <si>
    <t>9.11*6.26*4.08</t>
  </si>
  <si>
    <t xml:space="preserve">GIA 2466567350 </t>
  </si>
  <si>
    <t>2466567350</t>
  </si>
  <si>
    <t>Pinpoint, Cloud</t>
  </si>
  <si>
    <t>9.07*6.20*3.96</t>
  </si>
  <si>
    <t xml:space="preserve">GIA 2466567605 </t>
  </si>
  <si>
    <t>2466567605</t>
  </si>
  <si>
    <t>Additional pinpoints are not shown. Clouds are not shown.</t>
  </si>
  <si>
    <t>PINPOINT,NEEDLE,FEATHER,CRYSTAL</t>
  </si>
  <si>
    <t>8.98*6.30*3.90</t>
  </si>
  <si>
    <t xml:space="preserve">GIA 6451855652 </t>
  </si>
  <si>
    <t>6451855652</t>
  </si>
  <si>
    <t>9.03*6.36*4.06</t>
  </si>
  <si>
    <t xml:space="preserve">GIA 6465715394 </t>
  </si>
  <si>
    <t>6465715394</t>
  </si>
  <si>
    <t>8.91*6.35*4.08</t>
  </si>
  <si>
    <t xml:space="preserve">GIA 1445846245 </t>
  </si>
  <si>
    <t>1445846245</t>
  </si>
  <si>
    <t>8.74*6.33*4.09</t>
  </si>
  <si>
    <t>GIA 2457295365</t>
  </si>
  <si>
    <t>2457295365</t>
  </si>
  <si>
    <t>Feather, Pinpoint</t>
  </si>
  <si>
    <t>9.31*6.19*4.07</t>
  </si>
  <si>
    <t xml:space="preserve">GIA 7468134980 </t>
  </si>
  <si>
    <t>7468134980</t>
  </si>
  <si>
    <t>9.26*6.14*4.01</t>
  </si>
  <si>
    <t xml:space="preserve">GIA 3465418469 </t>
  </si>
  <si>
    <t>3465418469</t>
  </si>
  <si>
    <t>An additional pinpoint is not shown. Internal graining is not shown.</t>
  </si>
  <si>
    <t>Cloud, Crystal, Feather, Needle, Pinpoint</t>
  </si>
  <si>
    <t>9.29*6.22*3.92</t>
  </si>
  <si>
    <t xml:space="preserve">GIA 7448533172 </t>
  </si>
  <si>
    <t>7448533172</t>
  </si>
  <si>
    <t>An additional pinpoint is not shown.</t>
  </si>
  <si>
    <t>8.91*6.10*4.07</t>
  </si>
  <si>
    <t xml:space="preserve">GIA 6441866214 </t>
  </si>
  <si>
    <t>6441866214</t>
  </si>
  <si>
    <t>8.99*6.39*4.12</t>
  </si>
  <si>
    <t xml:space="preserve">GIA 2467666410 </t>
  </si>
  <si>
    <t>2467666410</t>
  </si>
  <si>
    <t>Cloud, Crystal, Needle, Indented Natural</t>
  </si>
  <si>
    <t>9.10*6.46*3.97</t>
  </si>
  <si>
    <t>EX+</t>
  </si>
  <si>
    <t xml:space="preserve">GIA 3465715416 </t>
  </si>
  <si>
    <t>3465715416</t>
  </si>
  <si>
    <t>9.02*6.43*4.04</t>
  </si>
  <si>
    <t xml:space="preserve">GIA 7466220071 </t>
  </si>
  <si>
    <t>7466220071</t>
  </si>
  <si>
    <t>8.70*6.32*4.14</t>
  </si>
  <si>
    <t>GIA 1448449404</t>
  </si>
  <si>
    <t>1448449404</t>
  </si>
  <si>
    <t>Crystal, Cloud, Needle, Indented Natural</t>
  </si>
  <si>
    <t>8.98*6.28*4.07</t>
  </si>
  <si>
    <t xml:space="preserve">GIA 6462389028 </t>
  </si>
  <si>
    <t>6462389028</t>
  </si>
  <si>
    <t>Surface graining is not shown.</t>
  </si>
  <si>
    <t>Feather, Needle, Cloud, Pinpoint</t>
  </si>
  <si>
    <t>8.84*6.32*4.03</t>
  </si>
  <si>
    <t xml:space="preserve">GIA 1463666433 </t>
  </si>
  <si>
    <t>1463666433</t>
  </si>
  <si>
    <t>Feather, Crystal, Pinpoint, Indented Natural</t>
  </si>
  <si>
    <t>8.71*6.32*4.09</t>
  </si>
  <si>
    <t xml:space="preserve">GIA 6461401595 </t>
  </si>
  <si>
    <t>6461401595</t>
  </si>
  <si>
    <t>Clouds, pinpoints and surface graining are not shown.</t>
  </si>
  <si>
    <t>9.55*6.15*4.06</t>
  </si>
  <si>
    <t xml:space="preserve">GIA 6465484559 </t>
  </si>
  <si>
    <t>6465484559</t>
  </si>
  <si>
    <t>Feather, Crystal, Cloud</t>
  </si>
  <si>
    <t>9.30*6.40*3.79</t>
  </si>
  <si>
    <t xml:space="preserve">GIA 3465220140 </t>
  </si>
  <si>
    <t>3465220140</t>
  </si>
  <si>
    <t>8.75*6.34*4.01</t>
  </si>
  <si>
    <t xml:space="preserve">GIA 1465314386 </t>
  </si>
  <si>
    <t>1465314386</t>
  </si>
  <si>
    <t>Feather, Crystal, Pinpoint</t>
  </si>
  <si>
    <t>9.03*6.19*3.99</t>
  </si>
  <si>
    <t xml:space="preserve">GIA 6462715372 </t>
  </si>
  <si>
    <t>6462715372</t>
  </si>
  <si>
    <t>Feather, Crystal, Cloud, Needle</t>
  </si>
  <si>
    <t>9.13*6.26*3.96</t>
  </si>
  <si>
    <t xml:space="preserve">GIA 7466473093 </t>
  </si>
  <si>
    <t>7466473093</t>
  </si>
  <si>
    <t>Crystal, Feather, Needle, Indented Natural</t>
  </si>
  <si>
    <t>9.03*6.48*3.83</t>
  </si>
  <si>
    <t xml:space="preserve">GIA 1468618881 </t>
  </si>
  <si>
    <t>1468618881</t>
  </si>
  <si>
    <t>9.19*6.43*3.90</t>
  </si>
  <si>
    <t xml:space="preserve">GIA 6461418209 </t>
  </si>
  <si>
    <t>6461418209</t>
  </si>
  <si>
    <t>Pinpoints are not shown. Internal graining is not shown.</t>
  </si>
  <si>
    <t>8.81*6.13*3.85</t>
  </si>
  <si>
    <t>YT2</t>
  </si>
  <si>
    <t xml:space="preserve">GIA 2457166523 </t>
  </si>
  <si>
    <t>2457166523</t>
  </si>
  <si>
    <t>Cloud, Crystal, Feather, Needle, Indented Natural</t>
  </si>
  <si>
    <t>9.21*6.36*3.79</t>
  </si>
  <si>
    <t xml:space="preserve">GIA 1469505357 </t>
  </si>
  <si>
    <t>1469505357</t>
  </si>
  <si>
    <t>Feather, Cloud, Crystal, Needle, Indented Natural</t>
  </si>
  <si>
    <t>9.05*6.23*4.15</t>
  </si>
  <si>
    <t>HV</t>
  </si>
  <si>
    <t>THK TO ETK</t>
  </si>
  <si>
    <t xml:space="preserve">GIA 2467598692 </t>
  </si>
  <si>
    <t>2467598692</t>
  </si>
  <si>
    <t>8.90*6.26*3.93</t>
  </si>
  <si>
    <t xml:space="preserve">GIA 6462598636 </t>
  </si>
  <si>
    <t>6462598636</t>
  </si>
  <si>
    <t>Twinning Wisp, Feather, Natural</t>
  </si>
  <si>
    <t>9.36*6.24*3.94</t>
  </si>
  <si>
    <t xml:space="preserve">GIA 5466459204 </t>
  </si>
  <si>
    <t>5466459204</t>
  </si>
  <si>
    <t>8.94*6.42*4.11</t>
  </si>
  <si>
    <t xml:space="preserve">GIA 1469619318 </t>
  </si>
  <si>
    <t>1469619318</t>
  </si>
  <si>
    <t>Twinning Wisp, Crystal, Feather</t>
  </si>
  <si>
    <t>9.17*6.36*4.03</t>
  </si>
  <si>
    <t xml:space="preserve">GIA 7461619223 </t>
  </si>
  <si>
    <t>7461619223</t>
  </si>
  <si>
    <t>Additional twinning wisps, additional clouds, pinpoints, internal graining and surface graining are not shown.</t>
  </si>
  <si>
    <t>Crystal, Feather, Twinning Wisp, Cloud</t>
  </si>
  <si>
    <t>8.72*6.34*4.04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</si>
</sst>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7091741" TargetMode="External"/><Relationship Id="rId3" Type="http://schemas.openxmlformats.org/officeDocument/2006/relationships/hyperlink" Target="https://www.gia.edu/report-check?reportno=1468751734" TargetMode="External"/><Relationship Id="rId4" Type="http://schemas.openxmlformats.org/officeDocument/2006/relationships/hyperlink" Target="https://diamond.ankitgems.com:4443/certimg/1468751734.jpg" TargetMode="External"/><Relationship Id="rId5" Type="http://schemas.openxmlformats.org/officeDocument/2006/relationships/hyperlink" Target="https://www.ankitgems.com/diamond-detail/7534684" TargetMode="External"/><Relationship Id="rId6" Type="http://schemas.openxmlformats.org/officeDocument/2006/relationships/hyperlink" Target="https://www.gia.edu/report-check?reportno=6455072566" TargetMode="External"/><Relationship Id="rId7" Type="http://schemas.openxmlformats.org/officeDocument/2006/relationships/hyperlink" Target="https://diamond.ankitgems.com:4443/certimg/6455072566.jpg" TargetMode="External"/><Relationship Id="rId8" Type="http://schemas.openxmlformats.org/officeDocument/2006/relationships/hyperlink" Target="https://www.ankitgems.com/diamond-detail/7229055" TargetMode="External"/><Relationship Id="rId9" Type="http://schemas.openxmlformats.org/officeDocument/2006/relationships/hyperlink" Target="https://www.gia.edu/report-check?reportno=6461206386" TargetMode="External"/><Relationship Id="rId10" Type="http://schemas.openxmlformats.org/officeDocument/2006/relationships/hyperlink" Target="https://diamond.ankitgems.com:4443/certimg/6461206386.jpg" TargetMode="External"/><Relationship Id="rId11" Type="http://schemas.openxmlformats.org/officeDocument/2006/relationships/hyperlink" Target="https://www.ankitgems.com/diamond-detail/1553843" TargetMode="External"/><Relationship Id="rId12" Type="http://schemas.openxmlformats.org/officeDocument/2006/relationships/hyperlink" Target="https://www.gia.edu/report-check?reportno=2464826429" TargetMode="External"/><Relationship Id="rId13" Type="http://schemas.openxmlformats.org/officeDocument/2006/relationships/hyperlink" Target="https://diamond.ankitgems.com:4443/certimg/2464826429.jpg" TargetMode="External"/><Relationship Id="rId14" Type="http://schemas.openxmlformats.org/officeDocument/2006/relationships/hyperlink" Target="https://www.ankitgems.com/diamond-detail/1127958" TargetMode="External"/><Relationship Id="rId15" Type="http://schemas.openxmlformats.org/officeDocument/2006/relationships/hyperlink" Target="https://www.gia.edu/report-check?reportno=6465667072" TargetMode="External"/><Relationship Id="rId16" Type="http://schemas.openxmlformats.org/officeDocument/2006/relationships/hyperlink" Target="https://diamond.ankitgems.com:4443/certimg/6465667072.jpg" TargetMode="External"/><Relationship Id="rId17" Type="http://schemas.openxmlformats.org/officeDocument/2006/relationships/hyperlink" Target="https://www.ankitgems.com/diamond-detail/1332000" TargetMode="External"/><Relationship Id="rId18" Type="http://schemas.openxmlformats.org/officeDocument/2006/relationships/hyperlink" Target="https://www.gia.edu/report-check?reportno=2466737295" TargetMode="External"/><Relationship Id="rId19" Type="http://schemas.openxmlformats.org/officeDocument/2006/relationships/hyperlink" Target="https://diamond.ankitgems.com:4443/certimg/2466737295.jpg" TargetMode="External"/><Relationship Id="rId20" Type="http://schemas.openxmlformats.org/officeDocument/2006/relationships/hyperlink" Target="https://www.ankitgems.com/diamond-detail/1322880" TargetMode="External"/><Relationship Id="rId21" Type="http://schemas.openxmlformats.org/officeDocument/2006/relationships/hyperlink" Target="https://www.gia.edu/report-check?reportno=7462421430" TargetMode="External"/><Relationship Id="rId22" Type="http://schemas.openxmlformats.org/officeDocument/2006/relationships/hyperlink" Target="https://diamond.ankitgems.com:4443/certimg/7462421430.jpg" TargetMode="External"/><Relationship Id="rId23" Type="http://schemas.openxmlformats.org/officeDocument/2006/relationships/hyperlink" Target="https://www.ankitgems.com/diamond-detail/1878636" TargetMode="External"/><Relationship Id="rId24" Type="http://schemas.openxmlformats.org/officeDocument/2006/relationships/hyperlink" Target="https://www.gia.edu/report-check?reportno=6461836183" TargetMode="External"/><Relationship Id="rId25" Type="http://schemas.openxmlformats.org/officeDocument/2006/relationships/hyperlink" Target="https://diamond.ankitgems.com:4443/certimg/6461836183.jpg" TargetMode="External"/><Relationship Id="rId26" Type="http://schemas.openxmlformats.org/officeDocument/2006/relationships/hyperlink" Target="https://www.ankitgems.com/diamond-detail/1525375" TargetMode="External"/><Relationship Id="rId27" Type="http://schemas.openxmlformats.org/officeDocument/2006/relationships/hyperlink" Target="https://www.gia.edu/report-check?reportno=2454586028" TargetMode="External"/><Relationship Id="rId28" Type="http://schemas.openxmlformats.org/officeDocument/2006/relationships/hyperlink" Target="https://diamond.ankitgems.com:4443/certimg/2454586028.jpg" TargetMode="External"/><Relationship Id="rId29" Type="http://schemas.openxmlformats.org/officeDocument/2006/relationships/hyperlink" Target="https://www.ankitgems.com/diamond-detail/1126519" TargetMode="External"/><Relationship Id="rId30" Type="http://schemas.openxmlformats.org/officeDocument/2006/relationships/hyperlink" Target="https://www.gia.edu/report-check?reportno=1469739802" TargetMode="External"/><Relationship Id="rId31" Type="http://schemas.openxmlformats.org/officeDocument/2006/relationships/hyperlink" Target="https://diamond.ankitgems.com:4443/certimg/1469739802.jpg" TargetMode="External"/><Relationship Id="rId32" Type="http://schemas.openxmlformats.org/officeDocument/2006/relationships/hyperlink" Target="https://www.ankitgems.com/diamond-detail/1400765" TargetMode="External"/><Relationship Id="rId33" Type="http://schemas.openxmlformats.org/officeDocument/2006/relationships/hyperlink" Target="https://www.gia.edu/report-check?reportno=6462771149" TargetMode="External"/><Relationship Id="rId34" Type="http://schemas.openxmlformats.org/officeDocument/2006/relationships/hyperlink" Target="https://diamond.ankitgems.com:4443/certimg/6462771149.jpg" TargetMode="External"/><Relationship Id="rId35" Type="http://schemas.openxmlformats.org/officeDocument/2006/relationships/hyperlink" Target="https://www.ankitgems.com/diamond-detail/1824418" TargetMode="External"/><Relationship Id="rId36" Type="http://schemas.openxmlformats.org/officeDocument/2006/relationships/hyperlink" Target="https://www.gia.edu/report-check?reportno=6462405307" TargetMode="External"/><Relationship Id="rId37" Type="http://schemas.openxmlformats.org/officeDocument/2006/relationships/hyperlink" Target="https://diamond.ankitgems.com:4443/certimg/6462405307.jpg" TargetMode="External"/><Relationship Id="rId38" Type="http://schemas.openxmlformats.org/officeDocument/2006/relationships/hyperlink" Target="https://www.ankitgems.com/diamond-detail/1422809" TargetMode="External"/><Relationship Id="rId39" Type="http://schemas.openxmlformats.org/officeDocument/2006/relationships/hyperlink" Target="https://www.gia.edu/report-check?reportno=6465405592" TargetMode="External"/><Relationship Id="rId40" Type="http://schemas.openxmlformats.org/officeDocument/2006/relationships/hyperlink" Target="https://diamond.ankitgems.com:4443/certimg/6465405592.jpg" TargetMode="External"/><Relationship Id="rId41" Type="http://schemas.openxmlformats.org/officeDocument/2006/relationships/hyperlink" Target="https://www.ankitgems.com/diamond-detail/1345329" TargetMode="External"/><Relationship Id="rId42" Type="http://schemas.openxmlformats.org/officeDocument/2006/relationships/hyperlink" Target="https://www.gia.edu/report-check?reportno=5463760046" TargetMode="External"/><Relationship Id="rId43" Type="http://schemas.openxmlformats.org/officeDocument/2006/relationships/hyperlink" Target="https://diamond.ankitgems.com:4443/certimg/5463760046.jpg" TargetMode="External"/><Relationship Id="rId44" Type="http://schemas.openxmlformats.org/officeDocument/2006/relationships/hyperlink" Target="https://www.ankitgems.com/diamond-detail/7137077" TargetMode="External"/><Relationship Id="rId45" Type="http://schemas.openxmlformats.org/officeDocument/2006/relationships/hyperlink" Target="https://www.gia.edu/report-check?reportno=1433719699" TargetMode="External"/><Relationship Id="rId46" Type="http://schemas.openxmlformats.org/officeDocument/2006/relationships/hyperlink" Target="https://diamond.ankitgems.com:4443/certimg/1433719699.jpg" TargetMode="External"/><Relationship Id="rId47" Type="http://schemas.openxmlformats.org/officeDocument/2006/relationships/hyperlink" Target="https://www.ankitgems.com/diamond-detail/1600482" TargetMode="External"/><Relationship Id="rId48" Type="http://schemas.openxmlformats.org/officeDocument/2006/relationships/hyperlink" Target="https://www.gia.edu/report-check?reportno=1465339151" TargetMode="External"/><Relationship Id="rId49" Type="http://schemas.openxmlformats.org/officeDocument/2006/relationships/hyperlink" Target="https://diamond.ankitgems.com:4443/certimg/1465339151.jpg" TargetMode="External"/><Relationship Id="rId50" Type="http://schemas.openxmlformats.org/officeDocument/2006/relationships/hyperlink" Target="https://www.ankitgems.com/diamond-detail/7828955" TargetMode="External"/><Relationship Id="rId51" Type="http://schemas.openxmlformats.org/officeDocument/2006/relationships/hyperlink" Target="https://www.gia.edu/report-check?reportno=6462365157" TargetMode="External"/><Relationship Id="rId52" Type="http://schemas.openxmlformats.org/officeDocument/2006/relationships/hyperlink" Target="https://diamond.ankitgems.com:4443/certimg/6462365157.jpg" TargetMode="External"/><Relationship Id="rId53" Type="http://schemas.openxmlformats.org/officeDocument/2006/relationships/hyperlink" Target="https://www.ankitgems.com/diamond-detail/1269385" TargetMode="External"/><Relationship Id="rId54" Type="http://schemas.openxmlformats.org/officeDocument/2006/relationships/hyperlink" Target="https://www.gia.edu/report-check?reportno=7466405323" TargetMode="External"/><Relationship Id="rId55" Type="http://schemas.openxmlformats.org/officeDocument/2006/relationships/hyperlink" Target="https://diamond.ankitgems.com:4443/certimg/7466405323.jpg" TargetMode="External"/><Relationship Id="rId56" Type="http://schemas.openxmlformats.org/officeDocument/2006/relationships/hyperlink" Target="https://www.ankitgems.com/diamond-detail/1459339" TargetMode="External"/><Relationship Id="rId57" Type="http://schemas.openxmlformats.org/officeDocument/2006/relationships/hyperlink" Target="https://www.gia.edu/report-check?reportno=1469771082" TargetMode="External"/><Relationship Id="rId58" Type="http://schemas.openxmlformats.org/officeDocument/2006/relationships/hyperlink" Target="https://diamond.ankitgems.com:4443/certimg/1469771082.jpg" TargetMode="External"/><Relationship Id="rId59" Type="http://schemas.openxmlformats.org/officeDocument/2006/relationships/hyperlink" Target="https://www.ankitgems.com/diamond-detail/3760" TargetMode="External"/><Relationship Id="rId60" Type="http://schemas.openxmlformats.org/officeDocument/2006/relationships/hyperlink" Target="https://www.gia.edu/report-check?reportno=5413218060" TargetMode="External"/><Relationship Id="rId61" Type="http://schemas.openxmlformats.org/officeDocument/2006/relationships/hyperlink" Target="https://diamond.ankitgems.com:4443/certimg/5413218060.jpg" TargetMode="External"/><Relationship Id="rId62" Type="http://schemas.openxmlformats.org/officeDocument/2006/relationships/hyperlink" Target="https://www.ankitgems.com/diamond-detail/1577614" TargetMode="External"/><Relationship Id="rId63" Type="http://schemas.openxmlformats.org/officeDocument/2006/relationships/hyperlink" Target="https://www.gia.edu/report-check?reportno=6462418280" TargetMode="External"/><Relationship Id="rId64" Type="http://schemas.openxmlformats.org/officeDocument/2006/relationships/hyperlink" Target="https://diamond.ankitgems.com:4443/certimg/6462418280.jpg" TargetMode="External"/><Relationship Id="rId65" Type="http://schemas.openxmlformats.org/officeDocument/2006/relationships/hyperlink" Target="https://www.ankitgems.com/diamond-detail/1385366" TargetMode="External"/><Relationship Id="rId66" Type="http://schemas.openxmlformats.org/officeDocument/2006/relationships/hyperlink" Target="https://www.gia.edu/report-check?reportno=3465144335" TargetMode="External"/><Relationship Id="rId67" Type="http://schemas.openxmlformats.org/officeDocument/2006/relationships/hyperlink" Target="https://diamond.ankitgems.com:4443/certimg/3465144335.jpg" TargetMode="External"/><Relationship Id="rId68" Type="http://schemas.openxmlformats.org/officeDocument/2006/relationships/hyperlink" Target="https://www.ankitgems.com/diamond-detail/1699303" TargetMode="External"/><Relationship Id="rId69" Type="http://schemas.openxmlformats.org/officeDocument/2006/relationships/hyperlink" Target="https://www.gia.edu/report-check?reportno=7466715446" TargetMode="External"/><Relationship Id="rId70" Type="http://schemas.openxmlformats.org/officeDocument/2006/relationships/hyperlink" Target="https://diamond.ankitgems.com:4443/certimg/7466715446.jpg" TargetMode="External"/><Relationship Id="rId71" Type="http://schemas.openxmlformats.org/officeDocument/2006/relationships/hyperlink" Target="https://www.ankitgems.com/diamond-detail/1113093" TargetMode="External"/><Relationship Id="rId72" Type="http://schemas.openxmlformats.org/officeDocument/2006/relationships/hyperlink" Target="https://www.gia.edu/report-check?reportno=6465134949" TargetMode="External"/><Relationship Id="rId73" Type="http://schemas.openxmlformats.org/officeDocument/2006/relationships/hyperlink" Target="https://diamond.ankitgems.com:4443/certimg/6465134949.jpg" TargetMode="External"/><Relationship Id="rId74" Type="http://schemas.openxmlformats.org/officeDocument/2006/relationships/hyperlink" Target="https://www.ankitgems.com/diamond-detail/1972050" TargetMode="External"/><Relationship Id="rId75" Type="http://schemas.openxmlformats.org/officeDocument/2006/relationships/hyperlink" Target="https://www.gia.edu/report-check?reportno=6462434834" TargetMode="External"/><Relationship Id="rId76" Type="http://schemas.openxmlformats.org/officeDocument/2006/relationships/hyperlink" Target="https://diamond.ankitgems.com:4443/certimg/6462434834.jpg" TargetMode="External"/><Relationship Id="rId77" Type="http://schemas.openxmlformats.org/officeDocument/2006/relationships/hyperlink" Target="https://www.ankitgems.com/diamond-detail/1964257" TargetMode="External"/><Relationship Id="rId78" Type="http://schemas.openxmlformats.org/officeDocument/2006/relationships/hyperlink" Target="https://www.gia.edu/report-check?reportno=5466771095" TargetMode="External"/><Relationship Id="rId79" Type="http://schemas.openxmlformats.org/officeDocument/2006/relationships/hyperlink" Target="https://diamond.ankitgems.com:4443/certimg/5466771095.jpg" TargetMode="External"/><Relationship Id="rId80" Type="http://schemas.openxmlformats.org/officeDocument/2006/relationships/hyperlink" Target="https://www.ankitgems.com/diamond-detail/7843874" TargetMode="External"/><Relationship Id="rId81" Type="http://schemas.openxmlformats.org/officeDocument/2006/relationships/hyperlink" Target="https://www.gia.edu/report-check?reportno=1459784632" TargetMode="External"/><Relationship Id="rId82" Type="http://schemas.openxmlformats.org/officeDocument/2006/relationships/hyperlink" Target="https://diamond.ankitgems.com:4443/certimg/1459784632.jpg" TargetMode="External"/><Relationship Id="rId83" Type="http://schemas.openxmlformats.org/officeDocument/2006/relationships/hyperlink" Target="https://www.ankitgems.com/diamond-detail/1568590" TargetMode="External"/><Relationship Id="rId84" Type="http://schemas.openxmlformats.org/officeDocument/2006/relationships/hyperlink" Target="https://www.gia.edu/report-check?reportno=1467134718" TargetMode="External"/><Relationship Id="rId85" Type="http://schemas.openxmlformats.org/officeDocument/2006/relationships/hyperlink" Target="https://diamond.ankitgems.com:4443/certimg/1467134718.jpg" TargetMode="External"/><Relationship Id="rId86" Type="http://schemas.openxmlformats.org/officeDocument/2006/relationships/hyperlink" Target="https://www.ankitgems.com/diamond-detail/1168105" TargetMode="External"/><Relationship Id="rId87" Type="http://schemas.openxmlformats.org/officeDocument/2006/relationships/hyperlink" Target="https://www.gia.edu/report-check?reportno=2458138229" TargetMode="External"/><Relationship Id="rId88" Type="http://schemas.openxmlformats.org/officeDocument/2006/relationships/hyperlink" Target="https://diamond.ankitgems.com:4443/certimg/2458138229.jpg" TargetMode="External"/><Relationship Id="rId89" Type="http://schemas.openxmlformats.org/officeDocument/2006/relationships/hyperlink" Target="https://www.ankitgems.com/diamond-detail/1229978" TargetMode="External"/><Relationship Id="rId90" Type="http://schemas.openxmlformats.org/officeDocument/2006/relationships/hyperlink" Target="https://www.gia.edu/report-check?reportno=2464777293" TargetMode="External"/><Relationship Id="rId91" Type="http://schemas.openxmlformats.org/officeDocument/2006/relationships/hyperlink" Target="https://diamond.ankitgems.com:4443/certimg/2464777293.jpg" TargetMode="External"/><Relationship Id="rId92" Type="http://schemas.openxmlformats.org/officeDocument/2006/relationships/hyperlink" Target="https://www.ankitgems.com/diamond-detail/1826508" TargetMode="External"/><Relationship Id="rId93" Type="http://schemas.openxmlformats.org/officeDocument/2006/relationships/hyperlink" Target="https://www.gia.edu/report-check?reportno=6461418000" TargetMode="External"/><Relationship Id="rId94" Type="http://schemas.openxmlformats.org/officeDocument/2006/relationships/hyperlink" Target="https://diamond.ankitgems.com:4443/certimg/6461418000.jpg" TargetMode="External"/><Relationship Id="rId95" Type="http://schemas.openxmlformats.org/officeDocument/2006/relationships/hyperlink" Target="https://www.ankitgems.com/diamond-detail/1830799" TargetMode="External"/><Relationship Id="rId96" Type="http://schemas.openxmlformats.org/officeDocument/2006/relationships/hyperlink" Target="https://www.gia.edu/report-check?reportno=1465759452" TargetMode="External"/><Relationship Id="rId97" Type="http://schemas.openxmlformats.org/officeDocument/2006/relationships/hyperlink" Target="https://diamond.ankitgems.com:4443/certimg/1465759452.jpg" TargetMode="External"/><Relationship Id="rId98" Type="http://schemas.openxmlformats.org/officeDocument/2006/relationships/hyperlink" Target="https://www.ankitgems.com/diamond-detail/7684522" TargetMode="External"/><Relationship Id="rId99" Type="http://schemas.openxmlformats.org/officeDocument/2006/relationships/hyperlink" Target="https://www.gia.edu/report-check?reportno=6455110434" TargetMode="External"/><Relationship Id="rId100" Type="http://schemas.openxmlformats.org/officeDocument/2006/relationships/hyperlink" Target="https://diamond.ankitgems.com:4443/certimg/6455110434.jpg" TargetMode="External"/><Relationship Id="rId101" Type="http://schemas.openxmlformats.org/officeDocument/2006/relationships/hyperlink" Target="https://www.ankitgems.com/diamond-detail/7156086" TargetMode="External"/><Relationship Id="rId102" Type="http://schemas.openxmlformats.org/officeDocument/2006/relationships/hyperlink" Target="https://www.gia.edu/report-check?reportno=7461365260" TargetMode="External"/><Relationship Id="rId103" Type="http://schemas.openxmlformats.org/officeDocument/2006/relationships/hyperlink" Target="https://diamond.ankitgems.com:4443/certimg/7461365260.jpg" TargetMode="External"/><Relationship Id="rId104" Type="http://schemas.openxmlformats.org/officeDocument/2006/relationships/hyperlink" Target="https://www.ankitgems.com/diamond-detail/7608053" TargetMode="External"/><Relationship Id="rId105" Type="http://schemas.openxmlformats.org/officeDocument/2006/relationships/hyperlink" Target="https://www.gia.edu/report-check?reportno=3465647632" TargetMode="External"/><Relationship Id="rId106" Type="http://schemas.openxmlformats.org/officeDocument/2006/relationships/hyperlink" Target="https://diamond.ankitgems.com:4443/certimg/3465647632.jpg" TargetMode="External"/><Relationship Id="rId107" Type="http://schemas.openxmlformats.org/officeDocument/2006/relationships/hyperlink" Target="https://www.ankitgems.com/diamond-detail/1382897" TargetMode="External"/><Relationship Id="rId108" Type="http://schemas.openxmlformats.org/officeDocument/2006/relationships/hyperlink" Target="https://www.gia.edu/report-check?reportno=6462137810" TargetMode="External"/><Relationship Id="rId109" Type="http://schemas.openxmlformats.org/officeDocument/2006/relationships/hyperlink" Target="https://diamond.ankitgems.com:4443/certimg/6462137810.jpg" TargetMode="External"/><Relationship Id="rId110" Type="http://schemas.openxmlformats.org/officeDocument/2006/relationships/hyperlink" Target="https://www.ankitgems.com/diamond-detail/1498992" TargetMode="External"/><Relationship Id="rId111" Type="http://schemas.openxmlformats.org/officeDocument/2006/relationships/hyperlink" Target="https://www.gia.edu/report-check?reportno=6462236398" TargetMode="External"/><Relationship Id="rId112" Type="http://schemas.openxmlformats.org/officeDocument/2006/relationships/hyperlink" Target="https://diamond.ankitgems.com:4443/certimg/6462236398.jpg" TargetMode="External"/><Relationship Id="rId113" Type="http://schemas.openxmlformats.org/officeDocument/2006/relationships/hyperlink" Target="https://www.ankitgems.com/diamond-detail/1428015" TargetMode="External"/><Relationship Id="rId114" Type="http://schemas.openxmlformats.org/officeDocument/2006/relationships/hyperlink" Target="https://www.gia.edu/report-check?reportno=2466567350" TargetMode="External"/><Relationship Id="rId115" Type="http://schemas.openxmlformats.org/officeDocument/2006/relationships/hyperlink" Target="https://diamond.ankitgems.com:4443/certimg/2466567350.jpg" TargetMode="External"/><Relationship Id="rId116" Type="http://schemas.openxmlformats.org/officeDocument/2006/relationships/hyperlink" Target="https://www.ankitgems.com/diamond-detail/1111662" TargetMode="External"/><Relationship Id="rId117" Type="http://schemas.openxmlformats.org/officeDocument/2006/relationships/hyperlink" Target="https://www.gia.edu/report-check?reportno=2466567605" TargetMode="External"/><Relationship Id="rId118" Type="http://schemas.openxmlformats.org/officeDocument/2006/relationships/hyperlink" Target="https://diamond.ankitgems.com:4443/certimg/2466567605.jpg" TargetMode="External"/><Relationship Id="rId119" Type="http://schemas.openxmlformats.org/officeDocument/2006/relationships/hyperlink" Target="https://www.ankitgems.com/diamond-detail/1773621" TargetMode="External"/><Relationship Id="rId120" Type="http://schemas.openxmlformats.org/officeDocument/2006/relationships/hyperlink" Target="https://www.gia.edu/report-check?reportno=6451855652" TargetMode="External"/><Relationship Id="rId121" Type="http://schemas.openxmlformats.org/officeDocument/2006/relationships/hyperlink" Target="https://diamond.ankitgems.com:4443/certimg/6451855652.jpg" TargetMode="External"/><Relationship Id="rId122" Type="http://schemas.openxmlformats.org/officeDocument/2006/relationships/hyperlink" Target="https://www.ankitgems.com/diamond-detail/1809193" TargetMode="External"/><Relationship Id="rId123" Type="http://schemas.openxmlformats.org/officeDocument/2006/relationships/hyperlink" Target="https://www.gia.edu/report-check?reportno=6465715394" TargetMode="External"/><Relationship Id="rId124" Type="http://schemas.openxmlformats.org/officeDocument/2006/relationships/hyperlink" Target="https://diamond.ankitgems.com:4443/certimg/6465715394.jpg" TargetMode="External"/><Relationship Id="rId125" Type="http://schemas.openxmlformats.org/officeDocument/2006/relationships/hyperlink" Target="https://www.ankitgems.com/diamond-detail/1148165" TargetMode="External"/><Relationship Id="rId126" Type="http://schemas.openxmlformats.org/officeDocument/2006/relationships/hyperlink" Target="https://www.gia.edu/report-check?reportno=1445846245" TargetMode="External"/><Relationship Id="rId127" Type="http://schemas.openxmlformats.org/officeDocument/2006/relationships/hyperlink" Target="https://diamond.ankitgems.com:4443/certimg/1445846245.jpg" TargetMode="External"/><Relationship Id="rId128" Type="http://schemas.openxmlformats.org/officeDocument/2006/relationships/hyperlink" Target="https://www.ankitgems.com/diamond-detail/7070594" TargetMode="External"/><Relationship Id="rId129" Type="http://schemas.openxmlformats.org/officeDocument/2006/relationships/hyperlink" Target="https://www.gia.edu/report-check?reportno=2457295365" TargetMode="External"/><Relationship Id="rId130" Type="http://schemas.openxmlformats.org/officeDocument/2006/relationships/hyperlink" Target="https://diamond.ankitgems.com:4443/certimg/2457295365.jpg" TargetMode="External"/><Relationship Id="rId131" Type="http://schemas.openxmlformats.org/officeDocument/2006/relationships/hyperlink" Target="https://www.ankitgems.com/diamond-detail/1582941" TargetMode="External"/><Relationship Id="rId132" Type="http://schemas.openxmlformats.org/officeDocument/2006/relationships/hyperlink" Target="https://www.gia.edu/report-check?reportno=7468134980" TargetMode="External"/><Relationship Id="rId133" Type="http://schemas.openxmlformats.org/officeDocument/2006/relationships/hyperlink" Target="https://diamond.ankitgems.com:4443/certimg/7468134980.jpg" TargetMode="External"/><Relationship Id="rId134" Type="http://schemas.openxmlformats.org/officeDocument/2006/relationships/hyperlink" Target="https://www.ankitgems.com/diamond-detail/1392213" TargetMode="External"/><Relationship Id="rId135" Type="http://schemas.openxmlformats.org/officeDocument/2006/relationships/hyperlink" Target="https://www.gia.edu/report-check?reportno=3465418469" TargetMode="External"/><Relationship Id="rId136" Type="http://schemas.openxmlformats.org/officeDocument/2006/relationships/hyperlink" Target="https://diamond.ankitgems.com:4443/certimg/3465418469.jpg" TargetMode="External"/><Relationship Id="rId137" Type="http://schemas.openxmlformats.org/officeDocument/2006/relationships/hyperlink" Target="https://www.ankitgems.com/diamond-detail/1790572" TargetMode="External"/><Relationship Id="rId138" Type="http://schemas.openxmlformats.org/officeDocument/2006/relationships/hyperlink" Target="https://www.gia.edu/report-check?reportno=7448533172" TargetMode="External"/><Relationship Id="rId139" Type="http://schemas.openxmlformats.org/officeDocument/2006/relationships/hyperlink" Target="https://diamond.ankitgems.com:4443/certimg/7448533172.jpg" TargetMode="External"/><Relationship Id="rId140" Type="http://schemas.openxmlformats.org/officeDocument/2006/relationships/hyperlink" Target="https://www.ankitgems.com/diamond-detail/1656335" TargetMode="External"/><Relationship Id="rId141" Type="http://schemas.openxmlformats.org/officeDocument/2006/relationships/hyperlink" Target="https://www.gia.edu/report-check?reportno=6441866214" TargetMode="External"/><Relationship Id="rId142" Type="http://schemas.openxmlformats.org/officeDocument/2006/relationships/hyperlink" Target="https://diamond.ankitgems.com:4443/certimg/6441866214.jpg" TargetMode="External"/><Relationship Id="rId143" Type="http://schemas.openxmlformats.org/officeDocument/2006/relationships/hyperlink" Target="https://www.ankitgems.com/diamond-detail/1306398" TargetMode="External"/><Relationship Id="rId144" Type="http://schemas.openxmlformats.org/officeDocument/2006/relationships/hyperlink" Target="https://www.gia.edu/report-check?reportno=2467666410" TargetMode="External"/><Relationship Id="rId145" Type="http://schemas.openxmlformats.org/officeDocument/2006/relationships/hyperlink" Target="https://diamond.ankitgems.com:4443/certimg/2467666410.jpg" TargetMode="External"/><Relationship Id="rId146" Type="http://schemas.openxmlformats.org/officeDocument/2006/relationships/hyperlink" Target="https://www.ankitgems.com/diamond-detail/1768613" TargetMode="External"/><Relationship Id="rId147" Type="http://schemas.openxmlformats.org/officeDocument/2006/relationships/hyperlink" Target="https://www.gia.edu/report-check?reportno=3465715416" TargetMode="External"/><Relationship Id="rId148" Type="http://schemas.openxmlformats.org/officeDocument/2006/relationships/hyperlink" Target="https://diamond.ankitgems.com:4443/certimg/3465715416.jpg" TargetMode="External"/><Relationship Id="rId149" Type="http://schemas.openxmlformats.org/officeDocument/2006/relationships/hyperlink" Target="https://www.ankitgems.com/diamond-detail/1183728" TargetMode="External"/><Relationship Id="rId150" Type="http://schemas.openxmlformats.org/officeDocument/2006/relationships/hyperlink" Target="https://www.gia.edu/report-check?reportno=7466220071" TargetMode="External"/><Relationship Id="rId151" Type="http://schemas.openxmlformats.org/officeDocument/2006/relationships/hyperlink" Target="https://diamond.ankitgems.com:4443/certimg/7466220071.jpg" TargetMode="External"/><Relationship Id="rId152" Type="http://schemas.openxmlformats.org/officeDocument/2006/relationships/hyperlink" Target="https://www.ankitgems.com/diamond-detail/9000797" TargetMode="External"/><Relationship Id="rId153" Type="http://schemas.openxmlformats.org/officeDocument/2006/relationships/hyperlink" Target="https://www.gia.edu/report-check?reportno=1448449404" TargetMode="External"/><Relationship Id="rId154" Type="http://schemas.openxmlformats.org/officeDocument/2006/relationships/hyperlink" Target="https://diamond.ankitgems.com:4443/certimg/1448449404.jpg" TargetMode="External"/><Relationship Id="rId155" Type="http://schemas.openxmlformats.org/officeDocument/2006/relationships/hyperlink" Target="https://www.ankitgems.com/diamond-detail/1898935" TargetMode="External"/><Relationship Id="rId156" Type="http://schemas.openxmlformats.org/officeDocument/2006/relationships/hyperlink" Target="https://www.gia.edu/report-check?reportno=6462389028" TargetMode="External"/><Relationship Id="rId157" Type="http://schemas.openxmlformats.org/officeDocument/2006/relationships/hyperlink" Target="https://diamond.ankitgems.com:4443/certimg/6462389028.jpg" TargetMode="External"/><Relationship Id="rId158" Type="http://schemas.openxmlformats.org/officeDocument/2006/relationships/hyperlink" Target="https://www.ankitgems.com/diamond-detail/1707226" TargetMode="External"/><Relationship Id="rId159" Type="http://schemas.openxmlformats.org/officeDocument/2006/relationships/hyperlink" Target="https://www.gia.edu/report-check?reportno=1463666433" TargetMode="External"/><Relationship Id="rId160" Type="http://schemas.openxmlformats.org/officeDocument/2006/relationships/hyperlink" Target="https://diamond.ankitgems.com:4443/certimg/1463666433.jpg" TargetMode="External"/><Relationship Id="rId161" Type="http://schemas.openxmlformats.org/officeDocument/2006/relationships/hyperlink" Target="https://www.ankitgems.com/diamond-detail/1165779" TargetMode="External"/><Relationship Id="rId162" Type="http://schemas.openxmlformats.org/officeDocument/2006/relationships/hyperlink" Target="https://www.gia.edu/report-check?reportno=6461401595" TargetMode="External"/><Relationship Id="rId163" Type="http://schemas.openxmlformats.org/officeDocument/2006/relationships/hyperlink" Target="https://diamond.ankitgems.com:4443/certimg/6461401595.jpg" TargetMode="External"/><Relationship Id="rId164" Type="http://schemas.openxmlformats.org/officeDocument/2006/relationships/hyperlink" Target="https://www.ankitgems.com/diamond-detail/1487107" TargetMode="External"/><Relationship Id="rId165" Type="http://schemas.openxmlformats.org/officeDocument/2006/relationships/hyperlink" Target="https://www.gia.edu/report-check?reportno=6465484559" TargetMode="External"/><Relationship Id="rId166" Type="http://schemas.openxmlformats.org/officeDocument/2006/relationships/hyperlink" Target="https://diamond.ankitgems.com:4443/certimg/6465484559.jpg" TargetMode="External"/><Relationship Id="rId167" Type="http://schemas.openxmlformats.org/officeDocument/2006/relationships/hyperlink" Target="https://www.ankitgems.com/diamond-detail/1260092" TargetMode="External"/><Relationship Id="rId168" Type="http://schemas.openxmlformats.org/officeDocument/2006/relationships/hyperlink" Target="https://www.gia.edu/report-check?reportno=3465220140" TargetMode="External"/><Relationship Id="rId169" Type="http://schemas.openxmlformats.org/officeDocument/2006/relationships/hyperlink" Target="https://diamond.ankitgems.com:4443/certimg/3465220140.jpg" TargetMode="External"/><Relationship Id="rId170" Type="http://schemas.openxmlformats.org/officeDocument/2006/relationships/hyperlink" Target="https://www.ankitgems.com/diamond-detail/1383212" TargetMode="External"/><Relationship Id="rId171" Type="http://schemas.openxmlformats.org/officeDocument/2006/relationships/hyperlink" Target="https://www.gia.edu/report-check?reportno=1465314386" TargetMode="External"/><Relationship Id="rId172" Type="http://schemas.openxmlformats.org/officeDocument/2006/relationships/hyperlink" Target="https://diamond.ankitgems.com:4443/certimg/1465314386.jpg" TargetMode="External"/><Relationship Id="rId173" Type="http://schemas.openxmlformats.org/officeDocument/2006/relationships/hyperlink" Target="https://www.ankitgems.com/diamond-detail/1507837" TargetMode="External"/><Relationship Id="rId174" Type="http://schemas.openxmlformats.org/officeDocument/2006/relationships/hyperlink" Target="https://www.gia.edu/report-check?reportno=6462715372" TargetMode="External"/><Relationship Id="rId175" Type="http://schemas.openxmlformats.org/officeDocument/2006/relationships/hyperlink" Target="https://diamond.ankitgems.com:4443/certimg/6462715372.jpg" TargetMode="External"/><Relationship Id="rId176" Type="http://schemas.openxmlformats.org/officeDocument/2006/relationships/hyperlink" Target="https://www.ankitgems.com/diamond-detail/1187076" TargetMode="External"/><Relationship Id="rId177" Type="http://schemas.openxmlformats.org/officeDocument/2006/relationships/hyperlink" Target="https://www.gia.edu/report-check?reportno=7466473093" TargetMode="External"/><Relationship Id="rId178" Type="http://schemas.openxmlformats.org/officeDocument/2006/relationships/hyperlink" Target="https://diamond.ankitgems.com:4443/certimg/7466473093.jpg" TargetMode="External"/><Relationship Id="rId179" Type="http://schemas.openxmlformats.org/officeDocument/2006/relationships/hyperlink" Target="https://www.ankitgems.com/diamond-detail/1745447" TargetMode="External"/><Relationship Id="rId180" Type="http://schemas.openxmlformats.org/officeDocument/2006/relationships/hyperlink" Target="https://www.gia.edu/report-check?reportno=1468618881" TargetMode="External"/><Relationship Id="rId181" Type="http://schemas.openxmlformats.org/officeDocument/2006/relationships/hyperlink" Target="https://diamond.ankitgems.com:4443/certimg/1468618881.jpg" TargetMode="External"/><Relationship Id="rId182" Type="http://schemas.openxmlformats.org/officeDocument/2006/relationships/hyperlink" Target="https://www.ankitgems.com/diamond-detail/1497809" TargetMode="External"/><Relationship Id="rId183" Type="http://schemas.openxmlformats.org/officeDocument/2006/relationships/hyperlink" Target="https://www.gia.edu/report-check?reportno=6461418209" TargetMode="External"/><Relationship Id="rId184" Type="http://schemas.openxmlformats.org/officeDocument/2006/relationships/hyperlink" Target="https://diamond.ankitgems.com:4443/certimg/6461418209.jpg" TargetMode="External"/><Relationship Id="rId185" Type="http://schemas.openxmlformats.org/officeDocument/2006/relationships/hyperlink" Target="https://www.ankitgems.com/diamond-detail/1386127" TargetMode="External"/><Relationship Id="rId186" Type="http://schemas.openxmlformats.org/officeDocument/2006/relationships/hyperlink" Target="https://www.gia.edu/report-check?reportno=2457166523" TargetMode="External"/><Relationship Id="rId187" Type="http://schemas.openxmlformats.org/officeDocument/2006/relationships/hyperlink" Target="https://diamond.ankitgems.com:4443/certimg/2457166523.jpg" TargetMode="External"/><Relationship Id="rId188" Type="http://schemas.openxmlformats.org/officeDocument/2006/relationships/hyperlink" Target="https://www.ankitgems.com/diamond-detail/1209009" TargetMode="External"/><Relationship Id="rId189" Type="http://schemas.openxmlformats.org/officeDocument/2006/relationships/hyperlink" Target="https://www.gia.edu/report-check?reportno=1469505357" TargetMode="External"/><Relationship Id="rId190" Type="http://schemas.openxmlformats.org/officeDocument/2006/relationships/hyperlink" Target="https://diamond.ankitgems.com:4443/certimg/1469505357.jpg" TargetMode="External"/><Relationship Id="rId191" Type="http://schemas.openxmlformats.org/officeDocument/2006/relationships/hyperlink" Target="https://www.ankitgems.com/diamond-detail/1340489" TargetMode="External"/><Relationship Id="rId192" Type="http://schemas.openxmlformats.org/officeDocument/2006/relationships/hyperlink" Target="https://www.gia.edu/report-check?reportno=2467598692" TargetMode="External"/><Relationship Id="rId193" Type="http://schemas.openxmlformats.org/officeDocument/2006/relationships/hyperlink" Target="https://diamond.ankitgems.com:4443/certimg/2467598692.jpg" TargetMode="External"/><Relationship Id="rId194" Type="http://schemas.openxmlformats.org/officeDocument/2006/relationships/hyperlink" Target="https://www.ankitgems.com/diamond-detail/1896929" TargetMode="External"/><Relationship Id="rId195" Type="http://schemas.openxmlformats.org/officeDocument/2006/relationships/hyperlink" Target="https://www.gia.edu/report-check?reportno=6462598636" TargetMode="External"/><Relationship Id="rId196" Type="http://schemas.openxmlformats.org/officeDocument/2006/relationships/hyperlink" Target="https://diamond.ankitgems.com:4443/certimg/6462598636.jpg" TargetMode="External"/><Relationship Id="rId197" Type="http://schemas.openxmlformats.org/officeDocument/2006/relationships/hyperlink" Target="https://www.ankitgems.com/diamond-detail/1646214" TargetMode="External"/><Relationship Id="rId198" Type="http://schemas.openxmlformats.org/officeDocument/2006/relationships/hyperlink" Target="https://www.gia.edu/report-check?reportno=5466459204" TargetMode="External"/><Relationship Id="rId199" Type="http://schemas.openxmlformats.org/officeDocument/2006/relationships/hyperlink" Target="https://diamond.ankitgems.com:4443/certimg/5466459204.jpg" TargetMode="External"/><Relationship Id="rId200" Type="http://schemas.openxmlformats.org/officeDocument/2006/relationships/hyperlink" Target="https://www.ankitgems.com/diamond-detail/1864694" TargetMode="External"/><Relationship Id="rId201" Type="http://schemas.openxmlformats.org/officeDocument/2006/relationships/hyperlink" Target="https://www.gia.edu/report-check?reportno=1469619318" TargetMode="External"/><Relationship Id="rId202" Type="http://schemas.openxmlformats.org/officeDocument/2006/relationships/hyperlink" Target="https://diamond.ankitgems.com:4443/certimg/1469619318.jpg" TargetMode="External"/><Relationship Id="rId203" Type="http://schemas.openxmlformats.org/officeDocument/2006/relationships/hyperlink" Target="https://www.ankitgems.com/diamond-detail/1642860" TargetMode="External"/><Relationship Id="rId204" Type="http://schemas.openxmlformats.org/officeDocument/2006/relationships/hyperlink" Target="https://www.gia.edu/report-check?reportno=7461619223" TargetMode="External"/><Relationship Id="rId205" Type="http://schemas.openxmlformats.org/officeDocument/2006/relationships/hyperlink" Target="https://diamond.ankitgems.com:4443/certimg/7461619223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79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9.140625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10.845112391880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4290041242327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92.6996372767857" customWidth="1"/>
    <col min="32" max="32" width="57.1797398158482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5.0964137486049" customWidth="1"/>
    <col min="43" max="43" width="11.563117980957" customWidth="1"/>
    <col min="44" max="44" width="9.140625" customWidth="1"/>
    <col min="45" max="45" width="9.36538805280413" customWidth="1"/>
    <col min="46" max="46" width="10.8451123918806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=count(B12:B79)</f>
      </c>
      <c r="D8" s="19">
        <f>=sum(F12:F79)</f>
      </c>
      <c r="E8" s="19">
        <f>=((sum(J12:J79)/sum(AT12:AT79)) -1)*100</f>
      </c>
      <c r="F8" s="19">
        <f>=sum(J12:J79)/sum(F12:F79)</f>
      </c>
      <c r="G8" s="19">
        <f>=sum(J12:J79)</f>
      </c>
      <c r="H8" s="24">
        <f>=sum(AT12:AT79)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=subtotal(102,b12:b79)</f>
      </c>
      <c r="D9" s="20">
        <f>=subtotal(109,f12:f79)</f>
      </c>
      <c r="E9" s="20">
        <f>=((subtotal(109,j12:j79)/subtotal(109,at12:at79)) -1)*100</f>
      </c>
      <c r="F9" s="20">
        <f>=subtotal(109,j12:j79)/subtotal(109,f12:f79)</f>
      </c>
      <c r="G9" s="20">
        <f>=subtotal(109,j12:j79)</f>
      </c>
      <c r="H9" s="25">
        <f>=subtotal(109,at12:at79)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7091741</v>
      </c>
      <c r="C12" s="5"/>
      <c r="D12" s="5" t="s">
        <v>57</v>
      </c>
      <c r="E12" s="5" t="s">
        <v>58</v>
      </c>
      <c r="F12" s="22">
        <v>6.01</v>
      </c>
      <c r="G12" s="21">
        <v>20500</v>
      </c>
      <c r="H12" s="22">
        <v>-14</v>
      </c>
      <c r="I12" s="21">
        <v>17630</v>
      </c>
      <c r="J12" s="22">
        <v>105956.3</v>
      </c>
      <c r="K12" s="5" t="s">
        <v>59</v>
      </c>
      <c r="L12" s="5" t="s">
        <v>60</v>
      </c>
      <c r="M12" s="5" t="s">
        <v>61</v>
      </c>
      <c r="N12" s="5" t="s">
        <v>61</v>
      </c>
      <c r="O12" s="5" t="s">
        <v>62</v>
      </c>
      <c r="P12" s="5" t="s">
        <v>63</v>
      </c>
      <c r="Q12" s="5"/>
      <c r="R12" s="5"/>
      <c r="S12" s="22">
        <v>14.36</v>
      </c>
      <c r="T12" s="22">
        <v>9.89</v>
      </c>
      <c r="U12" s="22">
        <v>1.45</v>
      </c>
      <c r="V12" s="22">
        <v>62.2</v>
      </c>
      <c r="W12" s="22">
        <v>59</v>
      </c>
      <c r="X12" s="5" t="s">
        <v>64</v>
      </c>
      <c r="Y12" s="30" t="s">
        <v>65</v>
      </c>
      <c r="Z12" s="5" t="s">
        <v>66</v>
      </c>
      <c r="AA12" s="5" t="s">
        <v>67</v>
      </c>
      <c r="AB12" s="5" t="s">
        <v>68</v>
      </c>
      <c r="AC12" s="5" t="s">
        <v>69</v>
      </c>
      <c r="AD12" s="30" t="s">
        <v>70</v>
      </c>
      <c r="AE12" s="5" t="s">
        <v>71</v>
      </c>
      <c r="AF12" s="5" t="s">
        <v>72</v>
      </c>
      <c r="AG12" s="31">
        <v>45083</v>
      </c>
      <c r="AH12" s="22">
        <v>39.77</v>
      </c>
      <c r="AI12" s="22">
        <v>16.61</v>
      </c>
      <c r="AJ12" s="22">
        <v>35.89</v>
      </c>
      <c r="AK12" s="22">
        <v>40.4</v>
      </c>
      <c r="AL12" s="22">
        <v>6.16</v>
      </c>
      <c r="AM12" s="5" t="s">
        <v>73</v>
      </c>
      <c r="AN12" s="5"/>
      <c r="AO12" s="5" t="s">
        <v>74</v>
      </c>
      <c r="AP12" s="5" t="s">
        <v>75</v>
      </c>
      <c r="AQ12" s="5" t="s">
        <v>76</v>
      </c>
      <c r="AR12" s="5" t="s">
        <v>68</v>
      </c>
      <c r="AS12" s="5" t="s">
        <v>77</v>
      </c>
      <c r="AT12" s="22">
        <v>123205</v>
      </c>
      <c r="AU12" s="5" t="s">
        <v>68</v>
      </c>
      <c r="AV12" s="5" t="s">
        <v>68</v>
      </c>
      <c r="AW12" s="5" t="s">
        <v>68</v>
      </c>
      <c r="AX12" s="5" t="s">
        <v>78</v>
      </c>
      <c r="AY12" s="22">
        <v>8.36</v>
      </c>
      <c r="AZ12" s="22">
        <v>4.52</v>
      </c>
    </row>
    <row r="13">
      <c r="A13" s="5">
        <v>2</v>
      </c>
      <c r="B13" s="13">
        <v>7534684</v>
      </c>
      <c r="C13" s="5"/>
      <c r="D13" s="5" t="s">
        <v>79</v>
      </c>
      <c r="E13" s="5" t="s">
        <v>58</v>
      </c>
      <c r="F13" s="22">
        <v>5.02</v>
      </c>
      <c r="G13" s="21">
        <v>51500</v>
      </c>
      <c r="H13" s="22">
        <v>-60</v>
      </c>
      <c r="I13" s="21">
        <v>20600</v>
      </c>
      <c r="J13" s="22">
        <v>103412</v>
      </c>
      <c r="K13" s="5" t="s">
        <v>80</v>
      </c>
      <c r="L13" s="5" t="s">
        <v>81</v>
      </c>
      <c r="M13" s="5" t="s">
        <v>82</v>
      </c>
      <c r="N13" s="5" t="s">
        <v>61</v>
      </c>
      <c r="O13" s="5" t="s">
        <v>61</v>
      </c>
      <c r="P13" s="5" t="s">
        <v>83</v>
      </c>
      <c r="Q13" s="5"/>
      <c r="R13" s="5"/>
      <c r="S13" s="22">
        <v>12.71</v>
      </c>
      <c r="T13" s="22">
        <v>8.97</v>
      </c>
      <c r="U13" s="22">
        <v>1.42</v>
      </c>
      <c r="V13" s="22">
        <v>65.1</v>
      </c>
      <c r="W13" s="22">
        <v>54</v>
      </c>
      <c r="X13" s="5" t="s">
        <v>84</v>
      </c>
      <c r="Y13" s="30" t="s">
        <v>65</v>
      </c>
      <c r="Z13" s="5" t="s">
        <v>66</v>
      </c>
      <c r="AA13" s="5" t="s">
        <v>68</v>
      </c>
      <c r="AB13" s="5" t="s">
        <v>68</v>
      </c>
      <c r="AC13" s="5" t="s">
        <v>85</v>
      </c>
      <c r="AD13" s="30" t="s">
        <v>86</v>
      </c>
      <c r="AE13" s="5" t="s">
        <v>87</v>
      </c>
      <c r="AF13" s="5" t="s">
        <v>88</v>
      </c>
      <c r="AG13" s="31">
        <v>44858</v>
      </c>
      <c r="AH13" s="5"/>
      <c r="AI13" s="5"/>
      <c r="AJ13" s="5"/>
      <c r="AK13" s="5"/>
      <c r="AL13" s="22">
        <v>5.84</v>
      </c>
      <c r="AM13" s="5" t="s">
        <v>89</v>
      </c>
      <c r="AN13" s="5"/>
      <c r="AO13" s="5" t="s">
        <v>74</v>
      </c>
      <c r="AP13" s="5" t="s">
        <v>90</v>
      </c>
      <c r="AQ13" s="5" t="s">
        <v>76</v>
      </c>
      <c r="AR13" s="5"/>
      <c r="AS13" s="5" t="s">
        <v>91</v>
      </c>
      <c r="AT13" s="22">
        <v>258530</v>
      </c>
      <c r="AU13" s="5"/>
      <c r="AV13" s="5"/>
      <c r="AW13" s="5"/>
      <c r="AX13" s="5" t="s">
        <v>78</v>
      </c>
      <c r="AY13" s="5"/>
      <c r="AZ13" s="5"/>
    </row>
    <row r="14">
      <c r="A14" s="5">
        <v>3</v>
      </c>
      <c r="B14" s="13">
        <v>7229055</v>
      </c>
      <c r="C14" s="5"/>
      <c r="D14" s="5" t="s">
        <v>92</v>
      </c>
      <c r="E14" s="5" t="s">
        <v>58</v>
      </c>
      <c r="F14" s="22">
        <v>3</v>
      </c>
      <c r="G14" s="21">
        <v>25000</v>
      </c>
      <c r="H14" s="22">
        <v>-35.4</v>
      </c>
      <c r="I14" s="21">
        <v>16150</v>
      </c>
      <c r="J14" s="22">
        <v>48450</v>
      </c>
      <c r="K14" s="5" t="s">
        <v>93</v>
      </c>
      <c r="L14" s="5" t="s">
        <v>94</v>
      </c>
      <c r="M14" s="5" t="s">
        <v>61</v>
      </c>
      <c r="N14" s="5" t="s">
        <v>61</v>
      </c>
      <c r="O14" s="5" t="s">
        <v>61</v>
      </c>
      <c r="P14" s="5" t="s">
        <v>63</v>
      </c>
      <c r="Q14" s="5"/>
      <c r="R14" s="5"/>
      <c r="S14" s="22">
        <v>11.47</v>
      </c>
      <c r="T14" s="22">
        <v>7.83</v>
      </c>
      <c r="U14" s="22">
        <v>1.46</v>
      </c>
      <c r="V14" s="22">
        <v>64.2</v>
      </c>
      <c r="W14" s="22">
        <v>56</v>
      </c>
      <c r="X14" s="5" t="s">
        <v>95</v>
      </c>
      <c r="Y14" s="30" t="s">
        <v>65</v>
      </c>
      <c r="Z14" s="5" t="s">
        <v>66</v>
      </c>
      <c r="AA14" s="5" t="s">
        <v>96</v>
      </c>
      <c r="AB14" s="5" t="s">
        <v>68</v>
      </c>
      <c r="AC14" s="5" t="s">
        <v>97</v>
      </c>
      <c r="AD14" s="30" t="s">
        <v>98</v>
      </c>
      <c r="AE14" s="5"/>
      <c r="AF14" s="5" t="s">
        <v>99</v>
      </c>
      <c r="AG14" s="31">
        <v>45021</v>
      </c>
      <c r="AH14" s="22">
        <v>39.72</v>
      </c>
      <c r="AI14" s="22">
        <v>18.32</v>
      </c>
      <c r="AJ14" s="22">
        <v>35.33</v>
      </c>
      <c r="AK14" s="22">
        <v>39.99</v>
      </c>
      <c r="AL14" s="22">
        <v>5.03</v>
      </c>
      <c r="AM14" s="5" t="s">
        <v>100</v>
      </c>
      <c r="AN14" s="5"/>
      <c r="AO14" s="5" t="s">
        <v>74</v>
      </c>
      <c r="AP14" s="5" t="s">
        <v>101</v>
      </c>
      <c r="AQ14" s="5" t="s">
        <v>76</v>
      </c>
      <c r="AR14" s="5" t="s">
        <v>68</v>
      </c>
      <c r="AS14" s="5" t="s">
        <v>91</v>
      </c>
      <c r="AT14" s="22">
        <v>75000</v>
      </c>
      <c r="AU14" s="5" t="s">
        <v>68</v>
      </c>
      <c r="AV14" s="5" t="s">
        <v>68</v>
      </c>
      <c r="AW14" s="5" t="s">
        <v>68</v>
      </c>
      <c r="AX14" s="5" t="s">
        <v>78</v>
      </c>
      <c r="AY14" s="22">
        <v>6.21</v>
      </c>
      <c r="AZ14" s="22">
        <v>5.36</v>
      </c>
    </row>
    <row r="15">
      <c r="A15" s="5">
        <v>4</v>
      </c>
      <c r="B15" s="13">
        <v>1553843</v>
      </c>
      <c r="C15" s="5"/>
      <c r="D15" s="5" t="s">
        <v>57</v>
      </c>
      <c r="E15" s="5" t="s">
        <v>58</v>
      </c>
      <c r="F15" s="22">
        <v>3.3</v>
      </c>
      <c r="G15" s="21">
        <v>22500</v>
      </c>
      <c r="H15" s="22">
        <v>-28</v>
      </c>
      <c r="I15" s="21">
        <v>16200</v>
      </c>
      <c r="J15" s="22">
        <v>53460</v>
      </c>
      <c r="K15" s="5" t="s">
        <v>102</v>
      </c>
      <c r="L15" s="5" t="s">
        <v>94</v>
      </c>
      <c r="M15" s="5" t="s">
        <v>103</v>
      </c>
      <c r="N15" s="5" t="s">
        <v>61</v>
      </c>
      <c r="O15" s="5" t="s">
        <v>61</v>
      </c>
      <c r="P15" s="5" t="s">
        <v>78</v>
      </c>
      <c r="Q15" s="5"/>
      <c r="R15" s="5"/>
      <c r="S15" s="22">
        <v>11.46</v>
      </c>
      <c r="T15" s="22">
        <v>8.26</v>
      </c>
      <c r="U15" s="22">
        <v>1.39</v>
      </c>
      <c r="V15" s="22">
        <v>63.1</v>
      </c>
      <c r="W15" s="22">
        <v>59</v>
      </c>
      <c r="X15" s="5" t="s">
        <v>104</v>
      </c>
      <c r="Y15" s="30" t="s">
        <v>65</v>
      </c>
      <c r="Z15" s="5" t="s">
        <v>66</v>
      </c>
      <c r="AA15" s="5" t="s">
        <v>96</v>
      </c>
      <c r="AB15" s="5" t="s">
        <v>68</v>
      </c>
      <c r="AC15" s="5" t="s">
        <v>105</v>
      </c>
      <c r="AD15" s="30" t="s">
        <v>106</v>
      </c>
      <c r="AE15" s="5" t="s">
        <v>71</v>
      </c>
      <c r="AF15" s="5" t="s">
        <v>107</v>
      </c>
      <c r="AG15" s="31">
        <v>45089</v>
      </c>
      <c r="AH15" s="22">
        <v>37.95</v>
      </c>
      <c r="AI15" s="22">
        <v>16.4</v>
      </c>
      <c r="AJ15" s="22">
        <v>36.37</v>
      </c>
      <c r="AK15" s="22">
        <v>41.23</v>
      </c>
      <c r="AL15" s="22">
        <v>5.21</v>
      </c>
      <c r="AM15" s="5" t="s">
        <v>100</v>
      </c>
      <c r="AN15" s="5"/>
      <c r="AO15" s="5" t="s">
        <v>74</v>
      </c>
      <c r="AP15" s="5" t="s">
        <v>108</v>
      </c>
      <c r="AQ15" s="5" t="s">
        <v>109</v>
      </c>
      <c r="AR15" s="5" t="s">
        <v>68</v>
      </c>
      <c r="AS15" s="5" t="s">
        <v>77</v>
      </c>
      <c r="AT15" s="22">
        <v>74250</v>
      </c>
      <c r="AU15" s="5" t="s">
        <v>68</v>
      </c>
      <c r="AV15" s="5" t="s">
        <v>68</v>
      </c>
      <c r="AW15" s="5" t="s">
        <v>68</v>
      </c>
      <c r="AX15" s="5" t="s">
        <v>78</v>
      </c>
      <c r="AY15" s="22">
        <v>5.97</v>
      </c>
      <c r="AZ15" s="22">
        <v>4.83</v>
      </c>
    </row>
    <row r="16">
      <c r="A16" s="5">
        <v>5</v>
      </c>
      <c r="B16" s="13">
        <v>1127958</v>
      </c>
      <c r="C16" s="5"/>
      <c r="D16" s="5" t="s">
        <v>92</v>
      </c>
      <c r="E16" s="5" t="s">
        <v>58</v>
      </c>
      <c r="F16" s="22">
        <v>3.01</v>
      </c>
      <c r="G16" s="21">
        <v>15500</v>
      </c>
      <c r="H16" s="22">
        <v>-27.6968</v>
      </c>
      <c r="I16" s="21">
        <v>11207</v>
      </c>
      <c r="J16" s="22">
        <v>33733.07</v>
      </c>
      <c r="K16" s="5" t="s">
        <v>110</v>
      </c>
      <c r="L16" s="5" t="s">
        <v>81</v>
      </c>
      <c r="M16" s="5" t="s">
        <v>103</v>
      </c>
      <c r="N16" s="5" t="s">
        <v>61</v>
      </c>
      <c r="O16" s="5" t="s">
        <v>61</v>
      </c>
      <c r="P16" s="5" t="s">
        <v>78</v>
      </c>
      <c r="Q16" s="5"/>
      <c r="R16" s="5"/>
      <c r="S16" s="22">
        <v>11.66</v>
      </c>
      <c r="T16" s="22">
        <v>7.69</v>
      </c>
      <c r="U16" s="22">
        <v>1.52</v>
      </c>
      <c r="V16" s="22">
        <v>64.8</v>
      </c>
      <c r="W16" s="22">
        <v>63</v>
      </c>
      <c r="X16" s="5" t="s">
        <v>104</v>
      </c>
      <c r="Y16" s="30" t="s">
        <v>65</v>
      </c>
      <c r="Z16" s="5" t="s">
        <v>66</v>
      </c>
      <c r="AA16" s="5" t="s">
        <v>68</v>
      </c>
      <c r="AB16" s="5" t="s">
        <v>68</v>
      </c>
      <c r="AC16" s="5" t="s">
        <v>111</v>
      </c>
      <c r="AD16" s="30" t="s">
        <v>112</v>
      </c>
      <c r="AE16" s="5" t="s">
        <v>87</v>
      </c>
      <c r="AF16" s="5" t="s">
        <v>113</v>
      </c>
      <c r="AG16" s="31">
        <v>45070</v>
      </c>
      <c r="AH16" s="22">
        <v>35.78</v>
      </c>
      <c r="AI16" s="22">
        <v>14.03</v>
      </c>
      <c r="AJ16" s="22">
        <v>37.7</v>
      </c>
      <c r="AK16" s="22">
        <v>44.6</v>
      </c>
      <c r="AL16" s="22">
        <v>4.99</v>
      </c>
      <c r="AM16" s="5" t="s">
        <v>100</v>
      </c>
      <c r="AN16" s="5"/>
      <c r="AO16" s="5" t="s">
        <v>74</v>
      </c>
      <c r="AP16" s="5" t="s">
        <v>114</v>
      </c>
      <c r="AQ16" s="5" t="s">
        <v>109</v>
      </c>
      <c r="AR16" s="5" t="s">
        <v>68</v>
      </c>
      <c r="AS16" s="5" t="s">
        <v>91</v>
      </c>
      <c r="AT16" s="22">
        <v>46655</v>
      </c>
      <c r="AU16" s="5" t="s">
        <v>68</v>
      </c>
      <c r="AV16" s="5" t="s">
        <v>68</v>
      </c>
      <c r="AW16" s="5" t="s">
        <v>115</v>
      </c>
      <c r="AX16" s="5" t="s">
        <v>78</v>
      </c>
      <c r="AY16" s="22">
        <v>5.87</v>
      </c>
      <c r="AZ16" s="22">
        <v>5.24</v>
      </c>
    </row>
    <row r="17">
      <c r="A17" s="5">
        <v>6</v>
      </c>
      <c r="B17" s="13">
        <v>1332000</v>
      </c>
      <c r="C17" s="5"/>
      <c r="D17" s="5" t="s">
        <v>92</v>
      </c>
      <c r="E17" s="5" t="s">
        <v>58</v>
      </c>
      <c r="F17" s="22">
        <v>2.7</v>
      </c>
      <c r="G17" s="21">
        <v>16500</v>
      </c>
      <c r="H17" s="22">
        <v>-10</v>
      </c>
      <c r="I17" s="21">
        <v>14850</v>
      </c>
      <c r="J17" s="22">
        <v>40095</v>
      </c>
      <c r="K17" s="5" t="s">
        <v>102</v>
      </c>
      <c r="L17" s="5" t="s">
        <v>116</v>
      </c>
      <c r="M17" s="5" t="s">
        <v>103</v>
      </c>
      <c r="N17" s="5" t="s">
        <v>61</v>
      </c>
      <c r="O17" s="5" t="s">
        <v>61</v>
      </c>
      <c r="P17" s="5" t="s">
        <v>78</v>
      </c>
      <c r="Q17" s="5"/>
      <c r="R17" s="5"/>
      <c r="S17" s="22">
        <v>11.36</v>
      </c>
      <c r="T17" s="22">
        <v>7.9</v>
      </c>
      <c r="U17" s="22">
        <v>1.44</v>
      </c>
      <c r="V17" s="22">
        <v>57.6</v>
      </c>
      <c r="W17" s="22">
        <v>64</v>
      </c>
      <c r="X17" s="5" t="s">
        <v>117</v>
      </c>
      <c r="Y17" s="30" t="s">
        <v>65</v>
      </c>
      <c r="Z17" s="5" t="s">
        <v>66</v>
      </c>
      <c r="AA17" s="5" t="s">
        <v>96</v>
      </c>
      <c r="AB17" s="5" t="s">
        <v>68</v>
      </c>
      <c r="AC17" s="5" t="s">
        <v>118</v>
      </c>
      <c r="AD17" s="30" t="s">
        <v>119</v>
      </c>
      <c r="AE17" s="5" t="s">
        <v>87</v>
      </c>
      <c r="AF17" s="5" t="s">
        <v>120</v>
      </c>
      <c r="AG17" s="31">
        <v>45076</v>
      </c>
      <c r="AH17" s="22">
        <v>35.8</v>
      </c>
      <c r="AI17" s="22">
        <v>12.88</v>
      </c>
      <c r="AJ17" s="22">
        <v>35.15</v>
      </c>
      <c r="AK17" s="22">
        <v>40.4</v>
      </c>
      <c r="AL17" s="22">
        <v>4.55</v>
      </c>
      <c r="AM17" s="5" t="s">
        <v>121</v>
      </c>
      <c r="AN17" s="5"/>
      <c r="AO17" s="5" t="s">
        <v>74</v>
      </c>
      <c r="AP17" s="5" t="s">
        <v>122</v>
      </c>
      <c r="AQ17" s="5" t="s">
        <v>109</v>
      </c>
      <c r="AR17" s="5" t="s">
        <v>68</v>
      </c>
      <c r="AS17" s="5" t="s">
        <v>91</v>
      </c>
      <c r="AT17" s="22">
        <v>44550</v>
      </c>
      <c r="AU17" s="5" t="s">
        <v>68</v>
      </c>
      <c r="AV17" s="5" t="s">
        <v>68</v>
      </c>
      <c r="AW17" s="5" t="s">
        <v>68</v>
      </c>
      <c r="AX17" s="5" t="s">
        <v>78</v>
      </c>
      <c r="AY17" s="22">
        <v>5.02</v>
      </c>
      <c r="AZ17" s="22">
        <v>4.14</v>
      </c>
    </row>
    <row r="18">
      <c r="A18" s="5">
        <v>7</v>
      </c>
      <c r="B18" s="13">
        <v>1322880</v>
      </c>
      <c r="C18" s="5"/>
      <c r="D18" s="5" t="s">
        <v>92</v>
      </c>
      <c r="E18" s="5" t="s">
        <v>58</v>
      </c>
      <c r="F18" s="22">
        <v>2.01</v>
      </c>
      <c r="G18" s="21">
        <v>13500</v>
      </c>
      <c r="H18" s="22">
        <v>-31.8</v>
      </c>
      <c r="I18" s="21">
        <v>9207</v>
      </c>
      <c r="J18" s="22">
        <v>18506.07</v>
      </c>
      <c r="K18" s="5" t="s">
        <v>59</v>
      </c>
      <c r="L18" s="5" t="s">
        <v>116</v>
      </c>
      <c r="M18" s="5" t="s">
        <v>103</v>
      </c>
      <c r="N18" s="5" t="s">
        <v>61</v>
      </c>
      <c r="O18" s="5" t="s">
        <v>61</v>
      </c>
      <c r="P18" s="5" t="s">
        <v>78</v>
      </c>
      <c r="Q18" s="5"/>
      <c r="R18" s="5"/>
      <c r="S18" s="22">
        <v>10.12</v>
      </c>
      <c r="T18" s="22">
        <v>6.82</v>
      </c>
      <c r="U18" s="22">
        <v>1.48</v>
      </c>
      <c r="V18" s="22">
        <v>62.3</v>
      </c>
      <c r="W18" s="22">
        <v>60</v>
      </c>
      <c r="X18" s="5" t="s">
        <v>95</v>
      </c>
      <c r="Y18" s="30" t="s">
        <v>65</v>
      </c>
      <c r="Z18" s="5" t="s">
        <v>66</v>
      </c>
      <c r="AA18" s="5" t="s">
        <v>96</v>
      </c>
      <c r="AB18" s="5" t="s">
        <v>68</v>
      </c>
      <c r="AC18" s="5" t="s">
        <v>123</v>
      </c>
      <c r="AD18" s="30" t="s">
        <v>124</v>
      </c>
      <c r="AE18" s="5" t="s">
        <v>125</v>
      </c>
      <c r="AF18" s="5" t="s">
        <v>126</v>
      </c>
      <c r="AG18" s="31">
        <v>45041</v>
      </c>
      <c r="AH18" s="22">
        <v>39.04</v>
      </c>
      <c r="AI18" s="22">
        <v>17.04</v>
      </c>
      <c r="AJ18" s="22">
        <v>34.5</v>
      </c>
      <c r="AK18" s="22">
        <v>40.33</v>
      </c>
      <c r="AL18" s="22">
        <v>4.25</v>
      </c>
      <c r="AM18" s="5" t="s">
        <v>121</v>
      </c>
      <c r="AN18" s="5"/>
      <c r="AO18" s="5" t="s">
        <v>74</v>
      </c>
      <c r="AP18" s="5" t="s">
        <v>127</v>
      </c>
      <c r="AQ18" s="5" t="s">
        <v>109</v>
      </c>
      <c r="AR18" s="5" t="s">
        <v>68</v>
      </c>
      <c r="AS18" s="5" t="s">
        <v>91</v>
      </c>
      <c r="AT18" s="22">
        <v>27135</v>
      </c>
      <c r="AU18" s="5" t="s">
        <v>68</v>
      </c>
      <c r="AV18" s="5" t="s">
        <v>68</v>
      </c>
      <c r="AW18" s="5" t="s">
        <v>68</v>
      </c>
      <c r="AX18" s="5" t="s">
        <v>78</v>
      </c>
      <c r="AY18" s="22">
        <v>5.73</v>
      </c>
      <c r="AZ18" s="22">
        <v>4.65</v>
      </c>
    </row>
    <row r="19">
      <c r="A19" s="5">
        <v>8</v>
      </c>
      <c r="B19" s="13">
        <v>1878636</v>
      </c>
      <c r="C19" s="5"/>
      <c r="D19" s="5" t="s">
        <v>57</v>
      </c>
      <c r="E19" s="5" t="s">
        <v>58</v>
      </c>
      <c r="F19" s="22">
        <v>2.2</v>
      </c>
      <c r="G19" s="21">
        <v>10700</v>
      </c>
      <c r="H19" s="22">
        <v>-32</v>
      </c>
      <c r="I19" s="21">
        <v>7276</v>
      </c>
      <c r="J19" s="22">
        <v>16007.2</v>
      </c>
      <c r="K19" s="5" t="s">
        <v>110</v>
      </c>
      <c r="L19" s="5" t="s">
        <v>116</v>
      </c>
      <c r="M19" s="5" t="s">
        <v>61</v>
      </c>
      <c r="N19" s="5" t="s">
        <v>61</v>
      </c>
      <c r="O19" s="5" t="s">
        <v>61</v>
      </c>
      <c r="P19" s="5" t="s">
        <v>63</v>
      </c>
      <c r="Q19" s="5"/>
      <c r="R19" s="5"/>
      <c r="S19" s="22">
        <v>10.07</v>
      </c>
      <c r="T19" s="22">
        <v>7.25</v>
      </c>
      <c r="U19" s="22">
        <v>1.39</v>
      </c>
      <c r="V19" s="22">
        <v>63.2</v>
      </c>
      <c r="W19" s="22">
        <v>58</v>
      </c>
      <c r="X19" s="5" t="s">
        <v>64</v>
      </c>
      <c r="Y19" s="30" t="s">
        <v>65</v>
      </c>
      <c r="Z19" s="5" t="s">
        <v>66</v>
      </c>
      <c r="AA19" s="5" t="s">
        <v>128</v>
      </c>
      <c r="AB19" s="5" t="s">
        <v>68</v>
      </c>
      <c r="AC19" s="5" t="s">
        <v>129</v>
      </c>
      <c r="AD19" s="30" t="s">
        <v>130</v>
      </c>
      <c r="AE19" s="5" t="s">
        <v>125</v>
      </c>
      <c r="AF19" s="5" t="s">
        <v>131</v>
      </c>
      <c r="AG19" s="31">
        <v>45089</v>
      </c>
      <c r="AH19" s="22">
        <v>38.07</v>
      </c>
      <c r="AI19" s="22">
        <v>16.97</v>
      </c>
      <c r="AJ19" s="22">
        <v>36.36</v>
      </c>
      <c r="AK19" s="22">
        <v>41.31</v>
      </c>
      <c r="AL19" s="22">
        <v>4.58</v>
      </c>
      <c r="AM19" s="5" t="s">
        <v>121</v>
      </c>
      <c r="AN19" s="5"/>
      <c r="AO19" s="5" t="s">
        <v>74</v>
      </c>
      <c r="AP19" s="5" t="s">
        <v>132</v>
      </c>
      <c r="AQ19" s="5" t="s">
        <v>109</v>
      </c>
      <c r="AR19" s="5" t="s">
        <v>68</v>
      </c>
      <c r="AS19" s="5" t="s">
        <v>91</v>
      </c>
      <c r="AT19" s="22">
        <v>23540</v>
      </c>
      <c r="AU19" s="5" t="s">
        <v>68</v>
      </c>
      <c r="AV19" s="5" t="s">
        <v>68</v>
      </c>
      <c r="AW19" s="5" t="s">
        <v>68</v>
      </c>
      <c r="AX19" s="5" t="s">
        <v>78</v>
      </c>
      <c r="AY19" s="22">
        <v>5.76</v>
      </c>
      <c r="AZ19" s="22">
        <v>4.32</v>
      </c>
    </row>
    <row r="20">
      <c r="A20" s="5">
        <v>9</v>
      </c>
      <c r="B20" s="13">
        <v>1525375</v>
      </c>
      <c r="C20" s="5"/>
      <c r="D20" s="5" t="s">
        <v>79</v>
      </c>
      <c r="E20" s="5" t="s">
        <v>58</v>
      </c>
      <c r="F20" s="22">
        <v>2</v>
      </c>
      <c r="G20" s="21">
        <v>18000</v>
      </c>
      <c r="H20" s="22">
        <v>-43.25</v>
      </c>
      <c r="I20" s="21">
        <v>10215</v>
      </c>
      <c r="J20" s="22">
        <v>20430</v>
      </c>
      <c r="K20" s="5" t="s">
        <v>133</v>
      </c>
      <c r="L20" s="5" t="s">
        <v>94</v>
      </c>
      <c r="M20" s="5" t="s">
        <v>62</v>
      </c>
      <c r="N20" s="5" t="s">
        <v>61</v>
      </c>
      <c r="O20" s="5" t="s">
        <v>61</v>
      </c>
      <c r="P20" s="5" t="s">
        <v>63</v>
      </c>
      <c r="Q20" s="5"/>
      <c r="R20" s="5"/>
      <c r="S20" s="22">
        <v>9.61</v>
      </c>
      <c r="T20" s="22">
        <v>6.87</v>
      </c>
      <c r="U20" s="22">
        <v>1.4</v>
      </c>
      <c r="V20" s="22">
        <v>65.2</v>
      </c>
      <c r="W20" s="22">
        <v>65</v>
      </c>
      <c r="X20" s="5" t="s">
        <v>117</v>
      </c>
      <c r="Y20" s="30" t="s">
        <v>65</v>
      </c>
      <c r="Z20" s="5" t="s">
        <v>66</v>
      </c>
      <c r="AA20" s="5" t="s">
        <v>128</v>
      </c>
      <c r="AB20" s="5" t="s">
        <v>68</v>
      </c>
      <c r="AC20" s="5" t="s">
        <v>134</v>
      </c>
      <c r="AD20" s="30" t="s">
        <v>135</v>
      </c>
      <c r="AE20" s="5" t="s">
        <v>136</v>
      </c>
      <c r="AF20" s="5" t="s">
        <v>99</v>
      </c>
      <c r="AG20" s="31">
        <v>44942</v>
      </c>
      <c r="AH20" s="22">
        <v>36.15</v>
      </c>
      <c r="AI20" s="22">
        <v>12.51</v>
      </c>
      <c r="AJ20" s="22">
        <v>38.8</v>
      </c>
      <c r="AK20" s="22">
        <v>46.88</v>
      </c>
      <c r="AL20" s="22">
        <v>4.48</v>
      </c>
      <c r="AM20" s="5" t="s">
        <v>121</v>
      </c>
      <c r="AN20" s="5"/>
      <c r="AO20" s="5" t="s">
        <v>74</v>
      </c>
      <c r="AP20" s="5" t="s">
        <v>137</v>
      </c>
      <c r="AQ20" s="5" t="s">
        <v>109</v>
      </c>
      <c r="AR20" s="5" t="s">
        <v>68</v>
      </c>
      <c r="AS20" s="5" t="s">
        <v>91</v>
      </c>
      <c r="AT20" s="22">
        <v>36000</v>
      </c>
      <c r="AU20" s="5" t="s">
        <v>68</v>
      </c>
      <c r="AV20" s="5" t="s">
        <v>68</v>
      </c>
      <c r="AW20" s="5" t="s">
        <v>68</v>
      </c>
      <c r="AX20" s="5" t="s">
        <v>78</v>
      </c>
      <c r="AY20" s="22">
        <v>7.11</v>
      </c>
      <c r="AZ20" s="22">
        <v>5.19</v>
      </c>
    </row>
    <row r="21">
      <c r="A21" s="5">
        <v>10</v>
      </c>
      <c r="B21" s="13">
        <v>1126519</v>
      </c>
      <c r="C21" s="5"/>
      <c r="D21" s="5" t="s">
        <v>79</v>
      </c>
      <c r="E21" s="5" t="s">
        <v>58</v>
      </c>
      <c r="F21" s="22">
        <v>2.02</v>
      </c>
      <c r="G21" s="21">
        <v>17000</v>
      </c>
      <c r="H21" s="22">
        <v>-35</v>
      </c>
      <c r="I21" s="21">
        <v>11050</v>
      </c>
      <c r="J21" s="22">
        <v>22321</v>
      </c>
      <c r="K21" s="5" t="s">
        <v>93</v>
      </c>
      <c r="L21" s="5" t="s">
        <v>94</v>
      </c>
      <c r="M21" s="5" t="s">
        <v>138</v>
      </c>
      <c r="N21" s="5" t="s">
        <v>61</v>
      </c>
      <c r="O21" s="5" t="s">
        <v>61</v>
      </c>
      <c r="P21" s="5" t="s">
        <v>78</v>
      </c>
      <c r="Q21" s="5"/>
      <c r="R21" s="5"/>
      <c r="S21" s="22">
        <v>10.01</v>
      </c>
      <c r="T21" s="22">
        <v>7.05</v>
      </c>
      <c r="U21" s="22">
        <v>1.42</v>
      </c>
      <c r="V21" s="22">
        <v>62.6</v>
      </c>
      <c r="W21" s="22">
        <v>59</v>
      </c>
      <c r="X21" s="5" t="s">
        <v>117</v>
      </c>
      <c r="Y21" s="30" t="s">
        <v>65</v>
      </c>
      <c r="Z21" s="5" t="s">
        <v>66</v>
      </c>
      <c r="AA21" s="5" t="s">
        <v>67</v>
      </c>
      <c r="AB21" s="5" t="s">
        <v>68</v>
      </c>
      <c r="AC21" s="5" t="s">
        <v>139</v>
      </c>
      <c r="AD21" s="30" t="s">
        <v>140</v>
      </c>
      <c r="AE21" s="5" t="s">
        <v>71</v>
      </c>
      <c r="AF21" s="5" t="s">
        <v>141</v>
      </c>
      <c r="AG21" s="31">
        <v>45077</v>
      </c>
      <c r="AH21" s="22">
        <v>35.59</v>
      </c>
      <c r="AI21" s="22">
        <v>14.65</v>
      </c>
      <c r="AJ21" s="22">
        <v>39.88</v>
      </c>
      <c r="AK21" s="22">
        <v>43.04</v>
      </c>
      <c r="AL21" s="22">
        <v>4.41</v>
      </c>
      <c r="AM21" s="5" t="s">
        <v>121</v>
      </c>
      <c r="AN21" s="5"/>
      <c r="AO21" s="5" t="s">
        <v>74</v>
      </c>
      <c r="AP21" s="5" t="s">
        <v>142</v>
      </c>
      <c r="AQ21" s="5" t="s">
        <v>109</v>
      </c>
      <c r="AR21" s="5" t="s">
        <v>68</v>
      </c>
      <c r="AS21" s="5" t="s">
        <v>77</v>
      </c>
      <c r="AT21" s="22">
        <v>34340</v>
      </c>
      <c r="AU21" s="5" t="s">
        <v>68</v>
      </c>
      <c r="AV21" s="5" t="s">
        <v>68</v>
      </c>
      <c r="AW21" s="5" t="s">
        <v>68</v>
      </c>
      <c r="AX21" s="5" t="s">
        <v>78</v>
      </c>
      <c r="AY21" s="22">
        <v>4.69</v>
      </c>
      <c r="AZ21" s="22">
        <v>4.17</v>
      </c>
    </row>
    <row r="22">
      <c r="A22" s="5">
        <v>11</v>
      </c>
      <c r="B22" s="13">
        <v>1400765</v>
      </c>
      <c r="C22" s="5"/>
      <c r="D22" s="5" t="s">
        <v>79</v>
      </c>
      <c r="E22" s="5" t="s">
        <v>58</v>
      </c>
      <c r="F22" s="22">
        <v>2.51</v>
      </c>
      <c r="G22" s="21">
        <v>15500</v>
      </c>
      <c r="H22" s="22">
        <v>-21</v>
      </c>
      <c r="I22" s="21">
        <v>12245</v>
      </c>
      <c r="J22" s="22">
        <v>30734.95</v>
      </c>
      <c r="K22" s="5" t="s">
        <v>102</v>
      </c>
      <c r="L22" s="5" t="s">
        <v>94</v>
      </c>
      <c r="M22" s="5" t="s">
        <v>103</v>
      </c>
      <c r="N22" s="5" t="s">
        <v>61</v>
      </c>
      <c r="O22" s="5" t="s">
        <v>61</v>
      </c>
      <c r="P22" s="5" t="s">
        <v>63</v>
      </c>
      <c r="Q22" s="5"/>
      <c r="R22" s="5"/>
      <c r="S22" s="22">
        <v>10.68</v>
      </c>
      <c r="T22" s="22">
        <v>7.74</v>
      </c>
      <c r="U22" s="22">
        <v>1.38</v>
      </c>
      <c r="V22" s="22">
        <v>59.2</v>
      </c>
      <c r="W22" s="22">
        <v>64</v>
      </c>
      <c r="X22" s="5" t="s">
        <v>117</v>
      </c>
      <c r="Y22" s="30" t="s">
        <v>65</v>
      </c>
      <c r="Z22" s="5" t="s">
        <v>66</v>
      </c>
      <c r="AA22" s="5" t="s">
        <v>96</v>
      </c>
      <c r="AB22" s="5" t="s">
        <v>68</v>
      </c>
      <c r="AC22" s="5" t="s">
        <v>143</v>
      </c>
      <c r="AD22" s="30" t="s">
        <v>144</v>
      </c>
      <c r="AE22" s="5" t="s">
        <v>71</v>
      </c>
      <c r="AF22" s="5" t="s">
        <v>72</v>
      </c>
      <c r="AG22" s="31">
        <v>45084</v>
      </c>
      <c r="AH22" s="22">
        <v>37.34</v>
      </c>
      <c r="AI22" s="22">
        <v>14.02</v>
      </c>
      <c r="AJ22" s="22">
        <v>35.14</v>
      </c>
      <c r="AK22" s="22">
        <v>40.3</v>
      </c>
      <c r="AL22" s="22">
        <v>4.59</v>
      </c>
      <c r="AM22" s="5" t="s">
        <v>121</v>
      </c>
      <c r="AN22" s="5"/>
      <c r="AO22" s="5" t="s">
        <v>74</v>
      </c>
      <c r="AP22" s="5" t="s">
        <v>145</v>
      </c>
      <c r="AQ22" s="5" t="s">
        <v>109</v>
      </c>
      <c r="AR22" s="5" t="s">
        <v>68</v>
      </c>
      <c r="AS22" s="5" t="s">
        <v>91</v>
      </c>
      <c r="AT22" s="22">
        <v>38905</v>
      </c>
      <c r="AU22" s="5" t="s">
        <v>68</v>
      </c>
      <c r="AV22" s="5" t="s">
        <v>68</v>
      </c>
      <c r="AW22" s="5" t="s">
        <v>68</v>
      </c>
      <c r="AX22" s="5" t="s">
        <v>78</v>
      </c>
      <c r="AY22" s="22">
        <v>5.53</v>
      </c>
      <c r="AZ22" s="22">
        <v>4.53</v>
      </c>
    </row>
    <row r="23">
      <c r="A23" s="5">
        <v>12</v>
      </c>
      <c r="B23" s="13">
        <v>1824418</v>
      </c>
      <c r="C23" s="5"/>
      <c r="D23" s="5" t="s">
        <v>79</v>
      </c>
      <c r="E23" s="5" t="s">
        <v>58</v>
      </c>
      <c r="F23" s="22">
        <v>2.2</v>
      </c>
      <c r="G23" s="21">
        <v>13000</v>
      </c>
      <c r="H23" s="22">
        <v>-26.4</v>
      </c>
      <c r="I23" s="21">
        <v>9568</v>
      </c>
      <c r="J23" s="22">
        <v>21049.6</v>
      </c>
      <c r="K23" s="5" t="s">
        <v>59</v>
      </c>
      <c r="L23" s="5" t="s">
        <v>94</v>
      </c>
      <c r="M23" s="5" t="s">
        <v>61</v>
      </c>
      <c r="N23" s="5" t="s">
        <v>62</v>
      </c>
      <c r="O23" s="5" t="s">
        <v>61</v>
      </c>
      <c r="P23" s="5" t="s">
        <v>78</v>
      </c>
      <c r="Q23" s="5"/>
      <c r="R23" s="5"/>
      <c r="S23" s="22">
        <v>10.17</v>
      </c>
      <c r="T23" s="22">
        <v>7.29</v>
      </c>
      <c r="U23" s="22">
        <v>1.4</v>
      </c>
      <c r="V23" s="22">
        <v>60.4</v>
      </c>
      <c r="W23" s="22">
        <v>61</v>
      </c>
      <c r="X23" s="5" t="s">
        <v>117</v>
      </c>
      <c r="Y23" s="30" t="s">
        <v>65</v>
      </c>
      <c r="Z23" s="5" t="s">
        <v>66</v>
      </c>
      <c r="AA23" s="5" t="s">
        <v>68</v>
      </c>
      <c r="AB23" s="5" t="s">
        <v>68</v>
      </c>
      <c r="AC23" s="5" t="s">
        <v>146</v>
      </c>
      <c r="AD23" s="30" t="s">
        <v>147</v>
      </c>
      <c r="AE23" s="5" t="s">
        <v>87</v>
      </c>
      <c r="AF23" s="5" t="s">
        <v>148</v>
      </c>
      <c r="AG23" s="31">
        <v>45042</v>
      </c>
      <c r="AH23" s="22">
        <v>38.51</v>
      </c>
      <c r="AI23" s="22">
        <v>15.58</v>
      </c>
      <c r="AJ23" s="22">
        <v>35.28</v>
      </c>
      <c r="AK23" s="22">
        <v>40.11</v>
      </c>
      <c r="AL23" s="22">
        <v>4.4</v>
      </c>
      <c r="AM23" s="5" t="s">
        <v>121</v>
      </c>
      <c r="AN23" s="5"/>
      <c r="AO23" s="5" t="s">
        <v>74</v>
      </c>
      <c r="AP23" s="5" t="s">
        <v>149</v>
      </c>
      <c r="AQ23" s="5" t="s">
        <v>109</v>
      </c>
      <c r="AR23" s="5" t="s">
        <v>68</v>
      </c>
      <c r="AS23" s="5" t="s">
        <v>91</v>
      </c>
      <c r="AT23" s="22">
        <v>28600</v>
      </c>
      <c r="AU23" s="5" t="s">
        <v>68</v>
      </c>
      <c r="AV23" s="5" t="s">
        <v>68</v>
      </c>
      <c r="AW23" s="5" t="s">
        <v>115</v>
      </c>
      <c r="AX23" s="5" t="s">
        <v>78</v>
      </c>
      <c r="AY23" s="22">
        <v>5.95</v>
      </c>
      <c r="AZ23" s="22">
        <v>4.41</v>
      </c>
    </row>
    <row r="24">
      <c r="A24" s="5">
        <v>13</v>
      </c>
      <c r="B24" s="13">
        <v>1422809</v>
      </c>
      <c r="C24" s="5"/>
      <c r="D24" s="5" t="s">
        <v>92</v>
      </c>
      <c r="E24" s="5" t="s">
        <v>58</v>
      </c>
      <c r="F24" s="22">
        <v>2.16</v>
      </c>
      <c r="G24" s="21">
        <v>13000</v>
      </c>
      <c r="H24" s="22">
        <v>-32.8</v>
      </c>
      <c r="I24" s="21">
        <v>8736</v>
      </c>
      <c r="J24" s="22">
        <v>18869.76</v>
      </c>
      <c r="K24" s="5" t="s">
        <v>59</v>
      </c>
      <c r="L24" s="5" t="s">
        <v>94</v>
      </c>
      <c r="M24" s="5" t="s">
        <v>103</v>
      </c>
      <c r="N24" s="5" t="s">
        <v>61</v>
      </c>
      <c r="O24" s="5" t="s">
        <v>61</v>
      </c>
      <c r="P24" s="5" t="s">
        <v>78</v>
      </c>
      <c r="Q24" s="5"/>
      <c r="R24" s="5"/>
      <c r="S24" s="22">
        <v>10.35</v>
      </c>
      <c r="T24" s="22">
        <v>7.24</v>
      </c>
      <c r="U24" s="22">
        <v>1.43</v>
      </c>
      <c r="V24" s="22">
        <v>59.6</v>
      </c>
      <c r="W24" s="22">
        <v>64</v>
      </c>
      <c r="X24" s="5" t="s">
        <v>95</v>
      </c>
      <c r="Y24" s="30" t="s">
        <v>65</v>
      </c>
      <c r="Z24" s="5" t="s">
        <v>66</v>
      </c>
      <c r="AA24" s="5" t="s">
        <v>96</v>
      </c>
      <c r="AB24" s="5" t="s">
        <v>68</v>
      </c>
      <c r="AC24" s="5" t="s">
        <v>150</v>
      </c>
      <c r="AD24" s="30" t="s">
        <v>151</v>
      </c>
      <c r="AE24" s="5" t="s">
        <v>71</v>
      </c>
      <c r="AF24" s="5" t="s">
        <v>152</v>
      </c>
      <c r="AG24" s="31">
        <v>45040</v>
      </c>
      <c r="AH24" s="22">
        <v>36.91</v>
      </c>
      <c r="AI24" s="22">
        <v>13.09</v>
      </c>
      <c r="AJ24" s="22">
        <v>35.96</v>
      </c>
      <c r="AK24" s="22">
        <v>40.81</v>
      </c>
      <c r="AL24" s="22">
        <v>4.31</v>
      </c>
      <c r="AM24" s="5" t="s">
        <v>121</v>
      </c>
      <c r="AN24" s="5"/>
      <c r="AO24" s="5" t="s">
        <v>74</v>
      </c>
      <c r="AP24" s="5" t="s">
        <v>153</v>
      </c>
      <c r="AQ24" s="5" t="s">
        <v>109</v>
      </c>
      <c r="AR24" s="5" t="s">
        <v>128</v>
      </c>
      <c r="AS24" s="5" t="s">
        <v>77</v>
      </c>
      <c r="AT24" s="22">
        <v>28080</v>
      </c>
      <c r="AU24" s="5" t="s">
        <v>68</v>
      </c>
      <c r="AV24" s="5" t="s">
        <v>68</v>
      </c>
      <c r="AW24" s="5" t="s">
        <v>68</v>
      </c>
      <c r="AX24" s="5" t="s">
        <v>78</v>
      </c>
      <c r="AY24" s="22">
        <v>6.08</v>
      </c>
      <c r="AZ24" s="22">
        <v>5.29</v>
      </c>
    </row>
    <row r="25">
      <c r="A25" s="5">
        <v>14</v>
      </c>
      <c r="B25" s="13">
        <v>1345329</v>
      </c>
      <c r="C25" s="5"/>
      <c r="D25" s="5" t="s">
        <v>92</v>
      </c>
      <c r="E25" s="5" t="s">
        <v>58</v>
      </c>
      <c r="F25" s="22">
        <v>2.5</v>
      </c>
      <c r="G25" s="21">
        <v>17500</v>
      </c>
      <c r="H25" s="22">
        <v>-25</v>
      </c>
      <c r="I25" s="21">
        <v>13125</v>
      </c>
      <c r="J25" s="22">
        <v>32812.5</v>
      </c>
      <c r="K25" s="5" t="s">
        <v>80</v>
      </c>
      <c r="L25" s="5" t="s">
        <v>81</v>
      </c>
      <c r="M25" s="5" t="s">
        <v>62</v>
      </c>
      <c r="N25" s="5" t="s">
        <v>61</v>
      </c>
      <c r="O25" s="5" t="s">
        <v>61</v>
      </c>
      <c r="P25" s="5" t="s">
        <v>63</v>
      </c>
      <c r="Q25" s="5"/>
      <c r="R25" s="5"/>
      <c r="S25" s="22">
        <v>10.56</v>
      </c>
      <c r="T25" s="22">
        <v>7.32</v>
      </c>
      <c r="U25" s="22">
        <v>1.44</v>
      </c>
      <c r="V25" s="22">
        <v>62.9</v>
      </c>
      <c r="W25" s="22">
        <v>58</v>
      </c>
      <c r="X25" s="5" t="s">
        <v>95</v>
      </c>
      <c r="Y25" s="30" t="s">
        <v>65</v>
      </c>
      <c r="Z25" s="5" t="s">
        <v>66</v>
      </c>
      <c r="AA25" s="5" t="s">
        <v>67</v>
      </c>
      <c r="AB25" s="5" t="s">
        <v>68</v>
      </c>
      <c r="AC25" s="5" t="s">
        <v>154</v>
      </c>
      <c r="AD25" s="30" t="s">
        <v>155</v>
      </c>
      <c r="AE25" s="5" t="s">
        <v>156</v>
      </c>
      <c r="AF25" s="5" t="s">
        <v>157</v>
      </c>
      <c r="AG25" s="31">
        <v>45078</v>
      </c>
      <c r="AH25" s="22">
        <v>39.67</v>
      </c>
      <c r="AI25" s="22">
        <v>17.92</v>
      </c>
      <c r="AJ25" s="22">
        <v>34.45</v>
      </c>
      <c r="AK25" s="22">
        <v>38.57</v>
      </c>
      <c r="AL25" s="22">
        <v>4.6</v>
      </c>
      <c r="AM25" s="5" t="s">
        <v>121</v>
      </c>
      <c r="AN25" s="5"/>
      <c r="AO25" s="5" t="s">
        <v>74</v>
      </c>
      <c r="AP25" s="5" t="s">
        <v>158</v>
      </c>
      <c r="AQ25" s="5" t="s">
        <v>109</v>
      </c>
      <c r="AR25" s="5" t="s">
        <v>68</v>
      </c>
      <c r="AS25" s="5" t="s">
        <v>159</v>
      </c>
      <c r="AT25" s="22">
        <v>43750</v>
      </c>
      <c r="AU25" s="5" t="s">
        <v>68</v>
      </c>
      <c r="AV25" s="5" t="s">
        <v>68</v>
      </c>
      <c r="AW25" s="5" t="s">
        <v>68</v>
      </c>
      <c r="AX25" s="5" t="s">
        <v>78</v>
      </c>
      <c r="AY25" s="22">
        <v>6.59</v>
      </c>
      <c r="AZ25" s="22">
        <v>5.79</v>
      </c>
    </row>
    <row r="26">
      <c r="A26" s="5">
        <v>15</v>
      </c>
      <c r="B26" s="13">
        <v>7137077</v>
      </c>
      <c r="C26" s="5"/>
      <c r="D26" s="5" t="s">
        <v>79</v>
      </c>
      <c r="E26" s="5" t="s">
        <v>58</v>
      </c>
      <c r="F26" s="22">
        <v>2.01</v>
      </c>
      <c r="G26" s="21">
        <v>17500</v>
      </c>
      <c r="H26" s="22">
        <v>-42</v>
      </c>
      <c r="I26" s="21">
        <v>10150</v>
      </c>
      <c r="J26" s="22">
        <v>20401.5</v>
      </c>
      <c r="K26" s="5" t="s">
        <v>80</v>
      </c>
      <c r="L26" s="5" t="s">
        <v>81</v>
      </c>
      <c r="M26" s="5" t="s">
        <v>62</v>
      </c>
      <c r="N26" s="5" t="s">
        <v>62</v>
      </c>
      <c r="O26" s="5" t="s">
        <v>62</v>
      </c>
      <c r="P26" s="5" t="s">
        <v>63</v>
      </c>
      <c r="Q26" s="5"/>
      <c r="R26" s="5"/>
      <c r="S26" s="22">
        <v>9.67</v>
      </c>
      <c r="T26" s="22">
        <v>6.87</v>
      </c>
      <c r="U26" s="22">
        <v>1.41</v>
      </c>
      <c r="V26" s="22">
        <v>65.3</v>
      </c>
      <c r="W26" s="22">
        <v>54</v>
      </c>
      <c r="X26" s="5" t="s">
        <v>95</v>
      </c>
      <c r="Y26" s="30" t="s">
        <v>65</v>
      </c>
      <c r="Z26" s="5" t="s">
        <v>66</v>
      </c>
      <c r="AA26" s="5" t="s">
        <v>128</v>
      </c>
      <c r="AB26" s="5" t="s">
        <v>68</v>
      </c>
      <c r="AC26" s="5" t="s">
        <v>160</v>
      </c>
      <c r="AD26" s="30" t="s">
        <v>161</v>
      </c>
      <c r="AE26" s="5"/>
      <c r="AF26" s="5" t="s">
        <v>162</v>
      </c>
      <c r="AG26" s="31">
        <v>44732</v>
      </c>
      <c r="AH26" s="5"/>
      <c r="AI26" s="5"/>
      <c r="AJ26" s="5"/>
      <c r="AK26" s="5"/>
      <c r="AL26" s="22">
        <v>4.49</v>
      </c>
      <c r="AM26" s="5" t="s">
        <v>121</v>
      </c>
      <c r="AN26" s="5"/>
      <c r="AO26" s="5" t="s">
        <v>74</v>
      </c>
      <c r="AP26" s="5" t="s">
        <v>163</v>
      </c>
      <c r="AQ26" s="5" t="s">
        <v>76</v>
      </c>
      <c r="AR26" s="5"/>
      <c r="AS26" s="5" t="s">
        <v>91</v>
      </c>
      <c r="AT26" s="22">
        <v>35175</v>
      </c>
      <c r="AU26" s="5"/>
      <c r="AV26" s="5"/>
      <c r="AW26" s="5"/>
      <c r="AX26" s="5" t="s">
        <v>78</v>
      </c>
      <c r="AY26" s="5"/>
      <c r="AZ26" s="5"/>
    </row>
    <row r="27">
      <c r="A27" s="5">
        <v>16</v>
      </c>
      <c r="B27" s="13">
        <v>1600482</v>
      </c>
      <c r="C27" s="5"/>
      <c r="D27" s="5" t="s">
        <v>79</v>
      </c>
      <c r="E27" s="5" t="s">
        <v>58</v>
      </c>
      <c r="F27" s="22">
        <v>2.02</v>
      </c>
      <c r="G27" s="21">
        <v>16500</v>
      </c>
      <c r="H27" s="22">
        <v>-38.8</v>
      </c>
      <c r="I27" s="21">
        <v>10098</v>
      </c>
      <c r="J27" s="22">
        <v>20397.96</v>
      </c>
      <c r="K27" s="5" t="s">
        <v>133</v>
      </c>
      <c r="L27" s="5" t="s">
        <v>81</v>
      </c>
      <c r="M27" s="5" t="s">
        <v>61</v>
      </c>
      <c r="N27" s="5" t="s">
        <v>61</v>
      </c>
      <c r="O27" s="5" t="s">
        <v>61</v>
      </c>
      <c r="P27" s="5" t="s">
        <v>78</v>
      </c>
      <c r="Q27" s="5"/>
      <c r="R27" s="5"/>
      <c r="S27" s="22">
        <v>9.89</v>
      </c>
      <c r="T27" s="22">
        <v>7.15</v>
      </c>
      <c r="U27" s="22">
        <v>1.38</v>
      </c>
      <c r="V27" s="22">
        <v>62.1</v>
      </c>
      <c r="W27" s="22">
        <v>59</v>
      </c>
      <c r="X27" s="5" t="s">
        <v>117</v>
      </c>
      <c r="Y27" s="30" t="s">
        <v>65</v>
      </c>
      <c r="Z27" s="5" t="s">
        <v>66</v>
      </c>
      <c r="AA27" s="5" t="s">
        <v>128</v>
      </c>
      <c r="AB27" s="5" t="s">
        <v>68</v>
      </c>
      <c r="AC27" s="5" t="s">
        <v>164</v>
      </c>
      <c r="AD27" s="30" t="s">
        <v>165</v>
      </c>
      <c r="AE27" s="5" t="s">
        <v>166</v>
      </c>
      <c r="AF27" s="5" t="s">
        <v>167</v>
      </c>
      <c r="AG27" s="31">
        <v>45033</v>
      </c>
      <c r="AH27" s="22">
        <v>36.01</v>
      </c>
      <c r="AI27" s="22">
        <v>15.3</v>
      </c>
      <c r="AJ27" s="22">
        <v>39.1</v>
      </c>
      <c r="AK27" s="22">
        <v>41.46</v>
      </c>
      <c r="AL27" s="22">
        <v>4.44</v>
      </c>
      <c r="AM27" s="5" t="s">
        <v>121</v>
      </c>
      <c r="AN27" s="5"/>
      <c r="AO27" s="5" t="s">
        <v>74</v>
      </c>
      <c r="AP27" s="5" t="s">
        <v>168</v>
      </c>
      <c r="AQ27" s="5" t="s">
        <v>109</v>
      </c>
      <c r="AR27" s="5" t="s">
        <v>68</v>
      </c>
      <c r="AS27" s="5" t="s">
        <v>77</v>
      </c>
      <c r="AT27" s="22">
        <v>33330</v>
      </c>
      <c r="AU27" s="5" t="s">
        <v>68</v>
      </c>
      <c r="AV27" s="5" t="s">
        <v>68</v>
      </c>
      <c r="AW27" s="5" t="s">
        <v>68</v>
      </c>
      <c r="AX27" s="5" t="s">
        <v>78</v>
      </c>
      <c r="AY27" s="22">
        <v>5.78</v>
      </c>
      <c r="AZ27" s="22">
        <v>4.93</v>
      </c>
    </row>
    <row r="28">
      <c r="A28" s="5">
        <v>17</v>
      </c>
      <c r="B28" s="13">
        <v>7828955</v>
      </c>
      <c r="C28" s="5"/>
      <c r="D28" s="5" t="s">
        <v>92</v>
      </c>
      <c r="E28" s="5" t="s">
        <v>58</v>
      </c>
      <c r="F28" s="22">
        <v>2.51</v>
      </c>
      <c r="G28" s="21">
        <v>15500</v>
      </c>
      <c r="H28" s="22">
        <v>-19.6968</v>
      </c>
      <c r="I28" s="21">
        <v>12447</v>
      </c>
      <c r="J28" s="22">
        <v>31241.97</v>
      </c>
      <c r="K28" s="5" t="s">
        <v>93</v>
      </c>
      <c r="L28" s="5" t="s">
        <v>81</v>
      </c>
      <c r="M28" s="5" t="s">
        <v>61</v>
      </c>
      <c r="N28" s="5" t="s">
        <v>61</v>
      </c>
      <c r="O28" s="5" t="s">
        <v>61</v>
      </c>
      <c r="P28" s="5" t="s">
        <v>63</v>
      </c>
      <c r="Q28" s="5"/>
      <c r="R28" s="5"/>
      <c r="S28" s="22">
        <v>10.71</v>
      </c>
      <c r="T28" s="22">
        <v>7.35</v>
      </c>
      <c r="U28" s="22">
        <v>1.46</v>
      </c>
      <c r="V28" s="22">
        <v>65.4</v>
      </c>
      <c r="W28" s="22">
        <v>57</v>
      </c>
      <c r="X28" s="5" t="s">
        <v>117</v>
      </c>
      <c r="Y28" s="30" t="s">
        <v>65</v>
      </c>
      <c r="Z28" s="5" t="s">
        <v>66</v>
      </c>
      <c r="AA28" s="5" t="s">
        <v>68</v>
      </c>
      <c r="AB28" s="5" t="s">
        <v>68</v>
      </c>
      <c r="AC28" s="5" t="s">
        <v>169</v>
      </c>
      <c r="AD28" s="30" t="s">
        <v>170</v>
      </c>
      <c r="AE28" s="5"/>
      <c r="AF28" s="5" t="s">
        <v>171</v>
      </c>
      <c r="AG28" s="31">
        <v>45037</v>
      </c>
      <c r="AH28" s="22">
        <v>39.24</v>
      </c>
      <c r="AI28" s="22">
        <v>17.16</v>
      </c>
      <c r="AJ28" s="22">
        <v>36.64</v>
      </c>
      <c r="AK28" s="22">
        <v>43.22</v>
      </c>
      <c r="AL28" s="22">
        <v>4.8</v>
      </c>
      <c r="AM28" s="5" t="s">
        <v>121</v>
      </c>
      <c r="AN28" s="5"/>
      <c r="AO28" s="5" t="s">
        <v>74</v>
      </c>
      <c r="AP28" s="5" t="s">
        <v>172</v>
      </c>
      <c r="AQ28" s="5" t="s">
        <v>76</v>
      </c>
      <c r="AR28" s="5" t="s">
        <v>68</v>
      </c>
      <c r="AS28" s="5" t="s">
        <v>91</v>
      </c>
      <c r="AT28" s="22">
        <v>38905</v>
      </c>
      <c r="AU28" s="5" t="s">
        <v>68</v>
      </c>
      <c r="AV28" s="5" t="s">
        <v>68</v>
      </c>
      <c r="AW28" s="5" t="s">
        <v>68</v>
      </c>
      <c r="AX28" s="5" t="s">
        <v>78</v>
      </c>
      <c r="AY28" s="22">
        <v>5.52</v>
      </c>
      <c r="AZ28" s="22">
        <v>4.76</v>
      </c>
    </row>
    <row r="29">
      <c r="A29" s="5">
        <v>18</v>
      </c>
      <c r="B29" s="13">
        <v>1269385</v>
      </c>
      <c r="C29" s="21">
        <v>1867</v>
      </c>
      <c r="D29" s="5" t="s">
        <v>173</v>
      </c>
      <c r="E29" s="5" t="s">
        <v>58</v>
      </c>
      <c r="F29" s="22">
        <v>2.01</v>
      </c>
      <c r="G29" s="21">
        <v>14500</v>
      </c>
      <c r="H29" s="22">
        <v>-39</v>
      </c>
      <c r="I29" s="21">
        <v>8845</v>
      </c>
      <c r="J29" s="22">
        <v>17778.45</v>
      </c>
      <c r="K29" s="5" t="s">
        <v>102</v>
      </c>
      <c r="L29" s="5" t="s">
        <v>81</v>
      </c>
      <c r="M29" s="5" t="s">
        <v>103</v>
      </c>
      <c r="N29" s="5" t="s">
        <v>61</v>
      </c>
      <c r="O29" s="5" t="s">
        <v>61</v>
      </c>
      <c r="P29" s="5" t="s">
        <v>83</v>
      </c>
      <c r="Q29" s="5"/>
      <c r="R29" s="5"/>
      <c r="S29" s="22">
        <v>10.11</v>
      </c>
      <c r="T29" s="22">
        <v>6.79</v>
      </c>
      <c r="U29" s="22">
        <v>1.49</v>
      </c>
      <c r="V29" s="22">
        <v>66</v>
      </c>
      <c r="W29" s="22">
        <v>60</v>
      </c>
      <c r="X29" s="5" t="s">
        <v>174</v>
      </c>
      <c r="Y29" s="30" t="s">
        <v>65</v>
      </c>
      <c r="Z29" s="5" t="s">
        <v>66</v>
      </c>
      <c r="AA29" s="5" t="s">
        <v>67</v>
      </c>
      <c r="AB29" s="5" t="s">
        <v>68</v>
      </c>
      <c r="AC29" s="5" t="s">
        <v>175</v>
      </c>
      <c r="AD29" s="30" t="s">
        <v>176</v>
      </c>
      <c r="AE29" s="5" t="s">
        <v>71</v>
      </c>
      <c r="AF29" s="5" t="s">
        <v>107</v>
      </c>
      <c r="AG29" s="31">
        <v>45040</v>
      </c>
      <c r="AH29" s="22">
        <v>38.24</v>
      </c>
      <c r="AI29" s="22">
        <v>15.93</v>
      </c>
      <c r="AJ29" s="22">
        <v>40.91</v>
      </c>
      <c r="AK29" s="22">
        <v>44.6</v>
      </c>
      <c r="AL29" s="22">
        <v>4.48</v>
      </c>
      <c r="AM29" s="5" t="s">
        <v>121</v>
      </c>
      <c r="AN29" s="5"/>
      <c r="AO29" s="5" t="s">
        <v>74</v>
      </c>
      <c r="AP29" s="5" t="s">
        <v>177</v>
      </c>
      <c r="AQ29" s="5" t="s">
        <v>109</v>
      </c>
      <c r="AR29" s="5" t="s">
        <v>68</v>
      </c>
      <c r="AS29" s="5" t="s">
        <v>77</v>
      </c>
      <c r="AT29" s="22">
        <v>29145</v>
      </c>
      <c r="AU29" s="5" t="s">
        <v>68</v>
      </c>
      <c r="AV29" s="5" t="s">
        <v>68</v>
      </c>
      <c r="AW29" s="5" t="s">
        <v>68</v>
      </c>
      <c r="AX29" s="5" t="s">
        <v>78</v>
      </c>
      <c r="AY29" s="22">
        <v>5.8</v>
      </c>
      <c r="AZ29" s="22">
        <v>4.23</v>
      </c>
    </row>
    <row r="30">
      <c r="A30" s="5">
        <v>19</v>
      </c>
      <c r="B30" s="13">
        <v>1459339</v>
      </c>
      <c r="C30" s="5"/>
      <c r="D30" s="5" t="s">
        <v>92</v>
      </c>
      <c r="E30" s="5" t="s">
        <v>58</v>
      </c>
      <c r="F30" s="22">
        <v>2.02</v>
      </c>
      <c r="G30" s="21">
        <v>11700</v>
      </c>
      <c r="H30" s="22">
        <v>-33</v>
      </c>
      <c r="I30" s="21">
        <v>7839</v>
      </c>
      <c r="J30" s="22">
        <v>15834.78</v>
      </c>
      <c r="K30" s="5" t="s">
        <v>102</v>
      </c>
      <c r="L30" s="5" t="s">
        <v>178</v>
      </c>
      <c r="M30" s="5" t="s">
        <v>61</v>
      </c>
      <c r="N30" s="5" t="s">
        <v>61</v>
      </c>
      <c r="O30" s="5" t="s">
        <v>61</v>
      </c>
      <c r="P30" s="5" t="s">
        <v>63</v>
      </c>
      <c r="Q30" s="5"/>
      <c r="R30" s="5"/>
      <c r="S30" s="22">
        <v>10.09</v>
      </c>
      <c r="T30" s="22">
        <v>7.2</v>
      </c>
      <c r="U30" s="22">
        <v>1.4</v>
      </c>
      <c r="V30" s="22">
        <v>59.1</v>
      </c>
      <c r="W30" s="22">
        <v>63</v>
      </c>
      <c r="X30" s="5" t="s">
        <v>95</v>
      </c>
      <c r="Y30" s="30" t="s">
        <v>65</v>
      </c>
      <c r="Z30" s="5" t="s">
        <v>66</v>
      </c>
      <c r="AA30" s="5" t="s">
        <v>96</v>
      </c>
      <c r="AB30" s="5" t="s">
        <v>68</v>
      </c>
      <c r="AC30" s="5" t="s">
        <v>179</v>
      </c>
      <c r="AD30" s="30" t="s">
        <v>180</v>
      </c>
      <c r="AE30" s="5" t="s">
        <v>181</v>
      </c>
      <c r="AF30" s="5" t="s">
        <v>182</v>
      </c>
      <c r="AG30" s="31">
        <v>45079</v>
      </c>
      <c r="AH30" s="22">
        <v>35.26</v>
      </c>
      <c r="AI30" s="22">
        <v>13.1</v>
      </c>
      <c r="AJ30" s="22">
        <v>38.08</v>
      </c>
      <c r="AK30" s="22">
        <v>40.61</v>
      </c>
      <c r="AL30" s="22">
        <v>4.25</v>
      </c>
      <c r="AM30" s="5" t="s">
        <v>121</v>
      </c>
      <c r="AN30" s="5"/>
      <c r="AO30" s="5" t="s">
        <v>74</v>
      </c>
      <c r="AP30" s="5" t="s">
        <v>183</v>
      </c>
      <c r="AQ30" s="5" t="s">
        <v>109</v>
      </c>
      <c r="AR30" s="5" t="s">
        <v>68</v>
      </c>
      <c r="AS30" s="5" t="s">
        <v>77</v>
      </c>
      <c r="AT30" s="22">
        <v>23634</v>
      </c>
      <c r="AU30" s="5" t="s">
        <v>68</v>
      </c>
      <c r="AV30" s="5" t="s">
        <v>68</v>
      </c>
      <c r="AW30" s="5" t="s">
        <v>68</v>
      </c>
      <c r="AX30" s="5" t="s">
        <v>78</v>
      </c>
      <c r="AY30" s="22">
        <v>5.93</v>
      </c>
      <c r="AZ30" s="22">
        <v>4.69</v>
      </c>
    </row>
    <row r="31">
      <c r="A31" s="5">
        <v>20</v>
      </c>
      <c r="B31" s="13">
        <v>3760</v>
      </c>
      <c r="C31" s="5"/>
      <c r="D31" s="5" t="s">
        <v>79</v>
      </c>
      <c r="E31" s="5" t="s">
        <v>58</v>
      </c>
      <c r="F31" s="22">
        <v>2.02</v>
      </c>
      <c r="G31" s="21">
        <v>9900</v>
      </c>
      <c r="H31" s="22">
        <v>-27.1718</v>
      </c>
      <c r="I31" s="21">
        <v>7210</v>
      </c>
      <c r="J31" s="22">
        <v>14564.2</v>
      </c>
      <c r="K31" s="5" t="s">
        <v>102</v>
      </c>
      <c r="L31" s="5" t="s">
        <v>60</v>
      </c>
      <c r="M31" s="5"/>
      <c r="N31" s="5" t="s">
        <v>61</v>
      </c>
      <c r="O31" s="5" t="s">
        <v>62</v>
      </c>
      <c r="P31" s="5" t="s">
        <v>78</v>
      </c>
      <c r="Q31" s="5"/>
      <c r="R31" s="5"/>
      <c r="S31" s="22">
        <v>9.72</v>
      </c>
      <c r="T31" s="22">
        <v>6.96</v>
      </c>
      <c r="U31" s="22">
        <v>1.4</v>
      </c>
      <c r="V31" s="22">
        <v>66.2</v>
      </c>
      <c r="W31" s="22">
        <v>58</v>
      </c>
      <c r="X31" s="5" t="s">
        <v>95</v>
      </c>
      <c r="Y31" s="30" t="s">
        <v>65</v>
      </c>
      <c r="Z31" s="5" t="s">
        <v>66</v>
      </c>
      <c r="AA31" s="5" t="s">
        <v>96</v>
      </c>
      <c r="AB31" s="5" t="s">
        <v>68</v>
      </c>
      <c r="AC31" s="5" t="s">
        <v>184</v>
      </c>
      <c r="AD31" s="30" t="s">
        <v>185</v>
      </c>
      <c r="AE31" s="5" t="s">
        <v>186</v>
      </c>
      <c r="AF31" s="5" t="s">
        <v>187</v>
      </c>
      <c r="AG31" s="31">
        <v>44518</v>
      </c>
      <c r="AH31" s="22">
        <v>36.15</v>
      </c>
      <c r="AI31" s="22">
        <v>15.22</v>
      </c>
      <c r="AJ31" s="22">
        <v>42.04</v>
      </c>
      <c r="AK31" s="22">
        <v>44.66</v>
      </c>
      <c r="AL31" s="22">
        <v>4.6</v>
      </c>
      <c r="AM31" s="5" t="s">
        <v>121</v>
      </c>
      <c r="AN31" s="5"/>
      <c r="AO31" s="5" t="s">
        <v>74</v>
      </c>
      <c r="AP31" s="5" t="s">
        <v>188</v>
      </c>
      <c r="AQ31" s="5" t="s">
        <v>76</v>
      </c>
      <c r="AR31" s="5"/>
      <c r="AS31" s="5" t="s">
        <v>77</v>
      </c>
      <c r="AT31" s="22">
        <v>19998</v>
      </c>
      <c r="AU31" s="5"/>
      <c r="AV31" s="5"/>
      <c r="AW31" s="5"/>
      <c r="AX31" s="5" t="s">
        <v>78</v>
      </c>
      <c r="AY31" s="5"/>
      <c r="AZ31" s="5"/>
    </row>
    <row r="32">
      <c r="A32" s="5">
        <v>21</v>
      </c>
      <c r="B32" s="13">
        <v>1577614</v>
      </c>
      <c r="C32" s="5"/>
      <c r="D32" s="5" t="s">
        <v>92</v>
      </c>
      <c r="E32" s="5" t="s">
        <v>58</v>
      </c>
      <c r="F32" s="22">
        <v>1.82</v>
      </c>
      <c r="G32" s="21">
        <v>15000</v>
      </c>
      <c r="H32" s="22">
        <v>-40</v>
      </c>
      <c r="I32" s="21">
        <v>9000</v>
      </c>
      <c r="J32" s="22">
        <v>16380</v>
      </c>
      <c r="K32" s="5" t="s">
        <v>80</v>
      </c>
      <c r="L32" s="5" t="s">
        <v>116</v>
      </c>
      <c r="M32" s="5" t="s">
        <v>61</v>
      </c>
      <c r="N32" s="5" t="s">
        <v>61</v>
      </c>
      <c r="O32" s="5" t="s">
        <v>61</v>
      </c>
      <c r="P32" s="5" t="s">
        <v>83</v>
      </c>
      <c r="Q32" s="5"/>
      <c r="R32" s="5"/>
      <c r="S32" s="22">
        <v>9.33</v>
      </c>
      <c r="T32" s="22">
        <v>6.76</v>
      </c>
      <c r="U32" s="22">
        <v>1.38</v>
      </c>
      <c r="V32" s="22">
        <v>63.6</v>
      </c>
      <c r="W32" s="22">
        <v>59</v>
      </c>
      <c r="X32" s="5" t="s">
        <v>117</v>
      </c>
      <c r="Y32" s="30" t="s">
        <v>65</v>
      </c>
      <c r="Z32" s="5" t="s">
        <v>66</v>
      </c>
      <c r="AA32" s="5" t="s">
        <v>68</v>
      </c>
      <c r="AB32" s="5" t="s">
        <v>68</v>
      </c>
      <c r="AC32" s="5" t="s">
        <v>189</v>
      </c>
      <c r="AD32" s="30" t="s">
        <v>190</v>
      </c>
      <c r="AE32" s="5" t="s">
        <v>87</v>
      </c>
      <c r="AF32" s="5" t="s">
        <v>191</v>
      </c>
      <c r="AG32" s="31">
        <v>45043</v>
      </c>
      <c r="AH32" s="22">
        <v>37.72</v>
      </c>
      <c r="AI32" s="22">
        <v>16.85</v>
      </c>
      <c r="AJ32" s="22">
        <v>35.57</v>
      </c>
      <c r="AK32" s="22">
        <v>41.2</v>
      </c>
      <c r="AL32" s="22">
        <v>4.3</v>
      </c>
      <c r="AM32" s="5" t="s">
        <v>192</v>
      </c>
      <c r="AN32" s="5"/>
      <c r="AO32" s="5" t="s">
        <v>74</v>
      </c>
      <c r="AP32" s="5" t="s">
        <v>193</v>
      </c>
      <c r="AQ32" s="5" t="s">
        <v>109</v>
      </c>
      <c r="AR32" s="5" t="s">
        <v>68</v>
      </c>
      <c r="AS32" s="5" t="s">
        <v>91</v>
      </c>
      <c r="AT32" s="22">
        <v>27300</v>
      </c>
      <c r="AU32" s="5" t="s">
        <v>68</v>
      </c>
      <c r="AV32" s="5" t="s">
        <v>68</v>
      </c>
      <c r="AW32" s="5" t="s">
        <v>68</v>
      </c>
      <c r="AX32" s="5" t="s">
        <v>78</v>
      </c>
      <c r="AY32" s="22">
        <v>5.51</v>
      </c>
      <c r="AZ32" s="22">
        <v>5.14</v>
      </c>
    </row>
    <row r="33">
      <c r="A33" s="5">
        <v>22</v>
      </c>
      <c r="B33" s="13">
        <v>1385366</v>
      </c>
      <c r="C33" s="5"/>
      <c r="D33" s="5" t="s">
        <v>79</v>
      </c>
      <c r="E33" s="5" t="s">
        <v>58</v>
      </c>
      <c r="F33" s="22">
        <v>1.7</v>
      </c>
      <c r="G33" s="21">
        <v>15000</v>
      </c>
      <c r="H33" s="22">
        <v>-45</v>
      </c>
      <c r="I33" s="21">
        <v>8250</v>
      </c>
      <c r="J33" s="22">
        <v>14025</v>
      </c>
      <c r="K33" s="5" t="s">
        <v>80</v>
      </c>
      <c r="L33" s="5" t="s">
        <v>116</v>
      </c>
      <c r="M33" s="5" t="s">
        <v>103</v>
      </c>
      <c r="N33" s="5" t="s">
        <v>61</v>
      </c>
      <c r="O33" s="5" t="s">
        <v>61</v>
      </c>
      <c r="P33" s="5" t="s">
        <v>83</v>
      </c>
      <c r="Q33" s="5"/>
      <c r="R33" s="5"/>
      <c r="S33" s="22">
        <v>9.95</v>
      </c>
      <c r="T33" s="22">
        <v>6.66</v>
      </c>
      <c r="U33" s="22">
        <v>1.49</v>
      </c>
      <c r="V33" s="22">
        <v>56.5</v>
      </c>
      <c r="W33" s="22">
        <v>57</v>
      </c>
      <c r="X33" s="5" t="s">
        <v>95</v>
      </c>
      <c r="Y33" s="30" t="s">
        <v>65</v>
      </c>
      <c r="Z33" s="5" t="s">
        <v>66</v>
      </c>
      <c r="AA33" s="5" t="s">
        <v>68</v>
      </c>
      <c r="AB33" s="5" t="s">
        <v>68</v>
      </c>
      <c r="AC33" s="5" t="s">
        <v>194</v>
      </c>
      <c r="AD33" s="30" t="s">
        <v>195</v>
      </c>
      <c r="AE33" s="5" t="s">
        <v>196</v>
      </c>
      <c r="AF33" s="5" t="s">
        <v>197</v>
      </c>
      <c r="AG33" s="31">
        <v>45014</v>
      </c>
      <c r="AH33" s="22">
        <v>33.23</v>
      </c>
      <c r="AI33" s="22">
        <v>14.56</v>
      </c>
      <c r="AJ33" s="22">
        <v>35.22</v>
      </c>
      <c r="AK33" s="22">
        <v>36.21</v>
      </c>
      <c r="AL33" s="22">
        <v>3.76</v>
      </c>
      <c r="AM33" s="5" t="s">
        <v>192</v>
      </c>
      <c r="AN33" s="5"/>
      <c r="AO33" s="5" t="s">
        <v>74</v>
      </c>
      <c r="AP33" s="5" t="s">
        <v>198</v>
      </c>
      <c r="AQ33" s="5" t="s">
        <v>109</v>
      </c>
      <c r="AR33" s="5" t="s">
        <v>68</v>
      </c>
      <c r="AS33" s="5" t="s">
        <v>91</v>
      </c>
      <c r="AT33" s="22">
        <v>25500</v>
      </c>
      <c r="AU33" s="5" t="s">
        <v>68</v>
      </c>
      <c r="AV33" s="5" t="s">
        <v>68</v>
      </c>
      <c r="AW33" s="5" t="s">
        <v>68</v>
      </c>
      <c r="AX33" s="5" t="s">
        <v>78</v>
      </c>
      <c r="AY33" s="22">
        <v>5.9</v>
      </c>
      <c r="AZ33" s="22">
        <v>4.99</v>
      </c>
    </row>
    <row r="34">
      <c r="A34" s="5">
        <v>23</v>
      </c>
      <c r="B34" s="13">
        <v>1699303</v>
      </c>
      <c r="C34" s="5"/>
      <c r="D34" s="5" t="s">
        <v>92</v>
      </c>
      <c r="E34" s="5" t="s">
        <v>58</v>
      </c>
      <c r="F34" s="22">
        <v>1.7</v>
      </c>
      <c r="G34" s="21">
        <v>11700</v>
      </c>
      <c r="H34" s="22">
        <v>-32</v>
      </c>
      <c r="I34" s="21">
        <v>7956</v>
      </c>
      <c r="J34" s="22">
        <v>13525.2</v>
      </c>
      <c r="K34" s="5" t="s">
        <v>102</v>
      </c>
      <c r="L34" s="5" t="s">
        <v>116</v>
      </c>
      <c r="M34" s="5" t="s">
        <v>103</v>
      </c>
      <c r="N34" s="5" t="s">
        <v>61</v>
      </c>
      <c r="O34" s="5" t="s">
        <v>61</v>
      </c>
      <c r="P34" s="5" t="s">
        <v>63</v>
      </c>
      <c r="Q34" s="5"/>
      <c r="R34" s="5"/>
      <c r="S34" s="22">
        <v>9.46</v>
      </c>
      <c r="T34" s="22">
        <v>6.57</v>
      </c>
      <c r="U34" s="22">
        <v>1.44</v>
      </c>
      <c r="V34" s="22">
        <v>64</v>
      </c>
      <c r="W34" s="22">
        <v>60</v>
      </c>
      <c r="X34" s="5" t="s">
        <v>95</v>
      </c>
      <c r="Y34" s="30" t="s">
        <v>65</v>
      </c>
      <c r="Z34" s="5" t="s">
        <v>66</v>
      </c>
      <c r="AA34" s="5" t="s">
        <v>128</v>
      </c>
      <c r="AB34" s="5" t="s">
        <v>68</v>
      </c>
      <c r="AC34" s="5" t="s">
        <v>199</v>
      </c>
      <c r="AD34" s="30" t="s">
        <v>200</v>
      </c>
      <c r="AE34" s="5" t="s">
        <v>87</v>
      </c>
      <c r="AF34" s="5" t="s">
        <v>201</v>
      </c>
      <c r="AG34" s="31">
        <v>45076</v>
      </c>
      <c r="AH34" s="22">
        <v>35.57</v>
      </c>
      <c r="AI34" s="22">
        <v>14.55</v>
      </c>
      <c r="AJ34" s="22">
        <v>40</v>
      </c>
      <c r="AK34" s="22">
        <v>43.27</v>
      </c>
      <c r="AL34" s="22">
        <v>4.21</v>
      </c>
      <c r="AM34" s="5" t="s">
        <v>192</v>
      </c>
      <c r="AN34" s="5"/>
      <c r="AO34" s="5" t="s">
        <v>74</v>
      </c>
      <c r="AP34" s="5" t="s">
        <v>202</v>
      </c>
      <c r="AQ34" s="5" t="s">
        <v>109</v>
      </c>
      <c r="AR34" s="5" t="s">
        <v>68</v>
      </c>
      <c r="AS34" s="5" t="s">
        <v>91</v>
      </c>
      <c r="AT34" s="22">
        <v>19890</v>
      </c>
      <c r="AU34" s="5" t="s">
        <v>68</v>
      </c>
      <c r="AV34" s="5" t="s">
        <v>68</v>
      </c>
      <c r="AW34" s="5" t="s">
        <v>68</v>
      </c>
      <c r="AX34" s="5" t="s">
        <v>78</v>
      </c>
      <c r="AY34" s="22">
        <v>6.12</v>
      </c>
      <c r="AZ34" s="22">
        <v>5.18</v>
      </c>
    </row>
    <row r="35">
      <c r="A35" s="5">
        <v>24</v>
      </c>
      <c r="B35" s="13">
        <v>1113093</v>
      </c>
      <c r="C35" s="5"/>
      <c r="D35" s="5" t="s">
        <v>79</v>
      </c>
      <c r="E35" s="5" t="s">
        <v>58</v>
      </c>
      <c r="F35" s="22">
        <v>1.7</v>
      </c>
      <c r="G35" s="21">
        <v>11700</v>
      </c>
      <c r="H35" s="22">
        <v>-33.9488</v>
      </c>
      <c r="I35" s="21">
        <v>7728</v>
      </c>
      <c r="J35" s="22">
        <v>13137.6</v>
      </c>
      <c r="K35" s="5" t="s">
        <v>102</v>
      </c>
      <c r="L35" s="5" t="s">
        <v>116</v>
      </c>
      <c r="M35" s="5" t="s">
        <v>103</v>
      </c>
      <c r="N35" s="5" t="s">
        <v>61</v>
      </c>
      <c r="O35" s="5" t="s">
        <v>61</v>
      </c>
      <c r="P35" s="5" t="s">
        <v>63</v>
      </c>
      <c r="Q35" s="5"/>
      <c r="R35" s="5"/>
      <c r="S35" s="22">
        <v>9.12</v>
      </c>
      <c r="T35" s="22">
        <v>6.57</v>
      </c>
      <c r="U35" s="22">
        <v>1.39</v>
      </c>
      <c r="V35" s="22">
        <v>64.6</v>
      </c>
      <c r="W35" s="22">
        <v>56</v>
      </c>
      <c r="X35" s="5" t="s">
        <v>95</v>
      </c>
      <c r="Y35" s="30" t="s">
        <v>65</v>
      </c>
      <c r="Z35" s="5" t="s">
        <v>66</v>
      </c>
      <c r="AA35" s="5" t="s">
        <v>68</v>
      </c>
      <c r="AB35" s="5" t="s">
        <v>68</v>
      </c>
      <c r="AC35" s="5" t="s">
        <v>203</v>
      </c>
      <c r="AD35" s="30" t="s">
        <v>204</v>
      </c>
      <c r="AE35" s="5"/>
      <c r="AF35" s="5" t="s">
        <v>171</v>
      </c>
      <c r="AG35" s="31">
        <v>45009</v>
      </c>
      <c r="AH35" s="22">
        <v>38.71</v>
      </c>
      <c r="AI35" s="22">
        <v>17.4</v>
      </c>
      <c r="AJ35" s="22">
        <v>36.26</v>
      </c>
      <c r="AK35" s="22">
        <v>41.9</v>
      </c>
      <c r="AL35" s="22">
        <v>4.25</v>
      </c>
      <c r="AM35" s="5" t="s">
        <v>192</v>
      </c>
      <c r="AN35" s="5"/>
      <c r="AO35" s="5" t="s">
        <v>74</v>
      </c>
      <c r="AP35" s="5" t="s">
        <v>205</v>
      </c>
      <c r="AQ35" s="5" t="s">
        <v>109</v>
      </c>
      <c r="AR35" s="5" t="s">
        <v>68</v>
      </c>
      <c r="AS35" s="5" t="s">
        <v>91</v>
      </c>
      <c r="AT35" s="22">
        <v>19890</v>
      </c>
      <c r="AU35" s="5" t="s">
        <v>68</v>
      </c>
      <c r="AV35" s="5" t="s">
        <v>68</v>
      </c>
      <c r="AW35" s="5" t="s">
        <v>68</v>
      </c>
      <c r="AX35" s="5" t="s">
        <v>78</v>
      </c>
      <c r="AY35" s="22">
        <v>5.76</v>
      </c>
      <c r="AZ35" s="22">
        <v>5.02</v>
      </c>
    </row>
    <row r="36">
      <c r="A36" s="5">
        <v>25</v>
      </c>
      <c r="B36" s="13">
        <v>1972050</v>
      </c>
      <c r="C36" s="21">
        <v>1919</v>
      </c>
      <c r="D36" s="5" t="s">
        <v>206</v>
      </c>
      <c r="E36" s="5" t="s">
        <v>58</v>
      </c>
      <c r="F36" s="22">
        <v>1.7</v>
      </c>
      <c r="G36" s="21">
        <v>13600</v>
      </c>
      <c r="H36" s="22">
        <v>-21.6986</v>
      </c>
      <c r="I36" s="21">
        <v>10649</v>
      </c>
      <c r="J36" s="22">
        <v>18103.3</v>
      </c>
      <c r="K36" s="5" t="s">
        <v>80</v>
      </c>
      <c r="L36" s="5" t="s">
        <v>94</v>
      </c>
      <c r="M36" s="5" t="s">
        <v>103</v>
      </c>
      <c r="N36" s="5" t="s">
        <v>61</v>
      </c>
      <c r="O36" s="5" t="s">
        <v>61</v>
      </c>
      <c r="P36" s="5" t="s">
        <v>78</v>
      </c>
      <c r="Q36" s="5"/>
      <c r="R36" s="5"/>
      <c r="S36" s="22">
        <v>9.14</v>
      </c>
      <c r="T36" s="22">
        <v>6.56</v>
      </c>
      <c r="U36" s="22">
        <v>1.39</v>
      </c>
      <c r="V36" s="22">
        <v>63.3</v>
      </c>
      <c r="W36" s="22">
        <v>57</v>
      </c>
      <c r="X36" s="5" t="s">
        <v>95</v>
      </c>
      <c r="Y36" s="30" t="s">
        <v>65</v>
      </c>
      <c r="Z36" s="5" t="s">
        <v>66</v>
      </c>
      <c r="AA36" s="5" t="s">
        <v>96</v>
      </c>
      <c r="AB36" s="5" t="s">
        <v>68</v>
      </c>
      <c r="AC36" s="5" t="s">
        <v>207</v>
      </c>
      <c r="AD36" s="30" t="s">
        <v>208</v>
      </c>
      <c r="AE36" s="5"/>
      <c r="AF36" s="5" t="s">
        <v>209</v>
      </c>
      <c r="AG36" s="31">
        <v>45042</v>
      </c>
      <c r="AH36" s="22">
        <v>38.28</v>
      </c>
      <c r="AI36" s="22">
        <v>16.97</v>
      </c>
      <c r="AJ36" s="22">
        <v>35.35</v>
      </c>
      <c r="AK36" s="22">
        <v>40.65</v>
      </c>
      <c r="AL36" s="22">
        <v>4.16</v>
      </c>
      <c r="AM36" s="5" t="s">
        <v>192</v>
      </c>
      <c r="AN36" s="5"/>
      <c r="AO36" s="5" t="s">
        <v>74</v>
      </c>
      <c r="AP36" s="5" t="s">
        <v>210</v>
      </c>
      <c r="AQ36" s="5" t="s">
        <v>109</v>
      </c>
      <c r="AR36" s="5" t="s">
        <v>68</v>
      </c>
      <c r="AS36" s="5" t="s">
        <v>91</v>
      </c>
      <c r="AT36" s="22">
        <v>23120</v>
      </c>
      <c r="AU36" s="5" t="s">
        <v>68</v>
      </c>
      <c r="AV36" s="5" t="s">
        <v>68</v>
      </c>
      <c r="AW36" s="5" t="s">
        <v>115</v>
      </c>
      <c r="AX36" s="5" t="s">
        <v>78</v>
      </c>
      <c r="AY36" s="22">
        <v>6.31</v>
      </c>
      <c r="AZ36" s="22">
        <v>5.14</v>
      </c>
    </row>
    <row r="37">
      <c r="A37" s="5">
        <v>26</v>
      </c>
      <c r="B37" s="13">
        <v>1964257</v>
      </c>
      <c r="C37" s="5"/>
      <c r="D37" s="5" t="s">
        <v>57</v>
      </c>
      <c r="E37" s="5" t="s">
        <v>58</v>
      </c>
      <c r="F37" s="22">
        <v>1.7</v>
      </c>
      <c r="G37" s="21">
        <v>12200</v>
      </c>
      <c r="H37" s="22">
        <v>-31</v>
      </c>
      <c r="I37" s="21">
        <v>8418</v>
      </c>
      <c r="J37" s="22">
        <v>14310.6</v>
      </c>
      <c r="K37" s="5" t="s">
        <v>93</v>
      </c>
      <c r="L37" s="5" t="s">
        <v>94</v>
      </c>
      <c r="M37" s="5" t="s">
        <v>103</v>
      </c>
      <c r="N37" s="5" t="s">
        <v>61</v>
      </c>
      <c r="O37" s="5" t="s">
        <v>61</v>
      </c>
      <c r="P37" s="5" t="s">
        <v>63</v>
      </c>
      <c r="Q37" s="5"/>
      <c r="R37" s="5"/>
      <c r="S37" s="22">
        <v>9.29</v>
      </c>
      <c r="T37" s="22">
        <v>6.53</v>
      </c>
      <c r="U37" s="22">
        <v>1.42</v>
      </c>
      <c r="V37" s="22">
        <v>63.7</v>
      </c>
      <c r="W37" s="22">
        <v>57</v>
      </c>
      <c r="X37" s="5" t="s">
        <v>95</v>
      </c>
      <c r="Y37" s="30" t="s">
        <v>65</v>
      </c>
      <c r="Z37" s="5" t="s">
        <v>66</v>
      </c>
      <c r="AA37" s="5" t="s">
        <v>68</v>
      </c>
      <c r="AB37" s="5" t="s">
        <v>68</v>
      </c>
      <c r="AC37" s="5" t="s">
        <v>211</v>
      </c>
      <c r="AD37" s="30" t="s">
        <v>212</v>
      </c>
      <c r="AE37" s="5" t="s">
        <v>213</v>
      </c>
      <c r="AF37" s="5" t="s">
        <v>214</v>
      </c>
      <c r="AG37" s="31">
        <v>45085</v>
      </c>
      <c r="AH37" s="22">
        <v>38.79</v>
      </c>
      <c r="AI37" s="22">
        <v>17.1</v>
      </c>
      <c r="AJ37" s="22">
        <v>35.31</v>
      </c>
      <c r="AK37" s="22">
        <v>41.15</v>
      </c>
      <c r="AL37" s="22">
        <v>4.16</v>
      </c>
      <c r="AM37" s="5" t="s">
        <v>192</v>
      </c>
      <c r="AN37" s="5"/>
      <c r="AO37" s="5" t="s">
        <v>74</v>
      </c>
      <c r="AP37" s="5" t="s">
        <v>215</v>
      </c>
      <c r="AQ37" s="5" t="s">
        <v>109</v>
      </c>
      <c r="AR37" s="5" t="s">
        <v>68</v>
      </c>
      <c r="AS37" s="5" t="s">
        <v>91</v>
      </c>
      <c r="AT37" s="22">
        <v>20740</v>
      </c>
      <c r="AU37" s="5" t="s">
        <v>68</v>
      </c>
      <c r="AV37" s="5" t="s">
        <v>68</v>
      </c>
      <c r="AW37" s="5" t="s">
        <v>68</v>
      </c>
      <c r="AX37" s="5" t="s">
        <v>78</v>
      </c>
      <c r="AY37" s="22">
        <v>6.08</v>
      </c>
      <c r="AZ37" s="22">
        <v>5.3</v>
      </c>
    </row>
    <row r="38">
      <c r="A38" s="5">
        <v>27</v>
      </c>
      <c r="B38" s="13">
        <v>7843874</v>
      </c>
      <c r="C38" s="5"/>
      <c r="D38" s="5" t="s">
        <v>92</v>
      </c>
      <c r="E38" s="5" t="s">
        <v>58</v>
      </c>
      <c r="F38" s="22">
        <v>1.5</v>
      </c>
      <c r="G38" s="21">
        <v>12200</v>
      </c>
      <c r="H38" s="22">
        <v>-35.7869</v>
      </c>
      <c r="I38" s="21">
        <v>7834</v>
      </c>
      <c r="J38" s="22">
        <v>11751</v>
      </c>
      <c r="K38" s="5" t="s">
        <v>93</v>
      </c>
      <c r="L38" s="5" t="s">
        <v>94</v>
      </c>
      <c r="M38" s="5" t="s">
        <v>103</v>
      </c>
      <c r="N38" s="5" t="s">
        <v>61</v>
      </c>
      <c r="O38" s="5" t="s">
        <v>61</v>
      </c>
      <c r="P38" s="5" t="s">
        <v>78</v>
      </c>
      <c r="Q38" s="5"/>
      <c r="R38" s="5"/>
      <c r="S38" s="22">
        <v>9.19</v>
      </c>
      <c r="T38" s="22">
        <v>6.23</v>
      </c>
      <c r="U38" s="22">
        <v>1.48</v>
      </c>
      <c r="V38" s="22">
        <v>64.7</v>
      </c>
      <c r="W38" s="22">
        <v>57</v>
      </c>
      <c r="X38" s="5" t="s">
        <v>64</v>
      </c>
      <c r="Y38" s="30" t="s">
        <v>65</v>
      </c>
      <c r="Z38" s="5" t="s">
        <v>66</v>
      </c>
      <c r="AA38" s="5" t="s">
        <v>67</v>
      </c>
      <c r="AB38" s="5" t="s">
        <v>68</v>
      </c>
      <c r="AC38" s="5" t="s">
        <v>216</v>
      </c>
      <c r="AD38" s="30" t="s">
        <v>217</v>
      </c>
      <c r="AE38" s="5" t="s">
        <v>218</v>
      </c>
      <c r="AF38" s="5" t="s">
        <v>157</v>
      </c>
      <c r="AG38" s="31">
        <v>45000</v>
      </c>
      <c r="AH38" s="5"/>
      <c r="AI38" s="5"/>
      <c r="AJ38" s="5"/>
      <c r="AK38" s="5"/>
      <c r="AL38" s="22">
        <v>4.03</v>
      </c>
      <c r="AM38" s="5" t="s">
        <v>192</v>
      </c>
      <c r="AN38" s="5"/>
      <c r="AO38" s="5" t="s">
        <v>74</v>
      </c>
      <c r="AP38" s="5" t="s">
        <v>219</v>
      </c>
      <c r="AQ38" s="5" t="s">
        <v>76</v>
      </c>
      <c r="AR38" s="5"/>
      <c r="AS38" s="5" t="s">
        <v>91</v>
      </c>
      <c r="AT38" s="22">
        <v>18300</v>
      </c>
      <c r="AU38" s="5"/>
      <c r="AV38" s="5"/>
      <c r="AW38" s="5"/>
      <c r="AX38" s="5" t="s">
        <v>78</v>
      </c>
      <c r="AY38" s="5"/>
      <c r="AZ38" s="5"/>
    </row>
    <row r="39">
      <c r="A39" s="5">
        <v>28</v>
      </c>
      <c r="B39" s="13">
        <v>1568590</v>
      </c>
      <c r="C39" s="5"/>
      <c r="D39" s="5" t="s">
        <v>92</v>
      </c>
      <c r="E39" s="5" t="s">
        <v>58</v>
      </c>
      <c r="F39" s="22">
        <v>1.8</v>
      </c>
      <c r="G39" s="21">
        <v>11200</v>
      </c>
      <c r="H39" s="22">
        <v>-22.9465</v>
      </c>
      <c r="I39" s="21">
        <v>8630</v>
      </c>
      <c r="J39" s="22">
        <v>15534</v>
      </c>
      <c r="K39" s="5" t="s">
        <v>102</v>
      </c>
      <c r="L39" s="5" t="s">
        <v>94</v>
      </c>
      <c r="M39" s="5" t="s">
        <v>103</v>
      </c>
      <c r="N39" s="5" t="s">
        <v>61</v>
      </c>
      <c r="O39" s="5" t="s">
        <v>61</v>
      </c>
      <c r="P39" s="5" t="s">
        <v>78</v>
      </c>
      <c r="Q39" s="5"/>
      <c r="R39" s="5"/>
      <c r="S39" s="22">
        <v>9.35</v>
      </c>
      <c r="T39" s="22">
        <v>6.67</v>
      </c>
      <c r="U39" s="22">
        <v>1.4</v>
      </c>
      <c r="V39" s="22">
        <v>63.6</v>
      </c>
      <c r="W39" s="22">
        <v>58</v>
      </c>
      <c r="X39" s="5" t="s">
        <v>95</v>
      </c>
      <c r="Y39" s="30" t="s">
        <v>65</v>
      </c>
      <c r="Z39" s="5" t="s">
        <v>66</v>
      </c>
      <c r="AA39" s="5" t="s">
        <v>67</v>
      </c>
      <c r="AB39" s="5" t="s">
        <v>68</v>
      </c>
      <c r="AC39" s="5" t="s">
        <v>220</v>
      </c>
      <c r="AD39" s="30" t="s">
        <v>221</v>
      </c>
      <c r="AE39" s="5" t="s">
        <v>136</v>
      </c>
      <c r="AF39" s="5" t="s">
        <v>222</v>
      </c>
      <c r="AG39" s="31">
        <v>45008</v>
      </c>
      <c r="AH39" s="22">
        <v>38.76</v>
      </c>
      <c r="AI39" s="22">
        <v>17.17</v>
      </c>
      <c r="AJ39" s="22">
        <v>34.86</v>
      </c>
      <c r="AK39" s="22">
        <v>40.76</v>
      </c>
      <c r="AL39" s="22">
        <v>4.24</v>
      </c>
      <c r="AM39" s="5" t="s">
        <v>192</v>
      </c>
      <c r="AN39" s="5"/>
      <c r="AO39" s="5" t="s">
        <v>74</v>
      </c>
      <c r="AP39" s="5" t="s">
        <v>223</v>
      </c>
      <c r="AQ39" s="5" t="s">
        <v>109</v>
      </c>
      <c r="AR39" s="5" t="s">
        <v>68</v>
      </c>
      <c r="AS39" s="5" t="s">
        <v>77</v>
      </c>
      <c r="AT39" s="22">
        <v>20160</v>
      </c>
      <c r="AU39" s="5" t="s">
        <v>68</v>
      </c>
      <c r="AV39" s="5" t="s">
        <v>68</v>
      </c>
      <c r="AW39" s="5" t="s">
        <v>68</v>
      </c>
      <c r="AX39" s="5" t="s">
        <v>78</v>
      </c>
      <c r="AY39" s="22">
        <v>5.89</v>
      </c>
      <c r="AZ39" s="22">
        <v>5.13</v>
      </c>
    </row>
    <row r="40">
      <c r="A40" s="5">
        <v>29</v>
      </c>
      <c r="B40" s="13">
        <v>1168105</v>
      </c>
      <c r="C40" s="21">
        <v>1921</v>
      </c>
      <c r="D40" s="5" t="s">
        <v>206</v>
      </c>
      <c r="E40" s="5" t="s">
        <v>58</v>
      </c>
      <c r="F40" s="22">
        <v>1.7</v>
      </c>
      <c r="G40" s="21">
        <v>11200</v>
      </c>
      <c r="H40" s="22">
        <v>-28.5447</v>
      </c>
      <c r="I40" s="21">
        <v>8003</v>
      </c>
      <c r="J40" s="22">
        <v>13605.1</v>
      </c>
      <c r="K40" s="5" t="s">
        <v>102</v>
      </c>
      <c r="L40" s="5" t="s">
        <v>94</v>
      </c>
      <c r="M40" s="5" t="s">
        <v>103</v>
      </c>
      <c r="N40" s="5" t="s">
        <v>61</v>
      </c>
      <c r="O40" s="5" t="s">
        <v>61</v>
      </c>
      <c r="P40" s="5" t="s">
        <v>63</v>
      </c>
      <c r="Q40" s="5"/>
      <c r="R40" s="5"/>
      <c r="S40" s="22">
        <v>9.5</v>
      </c>
      <c r="T40" s="22">
        <v>6.36</v>
      </c>
      <c r="U40" s="22">
        <v>1.49</v>
      </c>
      <c r="V40" s="22">
        <v>65.5</v>
      </c>
      <c r="W40" s="22">
        <v>56</v>
      </c>
      <c r="X40" s="5" t="s">
        <v>64</v>
      </c>
      <c r="Y40" s="30" t="s">
        <v>65</v>
      </c>
      <c r="Z40" s="5" t="s">
        <v>66</v>
      </c>
      <c r="AA40" s="5" t="s">
        <v>68</v>
      </c>
      <c r="AB40" s="5" t="s">
        <v>68</v>
      </c>
      <c r="AC40" s="5" t="s">
        <v>224</v>
      </c>
      <c r="AD40" s="30" t="s">
        <v>225</v>
      </c>
      <c r="AE40" s="5" t="s">
        <v>226</v>
      </c>
      <c r="AF40" s="5" t="s">
        <v>227</v>
      </c>
      <c r="AG40" s="31">
        <v>44867</v>
      </c>
      <c r="AH40" s="22">
        <v>37.69</v>
      </c>
      <c r="AI40" s="22">
        <v>17.1</v>
      </c>
      <c r="AJ40" s="22">
        <v>36.02</v>
      </c>
      <c r="AK40" s="22">
        <v>42.97</v>
      </c>
      <c r="AL40" s="22">
        <v>4.16</v>
      </c>
      <c r="AM40" s="5" t="s">
        <v>192</v>
      </c>
      <c r="AN40" s="5"/>
      <c r="AO40" s="5" t="s">
        <v>74</v>
      </c>
      <c r="AP40" s="5" t="s">
        <v>228</v>
      </c>
      <c r="AQ40" s="5" t="s">
        <v>109</v>
      </c>
      <c r="AR40" s="5" t="s">
        <v>128</v>
      </c>
      <c r="AS40" s="5" t="s">
        <v>91</v>
      </c>
      <c r="AT40" s="22">
        <v>19040</v>
      </c>
      <c r="AU40" s="5" t="s">
        <v>68</v>
      </c>
      <c r="AV40" s="5" t="s">
        <v>68</v>
      </c>
      <c r="AW40" s="5" t="s">
        <v>68</v>
      </c>
      <c r="AX40" s="5" t="s">
        <v>78</v>
      </c>
      <c r="AY40" s="22">
        <v>6.02</v>
      </c>
      <c r="AZ40" s="22">
        <v>4.63</v>
      </c>
    </row>
    <row r="41">
      <c r="A41" s="5">
        <v>30</v>
      </c>
      <c r="B41" s="13">
        <v>1229978</v>
      </c>
      <c r="C41" s="5"/>
      <c r="D41" s="5" t="s">
        <v>57</v>
      </c>
      <c r="E41" s="5" t="s">
        <v>58</v>
      </c>
      <c r="F41" s="22">
        <v>1.8</v>
      </c>
      <c r="G41" s="21">
        <v>7900</v>
      </c>
      <c r="H41" s="22">
        <v>-16</v>
      </c>
      <c r="I41" s="21">
        <v>6636</v>
      </c>
      <c r="J41" s="22">
        <v>11944.8</v>
      </c>
      <c r="K41" s="5" t="s">
        <v>110</v>
      </c>
      <c r="L41" s="5" t="s">
        <v>94</v>
      </c>
      <c r="M41" s="5" t="s">
        <v>103</v>
      </c>
      <c r="N41" s="5" t="s">
        <v>61</v>
      </c>
      <c r="O41" s="5" t="s">
        <v>61</v>
      </c>
      <c r="P41" s="5" t="s">
        <v>78</v>
      </c>
      <c r="Q41" s="5"/>
      <c r="R41" s="5"/>
      <c r="S41" s="22">
        <v>9.77</v>
      </c>
      <c r="T41" s="22">
        <v>6.81</v>
      </c>
      <c r="U41" s="22">
        <v>1.43</v>
      </c>
      <c r="V41" s="22">
        <v>57.8</v>
      </c>
      <c r="W41" s="22">
        <v>62</v>
      </c>
      <c r="X41" s="5" t="s">
        <v>95</v>
      </c>
      <c r="Y41" s="30" t="s">
        <v>65</v>
      </c>
      <c r="Z41" s="5" t="s">
        <v>66</v>
      </c>
      <c r="AA41" s="5" t="s">
        <v>96</v>
      </c>
      <c r="AB41" s="5" t="s">
        <v>68</v>
      </c>
      <c r="AC41" s="5" t="s">
        <v>229</v>
      </c>
      <c r="AD41" s="30" t="s">
        <v>230</v>
      </c>
      <c r="AE41" s="5" t="s">
        <v>136</v>
      </c>
      <c r="AF41" s="5" t="s">
        <v>157</v>
      </c>
      <c r="AG41" s="31">
        <v>45082</v>
      </c>
      <c r="AH41" s="22">
        <v>37.47</v>
      </c>
      <c r="AI41" s="22">
        <v>14.45</v>
      </c>
      <c r="AJ41" s="22">
        <v>33.65</v>
      </c>
      <c r="AK41" s="22">
        <v>37.37</v>
      </c>
      <c r="AL41" s="22">
        <v>3.94</v>
      </c>
      <c r="AM41" s="5" t="s">
        <v>192</v>
      </c>
      <c r="AN41" s="5"/>
      <c r="AO41" s="5" t="s">
        <v>74</v>
      </c>
      <c r="AP41" s="5" t="s">
        <v>231</v>
      </c>
      <c r="AQ41" s="5" t="s">
        <v>109</v>
      </c>
      <c r="AR41" s="5" t="s">
        <v>68</v>
      </c>
      <c r="AS41" s="5" t="s">
        <v>91</v>
      </c>
      <c r="AT41" s="22">
        <v>14220</v>
      </c>
      <c r="AU41" s="5" t="s">
        <v>68</v>
      </c>
      <c r="AV41" s="5" t="s">
        <v>68</v>
      </c>
      <c r="AW41" s="5" t="s">
        <v>68</v>
      </c>
      <c r="AX41" s="5" t="s">
        <v>78</v>
      </c>
      <c r="AY41" s="22">
        <v>6.35</v>
      </c>
      <c r="AZ41" s="22">
        <v>5.18</v>
      </c>
    </row>
    <row r="42">
      <c r="A42" s="5">
        <v>31</v>
      </c>
      <c r="B42" s="13">
        <v>1826508</v>
      </c>
      <c r="C42" s="5"/>
      <c r="D42" s="5" t="s">
        <v>92</v>
      </c>
      <c r="E42" s="5" t="s">
        <v>58</v>
      </c>
      <c r="F42" s="22">
        <v>1.7</v>
      </c>
      <c r="G42" s="21">
        <v>12000</v>
      </c>
      <c r="H42" s="22">
        <v>-26</v>
      </c>
      <c r="I42" s="21">
        <v>8880</v>
      </c>
      <c r="J42" s="22">
        <v>15096</v>
      </c>
      <c r="K42" s="5" t="s">
        <v>80</v>
      </c>
      <c r="L42" s="5" t="s">
        <v>81</v>
      </c>
      <c r="M42" s="5" t="s">
        <v>232</v>
      </c>
      <c r="N42" s="5" t="s">
        <v>61</v>
      </c>
      <c r="O42" s="5" t="s">
        <v>61</v>
      </c>
      <c r="P42" s="5" t="s">
        <v>78</v>
      </c>
      <c r="Q42" s="5"/>
      <c r="R42" s="5"/>
      <c r="S42" s="22">
        <v>9.11</v>
      </c>
      <c r="T42" s="22">
        <v>6.48</v>
      </c>
      <c r="U42" s="22">
        <v>1.41</v>
      </c>
      <c r="V42" s="22">
        <v>65.1</v>
      </c>
      <c r="W42" s="22">
        <v>59</v>
      </c>
      <c r="X42" s="5" t="s">
        <v>64</v>
      </c>
      <c r="Y42" s="30" t="s">
        <v>65</v>
      </c>
      <c r="Z42" s="5" t="s">
        <v>66</v>
      </c>
      <c r="AA42" s="5" t="s">
        <v>68</v>
      </c>
      <c r="AB42" s="5" t="s">
        <v>68</v>
      </c>
      <c r="AC42" s="5" t="s">
        <v>233</v>
      </c>
      <c r="AD42" s="30" t="s">
        <v>234</v>
      </c>
      <c r="AE42" s="5"/>
      <c r="AF42" s="5" t="s">
        <v>235</v>
      </c>
      <c r="AG42" s="31">
        <v>45043</v>
      </c>
      <c r="AH42" s="22">
        <v>40.03</v>
      </c>
      <c r="AI42" s="22">
        <v>17.21</v>
      </c>
      <c r="AJ42" s="22">
        <v>35.73</v>
      </c>
      <c r="AK42" s="22">
        <v>41.72</v>
      </c>
      <c r="AL42" s="22">
        <v>4.22</v>
      </c>
      <c r="AM42" s="5" t="s">
        <v>192</v>
      </c>
      <c r="AN42" s="5"/>
      <c r="AO42" s="5" t="s">
        <v>74</v>
      </c>
      <c r="AP42" s="5" t="s">
        <v>236</v>
      </c>
      <c r="AQ42" s="5" t="s">
        <v>109</v>
      </c>
      <c r="AR42" s="5" t="s">
        <v>68</v>
      </c>
      <c r="AS42" s="5" t="s">
        <v>91</v>
      </c>
      <c r="AT42" s="22">
        <v>20400</v>
      </c>
      <c r="AU42" s="5" t="s">
        <v>68</v>
      </c>
      <c r="AV42" s="5" t="s">
        <v>68</v>
      </c>
      <c r="AW42" s="5" t="s">
        <v>68</v>
      </c>
      <c r="AX42" s="5" t="s">
        <v>78</v>
      </c>
      <c r="AY42" s="22">
        <v>6.97</v>
      </c>
      <c r="AZ42" s="22">
        <v>5.08</v>
      </c>
    </row>
    <row r="43">
      <c r="A43" s="5">
        <v>32</v>
      </c>
      <c r="B43" s="13">
        <v>1830799</v>
      </c>
      <c r="C43" s="5"/>
      <c r="D43" s="5" t="s">
        <v>57</v>
      </c>
      <c r="E43" s="5" t="s">
        <v>58</v>
      </c>
      <c r="F43" s="22">
        <v>1.72</v>
      </c>
      <c r="G43" s="21">
        <v>10900</v>
      </c>
      <c r="H43" s="22">
        <v>-33</v>
      </c>
      <c r="I43" s="21">
        <v>7303</v>
      </c>
      <c r="J43" s="22">
        <v>12561.16</v>
      </c>
      <c r="K43" s="5" t="s">
        <v>93</v>
      </c>
      <c r="L43" s="5" t="s">
        <v>81</v>
      </c>
      <c r="M43" s="5" t="s">
        <v>61</v>
      </c>
      <c r="N43" s="5" t="s">
        <v>61</v>
      </c>
      <c r="O43" s="5" t="s">
        <v>61</v>
      </c>
      <c r="P43" s="5" t="s">
        <v>63</v>
      </c>
      <c r="Q43" s="5"/>
      <c r="R43" s="5"/>
      <c r="S43" s="22">
        <v>9.34</v>
      </c>
      <c r="T43" s="22">
        <v>6.76</v>
      </c>
      <c r="U43" s="22">
        <v>1.38</v>
      </c>
      <c r="V43" s="22">
        <v>63.2</v>
      </c>
      <c r="W43" s="22">
        <v>62</v>
      </c>
      <c r="X43" s="5" t="s">
        <v>117</v>
      </c>
      <c r="Y43" s="30" t="s">
        <v>65</v>
      </c>
      <c r="Z43" s="5" t="s">
        <v>66</v>
      </c>
      <c r="AA43" s="5" t="s">
        <v>67</v>
      </c>
      <c r="AB43" s="5" t="s">
        <v>68</v>
      </c>
      <c r="AC43" s="5" t="s">
        <v>237</v>
      </c>
      <c r="AD43" s="30" t="s">
        <v>238</v>
      </c>
      <c r="AE43" s="5"/>
      <c r="AF43" s="5" t="s">
        <v>239</v>
      </c>
      <c r="AG43" s="31">
        <v>45078</v>
      </c>
      <c r="AH43" s="22">
        <v>36.92</v>
      </c>
      <c r="AI43" s="22">
        <v>13.94</v>
      </c>
      <c r="AJ43" s="22">
        <v>38.27</v>
      </c>
      <c r="AK43" s="22">
        <v>44.44</v>
      </c>
      <c r="AL43" s="22">
        <v>4.28</v>
      </c>
      <c r="AM43" s="5" t="s">
        <v>192</v>
      </c>
      <c r="AN43" s="5"/>
      <c r="AO43" s="5" t="s">
        <v>74</v>
      </c>
      <c r="AP43" s="5" t="s">
        <v>240</v>
      </c>
      <c r="AQ43" s="5" t="s">
        <v>109</v>
      </c>
      <c r="AR43" s="5" t="s">
        <v>68</v>
      </c>
      <c r="AS43" s="5" t="s">
        <v>77</v>
      </c>
      <c r="AT43" s="22">
        <v>18748</v>
      </c>
      <c r="AU43" s="5" t="s">
        <v>68</v>
      </c>
      <c r="AV43" s="5" t="s">
        <v>68</v>
      </c>
      <c r="AW43" s="5" t="s">
        <v>68</v>
      </c>
      <c r="AX43" s="5" t="s">
        <v>78</v>
      </c>
      <c r="AY43" s="22">
        <v>5.91</v>
      </c>
      <c r="AZ43" s="22">
        <v>4.79</v>
      </c>
    </row>
    <row r="44">
      <c r="A44" s="5">
        <v>33</v>
      </c>
      <c r="B44" s="13">
        <v>7684522</v>
      </c>
      <c r="C44" s="5"/>
      <c r="D44" s="5" t="s">
        <v>241</v>
      </c>
      <c r="E44" s="5" t="s">
        <v>58</v>
      </c>
      <c r="F44" s="22">
        <v>1.5</v>
      </c>
      <c r="G44" s="21">
        <v>10100</v>
      </c>
      <c r="H44" s="22">
        <v>-37</v>
      </c>
      <c r="I44" s="21">
        <v>6363</v>
      </c>
      <c r="J44" s="22">
        <v>9544.5</v>
      </c>
      <c r="K44" s="5" t="s">
        <v>102</v>
      </c>
      <c r="L44" s="5" t="s">
        <v>81</v>
      </c>
      <c r="M44" s="5" t="s">
        <v>82</v>
      </c>
      <c r="N44" s="5" t="s">
        <v>62</v>
      </c>
      <c r="O44" s="5" t="s">
        <v>62</v>
      </c>
      <c r="P44" s="5" t="s">
        <v>78</v>
      </c>
      <c r="Q44" s="5"/>
      <c r="R44" s="5"/>
      <c r="S44" s="22">
        <v>9.96</v>
      </c>
      <c r="T44" s="22">
        <v>6.39</v>
      </c>
      <c r="U44" s="22">
        <v>1.56</v>
      </c>
      <c r="V44" s="22">
        <v>52.9</v>
      </c>
      <c r="W44" s="22">
        <v>60</v>
      </c>
      <c r="X44" s="5" t="s">
        <v>95</v>
      </c>
      <c r="Y44" s="30" t="s">
        <v>65</v>
      </c>
      <c r="Z44" s="5" t="s">
        <v>66</v>
      </c>
      <c r="AA44" s="5" t="s">
        <v>128</v>
      </c>
      <c r="AB44" s="5" t="s">
        <v>68</v>
      </c>
      <c r="AC44" s="5" t="s">
        <v>242</v>
      </c>
      <c r="AD44" s="30" t="s">
        <v>243</v>
      </c>
      <c r="AE44" s="5" t="s">
        <v>136</v>
      </c>
      <c r="AF44" s="5" t="s">
        <v>167</v>
      </c>
      <c r="AG44" s="31">
        <v>44873</v>
      </c>
      <c r="AH44" s="22">
        <v>34.56</v>
      </c>
      <c r="AI44" s="22">
        <v>14.34</v>
      </c>
      <c r="AJ44" s="22">
        <v>32.53</v>
      </c>
      <c r="AK44" s="22">
        <v>32.45</v>
      </c>
      <c r="AL44" s="22">
        <v>3.38</v>
      </c>
      <c r="AM44" s="5" t="s">
        <v>244</v>
      </c>
      <c r="AN44" s="5"/>
      <c r="AO44" s="5" t="s">
        <v>74</v>
      </c>
      <c r="AP44" s="5" t="s">
        <v>245</v>
      </c>
      <c r="AQ44" s="5" t="s">
        <v>246</v>
      </c>
      <c r="AR44" s="5" t="s">
        <v>68</v>
      </c>
      <c r="AS44" s="5" t="s">
        <v>91</v>
      </c>
      <c r="AT44" s="22">
        <v>15150</v>
      </c>
      <c r="AU44" s="5" t="s">
        <v>68</v>
      </c>
      <c r="AV44" s="5" t="s">
        <v>115</v>
      </c>
      <c r="AW44" s="5" t="s">
        <v>68</v>
      </c>
      <c r="AX44" s="5" t="s">
        <v>78</v>
      </c>
      <c r="AY44" s="22">
        <v>7.01</v>
      </c>
      <c r="AZ44" s="22">
        <v>5.38</v>
      </c>
    </row>
    <row r="45">
      <c r="A45" s="5">
        <v>34</v>
      </c>
      <c r="B45" s="13">
        <v>7156086</v>
      </c>
      <c r="C45" s="5"/>
      <c r="D45" s="5" t="s">
        <v>79</v>
      </c>
      <c r="E45" s="5" t="s">
        <v>58</v>
      </c>
      <c r="F45" s="22">
        <v>1.7</v>
      </c>
      <c r="G45" s="21">
        <v>10100</v>
      </c>
      <c r="H45" s="22">
        <v>-21.703</v>
      </c>
      <c r="I45" s="21">
        <v>7908</v>
      </c>
      <c r="J45" s="22">
        <v>13443.6</v>
      </c>
      <c r="K45" s="5" t="s">
        <v>133</v>
      </c>
      <c r="L45" s="5" t="s">
        <v>178</v>
      </c>
      <c r="M45" s="5" t="s">
        <v>61</v>
      </c>
      <c r="N45" s="5" t="s">
        <v>61</v>
      </c>
      <c r="O45" s="5" t="s">
        <v>61</v>
      </c>
      <c r="P45" s="5" t="s">
        <v>78</v>
      </c>
      <c r="Q45" s="5"/>
      <c r="R45" s="5"/>
      <c r="S45" s="22">
        <v>9.32</v>
      </c>
      <c r="T45" s="22">
        <v>6.59</v>
      </c>
      <c r="U45" s="22">
        <v>1.41</v>
      </c>
      <c r="V45" s="22">
        <v>62.4</v>
      </c>
      <c r="W45" s="22">
        <v>55</v>
      </c>
      <c r="X45" s="5" t="s">
        <v>95</v>
      </c>
      <c r="Y45" s="30" t="s">
        <v>65</v>
      </c>
      <c r="Z45" s="5" t="s">
        <v>66</v>
      </c>
      <c r="AA45" s="5" t="s">
        <v>68</v>
      </c>
      <c r="AB45" s="5" t="s">
        <v>68</v>
      </c>
      <c r="AC45" s="5" t="s">
        <v>247</v>
      </c>
      <c r="AD45" s="30" t="s">
        <v>248</v>
      </c>
      <c r="AE45" s="5" t="s">
        <v>71</v>
      </c>
      <c r="AF45" s="5" t="s">
        <v>249</v>
      </c>
      <c r="AG45" s="31">
        <v>45037</v>
      </c>
      <c r="AH45" s="22">
        <v>37.49</v>
      </c>
      <c r="AI45" s="22">
        <v>17.21</v>
      </c>
      <c r="AJ45" s="22">
        <v>34.76</v>
      </c>
      <c r="AK45" s="22">
        <v>39.45</v>
      </c>
      <c r="AL45" s="22">
        <v>4.11</v>
      </c>
      <c r="AM45" s="5" t="s">
        <v>192</v>
      </c>
      <c r="AN45" s="5"/>
      <c r="AO45" s="5" t="s">
        <v>74</v>
      </c>
      <c r="AP45" s="5" t="s">
        <v>250</v>
      </c>
      <c r="AQ45" s="5" t="s">
        <v>76</v>
      </c>
      <c r="AR45" s="5" t="s">
        <v>68</v>
      </c>
      <c r="AS45" s="5" t="s">
        <v>91</v>
      </c>
      <c r="AT45" s="22">
        <v>17170</v>
      </c>
      <c r="AU45" s="5" t="s">
        <v>115</v>
      </c>
      <c r="AV45" s="5" t="s">
        <v>115</v>
      </c>
      <c r="AW45" s="5" t="s">
        <v>68</v>
      </c>
      <c r="AX45" s="5" t="s">
        <v>78</v>
      </c>
      <c r="AY45" s="22">
        <v>5.86</v>
      </c>
      <c r="AZ45" s="22">
        <v>4.91</v>
      </c>
    </row>
    <row r="46">
      <c r="A46" s="5">
        <v>35</v>
      </c>
      <c r="B46" s="13">
        <v>7608053</v>
      </c>
      <c r="C46" s="5"/>
      <c r="D46" s="5" t="s">
        <v>79</v>
      </c>
      <c r="E46" s="5" t="s">
        <v>58</v>
      </c>
      <c r="F46" s="22">
        <v>1.5</v>
      </c>
      <c r="G46" s="21">
        <v>10100</v>
      </c>
      <c r="H46" s="22">
        <v>-27</v>
      </c>
      <c r="I46" s="21">
        <v>7373</v>
      </c>
      <c r="J46" s="22">
        <v>11059.5</v>
      </c>
      <c r="K46" s="5" t="s">
        <v>133</v>
      </c>
      <c r="L46" s="5" t="s">
        <v>178</v>
      </c>
      <c r="M46" s="5" t="s">
        <v>61</v>
      </c>
      <c r="N46" s="5" t="s">
        <v>61</v>
      </c>
      <c r="O46" s="5" t="s">
        <v>61</v>
      </c>
      <c r="P46" s="5" t="s">
        <v>78</v>
      </c>
      <c r="Q46" s="5"/>
      <c r="R46" s="5"/>
      <c r="S46" s="22">
        <v>9.35</v>
      </c>
      <c r="T46" s="22">
        <v>6.35</v>
      </c>
      <c r="U46" s="22">
        <v>1.47</v>
      </c>
      <c r="V46" s="22">
        <v>62.9</v>
      </c>
      <c r="W46" s="22">
        <v>59</v>
      </c>
      <c r="X46" s="5" t="s">
        <v>117</v>
      </c>
      <c r="Y46" s="30" t="s">
        <v>65</v>
      </c>
      <c r="Z46" s="5" t="s">
        <v>66</v>
      </c>
      <c r="AA46" s="5" t="s">
        <v>67</v>
      </c>
      <c r="AB46" s="5" t="s">
        <v>68</v>
      </c>
      <c r="AC46" s="5" t="s">
        <v>251</v>
      </c>
      <c r="AD46" s="30" t="s">
        <v>252</v>
      </c>
      <c r="AE46" s="5" t="s">
        <v>253</v>
      </c>
      <c r="AF46" s="5" t="s">
        <v>254</v>
      </c>
      <c r="AG46" s="31">
        <v>45064</v>
      </c>
      <c r="AH46" s="22">
        <v>32.85</v>
      </c>
      <c r="AI46" s="22">
        <v>12.99</v>
      </c>
      <c r="AJ46" s="22">
        <v>41.21</v>
      </c>
      <c r="AK46" s="22">
        <v>45.18</v>
      </c>
      <c r="AL46" s="22">
        <v>4</v>
      </c>
      <c r="AM46" s="5" t="s">
        <v>244</v>
      </c>
      <c r="AN46" s="5"/>
      <c r="AO46" s="5" t="s">
        <v>74</v>
      </c>
      <c r="AP46" s="5" t="s">
        <v>255</v>
      </c>
      <c r="AQ46" s="5" t="s">
        <v>76</v>
      </c>
      <c r="AR46" s="5" t="s">
        <v>68</v>
      </c>
      <c r="AS46" s="5" t="s">
        <v>91</v>
      </c>
      <c r="AT46" s="22">
        <v>15150</v>
      </c>
      <c r="AU46" s="5" t="s">
        <v>68</v>
      </c>
      <c r="AV46" s="5" t="s">
        <v>68</v>
      </c>
      <c r="AW46" s="5" t="s">
        <v>68</v>
      </c>
      <c r="AX46" s="5" t="s">
        <v>78</v>
      </c>
      <c r="AY46" s="22">
        <v>5.9</v>
      </c>
      <c r="AZ46" s="22">
        <v>4.35</v>
      </c>
    </row>
    <row r="47">
      <c r="A47" s="5">
        <v>36</v>
      </c>
      <c r="B47" s="13">
        <v>1382897</v>
      </c>
      <c r="C47" s="5"/>
      <c r="D47" s="5" t="s">
        <v>79</v>
      </c>
      <c r="E47" s="5" t="s">
        <v>58</v>
      </c>
      <c r="F47" s="22">
        <v>1.5</v>
      </c>
      <c r="G47" s="21">
        <v>15000</v>
      </c>
      <c r="H47" s="22">
        <v>-48.2467</v>
      </c>
      <c r="I47" s="21">
        <v>7763</v>
      </c>
      <c r="J47" s="22">
        <v>11644.5</v>
      </c>
      <c r="K47" s="5" t="s">
        <v>80</v>
      </c>
      <c r="L47" s="5" t="s">
        <v>116</v>
      </c>
      <c r="M47" s="5" t="s">
        <v>256</v>
      </c>
      <c r="N47" s="5" t="s">
        <v>61</v>
      </c>
      <c r="O47" s="5" t="s">
        <v>61</v>
      </c>
      <c r="P47" s="5" t="s">
        <v>63</v>
      </c>
      <c r="Q47" s="5"/>
      <c r="R47" s="5"/>
      <c r="S47" s="22">
        <v>8.66</v>
      </c>
      <c r="T47" s="22">
        <v>6.2</v>
      </c>
      <c r="U47" s="22">
        <v>1.4</v>
      </c>
      <c r="V47" s="22">
        <v>66</v>
      </c>
      <c r="W47" s="22">
        <v>57</v>
      </c>
      <c r="X47" s="5" t="s">
        <v>64</v>
      </c>
      <c r="Y47" s="30" t="s">
        <v>65</v>
      </c>
      <c r="Z47" s="5" t="s">
        <v>66</v>
      </c>
      <c r="AA47" s="5" t="s">
        <v>68</v>
      </c>
      <c r="AB47" s="5" t="s">
        <v>68</v>
      </c>
      <c r="AC47" s="5" t="s">
        <v>257</v>
      </c>
      <c r="AD47" s="30" t="s">
        <v>258</v>
      </c>
      <c r="AE47" s="5" t="s">
        <v>259</v>
      </c>
      <c r="AF47" s="5" t="s">
        <v>201</v>
      </c>
      <c r="AG47" s="31">
        <v>45012</v>
      </c>
      <c r="AH47" s="22">
        <v>39.22</v>
      </c>
      <c r="AI47" s="22">
        <v>17.65</v>
      </c>
      <c r="AJ47" s="22">
        <v>36.49</v>
      </c>
      <c r="AK47" s="22">
        <v>42.52</v>
      </c>
      <c r="AL47" s="22">
        <v>4.09</v>
      </c>
      <c r="AM47" s="5" t="s">
        <v>244</v>
      </c>
      <c r="AN47" s="5"/>
      <c r="AO47" s="5" t="s">
        <v>74</v>
      </c>
      <c r="AP47" s="5" t="s">
        <v>260</v>
      </c>
      <c r="AQ47" s="5" t="s">
        <v>109</v>
      </c>
      <c r="AR47" s="5" t="s">
        <v>68</v>
      </c>
      <c r="AS47" s="5" t="s">
        <v>91</v>
      </c>
      <c r="AT47" s="22">
        <v>22500</v>
      </c>
      <c r="AU47" s="5" t="s">
        <v>68</v>
      </c>
      <c r="AV47" s="5" t="s">
        <v>68</v>
      </c>
      <c r="AW47" s="5" t="s">
        <v>68</v>
      </c>
      <c r="AX47" s="5" t="s">
        <v>78</v>
      </c>
      <c r="AY47" s="22">
        <v>6.77</v>
      </c>
      <c r="AZ47" s="22">
        <v>5.62</v>
      </c>
    </row>
    <row r="48">
      <c r="A48" s="5">
        <v>37</v>
      </c>
      <c r="B48" s="13">
        <v>1498992</v>
      </c>
      <c r="C48" s="5"/>
      <c r="D48" s="5" t="s">
        <v>79</v>
      </c>
      <c r="E48" s="5" t="s">
        <v>58</v>
      </c>
      <c r="F48" s="22">
        <v>1.5</v>
      </c>
      <c r="G48" s="21">
        <v>12700</v>
      </c>
      <c r="H48" s="22">
        <v>-32.4961</v>
      </c>
      <c r="I48" s="21">
        <v>8573</v>
      </c>
      <c r="J48" s="22">
        <v>12859.5</v>
      </c>
      <c r="K48" s="5" t="s">
        <v>93</v>
      </c>
      <c r="L48" s="5" t="s">
        <v>116</v>
      </c>
      <c r="M48" s="5" t="s">
        <v>61</v>
      </c>
      <c r="N48" s="5" t="s">
        <v>61</v>
      </c>
      <c r="O48" s="5" t="s">
        <v>61</v>
      </c>
      <c r="P48" s="5" t="s">
        <v>78</v>
      </c>
      <c r="Q48" s="5"/>
      <c r="R48" s="5"/>
      <c r="S48" s="22">
        <v>9.11</v>
      </c>
      <c r="T48" s="22">
        <v>6.26</v>
      </c>
      <c r="U48" s="22">
        <v>1.46</v>
      </c>
      <c r="V48" s="22">
        <v>65.2</v>
      </c>
      <c r="W48" s="22">
        <v>59</v>
      </c>
      <c r="X48" s="5" t="s">
        <v>64</v>
      </c>
      <c r="Y48" s="30" t="s">
        <v>65</v>
      </c>
      <c r="Z48" s="5" t="s">
        <v>66</v>
      </c>
      <c r="AA48" s="5" t="s">
        <v>128</v>
      </c>
      <c r="AB48" s="5" t="s">
        <v>68</v>
      </c>
      <c r="AC48" s="5" t="s">
        <v>261</v>
      </c>
      <c r="AD48" s="30" t="s">
        <v>262</v>
      </c>
      <c r="AE48" s="5" t="s">
        <v>87</v>
      </c>
      <c r="AF48" s="5" t="s">
        <v>263</v>
      </c>
      <c r="AG48" s="31">
        <v>45020</v>
      </c>
      <c r="AH48" s="22">
        <v>37.3</v>
      </c>
      <c r="AI48" s="22">
        <v>15.46</v>
      </c>
      <c r="AJ48" s="22">
        <v>41.18</v>
      </c>
      <c r="AK48" s="22">
        <v>44.76</v>
      </c>
      <c r="AL48" s="22">
        <v>4.08</v>
      </c>
      <c r="AM48" s="5" t="s">
        <v>244</v>
      </c>
      <c r="AN48" s="5"/>
      <c r="AO48" s="5" t="s">
        <v>74</v>
      </c>
      <c r="AP48" s="5" t="s">
        <v>264</v>
      </c>
      <c r="AQ48" s="5" t="s">
        <v>109</v>
      </c>
      <c r="AR48" s="5" t="s">
        <v>68</v>
      </c>
      <c r="AS48" s="5" t="s">
        <v>91</v>
      </c>
      <c r="AT48" s="22">
        <v>19050</v>
      </c>
      <c r="AU48" s="5" t="s">
        <v>68</v>
      </c>
      <c r="AV48" s="5" t="s">
        <v>68</v>
      </c>
      <c r="AW48" s="5" t="s">
        <v>68</v>
      </c>
      <c r="AX48" s="5" t="s">
        <v>78</v>
      </c>
      <c r="AY48" s="22">
        <v>5.79</v>
      </c>
      <c r="AZ48" s="22">
        <v>4.77</v>
      </c>
    </row>
    <row r="49">
      <c r="A49" s="5">
        <v>38</v>
      </c>
      <c r="B49" s="13">
        <v>1428015</v>
      </c>
      <c r="C49" s="5"/>
      <c r="D49" s="5" t="s">
        <v>92</v>
      </c>
      <c r="E49" s="5" t="s">
        <v>58</v>
      </c>
      <c r="F49" s="22">
        <v>1.51</v>
      </c>
      <c r="G49" s="21">
        <v>9900</v>
      </c>
      <c r="H49" s="22">
        <v>-37.4041</v>
      </c>
      <c r="I49" s="21">
        <v>6197</v>
      </c>
      <c r="J49" s="22">
        <v>9357.47</v>
      </c>
      <c r="K49" s="5" t="s">
        <v>59</v>
      </c>
      <c r="L49" s="5" t="s">
        <v>116</v>
      </c>
      <c r="M49" s="5" t="s">
        <v>103</v>
      </c>
      <c r="N49" s="5" t="s">
        <v>61</v>
      </c>
      <c r="O49" s="5" t="s">
        <v>61</v>
      </c>
      <c r="P49" s="5" t="s">
        <v>63</v>
      </c>
      <c r="Q49" s="5"/>
      <c r="R49" s="5"/>
      <c r="S49" s="22">
        <v>9.07</v>
      </c>
      <c r="T49" s="22">
        <v>6.2</v>
      </c>
      <c r="U49" s="22">
        <v>1.46</v>
      </c>
      <c r="V49" s="22">
        <v>64</v>
      </c>
      <c r="W49" s="22">
        <v>57</v>
      </c>
      <c r="X49" s="5" t="s">
        <v>95</v>
      </c>
      <c r="Y49" s="30" t="s">
        <v>65</v>
      </c>
      <c r="Z49" s="5" t="s">
        <v>66</v>
      </c>
      <c r="AA49" s="5" t="s">
        <v>68</v>
      </c>
      <c r="AB49" s="5" t="s">
        <v>68</v>
      </c>
      <c r="AC49" s="5" t="s">
        <v>265</v>
      </c>
      <c r="AD49" s="30" t="s">
        <v>266</v>
      </c>
      <c r="AE49" s="5" t="s">
        <v>87</v>
      </c>
      <c r="AF49" s="5" t="s">
        <v>267</v>
      </c>
      <c r="AG49" s="31">
        <v>45055</v>
      </c>
      <c r="AH49" s="22">
        <v>37.35</v>
      </c>
      <c r="AI49" s="22">
        <v>16.74</v>
      </c>
      <c r="AJ49" s="22">
        <v>34.99</v>
      </c>
      <c r="AK49" s="22">
        <v>41.41</v>
      </c>
      <c r="AL49" s="22">
        <v>3.96</v>
      </c>
      <c r="AM49" s="5" t="s">
        <v>244</v>
      </c>
      <c r="AN49" s="5"/>
      <c r="AO49" s="5" t="s">
        <v>74</v>
      </c>
      <c r="AP49" s="5" t="s">
        <v>268</v>
      </c>
      <c r="AQ49" s="5" t="s">
        <v>109</v>
      </c>
      <c r="AR49" s="5" t="s">
        <v>68</v>
      </c>
      <c r="AS49" s="5" t="s">
        <v>91</v>
      </c>
      <c r="AT49" s="22">
        <v>14949</v>
      </c>
      <c r="AU49" s="5" t="s">
        <v>68</v>
      </c>
      <c r="AV49" s="5" t="s">
        <v>68</v>
      </c>
      <c r="AW49" s="5" t="s">
        <v>68</v>
      </c>
      <c r="AX49" s="5" t="s">
        <v>78</v>
      </c>
      <c r="AY49" s="22">
        <v>5.75</v>
      </c>
      <c r="AZ49" s="22">
        <v>5.37</v>
      </c>
    </row>
    <row r="50">
      <c r="A50" s="5">
        <v>39</v>
      </c>
      <c r="B50" s="13">
        <v>1111662</v>
      </c>
      <c r="C50" s="5"/>
      <c r="D50" s="5" t="s">
        <v>79</v>
      </c>
      <c r="E50" s="5" t="s">
        <v>58</v>
      </c>
      <c r="F50" s="22">
        <v>1.5</v>
      </c>
      <c r="G50" s="21">
        <v>13600</v>
      </c>
      <c r="H50" s="22">
        <v>-33.3971</v>
      </c>
      <c r="I50" s="21">
        <v>9058</v>
      </c>
      <c r="J50" s="22">
        <v>13587</v>
      </c>
      <c r="K50" s="5" t="s">
        <v>80</v>
      </c>
      <c r="L50" s="5" t="s">
        <v>94</v>
      </c>
      <c r="M50" s="5" t="s">
        <v>103</v>
      </c>
      <c r="N50" s="5" t="s">
        <v>61</v>
      </c>
      <c r="O50" s="5" t="s">
        <v>61</v>
      </c>
      <c r="P50" s="5" t="s">
        <v>78</v>
      </c>
      <c r="Q50" s="5"/>
      <c r="R50" s="5"/>
      <c r="S50" s="22">
        <v>8.98</v>
      </c>
      <c r="T50" s="22">
        <v>6.3</v>
      </c>
      <c r="U50" s="22">
        <v>1.43</v>
      </c>
      <c r="V50" s="22">
        <v>61.9</v>
      </c>
      <c r="W50" s="22">
        <v>61</v>
      </c>
      <c r="X50" s="5" t="s">
        <v>95</v>
      </c>
      <c r="Y50" s="30" t="s">
        <v>65</v>
      </c>
      <c r="Z50" s="5" t="s">
        <v>66</v>
      </c>
      <c r="AA50" s="5" t="s">
        <v>96</v>
      </c>
      <c r="AB50" s="5" t="s">
        <v>68</v>
      </c>
      <c r="AC50" s="5" t="s">
        <v>269</v>
      </c>
      <c r="AD50" s="30" t="s">
        <v>270</v>
      </c>
      <c r="AE50" s="5" t="s">
        <v>271</v>
      </c>
      <c r="AF50" s="5" t="s">
        <v>272</v>
      </c>
      <c r="AG50" s="31">
        <v>45056</v>
      </c>
      <c r="AH50" s="22">
        <v>37.49</v>
      </c>
      <c r="AI50" s="22">
        <v>15.4</v>
      </c>
      <c r="AJ50" s="22">
        <v>34.98</v>
      </c>
      <c r="AK50" s="22">
        <v>40.78</v>
      </c>
      <c r="AL50" s="22">
        <v>3.9</v>
      </c>
      <c r="AM50" s="5" t="s">
        <v>244</v>
      </c>
      <c r="AN50" s="5"/>
      <c r="AO50" s="5" t="s">
        <v>74</v>
      </c>
      <c r="AP50" s="5" t="s">
        <v>273</v>
      </c>
      <c r="AQ50" s="5" t="s">
        <v>109</v>
      </c>
      <c r="AR50" s="5" t="s">
        <v>68</v>
      </c>
      <c r="AS50" s="5" t="s">
        <v>91</v>
      </c>
      <c r="AT50" s="22">
        <v>20400</v>
      </c>
      <c r="AU50" s="5" t="s">
        <v>68</v>
      </c>
      <c r="AV50" s="5" t="s">
        <v>68</v>
      </c>
      <c r="AW50" s="5" t="s">
        <v>68</v>
      </c>
      <c r="AX50" s="5" t="s">
        <v>78</v>
      </c>
      <c r="AY50" s="22">
        <v>6.02</v>
      </c>
      <c r="AZ50" s="22">
        <v>5.04</v>
      </c>
    </row>
    <row r="51">
      <c r="A51" s="5">
        <v>40</v>
      </c>
      <c r="B51" s="13">
        <v>1773621</v>
      </c>
      <c r="C51" s="5"/>
      <c r="D51" s="5" t="s">
        <v>79</v>
      </c>
      <c r="E51" s="5" t="s">
        <v>58</v>
      </c>
      <c r="F51" s="22">
        <v>1.5</v>
      </c>
      <c r="G51" s="21">
        <v>13600</v>
      </c>
      <c r="H51" s="22">
        <v>-50.75</v>
      </c>
      <c r="I51" s="21">
        <v>6698</v>
      </c>
      <c r="J51" s="22">
        <v>10047</v>
      </c>
      <c r="K51" s="5" t="s">
        <v>80</v>
      </c>
      <c r="L51" s="5" t="s">
        <v>94</v>
      </c>
      <c r="M51" s="5" t="s">
        <v>61</v>
      </c>
      <c r="N51" s="5" t="s">
        <v>61</v>
      </c>
      <c r="O51" s="5" t="s">
        <v>61</v>
      </c>
      <c r="P51" s="5" t="s">
        <v>83</v>
      </c>
      <c r="Q51" s="5"/>
      <c r="R51" s="5"/>
      <c r="S51" s="22">
        <v>9.03</v>
      </c>
      <c r="T51" s="22">
        <v>6.36</v>
      </c>
      <c r="U51" s="22">
        <v>1.42</v>
      </c>
      <c r="V51" s="22">
        <v>63.8</v>
      </c>
      <c r="W51" s="22">
        <v>56</v>
      </c>
      <c r="X51" s="5" t="s">
        <v>117</v>
      </c>
      <c r="Y51" s="30" t="s">
        <v>65</v>
      </c>
      <c r="Z51" s="5" t="s">
        <v>66</v>
      </c>
      <c r="AA51" s="5" t="s">
        <v>96</v>
      </c>
      <c r="AB51" s="5" t="s">
        <v>68</v>
      </c>
      <c r="AC51" s="5" t="s">
        <v>274</v>
      </c>
      <c r="AD51" s="30" t="s">
        <v>275</v>
      </c>
      <c r="AE51" s="5" t="s">
        <v>136</v>
      </c>
      <c r="AF51" s="5" t="s">
        <v>107</v>
      </c>
      <c r="AG51" s="31">
        <v>44974</v>
      </c>
      <c r="AH51" s="22">
        <v>36.57</v>
      </c>
      <c r="AI51" s="22">
        <v>16.27</v>
      </c>
      <c r="AJ51" s="22">
        <v>39.18</v>
      </c>
      <c r="AK51" s="22">
        <v>41.96</v>
      </c>
      <c r="AL51" s="22">
        <v>4.06</v>
      </c>
      <c r="AM51" s="5" t="s">
        <v>244</v>
      </c>
      <c r="AN51" s="5"/>
      <c r="AO51" s="5" t="s">
        <v>74</v>
      </c>
      <c r="AP51" s="5" t="s">
        <v>276</v>
      </c>
      <c r="AQ51" s="5" t="s">
        <v>109</v>
      </c>
      <c r="AR51" s="5" t="s">
        <v>68</v>
      </c>
      <c r="AS51" s="5" t="s">
        <v>77</v>
      </c>
      <c r="AT51" s="22">
        <v>20400</v>
      </c>
      <c r="AU51" s="5" t="s">
        <v>68</v>
      </c>
      <c r="AV51" s="5" t="s">
        <v>68</v>
      </c>
      <c r="AW51" s="5" t="s">
        <v>68</v>
      </c>
      <c r="AX51" s="5" t="s">
        <v>78</v>
      </c>
      <c r="AY51" s="22">
        <v>5.11</v>
      </c>
      <c r="AZ51" s="22">
        <v>4.54</v>
      </c>
    </row>
    <row r="52">
      <c r="A52" s="5">
        <v>41</v>
      </c>
      <c r="B52" s="13">
        <v>1809193</v>
      </c>
      <c r="C52" s="5"/>
      <c r="D52" s="5" t="s">
        <v>92</v>
      </c>
      <c r="E52" s="5" t="s">
        <v>58</v>
      </c>
      <c r="F52" s="22">
        <v>1.51</v>
      </c>
      <c r="G52" s="21">
        <v>12800</v>
      </c>
      <c r="H52" s="22">
        <v>-35</v>
      </c>
      <c r="I52" s="21">
        <v>8320</v>
      </c>
      <c r="J52" s="22">
        <v>12563.2</v>
      </c>
      <c r="K52" s="5" t="s">
        <v>133</v>
      </c>
      <c r="L52" s="5" t="s">
        <v>94</v>
      </c>
      <c r="M52" s="5" t="s">
        <v>103</v>
      </c>
      <c r="N52" s="5" t="s">
        <v>61</v>
      </c>
      <c r="O52" s="5" t="s">
        <v>61</v>
      </c>
      <c r="P52" s="5" t="s">
        <v>78</v>
      </c>
      <c r="Q52" s="5"/>
      <c r="R52" s="5"/>
      <c r="S52" s="22">
        <v>8.91</v>
      </c>
      <c r="T52" s="22">
        <v>6.35</v>
      </c>
      <c r="U52" s="22">
        <v>1.4</v>
      </c>
      <c r="V52" s="22">
        <v>64.2</v>
      </c>
      <c r="W52" s="22">
        <v>64</v>
      </c>
      <c r="X52" s="5" t="s">
        <v>95</v>
      </c>
      <c r="Y52" s="30" t="s">
        <v>65</v>
      </c>
      <c r="Z52" s="5" t="s">
        <v>66</v>
      </c>
      <c r="AA52" s="5" t="s">
        <v>128</v>
      </c>
      <c r="AB52" s="5" t="s">
        <v>68</v>
      </c>
      <c r="AC52" s="5" t="s">
        <v>277</v>
      </c>
      <c r="AD52" s="30" t="s">
        <v>278</v>
      </c>
      <c r="AE52" s="5"/>
      <c r="AF52" s="5" t="s">
        <v>99</v>
      </c>
      <c r="AG52" s="31">
        <v>45072</v>
      </c>
      <c r="AH52" s="22">
        <v>36.93</v>
      </c>
      <c r="AI52" s="22">
        <v>13.34</v>
      </c>
      <c r="AJ52" s="22">
        <v>38.32</v>
      </c>
      <c r="AK52" s="22">
        <v>45.46</v>
      </c>
      <c r="AL52" s="22">
        <v>4.08</v>
      </c>
      <c r="AM52" s="5" t="s">
        <v>244</v>
      </c>
      <c r="AN52" s="5"/>
      <c r="AO52" s="5" t="s">
        <v>74</v>
      </c>
      <c r="AP52" s="5" t="s">
        <v>279</v>
      </c>
      <c r="AQ52" s="5" t="s">
        <v>109</v>
      </c>
      <c r="AR52" s="5" t="s">
        <v>68</v>
      </c>
      <c r="AS52" s="5" t="s">
        <v>91</v>
      </c>
      <c r="AT52" s="22">
        <v>19328</v>
      </c>
      <c r="AU52" s="5" t="s">
        <v>115</v>
      </c>
      <c r="AV52" s="5" t="s">
        <v>68</v>
      </c>
      <c r="AW52" s="5" t="s">
        <v>68</v>
      </c>
      <c r="AX52" s="5" t="s">
        <v>78</v>
      </c>
      <c r="AY52" s="22">
        <v>5.92</v>
      </c>
      <c r="AZ52" s="22">
        <v>4.81</v>
      </c>
    </row>
    <row r="53">
      <c r="A53" s="5">
        <v>42</v>
      </c>
      <c r="B53" s="13">
        <v>1148165</v>
      </c>
      <c r="C53" s="5"/>
      <c r="D53" s="5" t="s">
        <v>92</v>
      </c>
      <c r="E53" s="5" t="s">
        <v>58</v>
      </c>
      <c r="F53" s="22">
        <v>1.5</v>
      </c>
      <c r="G53" s="21">
        <v>12800</v>
      </c>
      <c r="H53" s="22">
        <v>-41.25</v>
      </c>
      <c r="I53" s="21">
        <v>7520</v>
      </c>
      <c r="J53" s="22">
        <v>11280</v>
      </c>
      <c r="K53" s="5" t="s">
        <v>133</v>
      </c>
      <c r="L53" s="5" t="s">
        <v>94</v>
      </c>
      <c r="M53" s="5" t="s">
        <v>103</v>
      </c>
      <c r="N53" s="5" t="s">
        <v>61</v>
      </c>
      <c r="O53" s="5" t="s">
        <v>61</v>
      </c>
      <c r="P53" s="5" t="s">
        <v>63</v>
      </c>
      <c r="Q53" s="5"/>
      <c r="R53" s="5"/>
      <c r="S53" s="22">
        <v>8.74</v>
      </c>
      <c r="T53" s="22">
        <v>6.33</v>
      </c>
      <c r="U53" s="22">
        <v>1.38</v>
      </c>
      <c r="V53" s="22">
        <v>64.6</v>
      </c>
      <c r="W53" s="22">
        <v>57</v>
      </c>
      <c r="X53" s="5" t="s">
        <v>117</v>
      </c>
      <c r="Y53" s="30" t="s">
        <v>65</v>
      </c>
      <c r="Z53" s="5" t="s">
        <v>66</v>
      </c>
      <c r="AA53" s="5" t="s">
        <v>128</v>
      </c>
      <c r="AB53" s="5" t="s">
        <v>68</v>
      </c>
      <c r="AC53" s="5" t="s">
        <v>280</v>
      </c>
      <c r="AD53" s="30" t="s">
        <v>281</v>
      </c>
      <c r="AE53" s="5" t="s">
        <v>136</v>
      </c>
      <c r="AF53" s="5" t="s">
        <v>167</v>
      </c>
      <c r="AG53" s="31">
        <v>44833</v>
      </c>
      <c r="AH53" s="22">
        <v>37.83</v>
      </c>
      <c r="AI53" s="22">
        <v>16.4</v>
      </c>
      <c r="AJ53" s="22">
        <v>36.57</v>
      </c>
      <c r="AK53" s="22">
        <v>42.81</v>
      </c>
      <c r="AL53" s="22">
        <v>4.09</v>
      </c>
      <c r="AM53" s="5" t="s">
        <v>244</v>
      </c>
      <c r="AN53" s="5"/>
      <c r="AO53" s="5" t="s">
        <v>74</v>
      </c>
      <c r="AP53" s="5" t="s">
        <v>282</v>
      </c>
      <c r="AQ53" s="5" t="s">
        <v>109</v>
      </c>
      <c r="AR53" s="5" t="s">
        <v>68</v>
      </c>
      <c r="AS53" s="5" t="s">
        <v>91</v>
      </c>
      <c r="AT53" s="22">
        <v>19200</v>
      </c>
      <c r="AU53" s="5" t="s">
        <v>68</v>
      </c>
      <c r="AV53" s="5" t="s">
        <v>68</v>
      </c>
      <c r="AW53" s="5" t="s">
        <v>115</v>
      </c>
      <c r="AX53" s="5" t="s">
        <v>78</v>
      </c>
      <c r="AY53" s="22">
        <v>5.67</v>
      </c>
      <c r="AZ53" s="22">
        <v>4.94</v>
      </c>
    </row>
    <row r="54">
      <c r="A54" s="5">
        <v>43</v>
      </c>
      <c r="B54" s="13">
        <v>7070594</v>
      </c>
      <c r="C54" s="5"/>
      <c r="D54" s="5" t="s">
        <v>79</v>
      </c>
      <c r="E54" s="5" t="s">
        <v>58</v>
      </c>
      <c r="F54" s="22">
        <v>1.5</v>
      </c>
      <c r="G54" s="21">
        <v>12200</v>
      </c>
      <c r="H54" s="22">
        <v>-30.5</v>
      </c>
      <c r="I54" s="21">
        <v>8479</v>
      </c>
      <c r="J54" s="22">
        <v>12718.5</v>
      </c>
      <c r="K54" s="5" t="s">
        <v>93</v>
      </c>
      <c r="L54" s="5" t="s">
        <v>94</v>
      </c>
      <c r="M54" s="5" t="s">
        <v>61</v>
      </c>
      <c r="N54" s="5" t="s">
        <v>61</v>
      </c>
      <c r="O54" s="5" t="s">
        <v>61</v>
      </c>
      <c r="P54" s="5" t="s">
        <v>63</v>
      </c>
      <c r="Q54" s="5"/>
      <c r="R54" s="5"/>
      <c r="S54" s="22">
        <v>9.31</v>
      </c>
      <c r="T54" s="22">
        <v>6.19</v>
      </c>
      <c r="U54" s="22">
        <v>1.5</v>
      </c>
      <c r="V54" s="22">
        <v>65.8</v>
      </c>
      <c r="W54" s="22">
        <v>65</v>
      </c>
      <c r="X54" s="5" t="s">
        <v>95</v>
      </c>
      <c r="Y54" s="30" t="s">
        <v>65</v>
      </c>
      <c r="Z54" s="5" t="s">
        <v>66</v>
      </c>
      <c r="AA54" s="5" t="s">
        <v>68</v>
      </c>
      <c r="AB54" s="5" t="s">
        <v>68</v>
      </c>
      <c r="AC54" s="5" t="s">
        <v>283</v>
      </c>
      <c r="AD54" s="30" t="s">
        <v>284</v>
      </c>
      <c r="AE54" s="5"/>
      <c r="AF54" s="5" t="s">
        <v>285</v>
      </c>
      <c r="AG54" s="31">
        <v>44903</v>
      </c>
      <c r="AH54" s="22">
        <v>37.79</v>
      </c>
      <c r="AI54" s="22">
        <v>13.55</v>
      </c>
      <c r="AJ54" s="22">
        <v>42.38</v>
      </c>
      <c r="AK54" s="22">
        <v>47.01</v>
      </c>
      <c r="AL54" s="22">
        <v>4.07</v>
      </c>
      <c r="AM54" s="5" t="s">
        <v>244</v>
      </c>
      <c r="AN54" s="5"/>
      <c r="AO54" s="5" t="s">
        <v>74</v>
      </c>
      <c r="AP54" s="5" t="s">
        <v>286</v>
      </c>
      <c r="AQ54" s="5" t="s">
        <v>76</v>
      </c>
      <c r="AR54" s="5" t="s">
        <v>68</v>
      </c>
      <c r="AS54" s="5" t="s">
        <v>91</v>
      </c>
      <c r="AT54" s="22">
        <v>18300</v>
      </c>
      <c r="AU54" s="5" t="s">
        <v>115</v>
      </c>
      <c r="AV54" s="5" t="s">
        <v>68</v>
      </c>
      <c r="AW54" s="5" t="s">
        <v>68</v>
      </c>
      <c r="AX54" s="5" t="s">
        <v>78</v>
      </c>
      <c r="AY54" s="22">
        <v>6.85</v>
      </c>
      <c r="AZ54" s="22">
        <v>4.56</v>
      </c>
    </row>
    <row r="55">
      <c r="A55" s="5">
        <v>44</v>
      </c>
      <c r="B55" s="13">
        <v>1582941</v>
      </c>
      <c r="C55" s="5"/>
      <c r="D55" s="5" t="s">
        <v>92</v>
      </c>
      <c r="E55" s="5" t="s">
        <v>58</v>
      </c>
      <c r="F55" s="22">
        <v>1.5</v>
      </c>
      <c r="G55" s="21">
        <v>12200</v>
      </c>
      <c r="H55" s="22">
        <v>-43.746</v>
      </c>
      <c r="I55" s="21">
        <v>6863</v>
      </c>
      <c r="J55" s="22">
        <v>10294.5</v>
      </c>
      <c r="K55" s="5" t="s">
        <v>93</v>
      </c>
      <c r="L55" s="5" t="s">
        <v>94</v>
      </c>
      <c r="M55" s="5" t="s">
        <v>256</v>
      </c>
      <c r="N55" s="5" t="s">
        <v>61</v>
      </c>
      <c r="O55" s="5" t="s">
        <v>61</v>
      </c>
      <c r="P55" s="5" t="s">
        <v>83</v>
      </c>
      <c r="Q55" s="5"/>
      <c r="R55" s="5"/>
      <c r="S55" s="22">
        <v>9.26</v>
      </c>
      <c r="T55" s="22">
        <v>6.14</v>
      </c>
      <c r="U55" s="22">
        <v>1.51</v>
      </c>
      <c r="V55" s="22">
        <v>65.3</v>
      </c>
      <c r="W55" s="22">
        <v>64</v>
      </c>
      <c r="X55" s="5" t="s">
        <v>95</v>
      </c>
      <c r="Y55" s="30" t="s">
        <v>65</v>
      </c>
      <c r="Z55" s="5" t="s">
        <v>66</v>
      </c>
      <c r="AA55" s="5" t="s">
        <v>68</v>
      </c>
      <c r="AB55" s="5" t="s">
        <v>68</v>
      </c>
      <c r="AC55" s="5" t="s">
        <v>287</v>
      </c>
      <c r="AD55" s="30" t="s">
        <v>288</v>
      </c>
      <c r="AE55" s="5"/>
      <c r="AF55" s="5" t="s">
        <v>285</v>
      </c>
      <c r="AG55" s="31">
        <v>45009</v>
      </c>
      <c r="AH55" s="22">
        <v>37.25</v>
      </c>
      <c r="AI55" s="22">
        <v>13.48</v>
      </c>
      <c r="AJ55" s="22">
        <v>38.2</v>
      </c>
      <c r="AK55" s="22">
        <v>45.65</v>
      </c>
      <c r="AL55" s="22">
        <v>4.01</v>
      </c>
      <c r="AM55" s="5" t="s">
        <v>244</v>
      </c>
      <c r="AN55" s="5"/>
      <c r="AO55" s="5" t="s">
        <v>74</v>
      </c>
      <c r="AP55" s="5" t="s">
        <v>289</v>
      </c>
      <c r="AQ55" s="5" t="s">
        <v>109</v>
      </c>
      <c r="AR55" s="5" t="s">
        <v>68</v>
      </c>
      <c r="AS55" s="5" t="s">
        <v>91</v>
      </c>
      <c r="AT55" s="22">
        <v>18300</v>
      </c>
      <c r="AU55" s="5" t="s">
        <v>68</v>
      </c>
      <c r="AV55" s="5" t="s">
        <v>68</v>
      </c>
      <c r="AW55" s="5" t="s">
        <v>115</v>
      </c>
      <c r="AX55" s="5" t="s">
        <v>78</v>
      </c>
      <c r="AY55" s="22">
        <v>7.25</v>
      </c>
      <c r="AZ55" s="22">
        <v>5.14</v>
      </c>
    </row>
    <row r="56">
      <c r="A56" s="5">
        <v>45</v>
      </c>
      <c r="B56" s="13">
        <v>1392213</v>
      </c>
      <c r="C56" s="5"/>
      <c r="D56" s="5" t="s">
        <v>79</v>
      </c>
      <c r="E56" s="5" t="s">
        <v>58</v>
      </c>
      <c r="F56" s="22">
        <v>1.5</v>
      </c>
      <c r="G56" s="21">
        <v>11200</v>
      </c>
      <c r="H56" s="22">
        <v>-39.0983</v>
      </c>
      <c r="I56" s="21">
        <v>6821</v>
      </c>
      <c r="J56" s="22">
        <v>10231.5</v>
      </c>
      <c r="K56" s="5" t="s">
        <v>102</v>
      </c>
      <c r="L56" s="5" t="s">
        <v>94</v>
      </c>
      <c r="M56" s="5" t="s">
        <v>103</v>
      </c>
      <c r="N56" s="5" t="s">
        <v>61</v>
      </c>
      <c r="O56" s="5" t="s">
        <v>61</v>
      </c>
      <c r="P56" s="5" t="s">
        <v>63</v>
      </c>
      <c r="Q56" s="5"/>
      <c r="R56" s="5"/>
      <c r="S56" s="22">
        <v>9.29</v>
      </c>
      <c r="T56" s="22">
        <v>6.22</v>
      </c>
      <c r="U56" s="22">
        <v>1.49</v>
      </c>
      <c r="V56" s="22">
        <v>63</v>
      </c>
      <c r="W56" s="22">
        <v>60</v>
      </c>
      <c r="X56" s="5" t="s">
        <v>95</v>
      </c>
      <c r="Y56" s="30" t="s">
        <v>65</v>
      </c>
      <c r="Z56" s="5" t="s">
        <v>66</v>
      </c>
      <c r="AA56" s="5" t="s">
        <v>96</v>
      </c>
      <c r="AB56" s="5" t="s">
        <v>68</v>
      </c>
      <c r="AC56" s="5" t="s">
        <v>290</v>
      </c>
      <c r="AD56" s="30" t="s">
        <v>291</v>
      </c>
      <c r="AE56" s="5" t="s">
        <v>292</v>
      </c>
      <c r="AF56" s="5" t="s">
        <v>293</v>
      </c>
      <c r="AG56" s="31">
        <v>45041</v>
      </c>
      <c r="AH56" s="22">
        <v>38.61</v>
      </c>
      <c r="AI56" s="22">
        <v>16.1</v>
      </c>
      <c r="AJ56" s="22">
        <v>38.82</v>
      </c>
      <c r="AK56" s="22">
        <v>41.66</v>
      </c>
      <c r="AL56" s="22">
        <v>3.92</v>
      </c>
      <c r="AM56" s="5" t="s">
        <v>244</v>
      </c>
      <c r="AN56" s="5"/>
      <c r="AO56" s="5" t="s">
        <v>74</v>
      </c>
      <c r="AP56" s="5" t="s">
        <v>294</v>
      </c>
      <c r="AQ56" s="5" t="s">
        <v>109</v>
      </c>
      <c r="AR56" s="5" t="s">
        <v>68</v>
      </c>
      <c r="AS56" s="5" t="s">
        <v>77</v>
      </c>
      <c r="AT56" s="22">
        <v>16800</v>
      </c>
      <c r="AU56" s="5" t="s">
        <v>68</v>
      </c>
      <c r="AV56" s="5" t="s">
        <v>68</v>
      </c>
      <c r="AW56" s="5" t="s">
        <v>115</v>
      </c>
      <c r="AX56" s="5" t="s">
        <v>78</v>
      </c>
      <c r="AY56" s="22">
        <v>6.97</v>
      </c>
      <c r="AZ56" s="22">
        <v>4.67</v>
      </c>
    </row>
    <row r="57">
      <c r="A57" s="5">
        <v>46</v>
      </c>
      <c r="B57" s="13">
        <v>1790572</v>
      </c>
      <c r="C57" s="5"/>
      <c r="D57" s="5" t="s">
        <v>92</v>
      </c>
      <c r="E57" s="5" t="s">
        <v>58</v>
      </c>
      <c r="F57" s="22">
        <v>1.5</v>
      </c>
      <c r="G57" s="21">
        <v>9500</v>
      </c>
      <c r="H57" s="22">
        <v>-42</v>
      </c>
      <c r="I57" s="21">
        <v>5510</v>
      </c>
      <c r="J57" s="22">
        <v>8265</v>
      </c>
      <c r="K57" s="5" t="s">
        <v>59</v>
      </c>
      <c r="L57" s="5" t="s">
        <v>94</v>
      </c>
      <c r="M57" s="5" t="s">
        <v>62</v>
      </c>
      <c r="N57" s="5" t="s">
        <v>61</v>
      </c>
      <c r="O57" s="5" t="s">
        <v>61</v>
      </c>
      <c r="P57" s="5" t="s">
        <v>63</v>
      </c>
      <c r="Q57" s="5"/>
      <c r="R57" s="5"/>
      <c r="S57" s="22">
        <v>8.91</v>
      </c>
      <c r="T57" s="22">
        <v>6.1</v>
      </c>
      <c r="U57" s="22">
        <v>1.46</v>
      </c>
      <c r="V57" s="22">
        <v>66.7</v>
      </c>
      <c r="W57" s="22">
        <v>57</v>
      </c>
      <c r="X57" s="5" t="s">
        <v>95</v>
      </c>
      <c r="Y57" s="30" t="s">
        <v>65</v>
      </c>
      <c r="Z57" s="5" t="s">
        <v>66</v>
      </c>
      <c r="AA57" s="5" t="s">
        <v>68</v>
      </c>
      <c r="AB57" s="5" t="s">
        <v>68</v>
      </c>
      <c r="AC57" s="5" t="s">
        <v>295</v>
      </c>
      <c r="AD57" s="30" t="s">
        <v>296</v>
      </c>
      <c r="AE57" s="5" t="s">
        <v>297</v>
      </c>
      <c r="AF57" s="5" t="s">
        <v>235</v>
      </c>
      <c r="AG57" s="31">
        <v>44806</v>
      </c>
      <c r="AH57" s="22">
        <v>39.39</v>
      </c>
      <c r="AI57" s="22">
        <v>17.67</v>
      </c>
      <c r="AJ57" s="22">
        <v>37.05</v>
      </c>
      <c r="AK57" s="22">
        <v>43.77</v>
      </c>
      <c r="AL57" s="22">
        <v>4.07</v>
      </c>
      <c r="AM57" s="5" t="s">
        <v>244</v>
      </c>
      <c r="AN57" s="5"/>
      <c r="AO57" s="5" t="s">
        <v>74</v>
      </c>
      <c r="AP57" s="5" t="s">
        <v>298</v>
      </c>
      <c r="AQ57" s="5" t="s">
        <v>109</v>
      </c>
      <c r="AR57" s="5" t="s">
        <v>68</v>
      </c>
      <c r="AS57" s="5" t="s">
        <v>91</v>
      </c>
      <c r="AT57" s="22">
        <v>14250</v>
      </c>
      <c r="AU57" s="5" t="s">
        <v>68</v>
      </c>
      <c r="AV57" s="5" t="s">
        <v>68</v>
      </c>
      <c r="AW57" s="5" t="s">
        <v>68</v>
      </c>
      <c r="AX57" s="5" t="s">
        <v>78</v>
      </c>
      <c r="AY57" s="22">
        <v>6.91</v>
      </c>
      <c r="AZ57" s="22">
        <v>5.15</v>
      </c>
    </row>
    <row r="58">
      <c r="A58" s="5">
        <v>47</v>
      </c>
      <c r="B58" s="13">
        <v>1656335</v>
      </c>
      <c r="C58" s="21">
        <v>1962</v>
      </c>
      <c r="D58" s="5" t="s">
        <v>206</v>
      </c>
      <c r="E58" s="5" t="s">
        <v>58</v>
      </c>
      <c r="F58" s="22">
        <v>1.5</v>
      </c>
      <c r="G58" s="21">
        <v>12000</v>
      </c>
      <c r="H58" s="22">
        <v>-38.875</v>
      </c>
      <c r="I58" s="21">
        <v>7335</v>
      </c>
      <c r="J58" s="22">
        <v>11002.5</v>
      </c>
      <c r="K58" s="5" t="s">
        <v>80</v>
      </c>
      <c r="L58" s="5" t="s">
        <v>81</v>
      </c>
      <c r="M58" s="5" t="s">
        <v>103</v>
      </c>
      <c r="N58" s="5" t="s">
        <v>61</v>
      </c>
      <c r="O58" s="5" t="s">
        <v>61</v>
      </c>
      <c r="P58" s="5" t="s">
        <v>63</v>
      </c>
      <c r="Q58" s="5"/>
      <c r="R58" s="5"/>
      <c r="S58" s="22">
        <v>8.99</v>
      </c>
      <c r="T58" s="22">
        <v>6.39</v>
      </c>
      <c r="U58" s="22">
        <v>1.41</v>
      </c>
      <c r="V58" s="22">
        <v>64.5</v>
      </c>
      <c r="W58" s="22">
        <v>62</v>
      </c>
      <c r="X58" s="5" t="s">
        <v>95</v>
      </c>
      <c r="Y58" s="30" t="s">
        <v>65</v>
      </c>
      <c r="Z58" s="5" t="s">
        <v>66</v>
      </c>
      <c r="AA58" s="5" t="s">
        <v>67</v>
      </c>
      <c r="AB58" s="5" t="s">
        <v>68</v>
      </c>
      <c r="AC58" s="5" t="s">
        <v>299</v>
      </c>
      <c r="AD58" s="30" t="s">
        <v>300</v>
      </c>
      <c r="AE58" s="5" t="s">
        <v>166</v>
      </c>
      <c r="AF58" s="5" t="s">
        <v>167</v>
      </c>
      <c r="AG58" s="31">
        <v>44838</v>
      </c>
      <c r="AH58" s="22">
        <v>34.04</v>
      </c>
      <c r="AI58" s="22">
        <v>12.53</v>
      </c>
      <c r="AJ58" s="22">
        <v>40.91</v>
      </c>
      <c r="AK58" s="22">
        <v>46.63</v>
      </c>
      <c r="AL58" s="22">
        <v>4.12</v>
      </c>
      <c r="AM58" s="5" t="s">
        <v>244</v>
      </c>
      <c r="AN58" s="5"/>
      <c r="AO58" s="5" t="s">
        <v>74</v>
      </c>
      <c r="AP58" s="5" t="s">
        <v>301</v>
      </c>
      <c r="AQ58" s="5" t="s">
        <v>109</v>
      </c>
      <c r="AR58" s="5" t="s">
        <v>68</v>
      </c>
      <c r="AS58" s="5" t="s">
        <v>77</v>
      </c>
      <c r="AT58" s="22">
        <v>18000</v>
      </c>
      <c r="AU58" s="5" t="s">
        <v>68</v>
      </c>
      <c r="AV58" s="5" t="s">
        <v>115</v>
      </c>
      <c r="AW58" s="5" t="s">
        <v>68</v>
      </c>
      <c r="AX58" s="5" t="s">
        <v>78</v>
      </c>
      <c r="AY58" s="22">
        <v>5.53</v>
      </c>
      <c r="AZ58" s="22">
        <v>4.71</v>
      </c>
    </row>
    <row r="59">
      <c r="A59" s="5">
        <v>48</v>
      </c>
      <c r="B59" s="13">
        <v>1306398</v>
      </c>
      <c r="C59" s="5"/>
      <c r="D59" s="5" t="s">
        <v>79</v>
      </c>
      <c r="E59" s="5" t="s">
        <v>58</v>
      </c>
      <c r="F59" s="22">
        <v>1.51</v>
      </c>
      <c r="G59" s="21">
        <v>10900</v>
      </c>
      <c r="H59" s="22">
        <v>-33.6973</v>
      </c>
      <c r="I59" s="21">
        <v>7227</v>
      </c>
      <c r="J59" s="22">
        <v>10912.77</v>
      </c>
      <c r="K59" s="5" t="s">
        <v>93</v>
      </c>
      <c r="L59" s="5" t="s">
        <v>81</v>
      </c>
      <c r="M59" s="5" t="s">
        <v>103</v>
      </c>
      <c r="N59" s="5" t="s">
        <v>61</v>
      </c>
      <c r="O59" s="5" t="s">
        <v>61</v>
      </c>
      <c r="P59" s="5" t="s">
        <v>78</v>
      </c>
      <c r="Q59" s="5"/>
      <c r="R59" s="5"/>
      <c r="S59" s="22">
        <v>9.1</v>
      </c>
      <c r="T59" s="22">
        <v>6.46</v>
      </c>
      <c r="U59" s="22">
        <v>1.41</v>
      </c>
      <c r="V59" s="22">
        <v>61.4</v>
      </c>
      <c r="W59" s="22">
        <v>56</v>
      </c>
      <c r="X59" s="5" t="s">
        <v>174</v>
      </c>
      <c r="Y59" s="30" t="s">
        <v>65</v>
      </c>
      <c r="Z59" s="5" t="s">
        <v>66</v>
      </c>
      <c r="AA59" s="5" t="s">
        <v>67</v>
      </c>
      <c r="AB59" s="5" t="s">
        <v>68</v>
      </c>
      <c r="AC59" s="5" t="s">
        <v>302</v>
      </c>
      <c r="AD59" s="30" t="s">
        <v>303</v>
      </c>
      <c r="AE59" s="5" t="s">
        <v>136</v>
      </c>
      <c r="AF59" s="5" t="s">
        <v>304</v>
      </c>
      <c r="AG59" s="31">
        <v>45071</v>
      </c>
      <c r="AH59" s="22">
        <v>37.99</v>
      </c>
      <c r="AI59" s="22">
        <v>17.11</v>
      </c>
      <c r="AJ59" s="22">
        <v>38.36</v>
      </c>
      <c r="AK59" s="22">
        <v>40.68</v>
      </c>
      <c r="AL59" s="22">
        <v>3.97</v>
      </c>
      <c r="AM59" s="5" t="s">
        <v>244</v>
      </c>
      <c r="AN59" s="5"/>
      <c r="AO59" s="5" t="s">
        <v>74</v>
      </c>
      <c r="AP59" s="5" t="s">
        <v>305</v>
      </c>
      <c r="AQ59" s="5" t="s">
        <v>109</v>
      </c>
      <c r="AR59" s="5" t="s">
        <v>68</v>
      </c>
      <c r="AS59" s="5" t="s">
        <v>77</v>
      </c>
      <c r="AT59" s="22">
        <v>16459</v>
      </c>
      <c r="AU59" s="5" t="s">
        <v>68</v>
      </c>
      <c r="AV59" s="5" t="s">
        <v>68</v>
      </c>
      <c r="AW59" s="5" t="s">
        <v>68</v>
      </c>
      <c r="AX59" s="5" t="s">
        <v>78</v>
      </c>
      <c r="AY59" s="22">
        <v>5.59</v>
      </c>
      <c r="AZ59" s="22">
        <v>3.48</v>
      </c>
    </row>
    <row r="60">
      <c r="A60" s="5">
        <v>49</v>
      </c>
      <c r="B60" s="13">
        <v>1768613</v>
      </c>
      <c r="C60" s="5"/>
      <c r="D60" s="5" t="s">
        <v>79</v>
      </c>
      <c r="E60" s="5" t="s">
        <v>58</v>
      </c>
      <c r="F60" s="22">
        <v>1.51</v>
      </c>
      <c r="G60" s="21">
        <v>10900</v>
      </c>
      <c r="H60" s="22">
        <v>-33</v>
      </c>
      <c r="I60" s="21">
        <v>7303</v>
      </c>
      <c r="J60" s="22">
        <v>11027.53</v>
      </c>
      <c r="K60" s="5" t="s">
        <v>93</v>
      </c>
      <c r="L60" s="5" t="s">
        <v>81</v>
      </c>
      <c r="M60" s="5" t="s">
        <v>306</v>
      </c>
      <c r="N60" s="5" t="s">
        <v>61</v>
      </c>
      <c r="O60" s="5" t="s">
        <v>61</v>
      </c>
      <c r="P60" s="5" t="s">
        <v>78</v>
      </c>
      <c r="Q60" s="5"/>
      <c r="R60" s="5"/>
      <c r="S60" s="22">
        <v>9.02</v>
      </c>
      <c r="T60" s="22">
        <v>6.43</v>
      </c>
      <c r="U60" s="22">
        <v>1.4</v>
      </c>
      <c r="V60" s="22">
        <v>62.9</v>
      </c>
      <c r="W60" s="22">
        <v>57</v>
      </c>
      <c r="X60" s="5" t="s">
        <v>174</v>
      </c>
      <c r="Y60" s="30" t="s">
        <v>65</v>
      </c>
      <c r="Z60" s="5" t="s">
        <v>66</v>
      </c>
      <c r="AA60" s="5" t="s">
        <v>67</v>
      </c>
      <c r="AB60" s="5" t="s">
        <v>68</v>
      </c>
      <c r="AC60" s="5" t="s">
        <v>307</v>
      </c>
      <c r="AD60" s="30" t="s">
        <v>308</v>
      </c>
      <c r="AE60" s="5" t="s">
        <v>71</v>
      </c>
      <c r="AF60" s="5" t="s">
        <v>222</v>
      </c>
      <c r="AG60" s="31">
        <v>45075</v>
      </c>
      <c r="AH60" s="22">
        <v>36.4</v>
      </c>
      <c r="AI60" s="22">
        <v>16.17</v>
      </c>
      <c r="AJ60" s="22">
        <v>39.29</v>
      </c>
      <c r="AK60" s="22">
        <v>41.6</v>
      </c>
      <c r="AL60" s="22">
        <v>4.04</v>
      </c>
      <c r="AM60" s="5" t="s">
        <v>244</v>
      </c>
      <c r="AN60" s="5"/>
      <c r="AO60" s="5" t="s">
        <v>74</v>
      </c>
      <c r="AP60" s="5" t="s">
        <v>309</v>
      </c>
      <c r="AQ60" s="5" t="s">
        <v>109</v>
      </c>
      <c r="AR60" s="5" t="s">
        <v>68</v>
      </c>
      <c r="AS60" s="5" t="s">
        <v>77</v>
      </c>
      <c r="AT60" s="22">
        <v>16459</v>
      </c>
      <c r="AU60" s="5" t="s">
        <v>68</v>
      </c>
      <c r="AV60" s="5" t="s">
        <v>68</v>
      </c>
      <c r="AW60" s="5" t="s">
        <v>68</v>
      </c>
      <c r="AX60" s="5" t="s">
        <v>78</v>
      </c>
      <c r="AY60" s="22">
        <v>6.08</v>
      </c>
      <c r="AZ60" s="22">
        <v>4.07</v>
      </c>
    </row>
    <row r="61">
      <c r="A61" s="5">
        <v>50</v>
      </c>
      <c r="B61" s="13">
        <v>1183728</v>
      </c>
      <c r="C61" s="5"/>
      <c r="D61" s="5" t="s">
        <v>79</v>
      </c>
      <c r="E61" s="5" t="s">
        <v>58</v>
      </c>
      <c r="F61" s="22">
        <v>1.5</v>
      </c>
      <c r="G61" s="21">
        <v>10900</v>
      </c>
      <c r="H61" s="22">
        <v>-38.9267</v>
      </c>
      <c r="I61" s="21">
        <v>6657</v>
      </c>
      <c r="J61" s="22">
        <v>9985.5</v>
      </c>
      <c r="K61" s="5" t="s">
        <v>93</v>
      </c>
      <c r="L61" s="5" t="s">
        <v>81</v>
      </c>
      <c r="M61" s="5" t="s">
        <v>232</v>
      </c>
      <c r="N61" s="5" t="s">
        <v>61</v>
      </c>
      <c r="O61" s="5" t="s">
        <v>62</v>
      </c>
      <c r="P61" s="5" t="s">
        <v>78</v>
      </c>
      <c r="Q61" s="5"/>
      <c r="R61" s="5"/>
      <c r="S61" s="22">
        <v>8.7</v>
      </c>
      <c r="T61" s="22">
        <v>6.32</v>
      </c>
      <c r="U61" s="22">
        <v>1.38</v>
      </c>
      <c r="V61" s="22">
        <v>65.4</v>
      </c>
      <c r="W61" s="22">
        <v>56</v>
      </c>
      <c r="X61" s="5" t="s">
        <v>95</v>
      </c>
      <c r="Y61" s="30" t="s">
        <v>65</v>
      </c>
      <c r="Z61" s="5" t="s">
        <v>66</v>
      </c>
      <c r="AA61" s="5" t="s">
        <v>67</v>
      </c>
      <c r="AB61" s="5" t="s">
        <v>68</v>
      </c>
      <c r="AC61" s="5" t="s">
        <v>310</v>
      </c>
      <c r="AD61" s="30" t="s">
        <v>311</v>
      </c>
      <c r="AE61" s="5" t="s">
        <v>71</v>
      </c>
      <c r="AF61" s="5" t="s">
        <v>162</v>
      </c>
      <c r="AG61" s="31">
        <v>45022</v>
      </c>
      <c r="AH61" s="22">
        <v>37.94</v>
      </c>
      <c r="AI61" s="22">
        <v>17.28</v>
      </c>
      <c r="AJ61" s="22">
        <v>39.57</v>
      </c>
      <c r="AK61" s="22">
        <v>41.81</v>
      </c>
      <c r="AL61" s="22">
        <v>4.14</v>
      </c>
      <c r="AM61" s="5" t="s">
        <v>244</v>
      </c>
      <c r="AN61" s="5"/>
      <c r="AO61" s="5" t="s">
        <v>74</v>
      </c>
      <c r="AP61" s="5" t="s">
        <v>312</v>
      </c>
      <c r="AQ61" s="5" t="s">
        <v>109</v>
      </c>
      <c r="AR61" s="5" t="s">
        <v>68</v>
      </c>
      <c r="AS61" s="5" t="s">
        <v>77</v>
      </c>
      <c r="AT61" s="22">
        <v>16350</v>
      </c>
      <c r="AU61" s="5" t="s">
        <v>68</v>
      </c>
      <c r="AV61" s="5" t="s">
        <v>68</v>
      </c>
      <c r="AW61" s="5" t="s">
        <v>68</v>
      </c>
      <c r="AX61" s="5" t="s">
        <v>78</v>
      </c>
      <c r="AY61" s="22">
        <v>6.57</v>
      </c>
      <c r="AZ61" s="22">
        <v>4.71</v>
      </c>
    </row>
    <row r="62">
      <c r="A62" s="5">
        <v>51</v>
      </c>
      <c r="B62" s="13">
        <v>9000797</v>
      </c>
      <c r="C62" s="5"/>
      <c r="D62" s="5" t="s">
        <v>79</v>
      </c>
      <c r="E62" s="5" t="s">
        <v>58</v>
      </c>
      <c r="F62" s="22">
        <v>1.5</v>
      </c>
      <c r="G62" s="21">
        <v>8800</v>
      </c>
      <c r="H62" s="22">
        <v>-33</v>
      </c>
      <c r="I62" s="21">
        <v>5896</v>
      </c>
      <c r="J62" s="22">
        <v>8844</v>
      </c>
      <c r="K62" s="5" t="s">
        <v>59</v>
      </c>
      <c r="L62" s="5" t="s">
        <v>81</v>
      </c>
      <c r="M62" s="5" t="s">
        <v>103</v>
      </c>
      <c r="N62" s="5" t="s">
        <v>61</v>
      </c>
      <c r="O62" s="5" t="s">
        <v>61</v>
      </c>
      <c r="P62" s="5" t="s">
        <v>78</v>
      </c>
      <c r="Q62" s="5"/>
      <c r="R62" s="5"/>
      <c r="S62" s="22">
        <v>8.98</v>
      </c>
      <c r="T62" s="22">
        <v>6.28</v>
      </c>
      <c r="U62" s="22">
        <v>1.43</v>
      </c>
      <c r="V62" s="22">
        <v>64.7</v>
      </c>
      <c r="W62" s="22">
        <v>57</v>
      </c>
      <c r="X62" s="5" t="s">
        <v>104</v>
      </c>
      <c r="Y62" s="30" t="s">
        <v>65</v>
      </c>
      <c r="Z62" s="5" t="s">
        <v>66</v>
      </c>
      <c r="AA62" s="5" t="s">
        <v>67</v>
      </c>
      <c r="AB62" s="5" t="s">
        <v>68</v>
      </c>
      <c r="AC62" s="5" t="s">
        <v>313</v>
      </c>
      <c r="AD62" s="30" t="s">
        <v>314</v>
      </c>
      <c r="AE62" s="5" t="s">
        <v>71</v>
      </c>
      <c r="AF62" s="5" t="s">
        <v>315</v>
      </c>
      <c r="AG62" s="31">
        <v>44812</v>
      </c>
      <c r="AH62" s="5"/>
      <c r="AI62" s="5"/>
      <c r="AJ62" s="5"/>
      <c r="AK62" s="5"/>
      <c r="AL62" s="22">
        <v>4.07</v>
      </c>
      <c r="AM62" s="5" t="s">
        <v>244</v>
      </c>
      <c r="AN62" s="5"/>
      <c r="AO62" s="5" t="s">
        <v>74</v>
      </c>
      <c r="AP62" s="5" t="s">
        <v>316</v>
      </c>
      <c r="AQ62" s="5" t="s">
        <v>76</v>
      </c>
      <c r="AR62" s="5"/>
      <c r="AS62" s="5" t="s">
        <v>77</v>
      </c>
      <c r="AT62" s="22">
        <v>13200</v>
      </c>
      <c r="AU62" s="5"/>
      <c r="AV62" s="5"/>
      <c r="AW62" s="5"/>
      <c r="AX62" s="5" t="s">
        <v>78</v>
      </c>
      <c r="AY62" s="5"/>
      <c r="AZ62" s="5"/>
    </row>
    <row r="63">
      <c r="A63" s="5">
        <v>52</v>
      </c>
      <c r="B63" s="13">
        <v>1898935</v>
      </c>
      <c r="C63" s="5"/>
      <c r="D63" s="5" t="s">
        <v>79</v>
      </c>
      <c r="E63" s="5" t="s">
        <v>58</v>
      </c>
      <c r="F63" s="22">
        <v>1.5</v>
      </c>
      <c r="G63" s="21">
        <v>7400</v>
      </c>
      <c r="H63" s="22">
        <v>-36.7433</v>
      </c>
      <c r="I63" s="21">
        <v>4681</v>
      </c>
      <c r="J63" s="22">
        <v>7021.5</v>
      </c>
      <c r="K63" s="5" t="s">
        <v>110</v>
      </c>
      <c r="L63" s="5" t="s">
        <v>81</v>
      </c>
      <c r="M63" s="5" t="s">
        <v>103</v>
      </c>
      <c r="N63" s="5" t="s">
        <v>61</v>
      </c>
      <c r="O63" s="5" t="s">
        <v>61</v>
      </c>
      <c r="P63" s="5" t="s">
        <v>63</v>
      </c>
      <c r="Q63" s="5"/>
      <c r="R63" s="5"/>
      <c r="S63" s="22">
        <v>8.84</v>
      </c>
      <c r="T63" s="22">
        <v>6.32</v>
      </c>
      <c r="U63" s="22">
        <v>1.4</v>
      </c>
      <c r="V63" s="22">
        <v>63.8</v>
      </c>
      <c r="W63" s="22">
        <v>63</v>
      </c>
      <c r="X63" s="5" t="s">
        <v>64</v>
      </c>
      <c r="Y63" s="30" t="s">
        <v>65</v>
      </c>
      <c r="Z63" s="5" t="s">
        <v>66</v>
      </c>
      <c r="AA63" s="5" t="s">
        <v>128</v>
      </c>
      <c r="AB63" s="5" t="s">
        <v>68</v>
      </c>
      <c r="AC63" s="5" t="s">
        <v>317</v>
      </c>
      <c r="AD63" s="30" t="s">
        <v>318</v>
      </c>
      <c r="AE63" s="5" t="s">
        <v>319</v>
      </c>
      <c r="AF63" s="5" t="s">
        <v>320</v>
      </c>
      <c r="AG63" s="31">
        <v>45036</v>
      </c>
      <c r="AH63" s="22">
        <v>37.54</v>
      </c>
      <c r="AI63" s="22">
        <v>13.75</v>
      </c>
      <c r="AJ63" s="22">
        <v>38.02</v>
      </c>
      <c r="AK63" s="22">
        <v>44.44</v>
      </c>
      <c r="AL63" s="22">
        <v>4.03</v>
      </c>
      <c r="AM63" s="5" t="s">
        <v>244</v>
      </c>
      <c r="AN63" s="5"/>
      <c r="AO63" s="5" t="s">
        <v>74</v>
      </c>
      <c r="AP63" s="5" t="s">
        <v>321</v>
      </c>
      <c r="AQ63" s="5" t="s">
        <v>109</v>
      </c>
      <c r="AR63" s="5" t="s">
        <v>68</v>
      </c>
      <c r="AS63" s="5" t="s">
        <v>77</v>
      </c>
      <c r="AT63" s="22">
        <v>11100</v>
      </c>
      <c r="AU63" s="5" t="s">
        <v>115</v>
      </c>
      <c r="AV63" s="5" t="s">
        <v>68</v>
      </c>
      <c r="AW63" s="5" t="s">
        <v>115</v>
      </c>
      <c r="AX63" s="5" t="s">
        <v>78</v>
      </c>
      <c r="AY63" s="22">
        <v>5.72</v>
      </c>
      <c r="AZ63" s="22">
        <v>5.16</v>
      </c>
    </row>
    <row r="64">
      <c r="A64" s="5">
        <v>53</v>
      </c>
      <c r="B64" s="13">
        <v>1707226</v>
      </c>
      <c r="C64" s="5"/>
      <c r="D64" s="5" t="s">
        <v>79</v>
      </c>
      <c r="E64" s="5" t="s">
        <v>58</v>
      </c>
      <c r="F64" s="22">
        <v>1.5</v>
      </c>
      <c r="G64" s="21">
        <v>7400</v>
      </c>
      <c r="H64" s="22">
        <v>-34.7028</v>
      </c>
      <c r="I64" s="21">
        <v>4832</v>
      </c>
      <c r="J64" s="22">
        <v>7248</v>
      </c>
      <c r="K64" s="5" t="s">
        <v>110</v>
      </c>
      <c r="L64" s="5" t="s">
        <v>81</v>
      </c>
      <c r="M64" s="5" t="s">
        <v>103</v>
      </c>
      <c r="N64" s="5" t="s">
        <v>61</v>
      </c>
      <c r="O64" s="5" t="s">
        <v>61</v>
      </c>
      <c r="P64" s="5" t="s">
        <v>63</v>
      </c>
      <c r="Q64" s="5"/>
      <c r="R64" s="5"/>
      <c r="S64" s="22">
        <v>8.71</v>
      </c>
      <c r="T64" s="22">
        <v>6.32</v>
      </c>
      <c r="U64" s="22">
        <v>1.38</v>
      </c>
      <c r="V64" s="22">
        <v>64.8</v>
      </c>
      <c r="W64" s="22">
        <v>56</v>
      </c>
      <c r="X64" s="5" t="s">
        <v>104</v>
      </c>
      <c r="Y64" s="30" t="s">
        <v>65</v>
      </c>
      <c r="Z64" s="5" t="s">
        <v>66</v>
      </c>
      <c r="AA64" s="5" t="s">
        <v>96</v>
      </c>
      <c r="AB64" s="5" t="s">
        <v>68</v>
      </c>
      <c r="AC64" s="5" t="s">
        <v>322</v>
      </c>
      <c r="AD64" s="30" t="s">
        <v>323</v>
      </c>
      <c r="AE64" s="5" t="s">
        <v>87</v>
      </c>
      <c r="AF64" s="5" t="s">
        <v>324</v>
      </c>
      <c r="AG64" s="31">
        <v>45071</v>
      </c>
      <c r="AH64" s="22">
        <v>37.59</v>
      </c>
      <c r="AI64" s="22">
        <v>16.79</v>
      </c>
      <c r="AJ64" s="22">
        <v>36.57</v>
      </c>
      <c r="AK64" s="22">
        <v>42.28</v>
      </c>
      <c r="AL64" s="22">
        <v>4.09</v>
      </c>
      <c r="AM64" s="5" t="s">
        <v>244</v>
      </c>
      <c r="AN64" s="5"/>
      <c r="AO64" s="5" t="s">
        <v>74</v>
      </c>
      <c r="AP64" s="5" t="s">
        <v>325</v>
      </c>
      <c r="AQ64" s="5" t="s">
        <v>109</v>
      </c>
      <c r="AR64" s="5" t="s">
        <v>68</v>
      </c>
      <c r="AS64" s="5" t="s">
        <v>91</v>
      </c>
      <c r="AT64" s="22">
        <v>11100</v>
      </c>
      <c r="AU64" s="5" t="s">
        <v>68</v>
      </c>
      <c r="AV64" s="5" t="s">
        <v>68</v>
      </c>
      <c r="AW64" s="5" t="s">
        <v>68</v>
      </c>
      <c r="AX64" s="5" t="s">
        <v>78</v>
      </c>
      <c r="AY64" s="22">
        <v>5.73</v>
      </c>
      <c r="AZ64" s="22">
        <v>5.11</v>
      </c>
    </row>
    <row r="65">
      <c r="A65" s="5">
        <v>54</v>
      </c>
      <c r="B65" s="13">
        <v>1165779</v>
      </c>
      <c r="C65" s="21">
        <v>1985</v>
      </c>
      <c r="D65" s="5" t="s">
        <v>206</v>
      </c>
      <c r="E65" s="5" t="s">
        <v>58</v>
      </c>
      <c r="F65" s="22">
        <v>1.51</v>
      </c>
      <c r="G65" s="21">
        <v>10100</v>
      </c>
      <c r="H65" s="22">
        <v>-25</v>
      </c>
      <c r="I65" s="21">
        <v>7575</v>
      </c>
      <c r="J65" s="22">
        <v>11438.25</v>
      </c>
      <c r="K65" s="5" t="s">
        <v>133</v>
      </c>
      <c r="L65" s="5" t="s">
        <v>178</v>
      </c>
      <c r="M65" s="5" t="s">
        <v>103</v>
      </c>
      <c r="N65" s="5" t="s">
        <v>61</v>
      </c>
      <c r="O65" s="5" t="s">
        <v>61</v>
      </c>
      <c r="P65" s="5" t="s">
        <v>78</v>
      </c>
      <c r="Q65" s="5"/>
      <c r="R65" s="5"/>
      <c r="S65" s="22">
        <v>9.55</v>
      </c>
      <c r="T65" s="22">
        <v>6.15</v>
      </c>
      <c r="U65" s="22">
        <v>1.55</v>
      </c>
      <c r="V65" s="22">
        <v>65.9</v>
      </c>
      <c r="W65" s="22">
        <v>59</v>
      </c>
      <c r="X65" s="5" t="s">
        <v>117</v>
      </c>
      <c r="Y65" s="30" t="s">
        <v>65</v>
      </c>
      <c r="Z65" s="5" t="s">
        <v>66</v>
      </c>
      <c r="AA65" s="5" t="s">
        <v>67</v>
      </c>
      <c r="AB65" s="5" t="s">
        <v>68</v>
      </c>
      <c r="AC65" s="5" t="s">
        <v>326</v>
      </c>
      <c r="AD65" s="30" t="s">
        <v>327</v>
      </c>
      <c r="AE65" s="5" t="s">
        <v>328</v>
      </c>
      <c r="AF65" s="5" t="s">
        <v>167</v>
      </c>
      <c r="AG65" s="31">
        <v>45040</v>
      </c>
      <c r="AH65" s="22">
        <v>35.8</v>
      </c>
      <c r="AI65" s="22">
        <v>14.8</v>
      </c>
      <c r="AJ65" s="22">
        <v>41.61</v>
      </c>
      <c r="AK65" s="22">
        <v>45.97</v>
      </c>
      <c r="AL65" s="22">
        <v>4.06</v>
      </c>
      <c r="AM65" s="5" t="s">
        <v>244</v>
      </c>
      <c r="AN65" s="5"/>
      <c r="AO65" s="5" t="s">
        <v>74</v>
      </c>
      <c r="AP65" s="5" t="s">
        <v>329</v>
      </c>
      <c r="AQ65" s="5" t="s">
        <v>109</v>
      </c>
      <c r="AR65" s="5" t="s">
        <v>68</v>
      </c>
      <c r="AS65" s="5" t="s">
        <v>91</v>
      </c>
      <c r="AT65" s="22">
        <v>15251</v>
      </c>
      <c r="AU65" s="5" t="s">
        <v>68</v>
      </c>
      <c r="AV65" s="5" t="s">
        <v>115</v>
      </c>
      <c r="AW65" s="5" t="s">
        <v>115</v>
      </c>
      <c r="AX65" s="5" t="s">
        <v>78</v>
      </c>
      <c r="AY65" s="22">
        <v>5.48</v>
      </c>
      <c r="AZ65" s="22">
        <v>4.16</v>
      </c>
    </row>
    <row r="66">
      <c r="A66" s="5">
        <v>55</v>
      </c>
      <c r="B66" s="13">
        <v>1487107</v>
      </c>
      <c r="C66" s="21">
        <v>1989</v>
      </c>
      <c r="D66" s="5" t="s">
        <v>206</v>
      </c>
      <c r="E66" s="5" t="s">
        <v>58</v>
      </c>
      <c r="F66" s="22">
        <v>1.5</v>
      </c>
      <c r="G66" s="21">
        <v>10100</v>
      </c>
      <c r="H66" s="22">
        <v>-27.6931</v>
      </c>
      <c r="I66" s="21">
        <v>7303</v>
      </c>
      <c r="J66" s="22">
        <v>10954.5</v>
      </c>
      <c r="K66" s="5" t="s">
        <v>133</v>
      </c>
      <c r="L66" s="5" t="s">
        <v>178</v>
      </c>
      <c r="M66" s="5" t="s">
        <v>103</v>
      </c>
      <c r="N66" s="5" t="s">
        <v>61</v>
      </c>
      <c r="O66" s="5" t="s">
        <v>61</v>
      </c>
      <c r="P66" s="5" t="s">
        <v>78</v>
      </c>
      <c r="Q66" s="5"/>
      <c r="R66" s="5"/>
      <c r="S66" s="22">
        <v>9.3</v>
      </c>
      <c r="T66" s="22">
        <v>6.4</v>
      </c>
      <c r="U66" s="22">
        <v>1.45</v>
      </c>
      <c r="V66" s="22">
        <v>59.2</v>
      </c>
      <c r="W66" s="22">
        <v>62</v>
      </c>
      <c r="X66" s="5" t="s">
        <v>64</v>
      </c>
      <c r="Y66" s="30" t="s">
        <v>65</v>
      </c>
      <c r="Z66" s="5" t="s">
        <v>66</v>
      </c>
      <c r="AA66" s="5" t="s">
        <v>67</v>
      </c>
      <c r="AB66" s="5" t="s">
        <v>68</v>
      </c>
      <c r="AC66" s="5" t="s">
        <v>330</v>
      </c>
      <c r="AD66" s="30" t="s">
        <v>331</v>
      </c>
      <c r="AE66" s="5" t="s">
        <v>253</v>
      </c>
      <c r="AF66" s="5" t="s">
        <v>332</v>
      </c>
      <c r="AG66" s="31">
        <v>45054</v>
      </c>
      <c r="AH66" s="22">
        <v>36.26</v>
      </c>
      <c r="AI66" s="22">
        <v>13.74</v>
      </c>
      <c r="AJ66" s="22">
        <v>38.05</v>
      </c>
      <c r="AK66" s="22">
        <v>39.82</v>
      </c>
      <c r="AL66" s="22">
        <v>3.79</v>
      </c>
      <c r="AM66" s="5" t="s">
        <v>244</v>
      </c>
      <c r="AN66" s="5"/>
      <c r="AO66" s="5" t="s">
        <v>74</v>
      </c>
      <c r="AP66" s="5" t="s">
        <v>333</v>
      </c>
      <c r="AQ66" s="5" t="s">
        <v>109</v>
      </c>
      <c r="AR66" s="5" t="s">
        <v>68</v>
      </c>
      <c r="AS66" s="5" t="s">
        <v>77</v>
      </c>
      <c r="AT66" s="22">
        <v>15150</v>
      </c>
      <c r="AU66" s="5" t="s">
        <v>115</v>
      </c>
      <c r="AV66" s="5" t="s">
        <v>68</v>
      </c>
      <c r="AW66" s="5" t="s">
        <v>68</v>
      </c>
      <c r="AX66" s="5" t="s">
        <v>78</v>
      </c>
      <c r="AY66" s="22">
        <v>5.97</v>
      </c>
      <c r="AZ66" s="22">
        <v>5.01</v>
      </c>
    </row>
    <row r="67">
      <c r="A67" s="5">
        <v>56</v>
      </c>
      <c r="B67" s="13">
        <v>1260092</v>
      </c>
      <c r="C67" s="21">
        <v>1988</v>
      </c>
      <c r="D67" s="5" t="s">
        <v>173</v>
      </c>
      <c r="E67" s="5" t="s">
        <v>58</v>
      </c>
      <c r="F67" s="22">
        <v>1.5</v>
      </c>
      <c r="G67" s="21">
        <v>10100</v>
      </c>
      <c r="H67" s="22">
        <v>-32.4753</v>
      </c>
      <c r="I67" s="21">
        <v>6820</v>
      </c>
      <c r="J67" s="22">
        <v>10230</v>
      </c>
      <c r="K67" s="5" t="s">
        <v>133</v>
      </c>
      <c r="L67" s="5" t="s">
        <v>178</v>
      </c>
      <c r="M67" s="5" t="s">
        <v>103</v>
      </c>
      <c r="N67" s="5" t="s">
        <v>61</v>
      </c>
      <c r="O67" s="5" t="s">
        <v>61</v>
      </c>
      <c r="P67" s="5" t="s">
        <v>78</v>
      </c>
      <c r="Q67" s="5"/>
      <c r="R67" s="5"/>
      <c r="S67" s="22">
        <v>8.75</v>
      </c>
      <c r="T67" s="22">
        <v>6.34</v>
      </c>
      <c r="U67" s="22">
        <v>1.38</v>
      </c>
      <c r="V67" s="22">
        <v>63.3</v>
      </c>
      <c r="W67" s="22">
        <v>58</v>
      </c>
      <c r="X67" s="5" t="s">
        <v>95</v>
      </c>
      <c r="Y67" s="30" t="s">
        <v>65</v>
      </c>
      <c r="Z67" s="5" t="s">
        <v>66</v>
      </c>
      <c r="AA67" s="5" t="s">
        <v>96</v>
      </c>
      <c r="AB67" s="5" t="s">
        <v>68</v>
      </c>
      <c r="AC67" s="5" t="s">
        <v>334</v>
      </c>
      <c r="AD67" s="30" t="s">
        <v>335</v>
      </c>
      <c r="AE67" s="5" t="s">
        <v>87</v>
      </c>
      <c r="AF67" s="5" t="s">
        <v>88</v>
      </c>
      <c r="AG67" s="31">
        <v>45020</v>
      </c>
      <c r="AH67" s="22">
        <v>38.43</v>
      </c>
      <c r="AI67" s="22">
        <v>17.06</v>
      </c>
      <c r="AJ67" s="22">
        <v>35.93</v>
      </c>
      <c r="AK67" s="22">
        <v>41.14</v>
      </c>
      <c r="AL67" s="22">
        <v>4.01</v>
      </c>
      <c r="AM67" s="5" t="s">
        <v>244</v>
      </c>
      <c r="AN67" s="5"/>
      <c r="AO67" s="5" t="s">
        <v>74</v>
      </c>
      <c r="AP67" s="5" t="s">
        <v>336</v>
      </c>
      <c r="AQ67" s="5" t="s">
        <v>109</v>
      </c>
      <c r="AR67" s="5" t="s">
        <v>68</v>
      </c>
      <c r="AS67" s="5" t="s">
        <v>77</v>
      </c>
      <c r="AT67" s="22">
        <v>15150</v>
      </c>
      <c r="AU67" s="5" t="s">
        <v>68</v>
      </c>
      <c r="AV67" s="5" t="s">
        <v>115</v>
      </c>
      <c r="AW67" s="5" t="s">
        <v>68</v>
      </c>
      <c r="AX67" s="5" t="s">
        <v>78</v>
      </c>
      <c r="AY67" s="22">
        <v>5.87</v>
      </c>
      <c r="AZ67" s="22">
        <v>4.97</v>
      </c>
    </row>
    <row r="68">
      <c r="A68" s="5">
        <v>57</v>
      </c>
      <c r="B68" s="13">
        <v>1383212</v>
      </c>
      <c r="C68" s="5"/>
      <c r="D68" s="5" t="s">
        <v>92</v>
      </c>
      <c r="E68" s="5" t="s">
        <v>58</v>
      </c>
      <c r="F68" s="22">
        <v>1.5</v>
      </c>
      <c r="G68" s="21">
        <v>10100</v>
      </c>
      <c r="H68" s="22">
        <v>-36.0694</v>
      </c>
      <c r="I68" s="21">
        <v>6457</v>
      </c>
      <c r="J68" s="22">
        <v>9685.5</v>
      </c>
      <c r="K68" s="5" t="s">
        <v>133</v>
      </c>
      <c r="L68" s="5" t="s">
        <v>178</v>
      </c>
      <c r="M68" s="5" t="s">
        <v>232</v>
      </c>
      <c r="N68" s="5" t="s">
        <v>61</v>
      </c>
      <c r="O68" s="5" t="s">
        <v>61</v>
      </c>
      <c r="P68" s="5" t="s">
        <v>78</v>
      </c>
      <c r="Q68" s="5"/>
      <c r="R68" s="5"/>
      <c r="S68" s="22">
        <v>9.03</v>
      </c>
      <c r="T68" s="22">
        <v>6.19</v>
      </c>
      <c r="U68" s="22">
        <v>1.46</v>
      </c>
      <c r="V68" s="22">
        <v>64.4</v>
      </c>
      <c r="W68" s="22">
        <v>56</v>
      </c>
      <c r="X68" s="5" t="s">
        <v>64</v>
      </c>
      <c r="Y68" s="30" t="s">
        <v>65</v>
      </c>
      <c r="Z68" s="5" t="s">
        <v>66</v>
      </c>
      <c r="AA68" s="5" t="s">
        <v>96</v>
      </c>
      <c r="AB68" s="5" t="s">
        <v>68</v>
      </c>
      <c r="AC68" s="5" t="s">
        <v>337</v>
      </c>
      <c r="AD68" s="30" t="s">
        <v>338</v>
      </c>
      <c r="AE68" s="5" t="s">
        <v>87</v>
      </c>
      <c r="AF68" s="5" t="s">
        <v>339</v>
      </c>
      <c r="AG68" s="31">
        <v>45028</v>
      </c>
      <c r="AH68" s="22">
        <v>40.08</v>
      </c>
      <c r="AI68" s="22">
        <v>17.74</v>
      </c>
      <c r="AJ68" s="22">
        <v>35.18</v>
      </c>
      <c r="AK68" s="22">
        <v>41.32</v>
      </c>
      <c r="AL68" s="22">
        <v>3.99</v>
      </c>
      <c r="AM68" s="5" t="s">
        <v>244</v>
      </c>
      <c r="AN68" s="5"/>
      <c r="AO68" s="5" t="s">
        <v>74</v>
      </c>
      <c r="AP68" s="5" t="s">
        <v>340</v>
      </c>
      <c r="AQ68" s="5" t="s">
        <v>109</v>
      </c>
      <c r="AR68" s="5" t="s">
        <v>68</v>
      </c>
      <c r="AS68" s="5" t="s">
        <v>77</v>
      </c>
      <c r="AT68" s="22">
        <v>15150</v>
      </c>
      <c r="AU68" s="5" t="s">
        <v>68</v>
      </c>
      <c r="AV68" s="5" t="s">
        <v>115</v>
      </c>
      <c r="AW68" s="5" t="s">
        <v>115</v>
      </c>
      <c r="AX68" s="5" t="s">
        <v>78</v>
      </c>
      <c r="AY68" s="22">
        <v>7.03</v>
      </c>
      <c r="AZ68" s="22">
        <v>4.39</v>
      </c>
    </row>
    <row r="69">
      <c r="A69" s="5">
        <v>58</v>
      </c>
      <c r="B69" s="13">
        <v>1507837</v>
      </c>
      <c r="C69" s="5"/>
      <c r="D69" s="5" t="s">
        <v>79</v>
      </c>
      <c r="E69" s="5" t="s">
        <v>58</v>
      </c>
      <c r="F69" s="22">
        <v>1.51</v>
      </c>
      <c r="G69" s="21">
        <v>9600</v>
      </c>
      <c r="H69" s="22">
        <v>-32.698</v>
      </c>
      <c r="I69" s="21">
        <v>6461</v>
      </c>
      <c r="J69" s="22">
        <v>9756.11</v>
      </c>
      <c r="K69" s="5" t="s">
        <v>93</v>
      </c>
      <c r="L69" s="5" t="s">
        <v>178</v>
      </c>
      <c r="M69" s="5" t="s">
        <v>103</v>
      </c>
      <c r="N69" s="5" t="s">
        <v>61</v>
      </c>
      <c r="O69" s="5" t="s">
        <v>61</v>
      </c>
      <c r="P69" s="5" t="s">
        <v>78</v>
      </c>
      <c r="Q69" s="5"/>
      <c r="R69" s="5"/>
      <c r="S69" s="22">
        <v>9.13</v>
      </c>
      <c r="T69" s="22">
        <v>6.26</v>
      </c>
      <c r="U69" s="22">
        <v>1.46</v>
      </c>
      <c r="V69" s="22">
        <v>63.3</v>
      </c>
      <c r="W69" s="22">
        <v>63</v>
      </c>
      <c r="X69" s="5" t="s">
        <v>95</v>
      </c>
      <c r="Y69" s="30" t="s">
        <v>65</v>
      </c>
      <c r="Z69" s="5" t="s">
        <v>66</v>
      </c>
      <c r="AA69" s="5" t="s">
        <v>67</v>
      </c>
      <c r="AB69" s="5" t="s">
        <v>68</v>
      </c>
      <c r="AC69" s="5" t="s">
        <v>341</v>
      </c>
      <c r="AD69" s="30" t="s">
        <v>342</v>
      </c>
      <c r="AE69" s="5" t="s">
        <v>71</v>
      </c>
      <c r="AF69" s="5" t="s">
        <v>343</v>
      </c>
      <c r="AG69" s="31">
        <v>45075</v>
      </c>
      <c r="AH69" s="22">
        <v>35.98</v>
      </c>
      <c r="AI69" s="22">
        <v>13.38</v>
      </c>
      <c r="AJ69" s="22">
        <v>36.43</v>
      </c>
      <c r="AK69" s="22">
        <v>44.14</v>
      </c>
      <c r="AL69" s="22">
        <v>3.96</v>
      </c>
      <c r="AM69" s="5" t="s">
        <v>244</v>
      </c>
      <c r="AN69" s="5"/>
      <c r="AO69" s="5" t="s">
        <v>74</v>
      </c>
      <c r="AP69" s="5" t="s">
        <v>344</v>
      </c>
      <c r="AQ69" s="5" t="s">
        <v>109</v>
      </c>
      <c r="AR69" s="5" t="s">
        <v>68</v>
      </c>
      <c r="AS69" s="5" t="s">
        <v>77</v>
      </c>
      <c r="AT69" s="22">
        <v>14496</v>
      </c>
      <c r="AU69" s="5" t="s">
        <v>115</v>
      </c>
      <c r="AV69" s="5" t="s">
        <v>68</v>
      </c>
      <c r="AW69" s="5" t="s">
        <v>115</v>
      </c>
      <c r="AX69" s="5" t="s">
        <v>78</v>
      </c>
      <c r="AY69" s="22">
        <v>5.94</v>
      </c>
      <c r="AZ69" s="22">
        <v>4.94</v>
      </c>
    </row>
    <row r="70">
      <c r="A70" s="5">
        <v>59</v>
      </c>
      <c r="B70" s="13">
        <v>1187076</v>
      </c>
      <c r="C70" s="21">
        <v>1995</v>
      </c>
      <c r="D70" s="5" t="s">
        <v>206</v>
      </c>
      <c r="E70" s="5" t="s">
        <v>58</v>
      </c>
      <c r="F70" s="22">
        <v>1.51</v>
      </c>
      <c r="G70" s="21">
        <v>8900</v>
      </c>
      <c r="H70" s="22">
        <v>-31.6967</v>
      </c>
      <c r="I70" s="21">
        <v>6079</v>
      </c>
      <c r="J70" s="22">
        <v>9179.29</v>
      </c>
      <c r="K70" s="5" t="s">
        <v>102</v>
      </c>
      <c r="L70" s="5" t="s">
        <v>178</v>
      </c>
      <c r="M70" s="5" t="s">
        <v>61</v>
      </c>
      <c r="N70" s="5" t="s">
        <v>61</v>
      </c>
      <c r="O70" s="5" t="s">
        <v>61</v>
      </c>
      <c r="P70" s="5" t="s">
        <v>78</v>
      </c>
      <c r="Q70" s="5"/>
      <c r="R70" s="5"/>
      <c r="S70" s="22">
        <v>9.03</v>
      </c>
      <c r="T70" s="22">
        <v>6.48</v>
      </c>
      <c r="U70" s="22">
        <v>1.39</v>
      </c>
      <c r="V70" s="22">
        <v>59.2</v>
      </c>
      <c r="W70" s="22">
        <v>57</v>
      </c>
      <c r="X70" s="5" t="s">
        <v>95</v>
      </c>
      <c r="Y70" s="30" t="s">
        <v>65</v>
      </c>
      <c r="Z70" s="5" t="s">
        <v>66</v>
      </c>
      <c r="AA70" s="5" t="s">
        <v>67</v>
      </c>
      <c r="AB70" s="5" t="s">
        <v>68</v>
      </c>
      <c r="AC70" s="5" t="s">
        <v>345</v>
      </c>
      <c r="AD70" s="30" t="s">
        <v>346</v>
      </c>
      <c r="AE70" s="5" t="s">
        <v>166</v>
      </c>
      <c r="AF70" s="5" t="s">
        <v>347</v>
      </c>
      <c r="AG70" s="31">
        <v>45044</v>
      </c>
      <c r="AH70" s="22">
        <v>36.04</v>
      </c>
      <c r="AI70" s="22">
        <v>15.53</v>
      </c>
      <c r="AJ70" s="22">
        <v>36.27</v>
      </c>
      <c r="AK70" s="22">
        <v>38.11</v>
      </c>
      <c r="AL70" s="22">
        <v>3.83</v>
      </c>
      <c r="AM70" s="5" t="s">
        <v>244</v>
      </c>
      <c r="AN70" s="5"/>
      <c r="AO70" s="5" t="s">
        <v>74</v>
      </c>
      <c r="AP70" s="5" t="s">
        <v>348</v>
      </c>
      <c r="AQ70" s="5" t="s">
        <v>109</v>
      </c>
      <c r="AR70" s="5" t="s">
        <v>128</v>
      </c>
      <c r="AS70" s="5" t="s">
        <v>77</v>
      </c>
      <c r="AT70" s="22">
        <v>13439</v>
      </c>
      <c r="AU70" s="5" t="s">
        <v>68</v>
      </c>
      <c r="AV70" s="5" t="s">
        <v>68</v>
      </c>
      <c r="AW70" s="5" t="s">
        <v>68</v>
      </c>
      <c r="AX70" s="5" t="s">
        <v>78</v>
      </c>
      <c r="AY70" s="22">
        <v>6.09</v>
      </c>
      <c r="AZ70" s="22">
        <v>4.7</v>
      </c>
    </row>
    <row r="71">
      <c r="A71" s="5">
        <v>60</v>
      </c>
      <c r="B71" s="13">
        <v>1745447</v>
      </c>
      <c r="C71" s="5"/>
      <c r="D71" s="5" t="s">
        <v>79</v>
      </c>
      <c r="E71" s="5" t="s">
        <v>58</v>
      </c>
      <c r="F71" s="22">
        <v>1.51</v>
      </c>
      <c r="G71" s="21">
        <v>8200</v>
      </c>
      <c r="H71" s="22">
        <v>-30.6952</v>
      </c>
      <c r="I71" s="21">
        <v>5683</v>
      </c>
      <c r="J71" s="22">
        <v>8581.33</v>
      </c>
      <c r="K71" s="5" t="s">
        <v>59</v>
      </c>
      <c r="L71" s="5" t="s">
        <v>178</v>
      </c>
      <c r="M71" s="5" t="s">
        <v>103</v>
      </c>
      <c r="N71" s="5" t="s">
        <v>61</v>
      </c>
      <c r="O71" s="5" t="s">
        <v>61</v>
      </c>
      <c r="P71" s="5" t="s">
        <v>63</v>
      </c>
      <c r="Q71" s="5"/>
      <c r="R71" s="5"/>
      <c r="S71" s="22">
        <v>9.19</v>
      </c>
      <c r="T71" s="22">
        <v>6.43</v>
      </c>
      <c r="U71" s="22">
        <v>1.43</v>
      </c>
      <c r="V71" s="22">
        <v>60.6</v>
      </c>
      <c r="W71" s="22">
        <v>55</v>
      </c>
      <c r="X71" s="5" t="s">
        <v>117</v>
      </c>
      <c r="Y71" s="30" t="s">
        <v>65</v>
      </c>
      <c r="Z71" s="5" t="s">
        <v>66</v>
      </c>
      <c r="AA71" s="5" t="s">
        <v>128</v>
      </c>
      <c r="AB71" s="5" t="s">
        <v>68</v>
      </c>
      <c r="AC71" s="5" t="s">
        <v>349</v>
      </c>
      <c r="AD71" s="30" t="s">
        <v>350</v>
      </c>
      <c r="AE71" s="5" t="s">
        <v>136</v>
      </c>
      <c r="AF71" s="5" t="s">
        <v>167</v>
      </c>
      <c r="AG71" s="31">
        <v>45064</v>
      </c>
      <c r="AH71" s="22">
        <v>35.53</v>
      </c>
      <c r="AI71" s="22">
        <v>15.28</v>
      </c>
      <c r="AJ71" s="22">
        <v>38.06</v>
      </c>
      <c r="AK71" s="22">
        <v>40.16</v>
      </c>
      <c r="AL71" s="22">
        <v>3.9</v>
      </c>
      <c r="AM71" s="5" t="s">
        <v>244</v>
      </c>
      <c r="AN71" s="5"/>
      <c r="AO71" s="5" t="s">
        <v>74</v>
      </c>
      <c r="AP71" s="5" t="s">
        <v>351</v>
      </c>
      <c r="AQ71" s="5" t="s">
        <v>109</v>
      </c>
      <c r="AR71" s="5" t="s">
        <v>68</v>
      </c>
      <c r="AS71" s="5" t="s">
        <v>77</v>
      </c>
      <c r="AT71" s="22">
        <v>12382</v>
      </c>
      <c r="AU71" s="5" t="s">
        <v>68</v>
      </c>
      <c r="AV71" s="5" t="s">
        <v>68</v>
      </c>
      <c r="AW71" s="5" t="s">
        <v>68</v>
      </c>
      <c r="AX71" s="5" t="s">
        <v>78</v>
      </c>
      <c r="AY71" s="22">
        <v>5.69</v>
      </c>
      <c r="AZ71" s="22">
        <v>4.26</v>
      </c>
    </row>
    <row r="72">
      <c r="A72" s="5">
        <v>61</v>
      </c>
      <c r="B72" s="13">
        <v>1497809</v>
      </c>
      <c r="C72" s="21">
        <v>2011</v>
      </c>
      <c r="D72" s="5" t="s">
        <v>206</v>
      </c>
      <c r="E72" s="5" t="s">
        <v>58</v>
      </c>
      <c r="F72" s="22">
        <v>1.5</v>
      </c>
      <c r="G72" s="21">
        <v>8400</v>
      </c>
      <c r="H72" s="22">
        <v>-37.5</v>
      </c>
      <c r="I72" s="21">
        <v>5250</v>
      </c>
      <c r="J72" s="22">
        <v>7875</v>
      </c>
      <c r="K72" s="5" t="s">
        <v>80</v>
      </c>
      <c r="L72" s="5" t="s">
        <v>60</v>
      </c>
      <c r="M72" s="5" t="s">
        <v>82</v>
      </c>
      <c r="N72" s="5" t="s">
        <v>61</v>
      </c>
      <c r="O72" s="5" t="s">
        <v>61</v>
      </c>
      <c r="P72" s="5" t="s">
        <v>78</v>
      </c>
      <c r="Q72" s="5"/>
      <c r="R72" s="5"/>
      <c r="S72" s="22">
        <v>8.81</v>
      </c>
      <c r="T72" s="22">
        <v>6.13</v>
      </c>
      <c r="U72" s="22">
        <v>1.44</v>
      </c>
      <c r="V72" s="22">
        <v>62.8</v>
      </c>
      <c r="W72" s="22">
        <v>54</v>
      </c>
      <c r="X72" s="5" t="s">
        <v>84</v>
      </c>
      <c r="Y72" s="30" t="s">
        <v>65</v>
      </c>
      <c r="Z72" s="5" t="s">
        <v>66</v>
      </c>
      <c r="AA72" s="5" t="s">
        <v>96</v>
      </c>
      <c r="AB72" s="5" t="s">
        <v>68</v>
      </c>
      <c r="AC72" s="5" t="s">
        <v>352</v>
      </c>
      <c r="AD72" s="30" t="s">
        <v>353</v>
      </c>
      <c r="AE72" s="5" t="s">
        <v>354</v>
      </c>
      <c r="AF72" s="5" t="s">
        <v>167</v>
      </c>
      <c r="AG72" s="31">
        <v>45044</v>
      </c>
      <c r="AH72" s="22">
        <v>38.12</v>
      </c>
      <c r="AI72" s="22">
        <v>18.72</v>
      </c>
      <c r="AJ72" s="22">
        <v>35.37</v>
      </c>
      <c r="AK72" s="22">
        <v>35</v>
      </c>
      <c r="AL72" s="22">
        <v>3.85</v>
      </c>
      <c r="AM72" s="5" t="s">
        <v>244</v>
      </c>
      <c r="AN72" s="5"/>
      <c r="AO72" s="5" t="s">
        <v>74</v>
      </c>
      <c r="AP72" s="5" t="s">
        <v>355</v>
      </c>
      <c r="AQ72" s="5" t="s">
        <v>109</v>
      </c>
      <c r="AR72" s="5" t="s">
        <v>68</v>
      </c>
      <c r="AS72" s="5" t="s">
        <v>77</v>
      </c>
      <c r="AT72" s="22">
        <v>12600</v>
      </c>
      <c r="AU72" s="5" t="s">
        <v>68</v>
      </c>
      <c r="AV72" s="5" t="s">
        <v>115</v>
      </c>
      <c r="AW72" s="5" t="s">
        <v>68</v>
      </c>
      <c r="AX72" s="5" t="s">
        <v>78</v>
      </c>
      <c r="AY72" s="22">
        <v>10.01</v>
      </c>
      <c r="AZ72" s="22">
        <v>7.12</v>
      </c>
    </row>
    <row r="73">
      <c r="A73" s="5">
        <v>62</v>
      </c>
      <c r="B73" s="13">
        <v>1386127</v>
      </c>
      <c r="C73" s="21">
        <v>2012</v>
      </c>
      <c r="D73" s="5" t="s">
        <v>206</v>
      </c>
      <c r="E73" s="5" t="s">
        <v>58</v>
      </c>
      <c r="F73" s="22">
        <v>1.5</v>
      </c>
      <c r="G73" s="21">
        <v>8400</v>
      </c>
      <c r="H73" s="22">
        <v>-39.9881</v>
      </c>
      <c r="I73" s="21">
        <v>5041</v>
      </c>
      <c r="J73" s="22">
        <v>7561.5</v>
      </c>
      <c r="K73" s="5" t="s">
        <v>80</v>
      </c>
      <c r="L73" s="5" t="s">
        <v>60</v>
      </c>
      <c r="M73" s="5" t="s">
        <v>232</v>
      </c>
      <c r="N73" s="5" t="s">
        <v>61</v>
      </c>
      <c r="O73" s="5" t="s">
        <v>61</v>
      </c>
      <c r="P73" s="5" t="s">
        <v>83</v>
      </c>
      <c r="Q73" s="5"/>
      <c r="R73" s="5"/>
      <c r="S73" s="22">
        <v>9.21</v>
      </c>
      <c r="T73" s="22">
        <v>6.36</v>
      </c>
      <c r="U73" s="22">
        <v>1.45</v>
      </c>
      <c r="V73" s="22">
        <v>59.5</v>
      </c>
      <c r="W73" s="22">
        <v>63</v>
      </c>
      <c r="X73" s="5" t="s">
        <v>95</v>
      </c>
      <c r="Y73" s="30" t="s">
        <v>65</v>
      </c>
      <c r="Z73" s="5" t="s">
        <v>66</v>
      </c>
      <c r="AA73" s="5" t="s">
        <v>356</v>
      </c>
      <c r="AB73" s="5" t="s">
        <v>68</v>
      </c>
      <c r="AC73" s="5" t="s">
        <v>357</v>
      </c>
      <c r="AD73" s="30" t="s">
        <v>358</v>
      </c>
      <c r="AE73" s="5" t="s">
        <v>253</v>
      </c>
      <c r="AF73" s="5" t="s">
        <v>359</v>
      </c>
      <c r="AG73" s="31">
        <v>44869</v>
      </c>
      <c r="AH73" s="22">
        <v>38.04</v>
      </c>
      <c r="AI73" s="22">
        <v>14.3</v>
      </c>
      <c r="AJ73" s="22">
        <v>34.46</v>
      </c>
      <c r="AK73" s="22">
        <v>39.27</v>
      </c>
      <c r="AL73" s="22">
        <v>3.79</v>
      </c>
      <c r="AM73" s="5" t="s">
        <v>244</v>
      </c>
      <c r="AN73" s="5"/>
      <c r="AO73" s="5" t="s">
        <v>74</v>
      </c>
      <c r="AP73" s="5" t="s">
        <v>360</v>
      </c>
      <c r="AQ73" s="5" t="s">
        <v>109</v>
      </c>
      <c r="AR73" s="5" t="s">
        <v>128</v>
      </c>
      <c r="AS73" s="5" t="s">
        <v>77</v>
      </c>
      <c r="AT73" s="22">
        <v>12600</v>
      </c>
      <c r="AU73" s="5" t="s">
        <v>68</v>
      </c>
      <c r="AV73" s="5" t="s">
        <v>68</v>
      </c>
      <c r="AW73" s="5" t="s">
        <v>68</v>
      </c>
      <c r="AX73" s="5" t="s">
        <v>78</v>
      </c>
      <c r="AY73" s="22">
        <v>6.34</v>
      </c>
      <c r="AZ73" s="22">
        <v>5.14</v>
      </c>
    </row>
    <row r="74">
      <c r="A74" s="5">
        <v>63</v>
      </c>
      <c r="B74" s="13">
        <v>1209009</v>
      </c>
      <c r="C74" s="5"/>
      <c r="D74" s="5" t="s">
        <v>92</v>
      </c>
      <c r="E74" s="5" t="s">
        <v>58</v>
      </c>
      <c r="F74" s="22">
        <v>1.5</v>
      </c>
      <c r="G74" s="21">
        <v>8400</v>
      </c>
      <c r="H74" s="22">
        <v>-28.5</v>
      </c>
      <c r="I74" s="21">
        <v>6006</v>
      </c>
      <c r="J74" s="22">
        <v>9009</v>
      </c>
      <c r="K74" s="5" t="s">
        <v>80</v>
      </c>
      <c r="L74" s="5" t="s">
        <v>60</v>
      </c>
      <c r="M74" s="5" t="s">
        <v>232</v>
      </c>
      <c r="N74" s="5" t="s">
        <v>61</v>
      </c>
      <c r="O74" s="5" t="s">
        <v>61</v>
      </c>
      <c r="P74" s="5" t="s">
        <v>63</v>
      </c>
      <c r="Q74" s="5"/>
      <c r="R74" s="5"/>
      <c r="S74" s="22">
        <v>9.05</v>
      </c>
      <c r="T74" s="22">
        <v>6.23</v>
      </c>
      <c r="U74" s="22">
        <v>1.45</v>
      </c>
      <c r="V74" s="22">
        <v>66.6</v>
      </c>
      <c r="W74" s="22">
        <v>56</v>
      </c>
      <c r="X74" s="5" t="s">
        <v>64</v>
      </c>
      <c r="Y74" s="30" t="s">
        <v>65</v>
      </c>
      <c r="Z74" s="5" t="s">
        <v>66</v>
      </c>
      <c r="AA74" s="5" t="s">
        <v>68</v>
      </c>
      <c r="AB74" s="5" t="s">
        <v>68</v>
      </c>
      <c r="AC74" s="5" t="s">
        <v>361</v>
      </c>
      <c r="AD74" s="30" t="s">
        <v>362</v>
      </c>
      <c r="AE74" s="5" t="s">
        <v>253</v>
      </c>
      <c r="AF74" s="5" t="s">
        <v>363</v>
      </c>
      <c r="AG74" s="31">
        <v>45056</v>
      </c>
      <c r="AH74" s="22">
        <v>38.97</v>
      </c>
      <c r="AI74" s="22">
        <v>17.77</v>
      </c>
      <c r="AJ74" s="22">
        <v>40.01</v>
      </c>
      <c r="AK74" s="22">
        <v>43.75</v>
      </c>
      <c r="AL74" s="22">
        <v>4.15</v>
      </c>
      <c r="AM74" s="5" t="s">
        <v>244</v>
      </c>
      <c r="AN74" s="5"/>
      <c r="AO74" s="5" t="s">
        <v>74</v>
      </c>
      <c r="AP74" s="5" t="s">
        <v>364</v>
      </c>
      <c r="AQ74" s="5" t="s">
        <v>109</v>
      </c>
      <c r="AR74" s="5" t="s">
        <v>68</v>
      </c>
      <c r="AS74" s="5" t="s">
        <v>91</v>
      </c>
      <c r="AT74" s="22">
        <v>12600</v>
      </c>
      <c r="AU74" s="5" t="s">
        <v>68</v>
      </c>
      <c r="AV74" s="5" t="s">
        <v>115</v>
      </c>
      <c r="AW74" s="5" t="s">
        <v>365</v>
      </c>
      <c r="AX74" s="5" t="s">
        <v>78</v>
      </c>
      <c r="AY74" s="22">
        <v>4.98</v>
      </c>
      <c r="AZ74" s="22">
        <v>3.5</v>
      </c>
    </row>
    <row r="75">
      <c r="A75" s="5">
        <v>64</v>
      </c>
      <c r="B75" s="13">
        <v>1340489</v>
      </c>
      <c r="C75" s="5"/>
      <c r="D75" s="5" t="s">
        <v>79</v>
      </c>
      <c r="E75" s="5" t="s">
        <v>58</v>
      </c>
      <c r="F75" s="22">
        <v>1.5</v>
      </c>
      <c r="G75" s="21">
        <v>8000</v>
      </c>
      <c r="H75" s="22">
        <v>-37.5</v>
      </c>
      <c r="I75" s="21">
        <v>5000</v>
      </c>
      <c r="J75" s="22">
        <v>7500</v>
      </c>
      <c r="K75" s="5" t="s">
        <v>133</v>
      </c>
      <c r="L75" s="5" t="s">
        <v>60</v>
      </c>
      <c r="M75" s="5" t="s">
        <v>256</v>
      </c>
      <c r="N75" s="5" t="s">
        <v>61</v>
      </c>
      <c r="O75" s="5" t="s">
        <v>62</v>
      </c>
      <c r="P75" s="5" t="s">
        <v>78</v>
      </c>
      <c r="Q75" s="5"/>
      <c r="R75" s="5"/>
      <c r="S75" s="22">
        <v>8.9</v>
      </c>
      <c r="T75" s="22">
        <v>6.26</v>
      </c>
      <c r="U75" s="22">
        <v>1.42</v>
      </c>
      <c r="V75" s="22">
        <v>62.8</v>
      </c>
      <c r="W75" s="22">
        <v>65</v>
      </c>
      <c r="X75" s="5" t="s">
        <v>366</v>
      </c>
      <c r="Y75" s="30" t="s">
        <v>65</v>
      </c>
      <c r="Z75" s="5" t="s">
        <v>66</v>
      </c>
      <c r="AA75" s="5" t="s">
        <v>96</v>
      </c>
      <c r="AB75" s="5" t="s">
        <v>68</v>
      </c>
      <c r="AC75" s="5" t="s">
        <v>367</v>
      </c>
      <c r="AD75" s="30" t="s">
        <v>368</v>
      </c>
      <c r="AE75" s="5" t="s">
        <v>71</v>
      </c>
      <c r="AF75" s="5" t="s">
        <v>72</v>
      </c>
      <c r="AG75" s="31">
        <v>45058</v>
      </c>
      <c r="AH75" s="22">
        <v>39.83</v>
      </c>
      <c r="AI75" s="22">
        <v>14.4</v>
      </c>
      <c r="AJ75" s="22">
        <v>36.32</v>
      </c>
      <c r="AK75" s="22">
        <v>41.97</v>
      </c>
      <c r="AL75" s="22">
        <v>3.93</v>
      </c>
      <c r="AM75" s="5" t="s">
        <v>244</v>
      </c>
      <c r="AN75" s="5"/>
      <c r="AO75" s="5" t="s">
        <v>74</v>
      </c>
      <c r="AP75" s="5" t="s">
        <v>369</v>
      </c>
      <c r="AQ75" s="5" t="s">
        <v>109</v>
      </c>
      <c r="AR75" s="5" t="s">
        <v>128</v>
      </c>
      <c r="AS75" s="5" t="s">
        <v>77</v>
      </c>
      <c r="AT75" s="22">
        <v>12000</v>
      </c>
      <c r="AU75" s="5" t="s">
        <v>115</v>
      </c>
      <c r="AV75" s="5" t="s">
        <v>115</v>
      </c>
      <c r="AW75" s="5" t="s">
        <v>68</v>
      </c>
      <c r="AX75" s="5" t="s">
        <v>78</v>
      </c>
      <c r="AY75" s="22">
        <v>7.35</v>
      </c>
      <c r="AZ75" s="22">
        <v>5.96</v>
      </c>
    </row>
    <row r="76">
      <c r="A76" s="5">
        <v>65</v>
      </c>
      <c r="B76" s="13">
        <v>1896929</v>
      </c>
      <c r="C76" s="21">
        <v>2019</v>
      </c>
      <c r="D76" s="5" t="s">
        <v>173</v>
      </c>
      <c r="E76" s="5" t="s">
        <v>58</v>
      </c>
      <c r="F76" s="22">
        <v>1.5</v>
      </c>
      <c r="G76" s="21">
        <v>7700</v>
      </c>
      <c r="H76" s="22">
        <v>-37</v>
      </c>
      <c r="I76" s="21">
        <v>4851</v>
      </c>
      <c r="J76" s="22">
        <v>7276.5</v>
      </c>
      <c r="K76" s="5" t="s">
        <v>93</v>
      </c>
      <c r="L76" s="5" t="s">
        <v>60</v>
      </c>
      <c r="M76" s="5" t="s">
        <v>61</v>
      </c>
      <c r="N76" s="5" t="s">
        <v>61</v>
      </c>
      <c r="O76" s="5" t="s">
        <v>61</v>
      </c>
      <c r="P76" s="5" t="s">
        <v>83</v>
      </c>
      <c r="Q76" s="5"/>
      <c r="R76" s="5"/>
      <c r="S76" s="22">
        <v>9.36</v>
      </c>
      <c r="T76" s="22">
        <v>6.24</v>
      </c>
      <c r="U76" s="22">
        <v>1.5</v>
      </c>
      <c r="V76" s="22">
        <v>63.1</v>
      </c>
      <c r="W76" s="22">
        <v>59</v>
      </c>
      <c r="X76" s="5" t="s">
        <v>64</v>
      </c>
      <c r="Y76" s="30" t="s">
        <v>65</v>
      </c>
      <c r="Z76" s="5" t="s">
        <v>66</v>
      </c>
      <c r="AA76" s="5" t="s">
        <v>128</v>
      </c>
      <c r="AB76" s="5" t="s">
        <v>68</v>
      </c>
      <c r="AC76" s="5" t="s">
        <v>370</v>
      </c>
      <c r="AD76" s="30" t="s">
        <v>371</v>
      </c>
      <c r="AE76" s="5" t="s">
        <v>181</v>
      </c>
      <c r="AF76" s="5" t="s">
        <v>372</v>
      </c>
      <c r="AG76" s="31">
        <v>45058</v>
      </c>
      <c r="AH76" s="22">
        <v>36.4</v>
      </c>
      <c r="AI76" s="22">
        <v>15.23</v>
      </c>
      <c r="AJ76" s="22">
        <v>36.09</v>
      </c>
      <c r="AK76" s="22">
        <v>42.5</v>
      </c>
      <c r="AL76" s="22">
        <v>3.94</v>
      </c>
      <c r="AM76" s="5" t="s">
        <v>244</v>
      </c>
      <c r="AN76" s="5"/>
      <c r="AO76" s="5" t="s">
        <v>74</v>
      </c>
      <c r="AP76" s="5" t="s">
        <v>373</v>
      </c>
      <c r="AQ76" s="5" t="s">
        <v>109</v>
      </c>
      <c r="AR76" s="5" t="s">
        <v>128</v>
      </c>
      <c r="AS76" s="5" t="s">
        <v>77</v>
      </c>
      <c r="AT76" s="22">
        <v>11550</v>
      </c>
      <c r="AU76" s="5" t="s">
        <v>68</v>
      </c>
      <c r="AV76" s="5" t="s">
        <v>68</v>
      </c>
      <c r="AW76" s="5" t="s">
        <v>68</v>
      </c>
      <c r="AX76" s="5" t="s">
        <v>78</v>
      </c>
      <c r="AY76" s="22">
        <v>5.61</v>
      </c>
      <c r="AZ76" s="22">
        <v>3.99</v>
      </c>
    </row>
    <row r="77">
      <c r="A77" s="5">
        <v>66</v>
      </c>
      <c r="B77" s="13">
        <v>1646214</v>
      </c>
      <c r="C77" s="21">
        <v>2024</v>
      </c>
      <c r="D77" s="5" t="s">
        <v>173</v>
      </c>
      <c r="E77" s="5" t="s">
        <v>58</v>
      </c>
      <c r="F77" s="22">
        <v>1.5</v>
      </c>
      <c r="G77" s="21">
        <v>7300</v>
      </c>
      <c r="H77" s="22">
        <v>-24</v>
      </c>
      <c r="I77" s="21">
        <v>5548</v>
      </c>
      <c r="J77" s="22">
        <v>8322</v>
      </c>
      <c r="K77" s="5" t="s">
        <v>102</v>
      </c>
      <c r="L77" s="5" t="s">
        <v>60</v>
      </c>
      <c r="M77" s="5" t="s">
        <v>61</v>
      </c>
      <c r="N77" s="5" t="s">
        <v>61</v>
      </c>
      <c r="O77" s="5" t="s">
        <v>61</v>
      </c>
      <c r="P77" s="5" t="s">
        <v>78</v>
      </c>
      <c r="Q77" s="5"/>
      <c r="R77" s="5"/>
      <c r="S77" s="22">
        <v>8.94</v>
      </c>
      <c r="T77" s="22">
        <v>6.42</v>
      </c>
      <c r="U77" s="22">
        <v>1.39</v>
      </c>
      <c r="V77" s="22">
        <v>64</v>
      </c>
      <c r="W77" s="22">
        <v>60</v>
      </c>
      <c r="X77" s="5" t="s">
        <v>64</v>
      </c>
      <c r="Y77" s="30" t="s">
        <v>65</v>
      </c>
      <c r="Z77" s="5" t="s">
        <v>66</v>
      </c>
      <c r="AA77" s="5" t="s">
        <v>96</v>
      </c>
      <c r="AB77" s="5" t="s">
        <v>68</v>
      </c>
      <c r="AC77" s="5" t="s">
        <v>374</v>
      </c>
      <c r="AD77" s="30" t="s">
        <v>375</v>
      </c>
      <c r="AE77" s="5" t="s">
        <v>253</v>
      </c>
      <c r="AF77" s="5" t="s">
        <v>141</v>
      </c>
      <c r="AG77" s="31">
        <v>45043</v>
      </c>
      <c r="AH77" s="22">
        <v>33.09</v>
      </c>
      <c r="AI77" s="22">
        <v>13.74</v>
      </c>
      <c r="AJ77" s="22">
        <v>41.48</v>
      </c>
      <c r="AK77" s="22">
        <v>44.93</v>
      </c>
      <c r="AL77" s="22">
        <v>4.11</v>
      </c>
      <c r="AM77" s="5" t="s">
        <v>244</v>
      </c>
      <c r="AN77" s="5"/>
      <c r="AO77" s="5" t="s">
        <v>74</v>
      </c>
      <c r="AP77" s="5" t="s">
        <v>376</v>
      </c>
      <c r="AQ77" s="5" t="s">
        <v>109</v>
      </c>
      <c r="AR77" s="5" t="s">
        <v>128</v>
      </c>
      <c r="AS77" s="5" t="s">
        <v>77</v>
      </c>
      <c r="AT77" s="22">
        <v>10950</v>
      </c>
      <c r="AU77" s="5" t="s">
        <v>115</v>
      </c>
      <c r="AV77" s="5" t="s">
        <v>68</v>
      </c>
      <c r="AW77" s="5" t="s">
        <v>68</v>
      </c>
      <c r="AX77" s="5" t="s">
        <v>78</v>
      </c>
      <c r="AY77" s="22">
        <v>5.91</v>
      </c>
      <c r="AZ77" s="22">
        <v>4.04</v>
      </c>
    </row>
    <row r="78">
      <c r="A78" s="5">
        <v>67</v>
      </c>
      <c r="B78" s="13">
        <v>1864694</v>
      </c>
      <c r="C78" s="5"/>
      <c r="D78" s="5" t="s">
        <v>79</v>
      </c>
      <c r="E78" s="5" t="s">
        <v>58</v>
      </c>
      <c r="F78" s="22">
        <v>1.51</v>
      </c>
      <c r="G78" s="21">
        <v>6900</v>
      </c>
      <c r="H78" s="22">
        <v>-33.6957</v>
      </c>
      <c r="I78" s="21">
        <v>4575</v>
      </c>
      <c r="J78" s="22">
        <v>6908.25</v>
      </c>
      <c r="K78" s="5" t="s">
        <v>59</v>
      </c>
      <c r="L78" s="5" t="s">
        <v>60</v>
      </c>
      <c r="M78" s="5" t="s">
        <v>103</v>
      </c>
      <c r="N78" s="5" t="s">
        <v>61</v>
      </c>
      <c r="O78" s="5" t="s">
        <v>61</v>
      </c>
      <c r="P78" s="5" t="s">
        <v>63</v>
      </c>
      <c r="Q78" s="5"/>
      <c r="R78" s="5"/>
      <c r="S78" s="22">
        <v>9.17</v>
      </c>
      <c r="T78" s="22">
        <v>6.36</v>
      </c>
      <c r="U78" s="22">
        <v>1.44</v>
      </c>
      <c r="V78" s="22">
        <v>63.3</v>
      </c>
      <c r="W78" s="22">
        <v>58</v>
      </c>
      <c r="X78" s="5" t="s">
        <v>64</v>
      </c>
      <c r="Y78" s="30" t="s">
        <v>65</v>
      </c>
      <c r="Z78" s="5" t="s">
        <v>66</v>
      </c>
      <c r="AA78" s="5" t="s">
        <v>67</v>
      </c>
      <c r="AB78" s="5" t="s">
        <v>68</v>
      </c>
      <c r="AC78" s="5" t="s">
        <v>377</v>
      </c>
      <c r="AD78" s="30" t="s">
        <v>378</v>
      </c>
      <c r="AE78" s="5" t="s">
        <v>186</v>
      </c>
      <c r="AF78" s="5" t="s">
        <v>379</v>
      </c>
      <c r="AG78" s="31">
        <v>45065</v>
      </c>
      <c r="AH78" s="22">
        <v>36.27</v>
      </c>
      <c r="AI78" s="22">
        <v>15.28</v>
      </c>
      <c r="AJ78" s="22">
        <v>39.59</v>
      </c>
      <c r="AK78" s="22">
        <v>42.78</v>
      </c>
      <c r="AL78" s="22">
        <v>4.03</v>
      </c>
      <c r="AM78" s="5" t="s">
        <v>244</v>
      </c>
      <c r="AN78" s="5"/>
      <c r="AO78" s="5" t="s">
        <v>74</v>
      </c>
      <c r="AP78" s="5" t="s">
        <v>380</v>
      </c>
      <c r="AQ78" s="5" t="s">
        <v>109</v>
      </c>
      <c r="AR78" s="5" t="s">
        <v>68</v>
      </c>
      <c r="AS78" s="5" t="s">
        <v>77</v>
      </c>
      <c r="AT78" s="22">
        <v>10419</v>
      </c>
      <c r="AU78" s="5" t="s">
        <v>68</v>
      </c>
      <c r="AV78" s="5" t="s">
        <v>68</v>
      </c>
      <c r="AW78" s="5" t="s">
        <v>68</v>
      </c>
      <c r="AX78" s="5" t="s">
        <v>78</v>
      </c>
      <c r="AY78" s="22">
        <v>6.22</v>
      </c>
      <c r="AZ78" s="22">
        <v>4.74</v>
      </c>
    </row>
    <row r="79">
      <c r="A79" s="5">
        <v>68</v>
      </c>
      <c r="B79" s="13">
        <v>1642860</v>
      </c>
      <c r="C79" s="21">
        <v>2028</v>
      </c>
      <c r="D79" s="5" t="s">
        <v>206</v>
      </c>
      <c r="E79" s="5" t="s">
        <v>58</v>
      </c>
      <c r="F79" s="22">
        <v>1.5</v>
      </c>
      <c r="G79" s="21">
        <v>6900</v>
      </c>
      <c r="H79" s="22">
        <v>-25</v>
      </c>
      <c r="I79" s="21">
        <v>5175</v>
      </c>
      <c r="J79" s="22">
        <v>7762.5</v>
      </c>
      <c r="K79" s="5" t="s">
        <v>59</v>
      </c>
      <c r="L79" s="5" t="s">
        <v>60</v>
      </c>
      <c r="M79" s="5" t="s">
        <v>103</v>
      </c>
      <c r="N79" s="5" t="s">
        <v>61</v>
      </c>
      <c r="O79" s="5" t="s">
        <v>61</v>
      </c>
      <c r="P79" s="5" t="s">
        <v>78</v>
      </c>
      <c r="Q79" s="5"/>
      <c r="R79" s="5"/>
      <c r="S79" s="22">
        <v>8.72</v>
      </c>
      <c r="T79" s="22">
        <v>6.34</v>
      </c>
      <c r="U79" s="22">
        <v>1.38</v>
      </c>
      <c r="V79" s="22">
        <v>63.7</v>
      </c>
      <c r="W79" s="22">
        <v>56</v>
      </c>
      <c r="X79" s="5" t="s">
        <v>117</v>
      </c>
      <c r="Y79" s="30" t="s">
        <v>65</v>
      </c>
      <c r="Z79" s="5" t="s">
        <v>66</v>
      </c>
      <c r="AA79" s="5" t="s">
        <v>96</v>
      </c>
      <c r="AB79" s="5" t="s">
        <v>68</v>
      </c>
      <c r="AC79" s="5" t="s">
        <v>381</v>
      </c>
      <c r="AD79" s="30" t="s">
        <v>382</v>
      </c>
      <c r="AE79" s="5" t="s">
        <v>383</v>
      </c>
      <c r="AF79" s="5" t="s">
        <v>384</v>
      </c>
      <c r="AG79" s="31">
        <v>45062</v>
      </c>
      <c r="AH79" s="22">
        <v>38.73</v>
      </c>
      <c r="AI79" s="22">
        <v>17.57</v>
      </c>
      <c r="AJ79" s="22">
        <v>35.57</v>
      </c>
      <c r="AK79" s="22">
        <v>40.13</v>
      </c>
      <c r="AL79" s="22">
        <v>4.04</v>
      </c>
      <c r="AM79" s="5" t="s">
        <v>244</v>
      </c>
      <c r="AN79" s="5"/>
      <c r="AO79" s="5" t="s">
        <v>74</v>
      </c>
      <c r="AP79" s="5" t="s">
        <v>385</v>
      </c>
      <c r="AQ79" s="5" t="s">
        <v>109</v>
      </c>
      <c r="AR79" s="5" t="s">
        <v>128</v>
      </c>
      <c r="AS79" s="5" t="s">
        <v>77</v>
      </c>
      <c r="AT79" s="22">
        <v>10350</v>
      </c>
      <c r="AU79" s="5" t="s">
        <v>68</v>
      </c>
      <c r="AV79" s="5" t="s">
        <v>115</v>
      </c>
      <c r="AW79" s="5" t="s">
        <v>68</v>
      </c>
      <c r="AX79" s="5" t="s">
        <v>78</v>
      </c>
      <c r="AY79" s="22">
        <v>6.06</v>
      </c>
      <c r="AZ79" s="22">
        <v>5.08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  <hyperlink ref="B66" r:id="rId164"/>
    <hyperlink ref="Y66" r:id="rId165"/>
    <hyperlink ref="AD66" r:id="rId166"/>
    <hyperlink ref="B67" r:id="rId167"/>
    <hyperlink ref="Y67" r:id="rId168"/>
    <hyperlink ref="AD67" r:id="rId169"/>
    <hyperlink ref="B68" r:id="rId170"/>
    <hyperlink ref="Y68" r:id="rId171"/>
    <hyperlink ref="AD68" r:id="rId172"/>
    <hyperlink ref="B69" r:id="rId173"/>
    <hyperlink ref="Y69" r:id="rId174"/>
    <hyperlink ref="AD69" r:id="rId175"/>
    <hyperlink ref="B70" r:id="rId176"/>
    <hyperlink ref="Y70" r:id="rId177"/>
    <hyperlink ref="AD70" r:id="rId178"/>
    <hyperlink ref="B71" r:id="rId179"/>
    <hyperlink ref="Y71" r:id="rId180"/>
    <hyperlink ref="AD71" r:id="rId181"/>
    <hyperlink ref="B72" r:id="rId182"/>
    <hyperlink ref="Y72" r:id="rId183"/>
    <hyperlink ref="AD72" r:id="rId184"/>
    <hyperlink ref="B73" r:id="rId185"/>
    <hyperlink ref="Y73" r:id="rId186"/>
    <hyperlink ref="AD73" r:id="rId187"/>
    <hyperlink ref="B74" r:id="rId188"/>
    <hyperlink ref="Y74" r:id="rId189"/>
    <hyperlink ref="AD74" r:id="rId190"/>
    <hyperlink ref="B75" r:id="rId191"/>
    <hyperlink ref="Y75" r:id="rId192"/>
    <hyperlink ref="AD75" r:id="rId193"/>
    <hyperlink ref="B76" r:id="rId194"/>
    <hyperlink ref="Y76" r:id="rId195"/>
    <hyperlink ref="AD76" r:id="rId196"/>
    <hyperlink ref="B77" r:id="rId197"/>
    <hyperlink ref="Y77" r:id="rId198"/>
    <hyperlink ref="AD77" r:id="rId199"/>
    <hyperlink ref="B78" r:id="rId200"/>
    <hyperlink ref="Y78" r:id="rId201"/>
    <hyperlink ref="AD78" r:id="rId202"/>
    <hyperlink ref="B79" r:id="rId203"/>
    <hyperlink ref="Y79" r:id="rId204"/>
    <hyperlink ref="AD79" r:id="rId205"/>
  </hyperlinks>
  <headerFooter/>
  <drawing r:id="rId1"/>
</worksheet>
</file>