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game\Legends of Three Kingdom\DIY\PS制图\比赛\杀批杯\评议\"/>
    </mc:Choice>
  </mc:AlternateContent>
  <xr:revisionPtr revIDLastSave="0" documentId="13_ncr:1_{C8142E1E-BBE4-4755-9F23-62D7DD64DF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1" i="1" l="1"/>
  <c r="I291" i="1"/>
  <c r="J291" i="1"/>
  <c r="H291" i="1"/>
  <c r="F291" i="1"/>
  <c r="L16" i="1"/>
  <c r="M16" i="1" s="1" a="1"/>
  <c r="M16" i="1" s="1"/>
  <c r="L17" i="1"/>
  <c r="M17" i="1" s="1" a="1"/>
  <c r="M17" i="1" s="1"/>
  <c r="L18" i="1"/>
  <c r="M18" i="1" s="1" a="1"/>
  <c r="M18" i="1" s="1"/>
  <c r="L12" i="1"/>
  <c r="M12" i="1" s="1" a="1"/>
  <c r="M12" i="1" s="1"/>
  <c r="L19" i="1"/>
  <c r="M19" i="1" s="1" a="1"/>
  <c r="M19" i="1" s="1"/>
  <c r="L13" i="1"/>
  <c r="M13" i="1" s="1" a="1"/>
  <c r="M13" i="1" s="1"/>
  <c r="L14" i="1"/>
  <c r="M14" i="1" s="1" a="1"/>
  <c r="M14" i="1" s="1"/>
  <c r="L15" i="1"/>
  <c r="M15" i="1" s="1" a="1"/>
  <c r="M15" i="1" s="1"/>
  <c r="L20" i="1"/>
  <c r="M20" i="1" s="1" a="1"/>
  <c r="M20" i="1" s="1"/>
  <c r="L123" i="1"/>
  <c r="M123" i="1" s="1" a="1"/>
  <c r="M123" i="1" s="1"/>
  <c r="L114" i="1"/>
  <c r="M114" i="1" s="1" a="1"/>
  <c r="M114" i="1" s="1"/>
  <c r="L21" i="1"/>
  <c r="M21" i="1" s="1" a="1"/>
  <c r="M21" i="1" s="1"/>
  <c r="L22" i="1"/>
  <c r="M22" i="1" s="1" a="1"/>
  <c r="M22" i="1" s="1"/>
  <c r="L23" i="1"/>
  <c r="M23" i="1" s="1" a="1"/>
  <c r="M23" i="1" s="1"/>
  <c r="L25" i="1"/>
  <c r="M25" i="1" s="1" a="1"/>
  <c r="M25" i="1" s="1"/>
  <c r="L26" i="1"/>
  <c r="M26" i="1" s="1" a="1"/>
  <c r="M26" i="1" s="1"/>
  <c r="L27" i="1"/>
  <c r="M27" i="1" s="1" a="1"/>
  <c r="M27" i="1" s="1"/>
  <c r="L28" i="1"/>
  <c r="M28" i="1" s="1" a="1"/>
  <c r="M28" i="1" s="1"/>
  <c r="L29" i="1"/>
  <c r="M29" i="1" s="1" a="1"/>
  <c r="M29" i="1" s="1"/>
  <c r="L24" i="1"/>
  <c r="M24" i="1" s="1" a="1"/>
  <c r="M24" i="1" s="1"/>
  <c r="L30" i="1"/>
  <c r="M30" i="1" s="1" a="1"/>
  <c r="M30" i="1" s="1"/>
  <c r="L35" i="1"/>
  <c r="M35" i="1" s="1" a="1"/>
  <c r="M35" i="1" s="1"/>
  <c r="L36" i="1"/>
  <c r="M36" i="1" s="1" a="1"/>
  <c r="M36" i="1" s="1"/>
  <c r="L37" i="1"/>
  <c r="M37" i="1" s="1" a="1"/>
  <c r="M37" i="1" s="1"/>
  <c r="L63" i="1"/>
  <c r="M63" i="1" s="1" a="1"/>
  <c r="M63" i="1" s="1"/>
  <c r="L64" i="1"/>
  <c r="M64" i="1" s="1" a="1"/>
  <c r="M64" i="1" s="1"/>
  <c r="L34" i="1"/>
  <c r="M34" i="1" s="1" a="1"/>
  <c r="M34" i="1" s="1"/>
  <c r="L33" i="1"/>
  <c r="M33" i="1" s="1" a="1"/>
  <c r="M33" i="1" s="1"/>
  <c r="L32" i="1"/>
  <c r="M32" i="1" s="1" a="1"/>
  <c r="M32" i="1" s="1"/>
  <c r="L31" i="1"/>
  <c r="M31" i="1" s="1" a="1"/>
  <c r="M31" i="1" s="1"/>
  <c r="L65" i="1"/>
  <c r="M65" i="1" s="1" a="1"/>
  <c r="M65" i="1" s="1"/>
  <c r="L66" i="1"/>
  <c r="M66" i="1" s="1" a="1"/>
  <c r="M66" i="1" s="1"/>
  <c r="L67" i="1"/>
  <c r="M67" i="1" s="1" a="1"/>
  <c r="M67" i="1" s="1"/>
  <c r="L68" i="1"/>
  <c r="M68" i="1" s="1" a="1"/>
  <c r="M68" i="1" s="1"/>
  <c r="L69" i="1"/>
  <c r="M69" i="1" s="1" a="1"/>
  <c r="M69" i="1" s="1"/>
  <c r="L79" i="1"/>
  <c r="M79" i="1" s="1" a="1"/>
  <c r="M79" i="1" s="1"/>
  <c r="L70" i="1"/>
  <c r="M70" i="1" s="1" a="1"/>
  <c r="M70" i="1" s="1"/>
  <c r="L71" i="1"/>
  <c r="M71" i="1" s="1" a="1"/>
  <c r="M71" i="1" s="1"/>
  <c r="L72" i="1"/>
  <c r="M72" i="1" s="1" a="1"/>
  <c r="M72" i="1" s="1"/>
  <c r="L73" i="1"/>
  <c r="M73" i="1" s="1" a="1"/>
  <c r="M73" i="1" s="1"/>
  <c r="L74" i="1"/>
  <c r="M74" i="1" s="1" a="1"/>
  <c r="M74" i="1" s="1"/>
  <c r="L75" i="1"/>
  <c r="M75" i="1" s="1" a="1"/>
  <c r="M75" i="1" s="1"/>
  <c r="L76" i="1"/>
  <c r="M76" i="1" s="1" a="1"/>
  <c r="M76" i="1" s="1"/>
  <c r="L77" i="1"/>
  <c r="M77" i="1" s="1" a="1"/>
  <c r="M77" i="1" s="1"/>
  <c r="L78" i="1"/>
  <c r="M78" i="1" s="1" a="1"/>
  <c r="M78" i="1" s="1"/>
  <c r="L80" i="1"/>
  <c r="M80" i="1" s="1" a="1"/>
  <c r="M80" i="1" s="1"/>
  <c r="L81" i="1"/>
  <c r="M81" i="1" s="1" a="1"/>
  <c r="M81" i="1" s="1"/>
  <c r="L82" i="1"/>
  <c r="M82" i="1" s="1" a="1"/>
  <c r="M82" i="1" s="1"/>
  <c r="L83" i="1"/>
  <c r="M83" i="1" s="1" a="1"/>
  <c r="M83" i="1" s="1"/>
  <c r="L84" i="1"/>
  <c r="M84" i="1" s="1" a="1"/>
  <c r="M84" i="1" s="1"/>
  <c r="L85" i="1"/>
  <c r="M85" i="1" s="1" a="1"/>
  <c r="M85" i="1" s="1"/>
  <c r="L86" i="1"/>
  <c r="M86" i="1" s="1" a="1"/>
  <c r="M86" i="1" s="1"/>
  <c r="L87" i="1"/>
  <c r="M87" i="1" s="1" a="1"/>
  <c r="M87" i="1" s="1"/>
  <c r="L88" i="1"/>
  <c r="M88" i="1" s="1" a="1"/>
  <c r="M88" i="1" s="1"/>
  <c r="L137" i="1"/>
  <c r="M137" i="1" s="1" a="1"/>
  <c r="M137" i="1" s="1"/>
  <c r="L89" i="1"/>
  <c r="M89" i="1" s="1" a="1"/>
  <c r="M89" i="1" s="1"/>
  <c r="L90" i="1"/>
  <c r="M90" i="1" s="1" a="1"/>
  <c r="M90" i="1" s="1"/>
  <c r="L108" i="1"/>
  <c r="M108" i="1" s="1" a="1"/>
  <c r="M108" i="1" s="1"/>
  <c r="L109" i="1"/>
  <c r="M109" i="1" s="1" a="1"/>
  <c r="M109" i="1" s="1"/>
  <c r="L110" i="1"/>
  <c r="M110" i="1" s="1" a="1"/>
  <c r="M110" i="1" s="1"/>
  <c r="L111" i="1"/>
  <c r="M111" i="1" s="1" a="1"/>
  <c r="M111" i="1" s="1"/>
  <c r="L112" i="1"/>
  <c r="M112" i="1" s="1" a="1"/>
  <c r="M112" i="1" s="1"/>
  <c r="L113" i="1"/>
  <c r="M113" i="1" s="1" a="1"/>
  <c r="M113" i="1" s="1"/>
  <c r="L115" i="1"/>
  <c r="M115" i="1" s="1" a="1"/>
  <c r="M115" i="1" s="1"/>
  <c r="L116" i="1"/>
  <c r="M116" i="1" s="1" a="1"/>
  <c r="M116" i="1" s="1"/>
  <c r="L117" i="1"/>
  <c r="M117" i="1" s="1" a="1"/>
  <c r="M117" i="1" s="1"/>
  <c r="L118" i="1"/>
  <c r="M118" i="1" s="1" a="1"/>
  <c r="M118" i="1" s="1"/>
  <c r="L119" i="1"/>
  <c r="M119" i="1" s="1" a="1"/>
  <c r="M119" i="1" s="1"/>
  <c r="L120" i="1"/>
  <c r="M120" i="1" s="1" a="1"/>
  <c r="M120" i="1" s="1"/>
  <c r="L121" i="1"/>
  <c r="M121" i="1" s="1" a="1"/>
  <c r="M121" i="1" s="1"/>
  <c r="L91" i="1"/>
  <c r="M91" i="1" s="1" a="1"/>
  <c r="M91" i="1" s="1"/>
  <c r="L92" i="1"/>
  <c r="M92" i="1" s="1" a="1"/>
  <c r="M92" i="1" s="1"/>
  <c r="L93" i="1"/>
  <c r="M93" i="1" s="1" a="1"/>
  <c r="M93" i="1" s="1"/>
  <c r="L94" i="1"/>
  <c r="M94" i="1" s="1" a="1"/>
  <c r="M94" i="1" s="1"/>
  <c r="L95" i="1"/>
  <c r="M95" i="1" s="1" a="1"/>
  <c r="M95" i="1" s="1"/>
  <c r="L96" i="1"/>
  <c r="M96" i="1" s="1" a="1"/>
  <c r="M96" i="1" s="1"/>
  <c r="L97" i="1"/>
  <c r="M97" i="1" s="1" a="1"/>
  <c r="M97" i="1" s="1"/>
  <c r="L98" i="1"/>
  <c r="M98" i="1" s="1" a="1"/>
  <c r="M98" i="1" s="1"/>
  <c r="L99" i="1"/>
  <c r="M99" i="1" s="1" a="1"/>
  <c r="M99" i="1" s="1"/>
  <c r="L122" i="1"/>
  <c r="M122" i="1" s="1" a="1"/>
  <c r="M122" i="1" s="1"/>
  <c r="L100" i="1"/>
  <c r="M100" i="1" s="1" a="1"/>
  <c r="M100" i="1" s="1"/>
  <c r="L101" i="1"/>
  <c r="M101" i="1" s="1" a="1"/>
  <c r="M101" i="1" s="1"/>
  <c r="L105" i="1"/>
  <c r="M105" i="1" s="1" a="1"/>
  <c r="M105" i="1" s="1"/>
  <c r="L102" i="1"/>
  <c r="M102" i="1" s="1" a="1"/>
  <c r="M102" i="1" s="1"/>
  <c r="L103" i="1"/>
  <c r="M103" i="1" s="1" a="1"/>
  <c r="M103" i="1" s="1"/>
  <c r="L104" i="1"/>
  <c r="M104" i="1" s="1" a="1"/>
  <c r="M104" i="1" s="1"/>
  <c r="L106" i="1"/>
  <c r="M106" i="1" s="1" a="1"/>
  <c r="M106" i="1" s="1"/>
  <c r="L107" i="1"/>
  <c r="M107" i="1" s="1" a="1"/>
  <c r="M107" i="1" s="1"/>
  <c r="L124" i="1"/>
  <c r="M124" i="1" s="1" a="1"/>
  <c r="M124" i="1" s="1"/>
  <c r="L125" i="1"/>
  <c r="M125" i="1" s="1" a="1"/>
  <c r="M125" i="1" s="1"/>
  <c r="L127" i="1"/>
  <c r="M127" i="1" s="1" a="1"/>
  <c r="M127" i="1" s="1"/>
  <c r="L128" i="1"/>
  <c r="M128" i="1" s="1" a="1"/>
  <c r="M128" i="1" s="1"/>
  <c r="L129" i="1"/>
  <c r="M129" i="1" s="1" a="1"/>
  <c r="M129" i="1" s="1"/>
  <c r="L130" i="1"/>
  <c r="M130" i="1" s="1" a="1"/>
  <c r="M130" i="1" s="1"/>
  <c r="L131" i="1"/>
  <c r="M131" i="1" s="1" a="1"/>
  <c r="M131" i="1" s="1"/>
  <c r="L132" i="1"/>
  <c r="M132" i="1" s="1" a="1"/>
  <c r="M132" i="1" s="1"/>
  <c r="L133" i="1"/>
  <c r="M133" i="1" s="1" a="1"/>
  <c r="M133" i="1" s="1"/>
  <c r="L134" i="1"/>
  <c r="M134" i="1" s="1" a="1"/>
  <c r="M134" i="1" s="1"/>
  <c r="L126" i="1"/>
  <c r="M126" i="1" s="1" a="1"/>
  <c r="M126" i="1" s="1"/>
  <c r="L135" i="1"/>
  <c r="M135" i="1" s="1" a="1"/>
  <c r="M135" i="1" s="1"/>
  <c r="L136" i="1"/>
  <c r="M136" i="1" s="1" a="1"/>
  <c r="M136" i="1" s="1"/>
  <c r="L286" i="1"/>
  <c r="M286" i="1" s="1" a="1"/>
  <c r="M286" i="1" s="1"/>
  <c r="L138" i="1"/>
  <c r="M138" i="1" s="1" a="1"/>
  <c r="M138" i="1" s="1"/>
  <c r="L139" i="1"/>
  <c r="M139" i="1" s="1" a="1"/>
  <c r="M139" i="1" s="1"/>
  <c r="L140" i="1"/>
  <c r="M140" i="1" s="1" a="1"/>
  <c r="M140" i="1" s="1"/>
  <c r="L142" i="1"/>
  <c r="M142" i="1" s="1" a="1"/>
  <c r="M142" i="1" s="1"/>
  <c r="L143" i="1"/>
  <c r="M143" i="1" s="1" a="1"/>
  <c r="M143" i="1" s="1"/>
  <c r="L144" i="1"/>
  <c r="M144" i="1" s="1" a="1"/>
  <c r="M144" i="1" s="1"/>
  <c r="L290" i="1"/>
  <c r="M290" i="1" s="1" a="1"/>
  <c r="M290" i="1" s="1"/>
  <c r="L141" i="1"/>
  <c r="M141" i="1" s="1" a="1"/>
  <c r="M141" i="1" s="1"/>
  <c r="L145" i="1"/>
  <c r="M145" i="1" s="1" a="1"/>
  <c r="M145" i="1" s="1"/>
  <c r="L146" i="1"/>
  <c r="M146" i="1" s="1" a="1"/>
  <c r="M146" i="1" s="1"/>
  <c r="L147" i="1"/>
  <c r="M147" i="1" s="1" a="1"/>
  <c r="M147" i="1" s="1"/>
  <c r="L148" i="1"/>
  <c r="M148" i="1" s="1" a="1"/>
  <c r="M148" i="1" s="1"/>
  <c r="L149" i="1"/>
  <c r="M149" i="1" s="1" a="1"/>
  <c r="M149" i="1" s="1"/>
  <c r="L150" i="1"/>
  <c r="M150" i="1" s="1" a="1"/>
  <c r="M150" i="1" s="1"/>
  <c r="L151" i="1"/>
  <c r="M151" i="1" s="1" a="1"/>
  <c r="M151" i="1" s="1"/>
  <c r="L152" i="1"/>
  <c r="M152" i="1" s="1" a="1"/>
  <c r="M152" i="1" s="1"/>
  <c r="L153" i="1"/>
  <c r="M153" i="1" s="1" a="1"/>
  <c r="M153" i="1" s="1"/>
  <c r="L154" i="1"/>
  <c r="M154" i="1" s="1" a="1"/>
  <c r="M154" i="1" s="1"/>
  <c r="L155" i="1"/>
  <c r="M155" i="1" s="1" a="1"/>
  <c r="M155" i="1" s="1"/>
  <c r="L156" i="1"/>
  <c r="M156" i="1" s="1" a="1"/>
  <c r="M156" i="1" s="1"/>
  <c r="L285" i="1"/>
  <c r="M285" i="1" s="1" a="1"/>
  <c r="M285" i="1" s="1"/>
  <c r="L157" i="1"/>
  <c r="M157" i="1" s="1" a="1"/>
  <c r="M157" i="1" s="1"/>
  <c r="L158" i="1"/>
  <c r="M158" i="1" s="1" a="1"/>
  <c r="M158" i="1" s="1"/>
  <c r="L159" i="1"/>
  <c r="M159" i="1" s="1" a="1"/>
  <c r="M159" i="1" s="1"/>
  <c r="L160" i="1"/>
  <c r="M160" i="1" s="1" a="1"/>
  <c r="M160" i="1" s="1"/>
  <c r="L161" i="1"/>
  <c r="M161" i="1" s="1" a="1"/>
  <c r="M161" i="1" s="1"/>
  <c r="L162" i="1"/>
  <c r="M162" i="1" s="1" a="1"/>
  <c r="M162" i="1" s="1"/>
  <c r="L163" i="1"/>
  <c r="M163" i="1" s="1" a="1"/>
  <c r="M163" i="1" s="1"/>
  <c r="L287" i="1"/>
  <c r="M287" i="1" s="1" a="1"/>
  <c r="M287" i="1" s="1"/>
  <c r="L288" i="1"/>
  <c r="M288" i="1" s="1" a="1"/>
  <c r="M288" i="1" s="1"/>
  <c r="L164" i="1"/>
  <c r="M164" i="1" s="1" a="1"/>
  <c r="M164" i="1" s="1"/>
  <c r="L165" i="1"/>
  <c r="M165" i="1" s="1" a="1"/>
  <c r="M165" i="1" s="1"/>
  <c r="L166" i="1"/>
  <c r="M166" i="1" s="1" a="1"/>
  <c r="M166" i="1" s="1"/>
  <c r="L167" i="1"/>
  <c r="M167" i="1" s="1" a="1"/>
  <c r="M167" i="1" s="1"/>
  <c r="L168" i="1"/>
  <c r="M168" i="1" s="1" a="1"/>
  <c r="M168" i="1" s="1"/>
  <c r="L169" i="1"/>
  <c r="M169" i="1" s="1" a="1"/>
  <c r="M169" i="1" s="1"/>
  <c r="L170" i="1"/>
  <c r="M170" i="1" s="1" a="1"/>
  <c r="M170" i="1" s="1"/>
  <c r="L171" i="1"/>
  <c r="M171" i="1" s="1" a="1"/>
  <c r="M171" i="1" s="1"/>
  <c r="L172" i="1"/>
  <c r="M172" i="1" s="1" a="1"/>
  <c r="M172" i="1" s="1"/>
  <c r="L173" i="1"/>
  <c r="M173" i="1" s="1" a="1"/>
  <c r="M173" i="1" s="1"/>
  <c r="L174" i="1"/>
  <c r="M174" i="1" s="1" a="1"/>
  <c r="M174" i="1" s="1"/>
  <c r="L175" i="1"/>
  <c r="M175" i="1" s="1" a="1"/>
  <c r="M175" i="1" s="1"/>
  <c r="L176" i="1"/>
  <c r="M176" i="1" s="1" a="1"/>
  <c r="M176" i="1" s="1"/>
  <c r="L177" i="1"/>
  <c r="M177" i="1" s="1" a="1"/>
  <c r="M177" i="1" s="1"/>
  <c r="L178" i="1"/>
  <c r="M178" i="1" s="1" a="1"/>
  <c r="M178" i="1" s="1"/>
  <c r="L179" i="1"/>
  <c r="M179" i="1" s="1" a="1"/>
  <c r="M179" i="1" s="1"/>
  <c r="L180" i="1"/>
  <c r="M180" i="1" s="1" a="1"/>
  <c r="M180" i="1" s="1"/>
  <c r="L181" i="1"/>
  <c r="M181" i="1" s="1" a="1"/>
  <c r="M181" i="1" s="1"/>
  <c r="L182" i="1"/>
  <c r="M182" i="1" s="1" a="1"/>
  <c r="M182" i="1" s="1"/>
  <c r="L2" i="1"/>
  <c r="M2" i="1" s="1" a="1"/>
  <c r="M2" i="1" s="1"/>
  <c r="L3" i="1"/>
  <c r="M3" i="1" s="1" a="1"/>
  <c r="M3" i="1" s="1"/>
  <c r="L4" i="1"/>
  <c r="M4" i="1" s="1" a="1"/>
  <c r="M4" i="1" s="1"/>
  <c r="L5" i="1"/>
  <c r="M5" i="1" s="1" a="1"/>
  <c r="M5" i="1" s="1"/>
  <c r="L6" i="1"/>
  <c r="M6" i="1" s="1" a="1"/>
  <c r="M6" i="1" s="1"/>
  <c r="L8" i="1"/>
  <c r="M8" i="1" s="1" a="1"/>
  <c r="M8" i="1" s="1"/>
  <c r="L9" i="1"/>
  <c r="M9" i="1" s="1" a="1"/>
  <c r="M9" i="1" s="1"/>
  <c r="L10" i="1"/>
  <c r="M10" i="1" s="1" a="1"/>
  <c r="M10" i="1" s="1"/>
  <c r="L11" i="1"/>
  <c r="M11" i="1" s="1" a="1"/>
  <c r="M11" i="1" s="1"/>
  <c r="L183" i="1"/>
  <c r="M183" i="1" s="1" a="1"/>
  <c r="M183" i="1" s="1"/>
  <c r="L7" i="1"/>
  <c r="M7" i="1" s="1" a="1"/>
  <c r="M7" i="1" s="1"/>
  <c r="L184" i="1"/>
  <c r="M184" i="1" s="1" a="1"/>
  <c r="M184" i="1" s="1"/>
  <c r="L185" i="1"/>
  <c r="M185" i="1" s="1" a="1"/>
  <c r="M185" i="1" s="1"/>
  <c r="L186" i="1"/>
  <c r="M186" i="1" s="1" a="1"/>
  <c r="M186" i="1" s="1"/>
  <c r="L187" i="1"/>
  <c r="M187" i="1" s="1" a="1"/>
  <c r="M187" i="1" s="1"/>
  <c r="L188" i="1"/>
  <c r="M188" i="1" s="1" a="1"/>
  <c r="M188" i="1" s="1"/>
  <c r="L189" i="1"/>
  <c r="M189" i="1" s="1" a="1"/>
  <c r="M189" i="1" s="1"/>
  <c r="L190" i="1"/>
  <c r="M190" i="1" s="1" a="1"/>
  <c r="M190" i="1" s="1"/>
  <c r="L191" i="1"/>
  <c r="M191" i="1" s="1" a="1"/>
  <c r="M191" i="1" s="1"/>
  <c r="L192" i="1"/>
  <c r="M192" i="1" s="1" a="1"/>
  <c r="M192" i="1" s="1"/>
  <c r="L193" i="1"/>
  <c r="M193" i="1" s="1" a="1"/>
  <c r="M193" i="1" s="1"/>
  <c r="L194" i="1"/>
  <c r="M194" i="1" s="1" a="1"/>
  <c r="M194" i="1" s="1"/>
  <c r="L195" i="1"/>
  <c r="M195" i="1" s="1" a="1"/>
  <c r="M195" i="1" s="1"/>
  <c r="L196" i="1"/>
  <c r="M196" i="1" s="1" a="1"/>
  <c r="M196" i="1" s="1"/>
  <c r="L197" i="1"/>
  <c r="M197" i="1" s="1" a="1"/>
  <c r="M197" i="1" s="1"/>
  <c r="L198" i="1"/>
  <c r="M198" i="1" s="1" a="1"/>
  <c r="M198" i="1" s="1"/>
  <c r="L199" i="1"/>
  <c r="M199" i="1" s="1" a="1"/>
  <c r="M199" i="1" s="1"/>
  <c r="L200" i="1"/>
  <c r="M200" i="1" s="1" a="1"/>
  <c r="M200" i="1" s="1"/>
  <c r="L201" i="1"/>
  <c r="M201" i="1" s="1" a="1"/>
  <c r="M201" i="1" s="1"/>
  <c r="L202" i="1"/>
  <c r="M202" i="1" s="1" a="1"/>
  <c r="M202" i="1" s="1"/>
  <c r="L203" i="1"/>
  <c r="M203" i="1" s="1" a="1"/>
  <c r="M203" i="1" s="1"/>
  <c r="L204" i="1"/>
  <c r="M204" i="1" s="1" a="1"/>
  <c r="M204" i="1" s="1"/>
  <c r="L205" i="1"/>
  <c r="M205" i="1" s="1" a="1"/>
  <c r="M205" i="1" s="1"/>
  <c r="L206" i="1"/>
  <c r="M206" i="1" s="1" a="1"/>
  <c r="M206" i="1" s="1"/>
  <c r="L207" i="1"/>
  <c r="M207" i="1" s="1" a="1"/>
  <c r="M207" i="1" s="1"/>
  <c r="L208" i="1"/>
  <c r="M208" i="1" s="1" a="1"/>
  <c r="M208" i="1" s="1"/>
  <c r="L209" i="1"/>
  <c r="M209" i="1" s="1" a="1"/>
  <c r="M209" i="1" s="1"/>
  <c r="L210" i="1"/>
  <c r="M210" i="1" s="1" a="1"/>
  <c r="M210" i="1" s="1"/>
  <c r="L211" i="1"/>
  <c r="M211" i="1" s="1" a="1"/>
  <c r="M211" i="1" s="1"/>
  <c r="L212" i="1"/>
  <c r="M212" i="1" s="1" a="1"/>
  <c r="M212" i="1" s="1"/>
  <c r="L213" i="1"/>
  <c r="M213" i="1" s="1" a="1"/>
  <c r="M213" i="1" s="1"/>
  <c r="L214" i="1"/>
  <c r="M214" i="1" s="1" a="1"/>
  <c r="M214" i="1" s="1"/>
  <c r="L215" i="1"/>
  <c r="M215" i="1" s="1" a="1"/>
  <c r="M215" i="1" s="1"/>
  <c r="L216" i="1"/>
  <c r="M216" i="1" s="1" a="1"/>
  <c r="M216" i="1" s="1"/>
  <c r="L217" i="1"/>
  <c r="M217" i="1" s="1" a="1"/>
  <c r="M217" i="1" s="1"/>
  <c r="L218" i="1"/>
  <c r="M218" i="1" s="1" a="1"/>
  <c r="M218" i="1" s="1"/>
  <c r="L219" i="1"/>
  <c r="M219" i="1" s="1" a="1"/>
  <c r="M219" i="1" s="1"/>
  <c r="L220" i="1"/>
  <c r="M220" i="1" s="1" a="1"/>
  <c r="M220" i="1" s="1"/>
  <c r="L221" i="1"/>
  <c r="M221" i="1" s="1" a="1"/>
  <c r="M221" i="1" s="1"/>
  <c r="L222" i="1"/>
  <c r="M222" i="1" s="1" a="1"/>
  <c r="M222" i="1" s="1"/>
  <c r="L223" i="1"/>
  <c r="M223" i="1" s="1" a="1"/>
  <c r="M223" i="1" s="1"/>
  <c r="L224" i="1"/>
  <c r="M224" i="1" s="1" a="1"/>
  <c r="M224" i="1" s="1"/>
  <c r="L225" i="1"/>
  <c r="M225" i="1" s="1" a="1"/>
  <c r="M225" i="1" s="1"/>
  <c r="L226" i="1"/>
  <c r="M226" i="1" s="1" a="1"/>
  <c r="M226" i="1" s="1"/>
  <c r="L227" i="1"/>
  <c r="M227" i="1" s="1" a="1"/>
  <c r="M227" i="1" s="1"/>
  <c r="L228" i="1"/>
  <c r="M228" i="1" s="1" a="1"/>
  <c r="M228" i="1" s="1"/>
  <c r="L229" i="1"/>
  <c r="M229" i="1" s="1" a="1"/>
  <c r="M229" i="1" s="1"/>
  <c r="L230" i="1"/>
  <c r="M230" i="1" s="1" a="1"/>
  <c r="M230" i="1" s="1"/>
  <c r="L231" i="1"/>
  <c r="M231" i="1" s="1" a="1"/>
  <c r="M231" i="1" s="1"/>
  <c r="L232" i="1"/>
  <c r="M232" i="1" s="1" a="1"/>
  <c r="M232" i="1" s="1"/>
  <c r="L233" i="1"/>
  <c r="M233" i="1" s="1" a="1"/>
  <c r="M233" i="1" s="1"/>
  <c r="L234" i="1"/>
  <c r="M234" i="1" s="1" a="1"/>
  <c r="M234" i="1" s="1"/>
  <c r="L235" i="1"/>
  <c r="M235" i="1" s="1" a="1"/>
  <c r="M235" i="1" s="1"/>
  <c r="L236" i="1"/>
  <c r="M236" i="1" s="1" a="1"/>
  <c r="M236" i="1" s="1"/>
  <c r="L237" i="1"/>
  <c r="M237" i="1" s="1" a="1"/>
  <c r="M237" i="1" s="1"/>
  <c r="L238" i="1"/>
  <c r="M238" i="1" s="1" a="1"/>
  <c r="M238" i="1" s="1"/>
  <c r="L239" i="1"/>
  <c r="M239" i="1" s="1" a="1"/>
  <c r="M239" i="1" s="1"/>
  <c r="L240" i="1"/>
  <c r="M240" i="1" s="1" a="1"/>
  <c r="M240" i="1" s="1"/>
  <c r="L241" i="1"/>
  <c r="M241" i="1" s="1" a="1"/>
  <c r="M241" i="1" s="1"/>
  <c r="L242" i="1"/>
  <c r="M242" i="1" s="1" a="1"/>
  <c r="M242" i="1" s="1"/>
  <c r="L243" i="1"/>
  <c r="M243" i="1" s="1" a="1"/>
  <c r="M243" i="1" s="1"/>
  <c r="L244" i="1"/>
  <c r="M244" i="1" s="1" a="1"/>
  <c r="M244" i="1" s="1"/>
  <c r="L245" i="1"/>
  <c r="M245" i="1" s="1" a="1"/>
  <c r="M245" i="1" s="1"/>
  <c r="L246" i="1"/>
  <c r="M246" i="1" s="1" a="1"/>
  <c r="M246" i="1" s="1"/>
  <c r="L247" i="1"/>
  <c r="M247" i="1" s="1" a="1"/>
  <c r="M247" i="1" s="1"/>
  <c r="L248" i="1"/>
  <c r="M248" i="1" s="1" a="1"/>
  <c r="M248" i="1" s="1"/>
  <c r="L249" i="1"/>
  <c r="M249" i="1" s="1" a="1"/>
  <c r="M249" i="1" s="1"/>
  <c r="L250" i="1"/>
  <c r="M250" i="1" s="1" a="1"/>
  <c r="M250" i="1" s="1"/>
  <c r="L251" i="1"/>
  <c r="M251" i="1" s="1" a="1"/>
  <c r="M251" i="1" s="1"/>
  <c r="L252" i="1"/>
  <c r="M252" i="1" s="1" a="1"/>
  <c r="M252" i="1" s="1"/>
  <c r="L255" i="1"/>
  <c r="M255" i="1" s="1" a="1"/>
  <c r="M255" i="1" s="1"/>
  <c r="L253" i="1"/>
  <c r="M253" i="1" s="1" a="1"/>
  <c r="M253" i="1" s="1"/>
  <c r="L289" i="1"/>
  <c r="M289" i="1" s="1" a="1"/>
  <c r="M289" i="1" s="1"/>
  <c r="L254" i="1"/>
  <c r="M254" i="1" s="1" a="1"/>
  <c r="M254" i="1" s="1"/>
  <c r="L256" i="1"/>
  <c r="M256" i="1" s="1" a="1"/>
  <c r="M256" i="1" s="1"/>
  <c r="L257" i="1"/>
  <c r="M257" i="1" s="1" a="1"/>
  <c r="M257" i="1" s="1"/>
  <c r="L258" i="1"/>
  <c r="M258" i="1" s="1" a="1"/>
  <c r="M258" i="1" s="1"/>
  <c r="L259" i="1"/>
  <c r="M259" i="1" s="1" a="1"/>
  <c r="M259" i="1" s="1"/>
  <c r="L267" i="1"/>
  <c r="M267" i="1" s="1" a="1"/>
  <c r="M267" i="1" s="1"/>
  <c r="L260" i="1"/>
  <c r="M260" i="1" s="1" a="1"/>
  <c r="M260" i="1" s="1"/>
  <c r="L261" i="1"/>
  <c r="M261" i="1" s="1" a="1"/>
  <c r="M261" i="1" s="1"/>
  <c r="L262" i="1"/>
  <c r="M262" i="1" s="1" a="1"/>
  <c r="M262" i="1" s="1"/>
  <c r="L263" i="1"/>
  <c r="M263" i="1" s="1" a="1"/>
  <c r="M263" i="1" s="1"/>
  <c r="L264" i="1"/>
  <c r="M264" i="1" s="1" a="1"/>
  <c r="M264" i="1" s="1"/>
  <c r="L265" i="1"/>
  <c r="M265" i="1" s="1" a="1"/>
  <c r="M265" i="1" s="1"/>
  <c r="L268" i="1"/>
  <c r="M268" i="1" s="1" a="1"/>
  <c r="M268" i="1" s="1"/>
  <c r="L266" i="1"/>
  <c r="M266" i="1" s="1" a="1"/>
  <c r="M266" i="1" s="1"/>
  <c r="L280" i="1"/>
  <c r="M280" i="1" s="1" a="1"/>
  <c r="M280" i="1" s="1"/>
  <c r="L269" i="1"/>
  <c r="M269" i="1" s="1" a="1"/>
  <c r="M269" i="1" s="1"/>
  <c r="L270" i="1"/>
  <c r="M270" i="1" s="1" a="1"/>
  <c r="M270" i="1" s="1"/>
  <c r="L271" i="1"/>
  <c r="M271" i="1" s="1" a="1"/>
  <c r="M271" i="1" s="1"/>
  <c r="L272" i="1"/>
  <c r="M272" i="1" s="1" a="1"/>
  <c r="M272" i="1" s="1"/>
  <c r="L273" i="1"/>
  <c r="M273" i="1" s="1" a="1"/>
  <c r="M273" i="1" s="1"/>
  <c r="L276" i="1"/>
  <c r="M276" i="1" s="1" a="1"/>
  <c r="M276" i="1" s="1"/>
  <c r="L274" i="1"/>
  <c r="M274" i="1" s="1" a="1"/>
  <c r="M274" i="1" s="1"/>
  <c r="L275" i="1"/>
  <c r="M275" i="1" s="1" a="1"/>
  <c r="M275" i="1" s="1"/>
  <c r="L277" i="1"/>
  <c r="M277" i="1" s="1" a="1"/>
  <c r="M277" i="1" s="1"/>
  <c r="L278" i="1"/>
  <c r="M278" i="1" s="1" a="1"/>
  <c r="M278" i="1" s="1"/>
  <c r="L279" i="1"/>
  <c r="M279" i="1" s="1" a="1"/>
  <c r="M279" i="1" s="1"/>
  <c r="L281" i="1"/>
  <c r="M281" i="1" s="1" a="1"/>
  <c r="M281" i="1" s="1"/>
  <c r="L282" i="1"/>
  <c r="M282" i="1" s="1" a="1"/>
  <c r="M282" i="1" s="1"/>
  <c r="L283" i="1"/>
  <c r="M283" i="1" s="1" a="1"/>
  <c r="M283" i="1" s="1"/>
  <c r="L284" i="1"/>
  <c r="M284" i="1" s="1" a="1"/>
  <c r="M284" i="1" s="1"/>
  <c r="L38" i="1"/>
  <c r="M38" i="1" s="1" a="1"/>
  <c r="M38" i="1" s="1"/>
  <c r="L39" i="1"/>
  <c r="M39" i="1" s="1" a="1"/>
  <c r="M39" i="1" s="1"/>
  <c r="L40" i="1"/>
  <c r="M40" i="1" s="1" a="1"/>
  <c r="M40" i="1" s="1"/>
  <c r="L42" i="1"/>
  <c r="M42" i="1" s="1" a="1"/>
  <c r="M42" i="1" s="1"/>
  <c r="L43" i="1"/>
  <c r="M43" i="1" s="1" a="1"/>
  <c r="M43" i="1" s="1"/>
  <c r="L44" i="1"/>
  <c r="M44" i="1" s="1" a="1"/>
  <c r="M44" i="1" s="1"/>
  <c r="L45" i="1"/>
  <c r="M45" i="1" s="1" a="1"/>
  <c r="M45" i="1" s="1"/>
  <c r="L46" i="1"/>
  <c r="M46" i="1" s="1" a="1"/>
  <c r="M46" i="1" s="1"/>
  <c r="L47" i="1"/>
  <c r="M47" i="1" s="1" a="1"/>
  <c r="M47" i="1" s="1"/>
  <c r="L48" i="1"/>
  <c r="M48" i="1" s="1" a="1"/>
  <c r="M48" i="1" s="1"/>
  <c r="L49" i="1"/>
  <c r="M49" i="1" s="1" a="1"/>
  <c r="M49" i="1" s="1"/>
  <c r="L50" i="1"/>
  <c r="M50" i="1" s="1" a="1"/>
  <c r="M50" i="1" s="1"/>
  <c r="L41" i="1"/>
  <c r="M41" i="1" s="1" a="1"/>
  <c r="M41" i="1" s="1"/>
  <c r="L51" i="1"/>
  <c r="M51" i="1" s="1" a="1"/>
  <c r="M51" i="1" s="1"/>
  <c r="L52" i="1"/>
  <c r="M52" i="1" s="1" a="1"/>
  <c r="M52" i="1" s="1"/>
  <c r="L53" i="1"/>
  <c r="M53" i="1" s="1" a="1"/>
  <c r="M53" i="1" s="1"/>
  <c r="L54" i="1"/>
  <c r="M54" i="1" s="1" a="1"/>
  <c r="M54" i="1" s="1"/>
  <c r="L55" i="1"/>
  <c r="M55" i="1" s="1" a="1"/>
  <c r="M55" i="1" s="1"/>
  <c r="L56" i="1"/>
  <c r="M56" i="1" s="1" a="1"/>
  <c r="M56" i="1" s="1"/>
  <c r="L57" i="1"/>
  <c r="M57" i="1" s="1" a="1"/>
  <c r="M57" i="1" s="1"/>
  <c r="L58" i="1"/>
  <c r="M58" i="1" s="1" a="1"/>
  <c r="M58" i="1" s="1"/>
  <c r="L59" i="1"/>
  <c r="M59" i="1" s="1" a="1"/>
  <c r="M59" i="1" s="1"/>
  <c r="L60" i="1"/>
  <c r="M60" i="1" s="1" a="1"/>
  <c r="M60" i="1" s="1"/>
  <c r="L61" i="1"/>
  <c r="M61" i="1" s="1" a="1"/>
  <c r="M61" i="1" s="1"/>
  <c r="L62" i="1"/>
  <c r="M62" i="1" s="1" a="1"/>
  <c r="M62" i="1" s="1"/>
  <c r="A291" i="1"/>
  <c r="B291" i="1"/>
  <c r="D291" i="1"/>
  <c r="C291" i="1"/>
  <c r="G291" i="1"/>
  <c r="L304" i="1"/>
  <c r="M304" i="1" s="1" a="1"/>
  <c r="M304" i="1" s="1"/>
  <c r="L305" i="1"/>
  <c r="M305" i="1" s="1" a="1"/>
  <c r="M305" i="1" s="1"/>
  <c r="L306" i="1"/>
  <c r="M306" i="1" s="1" a="1"/>
  <c r="M306" i="1" s="1"/>
  <c r="L307" i="1"/>
  <c r="M307" i="1" s="1" a="1"/>
  <c r="M307" i="1" s="1"/>
  <c r="L308" i="1"/>
  <c r="M308" i="1" s="1" a="1"/>
  <c r="M308" i="1" s="1"/>
  <c r="L309" i="1"/>
  <c r="M309" i="1" s="1" a="1"/>
  <c r="M309" i="1" s="1"/>
  <c r="L310" i="1"/>
  <c r="M310" i="1" s="1" a="1"/>
  <c r="M310" i="1" s="1"/>
  <c r="L311" i="1"/>
  <c r="M311" i="1" s="1" a="1"/>
  <c r="M311" i="1" s="1"/>
  <c r="L312" i="1"/>
  <c r="M312" i="1" s="1" a="1"/>
  <c r="M312" i="1" s="1"/>
  <c r="L313" i="1"/>
  <c r="M313" i="1" s="1" a="1"/>
  <c r="M313" i="1" s="1"/>
  <c r="L314" i="1"/>
  <c r="M314" i="1" s="1" a="1"/>
  <c r="M314" i="1" s="1"/>
  <c r="L315" i="1"/>
  <c r="M315" i="1" s="1" a="1"/>
  <c r="M315" i="1" s="1"/>
  <c r="L316" i="1"/>
  <c r="M316" i="1" s="1" a="1"/>
  <c r="M316" i="1" s="1"/>
  <c r="L317" i="1"/>
  <c r="M317" i="1" s="1" a="1"/>
  <c r="M317" i="1" s="1"/>
  <c r="L318" i="1"/>
  <c r="M318" i="1" s="1" a="1"/>
  <c r="M318" i="1" s="1"/>
  <c r="L319" i="1"/>
  <c r="M319" i="1" s="1" a="1"/>
  <c r="M319" i="1" s="1"/>
  <c r="L320" i="1"/>
  <c r="M320" i="1" s="1" a="1"/>
  <c r="M320" i="1" s="1"/>
  <c r="L321" i="1"/>
  <c r="M321" i="1" s="1" a="1"/>
  <c r="M321" i="1" s="1"/>
  <c r="L322" i="1"/>
  <c r="M322" i="1" s="1" a="1"/>
  <c r="M322" i="1" s="1"/>
  <c r="L323" i="1"/>
  <c r="M323" i="1" s="1" a="1"/>
  <c r="M323" i="1" s="1"/>
  <c r="L324" i="1"/>
  <c r="M324" i="1" s="1" a="1"/>
  <c r="M324" i="1" s="1"/>
  <c r="L325" i="1"/>
  <c r="M325" i="1" s="1" a="1"/>
  <c r="M325" i="1" s="1"/>
  <c r="L326" i="1"/>
  <c r="M326" i="1" s="1" a="1"/>
  <c r="M326" i="1" s="1"/>
  <c r="L327" i="1"/>
  <c r="M327" i="1" s="1" a="1"/>
  <c r="M327" i="1" s="1"/>
  <c r="L328" i="1"/>
  <c r="M328" i="1" s="1" a="1"/>
  <c r="M328" i="1" s="1"/>
  <c r="L329" i="1"/>
  <c r="M329" i="1" s="1" a="1"/>
  <c r="M329" i="1" s="1"/>
  <c r="L330" i="1"/>
  <c r="M330" i="1" s="1" a="1"/>
  <c r="M330" i="1" s="1"/>
  <c r="L331" i="1"/>
  <c r="M331" i="1" s="1" a="1"/>
  <c r="M331" i="1" s="1"/>
  <c r="L332" i="1"/>
  <c r="M332" i="1" s="1" a="1"/>
  <c r="M332" i="1" s="1"/>
  <c r="L333" i="1"/>
  <c r="M333" i="1" s="1" a="1"/>
  <c r="M333" i="1" s="1"/>
  <c r="L334" i="1"/>
  <c r="M334" i="1" s="1" a="1"/>
  <c r="M334" i="1" s="1"/>
  <c r="L335" i="1"/>
  <c r="M335" i="1" s="1" a="1"/>
  <c r="M335" i="1" s="1"/>
  <c r="L336" i="1"/>
  <c r="M336" i="1" s="1" a="1"/>
  <c r="M336" i="1" s="1"/>
  <c r="L337" i="1"/>
  <c r="M337" i="1" s="1" a="1"/>
  <c r="M337" i="1" s="1"/>
  <c r="L338" i="1"/>
  <c r="M338" i="1" s="1" a="1"/>
  <c r="M338" i="1" s="1"/>
  <c r="L339" i="1"/>
  <c r="M339" i="1" s="1" a="1"/>
  <c r="M339" i="1" s="1"/>
  <c r="L340" i="1"/>
  <c r="M340" i="1" s="1" a="1"/>
  <c r="M340" i="1" s="1"/>
  <c r="L341" i="1"/>
  <c r="M341" i="1" s="1" a="1"/>
  <c r="M341" i="1" s="1"/>
  <c r="L342" i="1"/>
  <c r="M342" i="1" s="1" a="1"/>
  <c r="M342" i="1" s="1"/>
  <c r="L343" i="1"/>
  <c r="M343" i="1" s="1" a="1"/>
  <c r="M343" i="1" s="1"/>
  <c r="L344" i="1"/>
  <c r="M344" i="1" s="1" a="1"/>
  <c r="M344" i="1" s="1"/>
  <c r="L345" i="1"/>
  <c r="M345" i="1" s="1" a="1"/>
  <c r="M345" i="1" s="1"/>
  <c r="L346" i="1"/>
  <c r="M346" i="1" s="1" a="1"/>
  <c r="M346" i="1" s="1"/>
  <c r="L347" i="1"/>
  <c r="M347" i="1" s="1" a="1"/>
  <c r="M347" i="1" s="1"/>
  <c r="L348" i="1"/>
  <c r="M348" i="1" s="1" a="1"/>
  <c r="M348" i="1" s="1"/>
  <c r="L349" i="1"/>
  <c r="M349" i="1" s="1" a="1"/>
  <c r="M349" i="1" s="1"/>
  <c r="L350" i="1"/>
  <c r="M350" i="1" s="1" a="1"/>
  <c r="M350" i="1" s="1"/>
  <c r="L351" i="1"/>
  <c r="M351" i="1" s="1" a="1"/>
  <c r="M351" i="1" s="1"/>
  <c r="L352" i="1"/>
  <c r="M352" i="1" s="1" a="1"/>
  <c r="M352" i="1" s="1"/>
  <c r="L353" i="1"/>
  <c r="M353" i="1" s="1" a="1"/>
  <c r="M353" i="1" s="1"/>
  <c r="L354" i="1"/>
  <c r="M354" i="1" s="1" a="1"/>
  <c r="M354" i="1" s="1"/>
  <c r="L355" i="1"/>
  <c r="M355" i="1" s="1" a="1"/>
  <c r="M355" i="1" s="1"/>
  <c r="L356" i="1"/>
  <c r="M356" i="1" s="1" a="1"/>
  <c r="M356" i="1" s="1"/>
  <c r="L357" i="1"/>
  <c r="M357" i="1" s="1" a="1"/>
  <c r="M357" i="1" s="1"/>
  <c r="L358" i="1"/>
  <c r="M358" i="1" s="1" a="1"/>
  <c r="M358" i="1" s="1"/>
  <c r="L359" i="1"/>
  <c r="M359" i="1" s="1" a="1"/>
  <c r="M359" i="1" s="1"/>
  <c r="L360" i="1"/>
  <c r="M360" i="1" s="1" a="1"/>
  <c r="M360" i="1" s="1"/>
  <c r="L361" i="1"/>
  <c r="M361" i="1" s="1" a="1"/>
  <c r="M361" i="1" s="1"/>
  <c r="L362" i="1"/>
  <c r="M362" i="1" s="1" a="1"/>
  <c r="M362" i="1" s="1"/>
  <c r="L363" i="1"/>
  <c r="M363" i="1" s="1" a="1"/>
  <c r="M363" i="1" s="1"/>
  <c r="L364" i="1"/>
  <c r="M364" i="1" s="1" a="1"/>
  <c r="M364" i="1" s="1"/>
  <c r="L365" i="1"/>
  <c r="M365" i="1" s="1" a="1"/>
  <c r="M365" i="1" s="1"/>
  <c r="L366" i="1"/>
  <c r="M366" i="1" s="1" a="1"/>
  <c r="M366" i="1" s="1"/>
  <c r="L367" i="1"/>
  <c r="M367" i="1" s="1" a="1"/>
  <c r="M367" i="1" s="1"/>
  <c r="L368" i="1"/>
  <c r="M368" i="1" s="1" a="1"/>
  <c r="M368" i="1" s="1"/>
  <c r="L369" i="1"/>
  <c r="M369" i="1" s="1" a="1"/>
  <c r="M369" i="1" s="1"/>
  <c r="L370" i="1"/>
  <c r="M370" i="1" s="1" a="1"/>
  <c r="M370" i="1" s="1"/>
  <c r="L371" i="1"/>
  <c r="M371" i="1" s="1" a="1"/>
  <c r="M371" i="1" s="1"/>
  <c r="L372" i="1"/>
  <c r="M372" i="1" s="1" a="1"/>
  <c r="M372" i="1" s="1"/>
  <c r="L373" i="1"/>
  <c r="M373" i="1" s="1" a="1"/>
  <c r="M373" i="1" s="1"/>
  <c r="L374" i="1"/>
  <c r="M374" i="1" s="1" a="1"/>
  <c r="M374" i="1" s="1"/>
  <c r="L375" i="1"/>
  <c r="M375" i="1" s="1" a="1"/>
  <c r="M375" i="1" s="1"/>
  <c r="L376" i="1"/>
  <c r="M376" i="1" s="1" a="1"/>
  <c r="M376" i="1" s="1"/>
  <c r="L377" i="1"/>
  <c r="M377" i="1" s="1" a="1"/>
  <c r="M377" i="1" s="1"/>
  <c r="L378" i="1"/>
  <c r="M378" i="1" s="1" a="1"/>
  <c r="M378" i="1" s="1"/>
  <c r="L379" i="1"/>
  <c r="M379" i="1" s="1" a="1"/>
  <c r="M379" i="1" s="1"/>
  <c r="L380" i="1"/>
  <c r="M380" i="1" s="1" a="1"/>
  <c r="M380" i="1" s="1"/>
  <c r="L381" i="1"/>
  <c r="M381" i="1" s="1" a="1"/>
  <c r="M381" i="1" s="1"/>
  <c r="L382" i="1"/>
  <c r="M382" i="1" s="1" a="1"/>
  <c r="M382" i="1" s="1"/>
  <c r="L383" i="1"/>
  <c r="M383" i="1" s="1" a="1"/>
  <c r="M383" i="1" s="1"/>
  <c r="L384" i="1"/>
  <c r="M384" i="1" s="1" a="1"/>
  <c r="M384" i="1" s="1"/>
  <c r="L385" i="1"/>
  <c r="M385" i="1" s="1" a="1"/>
  <c r="M385" i="1" s="1"/>
  <c r="L386" i="1"/>
  <c r="M386" i="1" s="1" a="1"/>
  <c r="M386" i="1" s="1"/>
  <c r="L387" i="1"/>
  <c r="M387" i="1" s="1" a="1"/>
  <c r="M387" i="1" s="1"/>
  <c r="L388" i="1"/>
  <c r="M388" i="1" s="1" a="1"/>
  <c r="M388" i="1" s="1"/>
  <c r="L389" i="1"/>
  <c r="M389" i="1" s="1" a="1"/>
  <c r="M389" i="1" s="1"/>
  <c r="L390" i="1"/>
  <c r="M390" i="1" s="1" a="1"/>
  <c r="M390" i="1" s="1"/>
  <c r="L391" i="1"/>
  <c r="M391" i="1" s="1" a="1"/>
  <c r="M391" i="1" s="1"/>
  <c r="L392" i="1"/>
  <c r="M392" i="1" s="1" a="1"/>
  <c r="M392" i="1" s="1"/>
  <c r="L393" i="1"/>
  <c r="M393" i="1" s="1" a="1"/>
  <c r="M393" i="1" s="1"/>
  <c r="L394" i="1"/>
  <c r="M394" i="1" s="1" a="1"/>
  <c r="M394" i="1" s="1"/>
  <c r="L395" i="1"/>
  <c r="M395" i="1" s="1" a="1"/>
  <c r="M395" i="1" s="1"/>
  <c r="L396" i="1"/>
  <c r="M396" i="1" s="1" a="1"/>
  <c r="M396" i="1" s="1"/>
  <c r="L397" i="1"/>
  <c r="M397" i="1" s="1" a="1"/>
  <c r="M397" i="1" s="1"/>
  <c r="L398" i="1"/>
  <c r="M398" i="1" s="1" a="1"/>
  <c r="M398" i="1" s="1"/>
  <c r="L399" i="1"/>
  <c r="M399" i="1" s="1" a="1"/>
  <c r="M399" i="1" s="1"/>
  <c r="L400" i="1"/>
  <c r="M400" i="1" s="1" a="1"/>
  <c r="M400" i="1" s="1"/>
  <c r="L401" i="1"/>
  <c r="M401" i="1" s="1" a="1"/>
  <c r="M401" i="1" s="1"/>
  <c r="L402" i="1"/>
  <c r="M402" i="1" s="1" a="1"/>
  <c r="M402" i="1" s="1"/>
  <c r="L403" i="1"/>
  <c r="M403" i="1" s="1" a="1"/>
  <c r="M403" i="1" s="1"/>
  <c r="L404" i="1"/>
  <c r="M404" i="1" s="1" a="1"/>
  <c r="M404" i="1" s="1"/>
  <c r="L405" i="1"/>
  <c r="M405" i="1" s="1" a="1"/>
  <c r="M405" i="1" s="1"/>
  <c r="L406" i="1"/>
  <c r="M406" i="1" s="1" a="1"/>
  <c r="M406" i="1" s="1"/>
  <c r="L407" i="1"/>
  <c r="M407" i="1" s="1" a="1"/>
  <c r="M407" i="1" s="1"/>
  <c r="L408" i="1"/>
  <c r="M408" i="1" s="1" a="1"/>
  <c r="M408" i="1" s="1"/>
  <c r="L409" i="1"/>
  <c r="M409" i="1" s="1" a="1"/>
  <c r="M409" i="1" s="1"/>
  <c r="L410" i="1"/>
  <c r="M410" i="1" s="1" a="1"/>
  <c r="M410" i="1" s="1"/>
  <c r="L411" i="1"/>
  <c r="M411" i="1" s="1" a="1"/>
  <c r="M411" i="1" s="1"/>
  <c r="L412" i="1"/>
  <c r="M412" i="1" s="1" a="1"/>
  <c r="M412" i="1" s="1"/>
  <c r="L413" i="1"/>
  <c r="M413" i="1" s="1" a="1"/>
  <c r="M413" i="1" s="1"/>
  <c r="L414" i="1"/>
  <c r="M414" i="1" s="1" a="1"/>
  <c r="M414" i="1" s="1"/>
  <c r="L415" i="1"/>
  <c r="M415" i="1" s="1" a="1"/>
  <c r="M415" i="1" s="1"/>
  <c r="L416" i="1"/>
  <c r="M416" i="1" s="1" a="1"/>
  <c r="M416" i="1" s="1"/>
  <c r="L417" i="1"/>
  <c r="M417" i="1" s="1" a="1"/>
  <c r="M417" i="1" s="1"/>
  <c r="L418" i="1"/>
  <c r="M418" i="1" s="1" a="1"/>
  <c r="M418" i="1" s="1"/>
  <c r="L419" i="1"/>
  <c r="M419" i="1" s="1" a="1"/>
  <c r="M419" i="1" s="1"/>
  <c r="L420" i="1"/>
  <c r="M420" i="1" s="1" a="1"/>
  <c r="M420" i="1" s="1"/>
  <c r="L421" i="1"/>
  <c r="M421" i="1" s="1" a="1"/>
  <c r="M421" i="1" s="1"/>
  <c r="L422" i="1"/>
  <c r="M422" i="1" s="1" a="1"/>
  <c r="M422" i="1" s="1"/>
  <c r="L423" i="1"/>
  <c r="M423" i="1" s="1" a="1"/>
  <c r="M423" i="1" s="1"/>
  <c r="L424" i="1"/>
  <c r="M424" i="1" s="1" a="1"/>
  <c r="M424" i="1" s="1"/>
  <c r="L425" i="1"/>
  <c r="M425" i="1" s="1" a="1"/>
  <c r="M425" i="1" s="1"/>
  <c r="L426" i="1"/>
  <c r="M426" i="1" s="1" a="1"/>
  <c r="M426" i="1" s="1"/>
  <c r="L427" i="1"/>
  <c r="M427" i="1" s="1" a="1"/>
  <c r="M427" i="1" s="1"/>
  <c r="L428" i="1"/>
  <c r="M428" i="1" s="1" a="1"/>
  <c r="M428" i="1" s="1"/>
  <c r="L429" i="1"/>
  <c r="M429" i="1" s="1" a="1"/>
  <c r="M429" i="1" s="1"/>
  <c r="L430" i="1"/>
  <c r="M430" i="1" s="1" a="1"/>
  <c r="M430" i="1" s="1"/>
  <c r="L431" i="1"/>
  <c r="M431" i="1" s="1" a="1"/>
  <c r="M431" i="1" s="1"/>
  <c r="L432" i="1"/>
  <c r="M432" i="1" s="1" a="1"/>
  <c r="M432" i="1" s="1"/>
  <c r="L433" i="1"/>
  <c r="M433" i="1" s="1" a="1"/>
  <c r="M433" i="1" s="1"/>
  <c r="L434" i="1"/>
  <c r="M434" i="1" s="1" a="1"/>
  <c r="M434" i="1" s="1"/>
  <c r="L435" i="1"/>
  <c r="M435" i="1" s="1" a="1"/>
  <c r="M435" i="1" s="1"/>
  <c r="L436" i="1"/>
  <c r="M436" i="1" s="1" a="1"/>
  <c r="M436" i="1" s="1"/>
  <c r="L437" i="1"/>
  <c r="M437" i="1" s="1" a="1"/>
  <c r="M437" i="1" s="1"/>
  <c r="L438" i="1"/>
  <c r="M438" i="1" s="1" a="1"/>
  <c r="M438" i="1" s="1"/>
  <c r="L439" i="1"/>
  <c r="M439" i="1" s="1" a="1"/>
  <c r="M439" i="1" s="1"/>
  <c r="L440" i="1"/>
  <c r="M440" i="1" s="1" a="1"/>
  <c r="M440" i="1" s="1"/>
  <c r="L441" i="1"/>
  <c r="M441" i="1" s="1" a="1"/>
  <c r="M441" i="1" s="1"/>
  <c r="L442" i="1"/>
  <c r="M442" i="1" s="1" a="1"/>
  <c r="M442" i="1" s="1"/>
  <c r="L443" i="1"/>
  <c r="M443" i="1" s="1" a="1"/>
  <c r="M443" i="1" s="1"/>
  <c r="L444" i="1"/>
  <c r="M444" i="1" s="1" a="1"/>
  <c r="M444" i="1" s="1"/>
  <c r="L445" i="1"/>
  <c r="M445" i="1" s="1" a="1"/>
  <c r="M445" i="1" s="1"/>
  <c r="L446" i="1"/>
  <c r="M446" i="1" s="1" a="1"/>
  <c r="M446" i="1" s="1"/>
  <c r="L447" i="1"/>
  <c r="M447" i="1" s="1" a="1"/>
  <c r="M447" i="1" s="1"/>
  <c r="L448" i="1"/>
  <c r="M448" i="1" s="1" a="1"/>
  <c r="M448" i="1" s="1"/>
  <c r="L449" i="1"/>
  <c r="M449" i="1" s="1" a="1"/>
  <c r="M449" i="1" s="1"/>
  <c r="L450" i="1"/>
  <c r="M450" i="1" s="1" a="1"/>
  <c r="M450" i="1" s="1"/>
  <c r="L451" i="1"/>
  <c r="M451" i="1" s="1" a="1"/>
  <c r="M451" i="1" s="1"/>
  <c r="L452" i="1"/>
  <c r="M452" i="1" s="1" a="1"/>
  <c r="M452" i="1" s="1"/>
  <c r="L453" i="1"/>
  <c r="M453" i="1" s="1" a="1"/>
  <c r="M453" i="1" s="1"/>
  <c r="L454" i="1"/>
  <c r="M454" i="1" s="1" a="1"/>
  <c r="M454" i="1" s="1"/>
  <c r="L455" i="1"/>
  <c r="M455" i="1" s="1" a="1"/>
  <c r="M455" i="1" s="1"/>
  <c r="L456" i="1"/>
  <c r="M456" i="1" s="1" a="1"/>
  <c r="M456" i="1" s="1"/>
  <c r="L457" i="1"/>
  <c r="M457" i="1" s="1" a="1"/>
  <c r="M457" i="1" s="1"/>
  <c r="L458" i="1"/>
  <c r="M458" i="1" s="1" a="1"/>
  <c r="M458" i="1" s="1"/>
  <c r="L459" i="1"/>
  <c r="M459" i="1" s="1" a="1"/>
  <c r="M459" i="1" s="1"/>
  <c r="L460" i="1"/>
  <c r="M460" i="1" s="1" a="1"/>
  <c r="M460" i="1" s="1"/>
  <c r="L461" i="1"/>
  <c r="M461" i="1" s="1" a="1"/>
  <c r="M461" i="1" s="1"/>
  <c r="L462" i="1"/>
  <c r="M462" i="1" s="1" a="1"/>
  <c r="M462" i="1" s="1"/>
  <c r="L463" i="1"/>
  <c r="M463" i="1" s="1" a="1"/>
  <c r="M463" i="1" s="1"/>
  <c r="L464" i="1"/>
  <c r="M464" i="1" s="1" a="1"/>
  <c r="M464" i="1" s="1"/>
  <c r="L465" i="1"/>
  <c r="M465" i="1" s="1" a="1"/>
  <c r="M465" i="1" s="1"/>
  <c r="L466" i="1"/>
  <c r="M466" i="1" s="1" a="1"/>
  <c r="M466" i="1" s="1"/>
  <c r="L467" i="1"/>
  <c r="M467" i="1" s="1" a="1"/>
  <c r="M467" i="1" s="1"/>
  <c r="L468" i="1"/>
  <c r="M468" i="1" s="1" a="1"/>
  <c r="M468" i="1" s="1"/>
  <c r="L469" i="1"/>
  <c r="M469" i="1" s="1" a="1"/>
  <c r="M469" i="1" s="1"/>
  <c r="L470" i="1"/>
  <c r="M470" i="1" s="1" a="1"/>
  <c r="M470" i="1" s="1"/>
  <c r="L471" i="1"/>
  <c r="M471" i="1" s="1" a="1"/>
  <c r="M471" i="1" s="1"/>
  <c r="L472" i="1"/>
  <c r="M472" i="1" s="1" a="1"/>
  <c r="M472" i="1" s="1"/>
  <c r="L473" i="1"/>
  <c r="M473" i="1" s="1" a="1"/>
  <c r="M473" i="1" s="1"/>
  <c r="L474" i="1"/>
  <c r="M474" i="1" s="1" a="1"/>
  <c r="M474" i="1" s="1"/>
  <c r="L475" i="1"/>
  <c r="M475" i="1" s="1" a="1"/>
  <c r="M475" i="1" s="1"/>
  <c r="L476" i="1"/>
  <c r="M476" i="1" s="1" a="1"/>
  <c r="M476" i="1" s="1"/>
  <c r="L477" i="1"/>
  <c r="M477" i="1" s="1" a="1"/>
  <c r="M477" i="1" s="1"/>
  <c r="L478" i="1"/>
  <c r="M478" i="1" s="1" a="1"/>
  <c r="M478" i="1" s="1"/>
  <c r="L479" i="1"/>
  <c r="M479" i="1" s="1" a="1"/>
  <c r="M479" i="1" s="1"/>
  <c r="L480" i="1"/>
  <c r="M480" i="1" s="1" a="1"/>
  <c r="M480" i="1" s="1"/>
  <c r="L481" i="1"/>
  <c r="M481" i="1" s="1" a="1"/>
  <c r="M481" i="1" s="1"/>
  <c r="L482" i="1"/>
  <c r="M482" i="1" s="1" a="1"/>
  <c r="M482" i="1" s="1"/>
  <c r="L483" i="1"/>
  <c r="M483" i="1" s="1" a="1"/>
  <c r="M483" i="1" s="1"/>
  <c r="L484" i="1"/>
  <c r="M484" i="1" s="1" a="1"/>
  <c r="M484" i="1" s="1"/>
  <c r="L485" i="1"/>
  <c r="M485" i="1" s="1" a="1"/>
  <c r="M485" i="1" s="1"/>
  <c r="L486" i="1"/>
  <c r="M486" i="1" s="1" a="1"/>
  <c r="M486" i="1" s="1"/>
  <c r="L487" i="1"/>
  <c r="M487" i="1" s="1" a="1"/>
  <c r="M487" i="1" s="1"/>
  <c r="L488" i="1"/>
  <c r="M488" i="1" s="1" a="1"/>
  <c r="M488" i="1" s="1"/>
  <c r="L489" i="1"/>
  <c r="M489" i="1" s="1" a="1"/>
  <c r="M489" i="1" s="1"/>
  <c r="L490" i="1"/>
  <c r="M490" i="1" s="1" a="1"/>
  <c r="M490" i="1" s="1"/>
  <c r="L491" i="1"/>
  <c r="M491" i="1" s="1" a="1"/>
  <c r="M491" i="1" s="1"/>
  <c r="L492" i="1"/>
  <c r="M492" i="1" s="1" a="1"/>
  <c r="M492" i="1" s="1"/>
  <c r="L493" i="1"/>
  <c r="M493" i="1" s="1" a="1"/>
  <c r="M493" i="1" s="1"/>
  <c r="L494" i="1"/>
  <c r="M494" i="1" s="1" a="1"/>
  <c r="M494" i="1" s="1"/>
  <c r="L495" i="1"/>
  <c r="M495" i="1" s="1" a="1"/>
  <c r="M495" i="1" s="1"/>
  <c r="L496" i="1"/>
  <c r="M496" i="1" s="1" a="1"/>
  <c r="M496" i="1" s="1"/>
  <c r="L497" i="1"/>
  <c r="M497" i="1" s="1" a="1"/>
  <c r="M497" i="1" s="1"/>
  <c r="L498" i="1"/>
  <c r="M498" i="1" s="1" a="1"/>
  <c r="M498" i="1" s="1"/>
  <c r="L499" i="1"/>
  <c r="M499" i="1" s="1" a="1"/>
  <c r="M499" i="1" s="1"/>
  <c r="L500" i="1"/>
  <c r="M500" i="1" s="1" a="1"/>
  <c r="M500" i="1" s="1"/>
  <c r="D297" i="1" l="1"/>
  <c r="D2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<sst xmlns="http://schemas.openxmlformats.org/spreadsheetml/2006/main" count="299" uniqueCount="294">
  <si>
    <t>评委2</t>
    <phoneticPr fontId="1" type="noConversion"/>
  </si>
  <si>
    <t>评委1</t>
    <phoneticPr fontId="1" type="noConversion"/>
  </si>
  <si>
    <t>评委3</t>
  </si>
  <si>
    <t>评委4</t>
  </si>
  <si>
    <t>评委5</t>
  </si>
  <si>
    <t>评委6</t>
  </si>
  <si>
    <t>评委7</t>
  </si>
  <si>
    <t>评委8</t>
  </si>
  <si>
    <t>评委9</t>
  </si>
  <si>
    <t>评委10</t>
  </si>
  <si>
    <t>总和</t>
    <phoneticPr fontId="1" type="noConversion"/>
  </si>
  <si>
    <t>是否进入复审</t>
    <phoneticPr fontId="1" type="noConversion"/>
  </si>
  <si>
    <t>2.54</t>
  </si>
  <si>
    <t>2.72</t>
  </si>
  <si>
    <t>2.73</t>
  </si>
  <si>
    <t>2.74</t>
  </si>
  <si>
    <t>2.75</t>
  </si>
  <si>
    <t>2.76</t>
  </si>
  <si>
    <t>2.77</t>
  </si>
  <si>
    <t>2.78</t>
  </si>
  <si>
    <t>2.79</t>
  </si>
  <si>
    <t>2.83</t>
  </si>
  <si>
    <t>3.95</t>
  </si>
  <si>
    <t>3.96</t>
  </si>
  <si>
    <t>3.97</t>
  </si>
  <si>
    <t>3.101</t>
  </si>
  <si>
    <t>3.102</t>
  </si>
  <si>
    <t>3.103</t>
  </si>
  <si>
    <t>3.106</t>
  </si>
  <si>
    <t>3.110</t>
  </si>
  <si>
    <t>4.125</t>
  </si>
  <si>
    <t>4.167</t>
  </si>
  <si>
    <t>5.177</t>
  </si>
  <si>
    <t>5.182</t>
  </si>
  <si>
    <t>5.183</t>
  </si>
  <si>
    <t>5.184</t>
  </si>
  <si>
    <t>5.185</t>
  </si>
  <si>
    <t>5.186</t>
  </si>
  <si>
    <t>5.190</t>
  </si>
  <si>
    <t>5.191</t>
  </si>
  <si>
    <t>5.192</t>
  </si>
  <si>
    <t>5.193</t>
  </si>
  <si>
    <t>5.195</t>
  </si>
  <si>
    <t>5.196</t>
  </si>
  <si>
    <t>5.202</t>
  </si>
  <si>
    <t>5.214</t>
  </si>
  <si>
    <t>5.215</t>
  </si>
  <si>
    <t>6.223</t>
  </si>
  <si>
    <t>6.224</t>
  </si>
  <si>
    <t>6.227</t>
  </si>
  <si>
    <t>6.228</t>
  </si>
  <si>
    <t>6.229</t>
  </si>
  <si>
    <t>6.230</t>
  </si>
  <si>
    <t>6.236</t>
  </si>
  <si>
    <t>6.237</t>
  </si>
  <si>
    <t>6.238</t>
  </si>
  <si>
    <t>6.241</t>
  </si>
  <si>
    <t>6.242</t>
  </si>
  <si>
    <t>6.243</t>
  </si>
  <si>
    <t>6.244</t>
  </si>
  <si>
    <t>6.245</t>
  </si>
  <si>
    <t>6.248</t>
  </si>
  <si>
    <t>6.256</t>
  </si>
  <si>
    <t>7.261</t>
  </si>
  <si>
    <t>7.266</t>
  </si>
  <si>
    <t>7.267</t>
  </si>
  <si>
    <t>7.268</t>
  </si>
  <si>
    <t>7.269</t>
  </si>
  <si>
    <t>7.272</t>
  </si>
  <si>
    <t>7.273</t>
  </si>
  <si>
    <t>7.276</t>
  </si>
  <si>
    <t>7.277</t>
  </si>
  <si>
    <t>7.278</t>
  </si>
  <si>
    <t>7.279</t>
  </si>
  <si>
    <t>7.280</t>
  </si>
  <si>
    <t>7.281</t>
  </si>
  <si>
    <t>7.288</t>
  </si>
  <si>
    <t>7.290</t>
  </si>
  <si>
    <t>7.291</t>
  </si>
  <si>
    <t>7.294</t>
  </si>
  <si>
    <t>7.295</t>
  </si>
  <si>
    <t>8.298</t>
  </si>
  <si>
    <t>8.299</t>
  </si>
  <si>
    <t>8.300</t>
  </si>
  <si>
    <t>8.306</t>
  </si>
  <si>
    <t>8.307</t>
  </si>
  <si>
    <t>8.308</t>
  </si>
  <si>
    <t>8.309</t>
  </si>
  <si>
    <t>8.310</t>
  </si>
  <si>
    <t>8.311</t>
  </si>
  <si>
    <t>8.312</t>
  </si>
  <si>
    <t>8.313</t>
  </si>
  <si>
    <t>8.314</t>
  </si>
  <si>
    <t>8.315</t>
  </si>
  <si>
    <t>8.316</t>
  </si>
  <si>
    <t>8.317</t>
  </si>
  <si>
    <t>8.324</t>
  </si>
  <si>
    <t>8.329</t>
  </si>
  <si>
    <t>9.341</t>
  </si>
  <si>
    <t>9.345</t>
  </si>
  <si>
    <t>9.346</t>
  </si>
  <si>
    <t>9.347</t>
  </si>
  <si>
    <t>9.348</t>
  </si>
  <si>
    <t>9.349</t>
  </si>
  <si>
    <t>9.350</t>
  </si>
  <si>
    <t>9.362</t>
  </si>
  <si>
    <t>9.363</t>
  </si>
  <si>
    <t>9.364</t>
  </si>
  <si>
    <t>9.366</t>
  </si>
  <si>
    <t>9.367</t>
  </si>
  <si>
    <t>9.397</t>
  </si>
  <si>
    <t>9.398</t>
  </si>
  <si>
    <t>10.402</t>
  </si>
  <si>
    <t>10.426</t>
  </si>
  <si>
    <t>10.427</t>
  </si>
  <si>
    <t>10.435</t>
  </si>
  <si>
    <t>10.436</t>
  </si>
  <si>
    <t>10.437</t>
  </si>
  <si>
    <t>1.10</t>
    <phoneticPr fontId="5" type="noConversion"/>
  </si>
  <si>
    <t>1.20</t>
    <phoneticPr fontId="5" type="noConversion"/>
  </si>
  <si>
    <t>4.123</t>
    <phoneticPr fontId="5" type="noConversion"/>
  </si>
  <si>
    <t>3.91</t>
    <phoneticPr fontId="5" type="noConversion"/>
  </si>
  <si>
    <t>1.24</t>
    <phoneticPr fontId="5" type="noConversion"/>
  </si>
  <si>
    <t>1.25</t>
    <phoneticPr fontId="5" type="noConversion"/>
  </si>
  <si>
    <t>1.26</t>
    <phoneticPr fontId="5" type="noConversion"/>
  </si>
  <si>
    <t>1.28</t>
    <phoneticPr fontId="5" type="noConversion"/>
  </si>
  <si>
    <t>1.29</t>
    <phoneticPr fontId="5" type="noConversion"/>
  </si>
  <si>
    <t>1.30</t>
    <phoneticPr fontId="5" type="noConversion"/>
  </si>
  <si>
    <t>1.31</t>
    <phoneticPr fontId="5" type="noConversion"/>
  </si>
  <si>
    <t>1.34</t>
    <phoneticPr fontId="5" type="noConversion"/>
  </si>
  <si>
    <t>1.27</t>
    <phoneticPr fontId="5" type="noConversion"/>
  </si>
  <si>
    <t>1.35</t>
    <phoneticPr fontId="5" type="noConversion"/>
  </si>
  <si>
    <t>1.40</t>
    <phoneticPr fontId="5" type="noConversion"/>
  </si>
  <si>
    <t>1.41</t>
    <phoneticPr fontId="5" type="noConversion"/>
  </si>
  <si>
    <t>1.43</t>
    <phoneticPr fontId="5" type="noConversion"/>
  </si>
  <si>
    <t>2.44</t>
    <phoneticPr fontId="5" type="noConversion"/>
  </si>
  <si>
    <t>2.45</t>
    <phoneticPr fontId="5" type="noConversion"/>
  </si>
  <si>
    <t>1.39</t>
    <phoneticPr fontId="5" type="noConversion"/>
  </si>
  <si>
    <t>1.38</t>
    <phoneticPr fontId="5" type="noConversion"/>
  </si>
  <si>
    <t>1.37</t>
    <phoneticPr fontId="5" type="noConversion"/>
  </si>
  <si>
    <t>1.36</t>
    <phoneticPr fontId="5" type="noConversion"/>
  </si>
  <si>
    <t>2.46</t>
    <phoneticPr fontId="5" type="noConversion"/>
  </si>
  <si>
    <t>2.47</t>
    <phoneticPr fontId="5" type="noConversion"/>
  </si>
  <si>
    <t>2.48</t>
    <phoneticPr fontId="5" type="noConversion"/>
  </si>
  <si>
    <t>2.49</t>
    <phoneticPr fontId="5" type="noConversion"/>
  </si>
  <si>
    <t>2.50</t>
    <phoneticPr fontId="5" type="noConversion"/>
  </si>
  <si>
    <t>2.69</t>
    <phoneticPr fontId="5" type="noConversion"/>
  </si>
  <si>
    <t>2.52</t>
    <phoneticPr fontId="5" type="noConversion"/>
  </si>
  <si>
    <t>2.53</t>
    <phoneticPr fontId="5" type="noConversion"/>
  </si>
  <si>
    <t>2.56</t>
    <phoneticPr fontId="5" type="noConversion"/>
  </si>
  <si>
    <t>2.57</t>
    <phoneticPr fontId="5" type="noConversion"/>
  </si>
  <si>
    <t>2.59</t>
    <phoneticPr fontId="5" type="noConversion"/>
  </si>
  <si>
    <t>2.63</t>
    <phoneticPr fontId="5" type="noConversion"/>
  </si>
  <si>
    <t>2.65</t>
    <phoneticPr fontId="5" type="noConversion"/>
  </si>
  <si>
    <t>2.67</t>
    <phoneticPr fontId="5" type="noConversion"/>
  </si>
  <si>
    <t>2.71</t>
    <phoneticPr fontId="5" type="noConversion"/>
  </si>
  <si>
    <t>4.148</t>
    <phoneticPr fontId="5" type="noConversion"/>
  </si>
  <si>
    <t>2.82</t>
    <phoneticPr fontId="5" type="noConversion"/>
  </si>
  <si>
    <t>3.84</t>
    <phoneticPr fontId="5" type="noConversion"/>
  </si>
  <si>
    <t>3.85</t>
    <phoneticPr fontId="5" type="noConversion"/>
  </si>
  <si>
    <t>3.87</t>
    <phoneticPr fontId="5" type="noConversion"/>
  </si>
  <si>
    <t>3.88</t>
    <phoneticPr fontId="5" type="noConversion"/>
  </si>
  <si>
    <t>3.89</t>
    <phoneticPr fontId="5" type="noConversion"/>
  </si>
  <si>
    <t>3.90</t>
    <phoneticPr fontId="5" type="noConversion"/>
  </si>
  <si>
    <t>3.92</t>
    <phoneticPr fontId="5" type="noConversion"/>
  </si>
  <si>
    <t>3.93</t>
    <phoneticPr fontId="5" type="noConversion"/>
  </si>
  <si>
    <t>3.94</t>
    <phoneticPr fontId="5" type="noConversion"/>
  </si>
  <si>
    <t>3.99</t>
    <phoneticPr fontId="5" type="noConversion"/>
  </si>
  <si>
    <t>3.100</t>
    <phoneticPr fontId="5" type="noConversion"/>
  </si>
  <si>
    <t>3.104</t>
    <phoneticPr fontId="5" type="noConversion"/>
  </si>
  <si>
    <t>3.105</t>
    <phoneticPr fontId="5" type="noConversion"/>
  </si>
  <si>
    <t>3.109</t>
    <phoneticPr fontId="5" type="noConversion"/>
  </si>
  <si>
    <t>4.122</t>
    <phoneticPr fontId="5" type="noConversion"/>
  </si>
  <si>
    <t>3.113</t>
    <phoneticPr fontId="5" type="noConversion"/>
  </si>
  <si>
    <t>3.114</t>
    <phoneticPr fontId="5" type="noConversion"/>
  </si>
  <si>
    <t>3.119</t>
    <phoneticPr fontId="5" type="noConversion"/>
  </si>
  <si>
    <t>3.116</t>
    <phoneticPr fontId="5" type="noConversion"/>
  </si>
  <si>
    <t>3.117</t>
    <phoneticPr fontId="5" type="noConversion"/>
  </si>
  <si>
    <t>3.118</t>
    <phoneticPr fontId="5" type="noConversion"/>
  </si>
  <si>
    <t>3.120</t>
    <phoneticPr fontId="5" type="noConversion"/>
  </si>
  <si>
    <t>3.121</t>
    <phoneticPr fontId="5" type="noConversion"/>
  </si>
  <si>
    <t>4.124</t>
    <phoneticPr fontId="5" type="noConversion"/>
  </si>
  <si>
    <t>4.127</t>
    <phoneticPr fontId="5" type="noConversion"/>
  </si>
  <si>
    <t>4.129</t>
    <phoneticPr fontId="5" type="noConversion"/>
  </si>
  <si>
    <t>4.134</t>
    <phoneticPr fontId="5" type="noConversion"/>
  </si>
  <si>
    <t>4.135</t>
    <phoneticPr fontId="5" type="noConversion"/>
  </si>
  <si>
    <t>4.136</t>
    <phoneticPr fontId="5" type="noConversion"/>
  </si>
  <si>
    <t>4.139</t>
    <phoneticPr fontId="5" type="noConversion"/>
  </si>
  <si>
    <t>4.143</t>
    <phoneticPr fontId="5" type="noConversion"/>
  </si>
  <si>
    <t>4.144</t>
    <phoneticPr fontId="5" type="noConversion"/>
  </si>
  <si>
    <t>4.126</t>
    <phoneticPr fontId="5" type="noConversion"/>
  </si>
  <si>
    <t>4.145</t>
    <phoneticPr fontId="5" type="noConversion"/>
  </si>
  <si>
    <t>4.147</t>
    <phoneticPr fontId="5" type="noConversion"/>
  </si>
  <si>
    <t>邮箱</t>
    <phoneticPr fontId="5" type="noConversion"/>
  </si>
  <si>
    <t>4.150</t>
    <phoneticPr fontId="5" type="noConversion"/>
  </si>
  <si>
    <t>4.155</t>
    <phoneticPr fontId="5" type="noConversion"/>
  </si>
  <si>
    <t>4.156</t>
    <phoneticPr fontId="5" type="noConversion"/>
  </si>
  <si>
    <t>4.159</t>
    <phoneticPr fontId="5" type="noConversion"/>
  </si>
  <si>
    <t>4.160</t>
    <phoneticPr fontId="5" type="noConversion"/>
  </si>
  <si>
    <t>4.161</t>
    <phoneticPr fontId="5" type="noConversion"/>
  </si>
  <si>
    <t>4.158</t>
    <phoneticPr fontId="5" type="noConversion"/>
  </si>
  <si>
    <t>4.162</t>
    <phoneticPr fontId="5" type="noConversion"/>
  </si>
  <si>
    <t>4.165</t>
    <phoneticPr fontId="5" type="noConversion"/>
  </si>
  <si>
    <t>4.166</t>
    <phoneticPr fontId="5" type="noConversion"/>
  </si>
  <si>
    <t>4.170</t>
    <phoneticPr fontId="5" type="noConversion"/>
  </si>
  <si>
    <t>4.171</t>
    <phoneticPr fontId="5" type="noConversion"/>
  </si>
  <si>
    <t>4.173</t>
    <phoneticPr fontId="5" type="noConversion"/>
  </si>
  <si>
    <t>5.174</t>
    <phoneticPr fontId="5" type="noConversion"/>
  </si>
  <si>
    <t>5.176</t>
    <phoneticPr fontId="5" type="noConversion"/>
  </si>
  <si>
    <t>5.178</t>
    <phoneticPr fontId="5" type="noConversion"/>
  </si>
  <si>
    <t>5.180</t>
    <phoneticPr fontId="5" type="noConversion"/>
  </si>
  <si>
    <t>5.181</t>
    <phoneticPr fontId="5" type="noConversion"/>
  </si>
  <si>
    <t>5.188</t>
    <phoneticPr fontId="5" type="noConversion"/>
  </si>
  <si>
    <t>5.189</t>
    <phoneticPr fontId="5" type="noConversion"/>
  </si>
  <si>
    <t>5.194</t>
    <phoneticPr fontId="5" type="noConversion"/>
  </si>
  <si>
    <t>5.198</t>
    <phoneticPr fontId="5" type="noConversion"/>
  </si>
  <si>
    <t>5.199</t>
    <phoneticPr fontId="5" type="noConversion"/>
  </si>
  <si>
    <t>5.200</t>
    <phoneticPr fontId="5" type="noConversion"/>
  </si>
  <si>
    <t>5.201</t>
    <phoneticPr fontId="5" type="noConversion"/>
  </si>
  <si>
    <t>5.204</t>
    <phoneticPr fontId="5" type="noConversion"/>
  </si>
  <si>
    <t>5.210</t>
    <phoneticPr fontId="5" type="noConversion"/>
  </si>
  <si>
    <t>5.211</t>
    <phoneticPr fontId="5" type="noConversion"/>
  </si>
  <si>
    <t>5.213</t>
    <phoneticPr fontId="5" type="noConversion"/>
  </si>
  <si>
    <t>6.219</t>
    <phoneticPr fontId="5" type="noConversion"/>
  </si>
  <si>
    <t>6.221</t>
    <phoneticPr fontId="5" type="noConversion"/>
  </si>
  <si>
    <t>6.222</t>
    <phoneticPr fontId="5" type="noConversion"/>
  </si>
  <si>
    <t>6.226</t>
    <phoneticPr fontId="5" type="noConversion"/>
  </si>
  <si>
    <t>6.225</t>
    <phoneticPr fontId="5" type="noConversion"/>
  </si>
  <si>
    <t>6.233</t>
    <phoneticPr fontId="5" type="noConversion"/>
  </si>
  <si>
    <t>6.235</t>
    <phoneticPr fontId="5" type="noConversion"/>
  </si>
  <si>
    <t>6.240</t>
    <phoneticPr fontId="5" type="noConversion"/>
  </si>
  <si>
    <t>6.247</t>
    <phoneticPr fontId="5" type="noConversion"/>
  </si>
  <si>
    <t>6.252</t>
    <phoneticPr fontId="5" type="noConversion"/>
  </si>
  <si>
    <t>6.255</t>
    <phoneticPr fontId="5" type="noConversion"/>
  </si>
  <si>
    <t>6.258</t>
    <phoneticPr fontId="5" type="noConversion"/>
  </si>
  <si>
    <t>6.259</t>
    <phoneticPr fontId="5" type="noConversion"/>
  </si>
  <si>
    <t>7.260</t>
    <phoneticPr fontId="5" type="noConversion"/>
  </si>
  <si>
    <t>7.263</t>
    <phoneticPr fontId="5" type="noConversion"/>
  </si>
  <si>
    <t>7.265</t>
    <phoneticPr fontId="5" type="noConversion"/>
  </si>
  <si>
    <t>7.271</t>
    <phoneticPr fontId="5" type="noConversion"/>
  </si>
  <si>
    <t>7.275</t>
    <phoneticPr fontId="5" type="noConversion"/>
  </si>
  <si>
    <t>7.285</t>
    <phoneticPr fontId="5" type="noConversion"/>
  </si>
  <si>
    <t>7.287</t>
    <phoneticPr fontId="5" type="noConversion"/>
  </si>
  <si>
    <t>7.289</t>
    <phoneticPr fontId="5" type="noConversion"/>
  </si>
  <si>
    <t>7.293</t>
    <phoneticPr fontId="5" type="noConversion"/>
  </si>
  <si>
    <t>8.296</t>
    <phoneticPr fontId="5" type="noConversion"/>
  </si>
  <si>
    <t>8.297</t>
    <phoneticPr fontId="5" type="noConversion"/>
  </si>
  <si>
    <t>8.305</t>
    <phoneticPr fontId="5" type="noConversion"/>
  </si>
  <si>
    <t>8.320</t>
    <phoneticPr fontId="5" type="noConversion"/>
  </si>
  <si>
    <t>8.322</t>
    <phoneticPr fontId="5" type="noConversion"/>
  </si>
  <si>
    <t>8.323</t>
    <phoneticPr fontId="5" type="noConversion"/>
  </si>
  <si>
    <t>8.328</t>
    <phoneticPr fontId="5" type="noConversion"/>
  </si>
  <si>
    <t>8.369</t>
    <phoneticPr fontId="5" type="noConversion"/>
  </si>
  <si>
    <t>8.336</t>
    <phoneticPr fontId="5" type="noConversion"/>
  </si>
  <si>
    <t>8.337</t>
    <phoneticPr fontId="5" type="noConversion"/>
  </si>
  <si>
    <t>9.338</t>
    <phoneticPr fontId="5" type="noConversion"/>
  </si>
  <si>
    <t>9.340</t>
    <phoneticPr fontId="5" type="noConversion"/>
  </si>
  <si>
    <t>9.343</t>
    <phoneticPr fontId="5" type="noConversion"/>
  </si>
  <si>
    <t>9.357</t>
    <phoneticPr fontId="5" type="noConversion"/>
  </si>
  <si>
    <t>9.358</t>
    <phoneticPr fontId="5" type="noConversion"/>
  </si>
  <si>
    <t>9.355</t>
    <phoneticPr fontId="5" type="noConversion"/>
  </si>
  <si>
    <t>9.395</t>
    <phoneticPr fontId="5" type="noConversion"/>
  </si>
  <si>
    <t>9.359</t>
    <phoneticPr fontId="5" type="noConversion"/>
  </si>
  <si>
    <t>9.361</t>
    <phoneticPr fontId="5" type="noConversion"/>
  </si>
  <si>
    <t>9.368</t>
    <phoneticPr fontId="5" type="noConversion"/>
  </si>
  <si>
    <t>9.369</t>
    <phoneticPr fontId="5" type="noConversion"/>
  </si>
  <si>
    <t>9.392</t>
    <phoneticPr fontId="5" type="noConversion"/>
  </si>
  <si>
    <t>9.393</t>
    <phoneticPr fontId="5" type="noConversion"/>
  </si>
  <si>
    <t>9.396</t>
    <phoneticPr fontId="5" type="noConversion"/>
  </si>
  <si>
    <t>9.400</t>
    <phoneticPr fontId="5" type="noConversion"/>
  </si>
  <si>
    <t>10.401</t>
    <phoneticPr fontId="5" type="noConversion"/>
  </si>
  <si>
    <t>10.404</t>
    <phoneticPr fontId="5" type="noConversion"/>
  </si>
  <si>
    <t>10.419</t>
    <phoneticPr fontId="5" type="noConversion"/>
  </si>
  <si>
    <t>10.420</t>
    <phoneticPr fontId="5" type="noConversion"/>
  </si>
  <si>
    <t>10.421</t>
    <phoneticPr fontId="5" type="noConversion"/>
  </si>
  <si>
    <t>10.422</t>
    <phoneticPr fontId="5" type="noConversion"/>
  </si>
  <si>
    <t>10.423</t>
    <phoneticPr fontId="5" type="noConversion"/>
  </si>
  <si>
    <t>10.424</t>
    <phoneticPr fontId="5" type="noConversion"/>
  </si>
  <si>
    <t>10.425</t>
    <phoneticPr fontId="5" type="noConversion"/>
  </si>
  <si>
    <t>10.417</t>
    <phoneticPr fontId="5" type="noConversion"/>
  </si>
  <si>
    <t>10.428</t>
    <phoneticPr fontId="5" type="noConversion"/>
  </si>
  <si>
    <t>10.433</t>
    <phoneticPr fontId="5" type="noConversion"/>
  </si>
  <si>
    <t>10.434</t>
    <phoneticPr fontId="5" type="noConversion"/>
  </si>
  <si>
    <t>编号（页.行）</t>
  </si>
  <si>
    <t>有效投稿数</t>
    <phoneticPr fontId="1" type="noConversion"/>
  </si>
  <si>
    <t>初审通过数</t>
    <phoneticPr fontId="1" type="noConversion"/>
  </si>
  <si>
    <t>初审通过率</t>
    <phoneticPr fontId="1" type="noConversion"/>
  </si>
  <si>
    <t>11.438</t>
    <phoneticPr fontId="1" type="noConversion"/>
  </si>
  <si>
    <t>11.440</t>
    <phoneticPr fontId="1" type="noConversion"/>
  </si>
  <si>
    <t>11.441</t>
    <phoneticPr fontId="1" type="noConversion"/>
  </si>
  <si>
    <t>11.442</t>
    <phoneticPr fontId="1" type="noConversion"/>
  </si>
  <si>
    <t>11.443</t>
    <phoneticPr fontId="1" type="noConversion"/>
  </si>
  <si>
    <t>11.444</t>
    <phoneticPr fontId="1" type="noConversion"/>
  </si>
  <si>
    <t>解释说明：
①“1”代表通过；“0”代表不通过；“100”代表保送
②只有拿到至少四位评委的通过或一位评委的保送可通过初审
③评委在进行初审时只能看到技能设计与设计思路
④结果表内的评委打分结果为随机排序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</si>
</sst>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%"/>
  </numFmts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176" fontId="7" fillId="6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top" wrapText="1"/>
    </xf>
    <xf numFmtId="49" fontId="4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4">
    <dxf>
      <fill>
        <patternFill patternType="solid">
          <fgColor rgb="FFEF949F"/>
          <bgColor rgb="FF000000"/>
        </patternFill>
      </fill>
    </dxf>
    <dxf>
      <fill>
        <patternFill patternType="solid">
          <fgColor rgb="FFEF949F"/>
          <bgColor rgb="FF000000"/>
        </patternFill>
      </fill>
    </dxf>
    <dxf>
      <fill>
        <patternFill patternType="solid">
          <fgColor rgb="FFEF949F"/>
          <bgColor rgb="FF000000"/>
        </patternFill>
      </fill>
    </dxf>
    <dxf>
      <fill>
        <patternFill patternType="solid">
          <fgColor rgb="FFEF949F"/>
          <bgColor rgb="FF000000"/>
        </patternFill>
      </fill>
    </dxf>
    <dxf>
      <fill>
        <patternFill patternType="solid">
          <fgColor rgb="FFEF949F"/>
          <bgColor rgb="FF000000"/>
        </patternFill>
      </fill>
    </dxf>
    <dxf>
      <fill>
        <patternFill patternType="solid">
          <fgColor rgb="FFEF949F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6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S500"/>
  <sheetViews>
    <sheetView tabSelected="1" zoomScaleNormal="100" workbookViewId="0">
      <selection activeCell="L8" sqref="L8"/>
    </sheetView>
  </sheetViews>
  <sheetFormatPr defaultColWidth="0" defaultRowHeight="14" zeroHeight="1" x14ac:dyDescent="0.25"/>
  <cols>
    <col min="1" max="1" width="8.6328125" style="10" customWidth="1"/>
    <col min="2" max="2" width="8.6328125" style="28" customWidth="1"/>
    <col min="3" max="3" width="8.6328125" style="8" customWidth="1"/>
    <col min="4" max="6" width="8.6328125" customWidth="1"/>
    <col min="7" max="7" width="8.6328125" style="10" customWidth="1"/>
    <col min="8" max="10" width="8.6328125" customWidth="1"/>
    <col min="11" max="11" width="9" customWidth="1"/>
    <col min="12" max="12" width="8.6328125" style="10" customWidth="1"/>
    <col min="13" max="13" width="12.36328125" style="12" customWidth="1"/>
    <col min="14" max="14" width="13.90625" style="19" customWidth="1"/>
    <col min="15" max="15" width="8.81640625" hidden="1" customWidth="1"/>
    <col min="16" max="799" width="0" hidden="1" customWidth="1"/>
    <col min="800" max="16384" width="9" hidden="1"/>
  </cols>
  <sheetData>
    <row r="1" spans="1:14" s="8" customFormat="1" x14ac:dyDescent="0.25">
      <c r="A1" s="30" t="s">
        <v>1</v>
      </c>
      <c r="B1" s="36" t="s">
        <v>0</v>
      </c>
      <c r="C1" s="20" t="s">
        <v>2</v>
      </c>
      <c r="D1" s="39" t="s">
        <v>3</v>
      </c>
      <c r="E1" s="20" t="s">
        <v>4</v>
      </c>
      <c r="F1" s="22" t="s">
        <v>5</v>
      </c>
      <c r="G1" s="35" t="s">
        <v>6</v>
      </c>
      <c r="H1" s="22" t="s">
        <v>7</v>
      </c>
      <c r="I1" s="20" t="s">
        <v>8</v>
      </c>
      <c r="J1" s="22" t="s">
        <v>9</v>
      </c>
      <c r="K1" s="3"/>
      <c r="L1" s="9" t="s">
        <v>10</v>
      </c>
      <c r="M1" s="4" t="s">
        <v>11</v>
      </c>
      <c r="N1" s="5" t="s">
        <v>283</v>
      </c>
    </row>
    <row r="2" spans="1:14" s="8" customFormat="1" x14ac:dyDescent="0.25">
      <c r="A2" s="31">
        <v>0</v>
      </c>
      <c r="B2" s="37">
        <v>0</v>
      </c>
      <c r="C2" s="21">
        <v>0</v>
      </c>
      <c r="D2" s="40">
        <v>0</v>
      </c>
      <c r="E2" s="33">
        <v>0</v>
      </c>
      <c r="F2" s="23">
        <v>1</v>
      </c>
      <c r="G2" s="35">
        <v>0</v>
      </c>
      <c r="H2" s="23">
        <v>1</v>
      </c>
      <c r="I2" s="33">
        <v>1</v>
      </c>
      <c r="J2" s="41">
        <v>0</v>
      </c>
      <c r="K2" s="13"/>
      <c r="L2" s="13">
        <f>SUM(A2:J2)</f>
        <v>3</v>
      </c>
      <c r="M2" s="11" t="str" cm="1">
        <f t="array" ref="M2">_xlfn.IFS(L2&gt;50,"保送",L2&lt;4,"否",AND(L2&gt;3,L2&lt;11),"是")</f>
        <v>否</v>
      </c>
      <c r="N2" s="49" t="s">
        <v>223</v>
      </c>
    </row>
    <row r="3" spans="1:14" s="8" customFormat="1" x14ac:dyDescent="0.25">
      <c r="A3" s="31">
        <v>1</v>
      </c>
      <c r="B3" s="37">
        <v>1</v>
      </c>
      <c r="C3" s="21">
        <v>0</v>
      </c>
      <c r="D3" s="40">
        <v>0</v>
      </c>
      <c r="E3" s="33">
        <v>0</v>
      </c>
      <c r="F3" s="23">
        <v>1</v>
      </c>
      <c r="G3" s="35">
        <v>1</v>
      </c>
      <c r="H3" s="23">
        <v>0</v>
      </c>
      <c r="I3" s="33">
        <v>1</v>
      </c>
      <c r="J3" s="41">
        <v>1</v>
      </c>
      <c r="K3" s="13"/>
      <c r="L3" s="13">
        <f>SUM(A3:J3)</f>
        <v>6</v>
      </c>
      <c r="M3" s="11" t="str" cm="1">
        <f t="array" ref="M3">_xlfn.IFS(L3&gt;50,"保送",L3&lt;4,"否",AND(L3&gt;3,L3&lt;11),"是")</f>
        <v>是</v>
      </c>
      <c r="N3" s="49" t="s">
        <v>224</v>
      </c>
    </row>
    <row r="4" spans="1:14" s="8" customFormat="1" x14ac:dyDescent="0.25">
      <c r="A4" s="31">
        <v>1</v>
      </c>
      <c r="B4" s="37">
        <v>1</v>
      </c>
      <c r="C4" s="21">
        <v>0</v>
      </c>
      <c r="D4" s="40">
        <v>0</v>
      </c>
      <c r="E4" s="33">
        <v>0</v>
      </c>
      <c r="F4" s="23">
        <v>1</v>
      </c>
      <c r="G4" s="35">
        <v>1</v>
      </c>
      <c r="H4" s="23">
        <v>1</v>
      </c>
      <c r="I4" s="33">
        <v>1</v>
      </c>
      <c r="J4" s="41">
        <v>1</v>
      </c>
      <c r="K4" s="13"/>
      <c r="L4" s="13">
        <f>SUM(A4:J4)</f>
        <v>7</v>
      </c>
      <c r="M4" s="11" t="str" cm="1">
        <f t="array" ref="M4">_xlfn.IFS(L4&gt;50,"保送",L4&lt;4,"否",AND(L4&gt;3,L4&lt;11),"是")</f>
        <v>是</v>
      </c>
      <c r="N4" s="49" t="s">
        <v>225</v>
      </c>
    </row>
    <row r="5" spans="1:14" s="8" customFormat="1" x14ac:dyDescent="0.25">
      <c r="A5" s="31">
        <v>1</v>
      </c>
      <c r="B5" s="37">
        <v>1</v>
      </c>
      <c r="C5" s="21">
        <v>0</v>
      </c>
      <c r="D5" s="40">
        <v>0</v>
      </c>
      <c r="E5" s="33">
        <v>0</v>
      </c>
      <c r="F5" s="23">
        <v>1</v>
      </c>
      <c r="G5" s="35">
        <v>0</v>
      </c>
      <c r="H5" s="23">
        <v>1</v>
      </c>
      <c r="I5" s="33">
        <v>0</v>
      </c>
      <c r="J5" s="41">
        <v>0</v>
      </c>
      <c r="K5" s="13"/>
      <c r="L5" s="13">
        <f>SUM(A5:J5)</f>
        <v>4</v>
      </c>
      <c r="M5" s="11" t="str" cm="1">
        <f t="array" ref="M5">_xlfn.IFS(L5&gt;50,"保送",L5&lt;4,"否",AND(L5&gt;3,L5&lt;11),"是")</f>
        <v>是</v>
      </c>
      <c r="N5" s="49" t="s">
        <v>47</v>
      </c>
    </row>
    <row r="6" spans="1:14" s="8" customFormat="1" x14ac:dyDescent="0.25">
      <c r="A6" s="31">
        <v>1</v>
      </c>
      <c r="B6" s="37">
        <v>1</v>
      </c>
      <c r="C6" s="21">
        <v>1</v>
      </c>
      <c r="D6" s="40">
        <v>0</v>
      </c>
      <c r="E6" s="33">
        <v>0</v>
      </c>
      <c r="F6" s="23">
        <v>1</v>
      </c>
      <c r="G6" s="35">
        <v>1</v>
      </c>
      <c r="H6" s="23">
        <v>1</v>
      </c>
      <c r="I6" s="33">
        <v>1</v>
      </c>
      <c r="J6" s="41">
        <v>1</v>
      </c>
      <c r="K6" s="13"/>
      <c r="L6" s="13">
        <f>SUM(A6:J6)</f>
        <v>8</v>
      </c>
      <c r="M6" s="11" t="str" cm="1">
        <f t="array" ref="M6">_xlfn.IFS(L6&gt;50,"保送",L6&lt;4,"否",AND(L6&gt;3,L6&lt;11),"是")</f>
        <v>是</v>
      </c>
      <c r="N6" s="49" t="s">
        <v>48</v>
      </c>
    </row>
    <row r="7" spans="1:14" s="8" customFormat="1" x14ac:dyDescent="0.25">
      <c r="A7" s="31">
        <v>1</v>
      </c>
      <c r="B7" s="37">
        <v>0</v>
      </c>
      <c r="C7" s="21">
        <v>0</v>
      </c>
      <c r="D7" s="40">
        <v>0</v>
      </c>
      <c r="E7" s="33">
        <v>0</v>
      </c>
      <c r="F7" s="23">
        <v>0</v>
      </c>
      <c r="G7" s="35">
        <v>0</v>
      </c>
      <c r="H7" s="23">
        <v>0</v>
      </c>
      <c r="I7" s="33">
        <v>1</v>
      </c>
      <c r="J7" s="41">
        <v>0</v>
      </c>
      <c r="K7" s="13"/>
      <c r="L7" s="13">
        <f>SUM(A7:J7)</f>
        <v>2</v>
      </c>
      <c r="M7" s="11" t="str" cm="1">
        <f t="array" ref="M7">_xlfn.IFS(L7&gt;50,"保送",L7&lt;4,"否",AND(L7&gt;3,L7&lt;11),"是")</f>
        <v>否</v>
      </c>
      <c r="N7" s="49" t="s">
        <v>227</v>
      </c>
    </row>
    <row r="8" spans="1:14" s="8" customFormat="1" x14ac:dyDescent="0.25">
      <c r="A8" s="31">
        <v>1</v>
      </c>
      <c r="B8" s="37">
        <v>1</v>
      </c>
      <c r="C8" s="21">
        <v>0</v>
      </c>
      <c r="D8" s="40">
        <v>1</v>
      </c>
      <c r="E8" s="33">
        <v>0</v>
      </c>
      <c r="F8" s="23">
        <v>1</v>
      </c>
      <c r="G8" s="35">
        <v>1</v>
      </c>
      <c r="H8" s="23">
        <v>0</v>
      </c>
      <c r="I8" s="33">
        <v>0</v>
      </c>
      <c r="J8" s="41">
        <v>1</v>
      </c>
      <c r="K8" s="13"/>
      <c r="L8" s="13">
        <f>SUM(A8:J8)</f>
        <v>6</v>
      </c>
      <c r="M8" s="11" t="str" cm="1">
        <f t="array" ref="M8">_xlfn.IFS(L8&gt;50,"保送",L8&lt;4,"否",AND(L8&gt;3,L8&lt;11),"是")</f>
        <v>是</v>
      </c>
      <c r="N8" s="49" t="s">
        <v>226</v>
      </c>
    </row>
    <row r="9" spans="1:14" s="8" customFormat="1" x14ac:dyDescent="0.25">
      <c r="A9" s="31">
        <v>1</v>
      </c>
      <c r="B9" s="37">
        <v>1</v>
      </c>
      <c r="C9" s="21">
        <v>0</v>
      </c>
      <c r="D9" s="40">
        <v>1</v>
      </c>
      <c r="E9" s="33">
        <v>0</v>
      </c>
      <c r="F9" s="23">
        <v>0</v>
      </c>
      <c r="G9" s="35">
        <v>1</v>
      </c>
      <c r="H9" s="23">
        <v>0</v>
      </c>
      <c r="I9" s="33">
        <v>0</v>
      </c>
      <c r="J9" s="41">
        <v>0</v>
      </c>
      <c r="K9" s="13"/>
      <c r="L9" s="13">
        <f>SUM(A9:J9)</f>
        <v>4</v>
      </c>
      <c r="M9" s="11" t="str" cm="1">
        <f t="array" ref="M9">_xlfn.IFS(L9&gt;50,"保送",L9&lt;4,"否",AND(L9&gt;3,L9&lt;11),"是")</f>
        <v>是</v>
      </c>
      <c r="N9" s="49" t="s">
        <v>49</v>
      </c>
    </row>
    <row r="10" spans="1:14" s="8" customFormat="1" x14ac:dyDescent="0.25">
      <c r="A10" s="31">
        <v>1</v>
      </c>
      <c r="B10" s="37">
        <v>1</v>
      </c>
      <c r="C10" s="21">
        <v>1</v>
      </c>
      <c r="D10" s="40">
        <v>0</v>
      </c>
      <c r="E10" s="34">
        <v>1</v>
      </c>
      <c r="F10" s="23">
        <v>0</v>
      </c>
      <c r="G10" s="35">
        <v>0</v>
      </c>
      <c r="H10" s="23">
        <v>1</v>
      </c>
      <c r="I10" s="33">
        <v>1</v>
      </c>
      <c r="J10" s="41">
        <v>0</v>
      </c>
      <c r="K10" s="13"/>
      <c r="L10" s="13">
        <f>SUM(A10:J10)</f>
        <v>6</v>
      </c>
      <c r="M10" s="11" t="str" cm="1">
        <f t="array" ref="M10">_xlfn.IFS(L10&gt;50,"保送",L10&lt;4,"否",AND(L10&gt;3,L10&lt;11),"是")</f>
        <v>是</v>
      </c>
      <c r="N10" s="49" t="s">
        <v>50</v>
      </c>
    </row>
    <row r="11" spans="1:14" s="8" customFormat="1" x14ac:dyDescent="0.25">
      <c r="A11" s="31">
        <v>1</v>
      </c>
      <c r="B11" s="38">
        <v>100</v>
      </c>
      <c r="C11" s="21">
        <v>1</v>
      </c>
      <c r="D11" s="40">
        <v>0</v>
      </c>
      <c r="E11" s="33">
        <v>0</v>
      </c>
      <c r="F11" s="23">
        <v>1</v>
      </c>
      <c r="G11" s="35">
        <v>1</v>
      </c>
      <c r="H11" s="23">
        <v>0</v>
      </c>
      <c r="I11" s="33">
        <v>1</v>
      </c>
      <c r="J11" s="41">
        <v>1</v>
      </c>
      <c r="K11" s="13"/>
      <c r="L11" s="13">
        <f>SUM(A11:J11)</f>
        <v>106</v>
      </c>
      <c r="M11" s="11" t="str" cm="1">
        <f t="array" ref="M11">_xlfn.IFS(L11&gt;50,"保送",L11&lt;4,"否",AND(L11&gt;3,L11&lt;11),"是")</f>
        <v>保送</v>
      </c>
      <c r="N11" s="49" t="s">
        <v>51</v>
      </c>
    </row>
    <row r="12" spans="1:14" s="8" customFormat="1" x14ac:dyDescent="0.25">
      <c r="A12" s="31">
        <v>0</v>
      </c>
      <c r="B12" s="37">
        <v>0</v>
      </c>
      <c r="C12" s="21">
        <v>0</v>
      </c>
      <c r="D12" s="40">
        <v>0</v>
      </c>
      <c r="E12" s="33">
        <v>0</v>
      </c>
      <c r="F12" s="23">
        <v>0</v>
      </c>
      <c r="G12" s="35">
        <v>0</v>
      </c>
      <c r="H12" s="23">
        <v>0</v>
      </c>
      <c r="I12" s="33">
        <v>0</v>
      </c>
      <c r="J12" s="41">
        <v>0</v>
      </c>
      <c r="K12" s="13"/>
      <c r="L12" s="13">
        <f>SUM(A12:J12)</f>
        <v>0</v>
      </c>
      <c r="M12" s="11" t="str" cm="1">
        <f t="array" ref="M12">_xlfn.IFS(L12&gt;50,"保送",L12&lt;4,"否",AND(L12&gt;3,L12&lt;11),"是")</f>
        <v>否</v>
      </c>
      <c r="N12" s="14">
        <v>1.1100000000000001</v>
      </c>
    </row>
    <row r="13" spans="1:14" s="8" customFormat="1" x14ac:dyDescent="0.25">
      <c r="A13" s="31">
        <v>0</v>
      </c>
      <c r="B13" s="37">
        <v>0</v>
      </c>
      <c r="C13" s="21">
        <v>0</v>
      </c>
      <c r="D13" s="40">
        <v>0</v>
      </c>
      <c r="E13" s="33">
        <v>0</v>
      </c>
      <c r="F13" s="23">
        <v>0</v>
      </c>
      <c r="G13" s="35">
        <v>0</v>
      </c>
      <c r="H13" s="23">
        <v>0</v>
      </c>
      <c r="I13" s="33">
        <v>0</v>
      </c>
      <c r="J13" s="41">
        <v>0</v>
      </c>
      <c r="K13" s="13"/>
      <c r="L13" s="13">
        <f>SUM(A13:J13)</f>
        <v>0</v>
      </c>
      <c r="M13" s="11" t="str" cm="1">
        <f t="array" ref="M13">_xlfn.IFS(L13&gt;50,"保送",L13&lt;4,"否",AND(L13&gt;3,L13&lt;11),"是")</f>
        <v>否</v>
      </c>
      <c r="N13" s="14">
        <v>1.1299999999999999</v>
      </c>
    </row>
    <row r="14" spans="1:14" s="8" customFormat="1" x14ac:dyDescent="0.25">
      <c r="A14" s="31">
        <v>0</v>
      </c>
      <c r="B14" s="37">
        <v>1</v>
      </c>
      <c r="C14" s="21">
        <v>0</v>
      </c>
      <c r="D14" s="40">
        <v>0</v>
      </c>
      <c r="E14" s="33">
        <v>0</v>
      </c>
      <c r="F14" s="23">
        <v>0</v>
      </c>
      <c r="G14" s="35">
        <v>1</v>
      </c>
      <c r="H14" s="23">
        <v>0</v>
      </c>
      <c r="I14" s="33">
        <v>1</v>
      </c>
      <c r="J14" s="41">
        <v>0</v>
      </c>
      <c r="K14" s="13"/>
      <c r="L14" s="13">
        <f>SUM(A14:J14)</f>
        <v>3</v>
      </c>
      <c r="M14" s="11" t="str" cm="1">
        <f t="array" ref="M14">_xlfn.IFS(L14&gt;50,"保送",L14&lt;4,"否",AND(L14&gt;3,L14&lt;11),"是")</f>
        <v>否</v>
      </c>
      <c r="N14" s="14">
        <v>1.1499999999999999</v>
      </c>
    </row>
    <row r="15" spans="1:14" s="8" customFormat="1" x14ac:dyDescent="0.25">
      <c r="A15" s="31">
        <v>0</v>
      </c>
      <c r="B15" s="37">
        <v>0</v>
      </c>
      <c r="C15" s="21">
        <v>0</v>
      </c>
      <c r="D15" s="40">
        <v>0</v>
      </c>
      <c r="E15" s="33">
        <v>0</v>
      </c>
      <c r="F15" s="23">
        <v>0</v>
      </c>
      <c r="G15" s="35">
        <v>0</v>
      </c>
      <c r="H15" s="23">
        <v>0</v>
      </c>
      <c r="I15" s="33">
        <v>0</v>
      </c>
      <c r="J15" s="41">
        <v>0</v>
      </c>
      <c r="K15" s="13"/>
      <c r="L15" s="13">
        <f>SUM(A15:J15)</f>
        <v>0</v>
      </c>
      <c r="M15" s="11" t="str" cm="1">
        <f t="array" ref="M15">_xlfn.IFS(L15&gt;50,"保送",L15&lt;4,"否",AND(L15&gt;3,L15&lt;11),"是")</f>
        <v>否</v>
      </c>
      <c r="N15" s="14">
        <v>1.18</v>
      </c>
    </row>
    <row r="16" spans="1:14" s="8" customFormat="1" x14ac:dyDescent="0.25">
      <c r="A16" s="31">
        <v>0</v>
      </c>
      <c r="B16" s="37">
        <v>0</v>
      </c>
      <c r="C16" s="21">
        <v>0</v>
      </c>
      <c r="D16" s="40">
        <v>0</v>
      </c>
      <c r="E16" s="33">
        <v>0</v>
      </c>
      <c r="F16" s="23">
        <v>0</v>
      </c>
      <c r="G16" s="35">
        <v>0</v>
      </c>
      <c r="H16" s="23">
        <v>0</v>
      </c>
      <c r="I16" s="33">
        <v>0</v>
      </c>
      <c r="J16" s="41">
        <v>0</v>
      </c>
      <c r="K16" s="13"/>
      <c r="L16" s="13">
        <f>SUM(A16:J16)</f>
        <v>0</v>
      </c>
      <c r="M16" s="11" t="str" cm="1">
        <f t="array" ref="M16">_xlfn.IFS(L16&gt;50,"保送",L16&lt;4,"否",AND(L16&gt;3,L16&lt;11),"是")</f>
        <v>否</v>
      </c>
      <c r="N16" s="14">
        <v>1.2</v>
      </c>
    </row>
    <row r="17" spans="1:14" s="8" customFormat="1" x14ac:dyDescent="0.25">
      <c r="A17" s="31">
        <v>0</v>
      </c>
      <c r="B17" s="37">
        <v>0</v>
      </c>
      <c r="C17" s="21">
        <v>0</v>
      </c>
      <c r="D17" s="40">
        <v>0</v>
      </c>
      <c r="E17" s="33">
        <v>0</v>
      </c>
      <c r="F17" s="23">
        <v>0</v>
      </c>
      <c r="G17" s="35">
        <v>0</v>
      </c>
      <c r="H17" s="23">
        <v>0</v>
      </c>
      <c r="I17" s="33">
        <v>0</v>
      </c>
      <c r="J17" s="41">
        <v>0</v>
      </c>
      <c r="K17" s="13"/>
      <c r="L17" s="13">
        <f>SUM(A17:J17)</f>
        <v>0</v>
      </c>
      <c r="M17" s="11" t="str" cm="1">
        <f t="array" ref="M17">_xlfn.IFS(L17&gt;50,"保送",L17&lt;4,"否",AND(L17&gt;3,L17&lt;11),"是")</f>
        <v>否</v>
      </c>
      <c r="N17" s="14">
        <v>1.3</v>
      </c>
    </row>
    <row r="18" spans="1:14" s="8" customFormat="1" x14ac:dyDescent="0.25">
      <c r="A18" s="31">
        <v>0</v>
      </c>
      <c r="B18" s="37">
        <v>0</v>
      </c>
      <c r="C18" s="21">
        <v>0</v>
      </c>
      <c r="D18" s="40">
        <v>1</v>
      </c>
      <c r="E18" s="33">
        <v>0</v>
      </c>
      <c r="F18" s="23">
        <v>0</v>
      </c>
      <c r="G18" s="35">
        <v>0</v>
      </c>
      <c r="H18" s="23">
        <v>0</v>
      </c>
      <c r="I18" s="33">
        <v>0</v>
      </c>
      <c r="J18" s="41">
        <v>0</v>
      </c>
      <c r="K18" s="13"/>
      <c r="L18" s="13">
        <f>SUM(A18:J18)</f>
        <v>1</v>
      </c>
      <c r="M18" s="11" t="str" cm="1">
        <f t="array" ref="M18">_xlfn.IFS(L18&gt;50,"保送",L18&lt;4,"否",AND(L18&gt;3,L18&lt;11),"是")</f>
        <v>否</v>
      </c>
      <c r="N18" s="14">
        <v>1.8</v>
      </c>
    </row>
    <row r="19" spans="1:14" s="8" customFormat="1" x14ac:dyDescent="0.25">
      <c r="A19" s="31">
        <v>0</v>
      </c>
      <c r="B19" s="37">
        <v>1</v>
      </c>
      <c r="C19" s="21">
        <v>0</v>
      </c>
      <c r="D19" s="40">
        <v>0</v>
      </c>
      <c r="E19" s="33">
        <v>0</v>
      </c>
      <c r="F19" s="23">
        <v>0</v>
      </c>
      <c r="G19" s="35">
        <v>0</v>
      </c>
      <c r="H19" s="23">
        <v>0</v>
      </c>
      <c r="I19" s="33">
        <v>0</v>
      </c>
      <c r="J19" s="41">
        <v>1</v>
      </c>
      <c r="K19" s="13"/>
      <c r="L19" s="13">
        <f>SUM(A19:J19)</f>
        <v>2</v>
      </c>
      <c r="M19" s="11" t="str" cm="1">
        <f t="array" ref="M19">_xlfn.IFS(L19&gt;50,"保送",L19&lt;4,"否",AND(L19&gt;3,L19&lt;11),"是")</f>
        <v>否</v>
      </c>
      <c r="N19" s="15" t="s">
        <v>118</v>
      </c>
    </row>
    <row r="20" spans="1:14" s="8" customFormat="1" x14ac:dyDescent="0.25">
      <c r="A20" s="31">
        <v>0</v>
      </c>
      <c r="B20" s="37">
        <v>0</v>
      </c>
      <c r="C20" s="21">
        <v>0</v>
      </c>
      <c r="D20" s="40">
        <v>1</v>
      </c>
      <c r="E20" s="33">
        <v>0</v>
      </c>
      <c r="F20" s="23">
        <v>1</v>
      </c>
      <c r="G20" s="35">
        <v>1</v>
      </c>
      <c r="H20" s="23">
        <v>1</v>
      </c>
      <c r="I20" s="33">
        <v>1</v>
      </c>
      <c r="J20" s="41">
        <v>1</v>
      </c>
      <c r="K20" s="13"/>
      <c r="L20" s="13">
        <f>SUM(A20:J20)</f>
        <v>6</v>
      </c>
      <c r="M20" s="11" t="str" cm="1">
        <f t="array" ref="M20">_xlfn.IFS(L20&gt;50,"保送",L20&lt;4,"否",AND(L20&gt;3,L20&lt;11),"是")</f>
        <v>是</v>
      </c>
      <c r="N20" s="15" t="s">
        <v>119</v>
      </c>
    </row>
    <row r="21" spans="1:14" s="8" customFormat="1" x14ac:dyDescent="0.25">
      <c r="A21" s="31">
        <v>0</v>
      </c>
      <c r="B21" s="37">
        <v>1</v>
      </c>
      <c r="C21" s="21">
        <v>0</v>
      </c>
      <c r="D21" s="40">
        <v>0</v>
      </c>
      <c r="E21" s="33">
        <v>0</v>
      </c>
      <c r="F21" s="23">
        <v>1</v>
      </c>
      <c r="G21" s="35">
        <v>0</v>
      </c>
      <c r="H21" s="23">
        <v>0</v>
      </c>
      <c r="I21" s="33">
        <v>0</v>
      </c>
      <c r="J21" s="41">
        <v>0</v>
      </c>
      <c r="K21" s="13"/>
      <c r="L21" s="13">
        <f>SUM(A21:J21)</f>
        <v>2</v>
      </c>
      <c r="M21" s="11" t="str" cm="1">
        <f t="array" ref="M21">_xlfn.IFS(L21&gt;50,"保送",L21&lt;4,"否",AND(L21&gt;3,L21&lt;11),"是")</f>
        <v>否</v>
      </c>
      <c r="N21" s="15" t="s">
        <v>122</v>
      </c>
    </row>
    <row r="22" spans="1:14" s="8" customFormat="1" x14ac:dyDescent="0.25">
      <c r="A22" s="31">
        <v>0</v>
      </c>
      <c r="B22" s="37">
        <v>0</v>
      </c>
      <c r="C22" s="21">
        <v>1</v>
      </c>
      <c r="D22" s="40">
        <v>0</v>
      </c>
      <c r="E22" s="33">
        <v>0</v>
      </c>
      <c r="F22" s="23">
        <v>1</v>
      </c>
      <c r="G22" s="35">
        <v>0</v>
      </c>
      <c r="H22" s="23">
        <v>0</v>
      </c>
      <c r="I22" s="33">
        <v>0</v>
      </c>
      <c r="J22" s="41">
        <v>0</v>
      </c>
      <c r="K22" s="13"/>
      <c r="L22" s="13">
        <f>SUM(A22:J22)</f>
        <v>2</v>
      </c>
      <c r="M22" s="11" t="str" cm="1">
        <f t="array" ref="M22">_xlfn.IFS(L22&gt;50,"保送",L22&lt;4,"否",AND(L22&gt;3,L22&lt;11),"是")</f>
        <v>否</v>
      </c>
      <c r="N22" s="15" t="s">
        <v>123</v>
      </c>
    </row>
    <row r="23" spans="1:14" s="8" customFormat="1" x14ac:dyDescent="0.25">
      <c r="A23" s="31">
        <v>0</v>
      </c>
      <c r="B23" s="37">
        <v>0</v>
      </c>
      <c r="C23" s="21">
        <v>1</v>
      </c>
      <c r="D23" s="40">
        <v>0</v>
      </c>
      <c r="E23" s="33">
        <v>0</v>
      </c>
      <c r="F23" s="23">
        <v>0</v>
      </c>
      <c r="G23" s="35">
        <v>0</v>
      </c>
      <c r="H23" s="23">
        <v>1</v>
      </c>
      <c r="I23" s="33">
        <v>1</v>
      </c>
      <c r="J23" s="41">
        <v>0</v>
      </c>
      <c r="K23" s="13"/>
      <c r="L23" s="13">
        <f>SUM(A23:J23)</f>
        <v>3</v>
      </c>
      <c r="M23" s="11" t="str" cm="1">
        <f t="array" ref="M23">_xlfn.IFS(L23&gt;50,"保送",L23&lt;4,"否",AND(L23&gt;3,L23&lt;11),"是")</f>
        <v>否</v>
      </c>
      <c r="N23" s="15" t="s">
        <v>124</v>
      </c>
    </row>
    <row r="24" spans="1:14" s="8" customFormat="1" x14ac:dyDescent="0.25">
      <c r="A24" s="31">
        <v>0</v>
      </c>
      <c r="B24" s="37">
        <v>0</v>
      </c>
      <c r="C24" s="21">
        <v>0</v>
      </c>
      <c r="D24" s="40">
        <v>0</v>
      </c>
      <c r="E24" s="33">
        <v>0</v>
      </c>
      <c r="F24" s="23">
        <v>0</v>
      </c>
      <c r="G24" s="35">
        <v>0</v>
      </c>
      <c r="H24" s="23">
        <v>0</v>
      </c>
      <c r="I24" s="33">
        <v>0</v>
      </c>
      <c r="J24" s="41">
        <v>0</v>
      </c>
      <c r="K24" s="13"/>
      <c r="L24" s="13">
        <f>SUM(A24:J24)</f>
        <v>0</v>
      </c>
      <c r="M24" s="11" t="str" cm="1">
        <f t="array" ref="M24">_xlfn.IFS(L24&gt;50,"保送",L24&lt;4,"否",AND(L24&gt;3,L24&lt;11),"是")</f>
        <v>否</v>
      </c>
      <c r="N24" s="15" t="s">
        <v>130</v>
      </c>
    </row>
    <row r="25" spans="1:14" s="8" customFormat="1" x14ac:dyDescent="0.25">
      <c r="A25" s="31">
        <v>0</v>
      </c>
      <c r="B25" s="37">
        <v>0</v>
      </c>
      <c r="C25" s="21">
        <v>0</v>
      </c>
      <c r="D25" s="40">
        <v>1</v>
      </c>
      <c r="E25" s="33">
        <v>0</v>
      </c>
      <c r="F25" s="23">
        <v>0</v>
      </c>
      <c r="G25" s="35">
        <v>0</v>
      </c>
      <c r="H25" s="23">
        <v>0</v>
      </c>
      <c r="I25" s="33">
        <v>0</v>
      </c>
      <c r="J25" s="41">
        <v>1</v>
      </c>
      <c r="K25" s="13"/>
      <c r="L25" s="13">
        <f>SUM(A25:J25)</f>
        <v>2</v>
      </c>
      <c r="M25" s="11" t="str" cm="1">
        <f t="array" ref="M25">_xlfn.IFS(L25&gt;50,"保送",L25&lt;4,"否",AND(L25&gt;3,L25&lt;11),"是")</f>
        <v>否</v>
      </c>
      <c r="N25" s="15" t="s">
        <v>125</v>
      </c>
    </row>
    <row r="26" spans="1:14" s="8" customFormat="1" x14ac:dyDescent="0.25">
      <c r="A26" s="31">
        <v>0</v>
      </c>
      <c r="B26" s="37">
        <v>0</v>
      </c>
      <c r="C26" s="21">
        <v>0</v>
      </c>
      <c r="D26" s="40">
        <v>0</v>
      </c>
      <c r="E26" s="33">
        <v>0</v>
      </c>
      <c r="F26" s="23">
        <v>0</v>
      </c>
      <c r="G26" s="35">
        <v>0</v>
      </c>
      <c r="H26" s="23">
        <v>0</v>
      </c>
      <c r="I26" s="33">
        <v>0</v>
      </c>
      <c r="J26" s="41">
        <v>0</v>
      </c>
      <c r="K26" s="13"/>
      <c r="L26" s="13">
        <f>SUM(A26:J26)</f>
        <v>0</v>
      </c>
      <c r="M26" s="11" t="str" cm="1">
        <f t="array" ref="M26">_xlfn.IFS(L26&gt;50,"保送",L26&lt;4,"否",AND(L26&gt;3,L26&lt;11),"是")</f>
        <v>否</v>
      </c>
      <c r="N26" s="15" t="s">
        <v>126</v>
      </c>
    </row>
    <row r="27" spans="1:14" s="8" customFormat="1" x14ac:dyDescent="0.25">
      <c r="A27" s="31">
        <v>0</v>
      </c>
      <c r="B27" s="37">
        <v>0</v>
      </c>
      <c r="C27" s="21">
        <v>0</v>
      </c>
      <c r="D27" s="40">
        <v>0</v>
      </c>
      <c r="E27" s="34">
        <v>1</v>
      </c>
      <c r="F27" s="23">
        <v>0</v>
      </c>
      <c r="G27" s="35">
        <v>0</v>
      </c>
      <c r="H27" s="23">
        <v>0</v>
      </c>
      <c r="I27" s="33">
        <v>0</v>
      </c>
      <c r="J27" s="41">
        <v>0</v>
      </c>
      <c r="K27" s="13"/>
      <c r="L27" s="13">
        <f>SUM(A27:J27)</f>
        <v>1</v>
      </c>
      <c r="M27" s="11" t="str" cm="1">
        <f t="array" ref="M27">_xlfn.IFS(L27&gt;50,"保送",L27&lt;4,"否",AND(L27&gt;3,L27&lt;11),"是")</f>
        <v>否</v>
      </c>
      <c r="N27" s="15" t="s">
        <v>127</v>
      </c>
    </row>
    <row r="28" spans="1:14" s="8" customFormat="1" x14ac:dyDescent="0.25">
      <c r="A28" s="31">
        <v>0</v>
      </c>
      <c r="B28" s="37">
        <v>0</v>
      </c>
      <c r="C28" s="21">
        <v>0</v>
      </c>
      <c r="D28" s="40">
        <v>0</v>
      </c>
      <c r="E28" s="33">
        <v>0</v>
      </c>
      <c r="F28" s="23">
        <v>0</v>
      </c>
      <c r="G28" s="35">
        <v>0</v>
      </c>
      <c r="H28" s="23">
        <v>0</v>
      </c>
      <c r="I28" s="33">
        <v>0</v>
      </c>
      <c r="J28" s="41">
        <v>0</v>
      </c>
      <c r="K28" s="13"/>
      <c r="L28" s="13">
        <f>SUM(A28:J28)</f>
        <v>0</v>
      </c>
      <c r="M28" s="11" t="str" cm="1">
        <f t="array" ref="M28">_xlfn.IFS(L28&gt;50,"保送",L28&lt;4,"否",AND(L28&gt;3,L28&lt;11),"是")</f>
        <v>否</v>
      </c>
      <c r="N28" s="15" t="s">
        <v>128</v>
      </c>
    </row>
    <row r="29" spans="1:14" s="8" customFormat="1" x14ac:dyDescent="0.25">
      <c r="A29" s="31">
        <v>0</v>
      </c>
      <c r="B29" s="37">
        <v>1</v>
      </c>
      <c r="C29" s="21">
        <v>1</v>
      </c>
      <c r="D29" s="40">
        <v>0</v>
      </c>
      <c r="E29" s="33">
        <v>0</v>
      </c>
      <c r="F29" s="23">
        <v>1</v>
      </c>
      <c r="G29" s="35">
        <v>0</v>
      </c>
      <c r="H29" s="23">
        <v>1</v>
      </c>
      <c r="I29" s="33">
        <v>1</v>
      </c>
      <c r="J29" s="41">
        <v>1</v>
      </c>
      <c r="K29" s="13"/>
      <c r="L29" s="13">
        <f>SUM(A29:J29)</f>
        <v>6</v>
      </c>
      <c r="M29" s="11" t="str" cm="1">
        <f t="array" ref="M29">_xlfn.IFS(L29&gt;50,"保送",L29&lt;4,"否",AND(L29&gt;3,L29&lt;11),"是")</f>
        <v>是</v>
      </c>
      <c r="N29" s="15" t="s">
        <v>129</v>
      </c>
    </row>
    <row r="30" spans="1:14" s="8" customFormat="1" x14ac:dyDescent="0.25">
      <c r="A30" s="31">
        <v>0</v>
      </c>
      <c r="B30" s="37">
        <v>1</v>
      </c>
      <c r="C30" s="21">
        <v>0</v>
      </c>
      <c r="D30" s="40">
        <v>0</v>
      </c>
      <c r="E30" s="33">
        <v>0</v>
      </c>
      <c r="F30" s="23">
        <v>0</v>
      </c>
      <c r="G30" s="35">
        <v>1</v>
      </c>
      <c r="H30" s="23">
        <v>0</v>
      </c>
      <c r="I30" s="33">
        <v>1</v>
      </c>
      <c r="J30" s="41">
        <v>0</v>
      </c>
      <c r="K30" s="13"/>
      <c r="L30" s="13">
        <f>SUM(A30:J30)</f>
        <v>3</v>
      </c>
      <c r="M30" s="11" t="str" cm="1">
        <f t="array" ref="M30">_xlfn.IFS(L30&gt;50,"保送",L30&lt;4,"否",AND(L30&gt;3,L30&lt;11),"是")</f>
        <v>否</v>
      </c>
      <c r="N30" s="15" t="s">
        <v>131</v>
      </c>
    </row>
    <row r="31" spans="1:14" s="8" customFormat="1" x14ac:dyDescent="0.25">
      <c r="A31" s="31">
        <v>0</v>
      </c>
      <c r="B31" s="37">
        <v>1</v>
      </c>
      <c r="C31" s="21">
        <v>0</v>
      </c>
      <c r="D31" s="40">
        <v>1</v>
      </c>
      <c r="E31" s="33">
        <v>0</v>
      </c>
      <c r="F31" s="23">
        <v>0</v>
      </c>
      <c r="G31" s="35">
        <v>0</v>
      </c>
      <c r="H31" s="23">
        <v>0</v>
      </c>
      <c r="I31" s="33">
        <v>0</v>
      </c>
      <c r="J31" s="41">
        <v>0</v>
      </c>
      <c r="K31" s="13"/>
      <c r="L31" s="13">
        <f>SUM(A31:J31)</f>
        <v>2</v>
      </c>
      <c r="M31" s="11" t="str" cm="1">
        <f t="array" ref="M31">_xlfn.IFS(L31&gt;50,"保送",L31&lt;4,"否",AND(L31&gt;3,L31&lt;11),"是")</f>
        <v>否</v>
      </c>
      <c r="N31" s="15" t="s">
        <v>140</v>
      </c>
    </row>
    <row r="32" spans="1:14" s="8" customFormat="1" x14ac:dyDescent="0.25">
      <c r="A32" s="31">
        <v>0</v>
      </c>
      <c r="B32" s="37">
        <v>0</v>
      </c>
      <c r="C32" s="21">
        <v>0</v>
      </c>
      <c r="D32" s="40">
        <v>0</v>
      </c>
      <c r="E32" s="33">
        <v>0</v>
      </c>
      <c r="F32" s="23">
        <v>0</v>
      </c>
      <c r="G32" s="35">
        <v>0</v>
      </c>
      <c r="H32" s="23">
        <v>0</v>
      </c>
      <c r="I32" s="33">
        <v>0</v>
      </c>
      <c r="J32" s="41">
        <v>0</v>
      </c>
      <c r="K32" s="13"/>
      <c r="L32" s="13">
        <f>SUM(A32:J32)</f>
        <v>0</v>
      </c>
      <c r="M32" s="11" t="str" cm="1">
        <f t="array" ref="M32">_xlfn.IFS(L32&gt;50,"保送",L32&lt;4,"否",AND(L32&gt;3,L32&lt;11),"是")</f>
        <v>否</v>
      </c>
      <c r="N32" s="15" t="s">
        <v>139</v>
      </c>
    </row>
    <row r="33" spans="1:14" s="8" customFormat="1" x14ac:dyDescent="0.25">
      <c r="A33" s="31">
        <v>0</v>
      </c>
      <c r="B33" s="37">
        <v>1</v>
      </c>
      <c r="C33" s="21">
        <v>1</v>
      </c>
      <c r="D33" s="40">
        <v>1</v>
      </c>
      <c r="E33" s="33">
        <v>0</v>
      </c>
      <c r="F33" s="23">
        <v>1</v>
      </c>
      <c r="G33" s="35">
        <v>0</v>
      </c>
      <c r="H33" s="23">
        <v>1</v>
      </c>
      <c r="I33" s="33">
        <v>1</v>
      </c>
      <c r="J33" s="41">
        <v>1</v>
      </c>
      <c r="K33" s="13"/>
      <c r="L33" s="13">
        <f>SUM(A33:J33)</f>
        <v>7</v>
      </c>
      <c r="M33" s="11" t="str" cm="1">
        <f t="array" ref="M33">_xlfn.IFS(L33&gt;50,"保送",L33&lt;4,"否",AND(L33&gt;3,L33&lt;11),"是")</f>
        <v>是</v>
      </c>
      <c r="N33" s="15" t="s">
        <v>138</v>
      </c>
    </row>
    <row r="34" spans="1:14" s="8" customFormat="1" x14ac:dyDescent="0.25">
      <c r="A34" s="31">
        <v>0</v>
      </c>
      <c r="B34" s="37">
        <v>1</v>
      </c>
      <c r="C34" s="21">
        <v>0</v>
      </c>
      <c r="D34" s="40">
        <v>0</v>
      </c>
      <c r="E34" s="34">
        <v>1</v>
      </c>
      <c r="F34" s="23">
        <v>0</v>
      </c>
      <c r="G34" s="35">
        <v>0</v>
      </c>
      <c r="H34" s="23">
        <v>0</v>
      </c>
      <c r="I34" s="33">
        <v>0</v>
      </c>
      <c r="J34" s="41">
        <v>0</v>
      </c>
      <c r="K34" s="13"/>
      <c r="L34" s="13">
        <f>SUM(A34:J34)</f>
        <v>2</v>
      </c>
      <c r="M34" s="11" t="str" cm="1">
        <f t="array" ref="M34">_xlfn.IFS(L34&gt;50,"保送",L34&lt;4,"否",AND(L34&gt;3,L34&lt;11),"是")</f>
        <v>否</v>
      </c>
      <c r="N34" s="15" t="s">
        <v>137</v>
      </c>
    </row>
    <row r="35" spans="1:14" s="8" customFormat="1" x14ac:dyDescent="0.25">
      <c r="A35" s="31">
        <v>0</v>
      </c>
      <c r="B35" s="37">
        <v>0</v>
      </c>
      <c r="C35" s="21">
        <v>0</v>
      </c>
      <c r="D35" s="40">
        <v>0</v>
      </c>
      <c r="E35" s="33">
        <v>0</v>
      </c>
      <c r="F35" s="23">
        <v>0</v>
      </c>
      <c r="G35" s="35">
        <v>0</v>
      </c>
      <c r="H35" s="23">
        <v>0</v>
      </c>
      <c r="I35" s="33">
        <v>1</v>
      </c>
      <c r="J35" s="41">
        <v>0</v>
      </c>
      <c r="K35" s="13"/>
      <c r="L35" s="13">
        <f>SUM(A35:J35)</f>
        <v>1</v>
      </c>
      <c r="M35" s="11" t="str" cm="1">
        <f t="array" ref="M35">_xlfn.IFS(L35&gt;50,"保送",L35&lt;4,"否",AND(L35&gt;3,L35&lt;11),"是")</f>
        <v>否</v>
      </c>
      <c r="N35" s="15" t="s">
        <v>132</v>
      </c>
    </row>
    <row r="36" spans="1:14" s="8" customFormat="1" x14ac:dyDescent="0.25">
      <c r="A36" s="31">
        <v>0</v>
      </c>
      <c r="B36" s="37">
        <v>0</v>
      </c>
      <c r="C36" s="21">
        <v>0</v>
      </c>
      <c r="D36" s="40">
        <v>0</v>
      </c>
      <c r="E36" s="34">
        <v>1</v>
      </c>
      <c r="F36" s="23">
        <v>1</v>
      </c>
      <c r="G36" s="35">
        <v>0</v>
      </c>
      <c r="H36" s="23">
        <v>0</v>
      </c>
      <c r="I36" s="33">
        <v>0</v>
      </c>
      <c r="J36" s="41">
        <v>1</v>
      </c>
      <c r="K36" s="13"/>
      <c r="L36" s="13">
        <f>SUM(A36:J36)</f>
        <v>3</v>
      </c>
      <c r="M36" s="11" t="str" cm="1">
        <f t="array" ref="M36">_xlfn.IFS(L36&gt;50,"保送",L36&lt;4,"否",AND(L36&gt;3,L36&lt;11),"是")</f>
        <v>否</v>
      </c>
      <c r="N36" s="15" t="s">
        <v>133</v>
      </c>
    </row>
    <row r="37" spans="1:14" s="8" customFormat="1" x14ac:dyDescent="0.25">
      <c r="A37" s="31">
        <v>0</v>
      </c>
      <c r="B37" s="37">
        <v>0</v>
      </c>
      <c r="C37" s="21">
        <v>0</v>
      </c>
      <c r="D37" s="40">
        <v>0</v>
      </c>
      <c r="E37" s="33">
        <v>0</v>
      </c>
      <c r="F37" s="23">
        <v>1</v>
      </c>
      <c r="G37" s="35">
        <v>0</v>
      </c>
      <c r="H37" s="23">
        <v>0</v>
      </c>
      <c r="I37" s="33">
        <v>0</v>
      </c>
      <c r="J37" s="41">
        <v>1</v>
      </c>
      <c r="K37" s="13"/>
      <c r="L37" s="13">
        <f>SUM(A37:J37)</f>
        <v>2</v>
      </c>
      <c r="M37" s="11" t="str" cm="1">
        <f t="array" ref="M37">_xlfn.IFS(L37&gt;50,"保送",L37&lt;4,"否",AND(L37&gt;3,L37&lt;11),"是")</f>
        <v>否</v>
      </c>
      <c r="N37" s="15" t="s">
        <v>134</v>
      </c>
    </row>
    <row r="38" spans="1:14" s="8" customFormat="1" x14ac:dyDescent="0.25">
      <c r="A38" s="31">
        <v>0</v>
      </c>
      <c r="B38" s="37">
        <v>0</v>
      </c>
      <c r="C38" s="21">
        <v>0</v>
      </c>
      <c r="D38" s="40">
        <v>0</v>
      </c>
      <c r="E38" s="33">
        <v>0</v>
      </c>
      <c r="F38" s="23">
        <v>0</v>
      </c>
      <c r="G38" s="35">
        <v>0</v>
      </c>
      <c r="H38" s="23">
        <v>0</v>
      </c>
      <c r="I38" s="33">
        <v>1</v>
      </c>
      <c r="J38" s="41">
        <v>0</v>
      </c>
      <c r="K38" s="13"/>
      <c r="L38" s="13">
        <f>SUM(A38:J38)</f>
        <v>1</v>
      </c>
      <c r="M38" s="11" t="str" cm="1">
        <f t="array" ref="M38">_xlfn.IFS(L38&gt;50,"保送",L38&lt;4,"否",AND(L38&gt;3,L38&lt;11),"是")</f>
        <v>否</v>
      </c>
      <c r="N38" s="15" t="s">
        <v>270</v>
      </c>
    </row>
    <row r="39" spans="1:14" s="8" customFormat="1" x14ac:dyDescent="0.25">
      <c r="A39" s="31">
        <v>0</v>
      </c>
      <c r="B39" s="37">
        <v>0</v>
      </c>
      <c r="C39" s="21">
        <v>0</v>
      </c>
      <c r="D39" s="40">
        <v>0</v>
      </c>
      <c r="E39" s="34">
        <v>1</v>
      </c>
      <c r="F39" s="23">
        <v>0</v>
      </c>
      <c r="G39" s="35">
        <v>0</v>
      </c>
      <c r="H39" s="23">
        <v>0</v>
      </c>
      <c r="I39" s="33">
        <v>1</v>
      </c>
      <c r="J39" s="41">
        <v>0</v>
      </c>
      <c r="K39" s="13"/>
      <c r="L39" s="13">
        <f>SUM(A39:J39)</f>
        <v>2</v>
      </c>
      <c r="M39" s="11" t="str" cm="1">
        <f t="array" ref="M39">_xlfn.IFS(L39&gt;50,"保送",L39&lt;4,"否",AND(L39&gt;3,L39&lt;11),"是")</f>
        <v>否</v>
      </c>
      <c r="N39" s="15" t="s">
        <v>112</v>
      </c>
    </row>
    <row r="40" spans="1:14" s="8" customFormat="1" x14ac:dyDescent="0.25">
      <c r="A40" s="31">
        <v>0</v>
      </c>
      <c r="B40" s="37">
        <v>0</v>
      </c>
      <c r="C40" s="21">
        <v>0</v>
      </c>
      <c r="D40" s="40">
        <v>0</v>
      </c>
      <c r="E40" s="33">
        <v>0</v>
      </c>
      <c r="F40" s="23">
        <v>0</v>
      </c>
      <c r="G40" s="35">
        <v>0</v>
      </c>
      <c r="H40" s="23">
        <v>0</v>
      </c>
      <c r="I40" s="33">
        <v>0</v>
      </c>
      <c r="J40" s="41">
        <v>0</v>
      </c>
      <c r="K40" s="13"/>
      <c r="L40" s="13">
        <f>SUM(A40:J40)</f>
        <v>0</v>
      </c>
      <c r="M40" s="11" t="str" cm="1">
        <f t="array" ref="M40">_xlfn.IFS(L40&gt;50,"保送",L40&lt;4,"否",AND(L40&gt;3,L40&lt;11),"是")</f>
        <v>否</v>
      </c>
      <c r="N40" s="15" t="s">
        <v>271</v>
      </c>
    </row>
    <row r="41" spans="1:14" s="8" customFormat="1" x14ac:dyDescent="0.25">
      <c r="A41" s="31">
        <v>0</v>
      </c>
      <c r="B41" s="37">
        <v>1</v>
      </c>
      <c r="C41" s="21">
        <v>0</v>
      </c>
      <c r="D41" s="40">
        <v>0</v>
      </c>
      <c r="E41" s="33">
        <v>0</v>
      </c>
      <c r="F41" s="23">
        <v>0</v>
      </c>
      <c r="G41" s="35">
        <v>0</v>
      </c>
      <c r="H41" s="23">
        <v>1</v>
      </c>
      <c r="I41" s="33">
        <v>0</v>
      </c>
      <c r="J41" s="41">
        <v>0</v>
      </c>
      <c r="K41" s="13"/>
      <c r="L41" s="13">
        <f>SUM(A41:J41)</f>
        <v>2</v>
      </c>
      <c r="M41" s="11" t="str" cm="1">
        <f t="array" ref="M41">_xlfn.IFS(L41&gt;50,"保送",L41&lt;4,"否",AND(L41&gt;3,L41&lt;11),"是")</f>
        <v>否</v>
      </c>
      <c r="N41" s="15" t="s">
        <v>279</v>
      </c>
    </row>
    <row r="42" spans="1:14" s="8" customFormat="1" x14ac:dyDescent="0.25">
      <c r="A42" s="31">
        <v>0</v>
      </c>
      <c r="B42" s="37">
        <v>0</v>
      </c>
      <c r="C42" s="21">
        <v>0</v>
      </c>
      <c r="D42" s="40">
        <v>0</v>
      </c>
      <c r="E42" s="34">
        <v>1</v>
      </c>
      <c r="F42" s="23">
        <v>0</v>
      </c>
      <c r="G42" s="35">
        <v>0</v>
      </c>
      <c r="H42" s="23">
        <v>0</v>
      </c>
      <c r="I42" s="33">
        <v>1</v>
      </c>
      <c r="J42" s="41">
        <v>0</v>
      </c>
      <c r="K42" s="13"/>
      <c r="L42" s="13">
        <f>SUM(A42:J42)</f>
        <v>2</v>
      </c>
      <c r="M42" s="11" t="str" cm="1">
        <f t="array" ref="M42">_xlfn.IFS(L42&gt;50,"保送",L42&lt;4,"否",AND(L42&gt;3,L42&lt;11),"是")</f>
        <v>否</v>
      </c>
      <c r="N42" s="15" t="s">
        <v>272</v>
      </c>
    </row>
    <row r="43" spans="1:14" s="8" customFormat="1" x14ac:dyDescent="0.25">
      <c r="A43" s="31">
        <v>1</v>
      </c>
      <c r="B43" s="37">
        <v>0</v>
      </c>
      <c r="C43" s="21">
        <v>0</v>
      </c>
      <c r="D43" s="40">
        <v>0</v>
      </c>
      <c r="E43" s="33">
        <v>0</v>
      </c>
      <c r="F43" s="23">
        <v>0</v>
      </c>
      <c r="G43" s="35">
        <v>0</v>
      </c>
      <c r="H43" s="23">
        <v>0</v>
      </c>
      <c r="I43" s="33">
        <v>0</v>
      </c>
      <c r="J43" s="41">
        <v>1</v>
      </c>
      <c r="K43" s="13"/>
      <c r="L43" s="13">
        <f>SUM(A43:J43)</f>
        <v>2</v>
      </c>
      <c r="M43" s="11" t="str" cm="1">
        <f t="array" ref="M43">_xlfn.IFS(L43&gt;50,"保送",L43&lt;4,"否",AND(L43&gt;3,L43&lt;11),"是")</f>
        <v>否</v>
      </c>
      <c r="N43" s="15" t="s">
        <v>273</v>
      </c>
    </row>
    <row r="44" spans="1:14" s="8" customFormat="1" x14ac:dyDescent="0.25">
      <c r="A44" s="31">
        <v>1</v>
      </c>
      <c r="B44" s="37">
        <v>0</v>
      </c>
      <c r="C44" s="21">
        <v>0</v>
      </c>
      <c r="D44" s="40">
        <v>0</v>
      </c>
      <c r="E44" s="33">
        <v>0</v>
      </c>
      <c r="F44" s="23">
        <v>0</v>
      </c>
      <c r="G44" s="35">
        <v>0</v>
      </c>
      <c r="H44" s="23">
        <v>0</v>
      </c>
      <c r="I44" s="33">
        <v>0</v>
      </c>
      <c r="J44" s="41">
        <v>0</v>
      </c>
      <c r="K44" s="13"/>
      <c r="L44" s="13">
        <f>SUM(A44:J44)</f>
        <v>1</v>
      </c>
      <c r="M44" s="11" t="str" cm="1">
        <f t="array" ref="M44">_xlfn.IFS(L44&gt;50,"保送",L44&lt;4,"否",AND(L44&gt;3,L44&lt;11),"是")</f>
        <v>否</v>
      </c>
      <c r="N44" s="15" t="s">
        <v>274</v>
      </c>
    </row>
    <row r="45" spans="1:14" s="8" customFormat="1" x14ac:dyDescent="0.25">
      <c r="A45" s="31">
        <v>1</v>
      </c>
      <c r="B45" s="37">
        <v>0</v>
      </c>
      <c r="C45" s="21">
        <v>0</v>
      </c>
      <c r="D45" s="40">
        <v>0</v>
      </c>
      <c r="E45" s="33">
        <v>0</v>
      </c>
      <c r="F45" s="23">
        <v>0</v>
      </c>
      <c r="G45" s="35">
        <v>0</v>
      </c>
      <c r="H45" s="23">
        <v>0</v>
      </c>
      <c r="I45" s="33">
        <v>0</v>
      </c>
      <c r="J45" s="41">
        <v>0</v>
      </c>
      <c r="K45" s="13"/>
      <c r="L45" s="13">
        <f>SUM(A45:J45)</f>
        <v>1</v>
      </c>
      <c r="M45" s="11" t="str" cm="1">
        <f t="array" ref="M45">_xlfn.IFS(L45&gt;50,"保送",L45&lt;4,"否",AND(L45&gt;3,L45&lt;11),"是")</f>
        <v>否</v>
      </c>
      <c r="N45" s="15" t="s">
        <v>275</v>
      </c>
    </row>
    <row r="46" spans="1:14" s="8" customFormat="1" x14ac:dyDescent="0.25">
      <c r="A46" s="31">
        <v>1</v>
      </c>
      <c r="B46" s="37">
        <v>1</v>
      </c>
      <c r="C46" s="21">
        <v>0</v>
      </c>
      <c r="D46" s="40">
        <v>0</v>
      </c>
      <c r="E46" s="33">
        <v>0</v>
      </c>
      <c r="F46" s="23">
        <v>1</v>
      </c>
      <c r="G46" s="35">
        <v>1</v>
      </c>
      <c r="H46" s="23">
        <v>0</v>
      </c>
      <c r="I46" s="33">
        <v>1</v>
      </c>
      <c r="J46" s="41">
        <v>0</v>
      </c>
      <c r="K46" s="13"/>
      <c r="L46" s="13">
        <f>SUM(A46:J46)</f>
        <v>5</v>
      </c>
      <c r="M46" s="11" t="str" cm="1">
        <f t="array" ref="M46">_xlfn.IFS(L46&gt;50,"保送",L46&lt;4,"否",AND(L46&gt;3,L46&lt;11),"是")</f>
        <v>是</v>
      </c>
      <c r="N46" s="15" t="s">
        <v>276</v>
      </c>
    </row>
    <row r="47" spans="1:14" s="8" customFormat="1" x14ac:dyDescent="0.25">
      <c r="A47" s="31">
        <v>0</v>
      </c>
      <c r="B47" s="37">
        <v>0</v>
      </c>
      <c r="C47" s="21">
        <v>0</v>
      </c>
      <c r="D47" s="40">
        <v>0</v>
      </c>
      <c r="E47" s="33">
        <v>0</v>
      </c>
      <c r="F47" s="23">
        <v>0</v>
      </c>
      <c r="G47" s="35">
        <v>0</v>
      </c>
      <c r="H47" s="23">
        <v>0</v>
      </c>
      <c r="I47" s="33">
        <v>1</v>
      </c>
      <c r="J47" s="41">
        <v>1</v>
      </c>
      <c r="K47" s="13"/>
      <c r="L47" s="13">
        <f>SUM(A47:J47)</f>
        <v>2</v>
      </c>
      <c r="M47" s="11" t="str" cm="1">
        <f t="array" ref="M47">_xlfn.IFS(L47&gt;50,"保送",L47&lt;4,"否",AND(L47&gt;3,L47&lt;11),"是")</f>
        <v>否</v>
      </c>
      <c r="N47" s="15" t="s">
        <v>277</v>
      </c>
    </row>
    <row r="48" spans="1:14" s="8" customFormat="1" x14ac:dyDescent="0.25">
      <c r="A48" s="31">
        <v>0</v>
      </c>
      <c r="B48" s="37">
        <v>1</v>
      </c>
      <c r="C48" s="21">
        <v>0</v>
      </c>
      <c r="D48" s="40">
        <v>0</v>
      </c>
      <c r="E48" s="33">
        <v>0</v>
      </c>
      <c r="F48" s="23">
        <v>0</v>
      </c>
      <c r="G48" s="35">
        <v>1</v>
      </c>
      <c r="H48" s="23">
        <v>1</v>
      </c>
      <c r="I48" s="33">
        <v>1</v>
      </c>
      <c r="J48" s="41">
        <v>1</v>
      </c>
      <c r="K48" s="13"/>
      <c r="L48" s="13">
        <f>SUM(A48:J48)</f>
        <v>5</v>
      </c>
      <c r="M48" s="11" t="str" cm="1">
        <f t="array" ref="M48">_xlfn.IFS(L48&gt;50,"保送",L48&lt;4,"否",AND(L48&gt;3,L48&lt;11),"是")</f>
        <v>是</v>
      </c>
      <c r="N48" s="15" t="s">
        <v>278</v>
      </c>
    </row>
    <row r="49" spans="1:14" s="8" customFormat="1" x14ac:dyDescent="0.25">
      <c r="A49" s="31">
        <v>0</v>
      </c>
      <c r="B49" s="37">
        <v>0</v>
      </c>
      <c r="C49" s="21">
        <v>0</v>
      </c>
      <c r="D49" s="40">
        <v>0</v>
      </c>
      <c r="E49" s="33">
        <v>0</v>
      </c>
      <c r="F49" s="23">
        <v>0</v>
      </c>
      <c r="G49" s="35">
        <v>0</v>
      </c>
      <c r="H49" s="23">
        <v>0</v>
      </c>
      <c r="I49" s="33">
        <v>0</v>
      </c>
      <c r="J49" s="41">
        <v>0</v>
      </c>
      <c r="K49" s="13"/>
      <c r="L49" s="13">
        <f>SUM(A49:J49)</f>
        <v>0</v>
      </c>
      <c r="M49" s="11" t="str" cm="1">
        <f t="array" ref="M49">_xlfn.IFS(L49&gt;50,"保送",L49&lt;4,"否",AND(L49&gt;3,L49&lt;11),"是")</f>
        <v>否</v>
      </c>
      <c r="N49" s="15" t="s">
        <v>113</v>
      </c>
    </row>
    <row r="50" spans="1:14" s="8" customFormat="1" x14ac:dyDescent="0.25">
      <c r="A50" s="31">
        <v>0</v>
      </c>
      <c r="B50" s="37">
        <v>0</v>
      </c>
      <c r="C50" s="21">
        <v>1</v>
      </c>
      <c r="D50" s="40">
        <v>1</v>
      </c>
      <c r="E50" s="34">
        <v>1</v>
      </c>
      <c r="F50" s="23">
        <v>0</v>
      </c>
      <c r="G50" s="35">
        <v>0</v>
      </c>
      <c r="H50" s="23">
        <v>0</v>
      </c>
      <c r="I50" s="33">
        <v>1</v>
      </c>
      <c r="J50" s="41">
        <v>0</v>
      </c>
      <c r="K50" s="13"/>
      <c r="L50" s="13">
        <f>SUM(A50:J50)</f>
        <v>4</v>
      </c>
      <c r="M50" s="11" t="str" cm="1">
        <f t="array" ref="M50">_xlfn.IFS(L50&gt;50,"保送",L50&lt;4,"否",AND(L50&gt;3,L50&lt;11),"是")</f>
        <v>是</v>
      </c>
      <c r="N50" s="15" t="s">
        <v>114</v>
      </c>
    </row>
    <row r="51" spans="1:14" s="8" customFormat="1" x14ac:dyDescent="0.25">
      <c r="A51" s="31">
        <v>0</v>
      </c>
      <c r="B51" s="37">
        <v>0</v>
      </c>
      <c r="C51" s="21">
        <v>0</v>
      </c>
      <c r="D51" s="40">
        <v>0</v>
      </c>
      <c r="E51" s="33">
        <v>0</v>
      </c>
      <c r="F51" s="23">
        <v>0</v>
      </c>
      <c r="G51" s="35">
        <v>0</v>
      </c>
      <c r="H51" s="23">
        <v>0</v>
      </c>
      <c r="I51" s="33">
        <v>0</v>
      </c>
      <c r="J51" s="41">
        <v>0</v>
      </c>
      <c r="K51" s="13"/>
      <c r="L51" s="13">
        <f>SUM(A51:J51)</f>
        <v>0</v>
      </c>
      <c r="M51" s="11" t="str" cm="1">
        <f t="array" ref="M51">_xlfn.IFS(L51&gt;50,"保送",L51&lt;4,"否",AND(L51&gt;3,L51&lt;11),"是")</f>
        <v>否</v>
      </c>
      <c r="N51" s="15" t="s">
        <v>280</v>
      </c>
    </row>
    <row r="52" spans="1:14" s="8" customFormat="1" x14ac:dyDescent="0.25">
      <c r="A52" s="31">
        <v>1</v>
      </c>
      <c r="B52" s="37">
        <v>0</v>
      </c>
      <c r="C52" s="21">
        <v>0</v>
      </c>
      <c r="D52" s="40">
        <v>0</v>
      </c>
      <c r="E52" s="33">
        <v>0</v>
      </c>
      <c r="F52" s="23">
        <v>0</v>
      </c>
      <c r="G52" s="35">
        <v>0</v>
      </c>
      <c r="H52" s="23">
        <v>0</v>
      </c>
      <c r="I52" s="33">
        <v>0</v>
      </c>
      <c r="J52" s="41">
        <v>0</v>
      </c>
      <c r="K52" s="13"/>
      <c r="L52" s="13">
        <f>SUM(A52:J52)</f>
        <v>1</v>
      </c>
      <c r="M52" s="11" t="str" cm="1">
        <f t="array" ref="M52">_xlfn.IFS(L52&gt;50,"保送",L52&lt;4,"否",AND(L52&gt;3,L52&lt;11),"是")</f>
        <v>否</v>
      </c>
      <c r="N52" s="15" t="s">
        <v>281</v>
      </c>
    </row>
    <row r="53" spans="1:14" s="8" customFormat="1" x14ac:dyDescent="0.25">
      <c r="A53" s="31">
        <v>0</v>
      </c>
      <c r="B53" s="37">
        <v>1</v>
      </c>
      <c r="C53" s="21">
        <v>0</v>
      </c>
      <c r="D53" s="40">
        <v>0</v>
      </c>
      <c r="E53" s="33">
        <v>0</v>
      </c>
      <c r="F53" s="23">
        <v>0</v>
      </c>
      <c r="G53" s="35">
        <v>0</v>
      </c>
      <c r="H53" s="23">
        <v>0</v>
      </c>
      <c r="I53" s="33">
        <v>1</v>
      </c>
      <c r="J53" s="41">
        <v>0</v>
      </c>
      <c r="K53" s="13"/>
      <c r="L53" s="13">
        <f>SUM(A53:J53)</f>
        <v>2</v>
      </c>
      <c r="M53" s="11" t="str" cm="1">
        <f t="array" ref="M53">_xlfn.IFS(L53&gt;50,"保送",L53&lt;4,"否",AND(L53&gt;3,L53&lt;11),"是")</f>
        <v>否</v>
      </c>
      <c r="N53" s="15" t="s">
        <v>282</v>
      </c>
    </row>
    <row r="54" spans="1:14" s="8" customFormat="1" x14ac:dyDescent="0.25">
      <c r="A54" s="31">
        <v>0</v>
      </c>
      <c r="B54" s="37">
        <v>0</v>
      </c>
      <c r="C54" s="21">
        <v>0</v>
      </c>
      <c r="D54" s="40">
        <v>0</v>
      </c>
      <c r="E54" s="33">
        <v>0</v>
      </c>
      <c r="F54" s="23">
        <v>0</v>
      </c>
      <c r="G54" s="35">
        <v>0</v>
      </c>
      <c r="H54" s="23">
        <v>0</v>
      </c>
      <c r="I54" s="33">
        <v>1</v>
      </c>
      <c r="J54" s="41">
        <v>0</v>
      </c>
      <c r="K54" s="13"/>
      <c r="L54" s="13">
        <f>SUM(A54:J54)</f>
        <v>1</v>
      </c>
      <c r="M54" s="11" t="str" cm="1">
        <f t="array" ref="M54">_xlfn.IFS(L54&gt;50,"保送",L54&lt;4,"否",AND(L54&gt;3,L54&lt;11),"是")</f>
        <v>否</v>
      </c>
      <c r="N54" s="15" t="s">
        <v>115</v>
      </c>
    </row>
    <row r="55" spans="1:14" s="8" customFormat="1" x14ac:dyDescent="0.25">
      <c r="A55" s="31">
        <v>0</v>
      </c>
      <c r="B55" s="37">
        <v>1</v>
      </c>
      <c r="C55" s="21">
        <v>0</v>
      </c>
      <c r="D55" s="40">
        <v>0</v>
      </c>
      <c r="E55" s="33">
        <v>0</v>
      </c>
      <c r="F55" s="23">
        <v>0</v>
      </c>
      <c r="G55" s="35">
        <v>1</v>
      </c>
      <c r="H55" s="23">
        <v>1</v>
      </c>
      <c r="I55" s="33">
        <v>1</v>
      </c>
      <c r="J55" s="41">
        <v>1</v>
      </c>
      <c r="K55" s="13"/>
      <c r="L55" s="13">
        <f>SUM(A55:J55)</f>
        <v>5</v>
      </c>
      <c r="M55" s="11" t="str" cm="1">
        <f t="array" ref="M55">_xlfn.IFS(L55&gt;50,"保送",L55&lt;4,"否",AND(L55&gt;3,L55&lt;11),"是")</f>
        <v>是</v>
      </c>
      <c r="N55" s="15" t="s">
        <v>116</v>
      </c>
    </row>
    <row r="56" spans="1:14" s="8" customFormat="1" x14ac:dyDescent="0.25">
      <c r="A56" s="31">
        <v>0</v>
      </c>
      <c r="B56" s="37">
        <v>0</v>
      </c>
      <c r="C56" s="21">
        <v>0</v>
      </c>
      <c r="D56" s="40">
        <v>0</v>
      </c>
      <c r="E56" s="34">
        <v>1</v>
      </c>
      <c r="F56" s="23">
        <v>0</v>
      </c>
      <c r="G56" s="35">
        <v>0</v>
      </c>
      <c r="H56" s="23">
        <v>0</v>
      </c>
      <c r="I56" s="33">
        <v>1</v>
      </c>
      <c r="J56" s="41">
        <v>0</v>
      </c>
      <c r="K56" s="13"/>
      <c r="L56" s="13">
        <f>SUM(A56:J56)</f>
        <v>2</v>
      </c>
      <c r="M56" s="11" t="str" cm="1">
        <f t="array" ref="M56">_xlfn.IFS(L56&gt;50,"保送",L56&lt;4,"否",AND(L56&gt;3,L56&lt;11),"是")</f>
        <v>否</v>
      </c>
      <c r="N56" s="15" t="s">
        <v>117</v>
      </c>
    </row>
    <row r="57" spans="1:14" s="8" customFormat="1" x14ac:dyDescent="0.25">
      <c r="A57" s="31">
        <v>1</v>
      </c>
      <c r="B57" s="37">
        <v>1</v>
      </c>
      <c r="C57" s="21">
        <v>0</v>
      </c>
      <c r="D57" s="40">
        <v>1</v>
      </c>
      <c r="E57" s="33">
        <v>0</v>
      </c>
      <c r="F57" s="23">
        <v>0</v>
      </c>
      <c r="G57" s="35">
        <v>1</v>
      </c>
      <c r="H57" s="23">
        <v>0</v>
      </c>
      <c r="I57" s="33">
        <v>1</v>
      </c>
      <c r="J57" s="41">
        <v>0</v>
      </c>
      <c r="K57" s="3"/>
      <c r="L57" s="13">
        <f>SUM(A57:J57)</f>
        <v>5</v>
      </c>
      <c r="M57" s="11" t="str" cm="1">
        <f t="array" ref="M57">_xlfn.IFS(L57&gt;50,"保送",L57&lt;4,"否",AND(L57&gt;3,L57&lt;11),"是")</f>
        <v>是</v>
      </c>
      <c r="N57" s="15" t="s">
        <v>287</v>
      </c>
    </row>
    <row r="58" spans="1:14" s="8" customFormat="1" x14ac:dyDescent="0.25">
      <c r="A58" s="31">
        <v>0</v>
      </c>
      <c r="B58" s="37">
        <v>0</v>
      </c>
      <c r="C58" s="21">
        <v>0</v>
      </c>
      <c r="D58" s="40">
        <v>0</v>
      </c>
      <c r="E58" s="33">
        <v>0</v>
      </c>
      <c r="F58" s="23">
        <v>0</v>
      </c>
      <c r="G58" s="35">
        <v>0</v>
      </c>
      <c r="H58" s="23">
        <v>0</v>
      </c>
      <c r="I58" s="33">
        <v>0</v>
      </c>
      <c r="J58" s="41">
        <v>0</v>
      </c>
      <c r="K58" s="16"/>
      <c r="L58" s="13">
        <f>SUM(A58:J58)</f>
        <v>0</v>
      </c>
      <c r="M58" s="11" t="str" cm="1">
        <f t="array" ref="M58">_xlfn.IFS(L58&gt;50,"保送",L58&lt;4,"否",AND(L58&gt;3,L58&lt;11),"是")</f>
        <v>否</v>
      </c>
      <c r="N58" s="15" t="s">
        <v>288</v>
      </c>
    </row>
    <row r="59" spans="1:14" s="8" customFormat="1" x14ac:dyDescent="0.25">
      <c r="A59" s="31">
        <v>0</v>
      </c>
      <c r="B59" s="37">
        <v>0</v>
      </c>
      <c r="C59" s="21">
        <v>0</v>
      </c>
      <c r="D59" s="40">
        <v>0</v>
      </c>
      <c r="E59" s="33">
        <v>0</v>
      </c>
      <c r="F59" s="23">
        <v>0</v>
      </c>
      <c r="G59" s="35">
        <v>0</v>
      </c>
      <c r="H59" s="23">
        <v>0</v>
      </c>
      <c r="I59" s="33">
        <v>0</v>
      </c>
      <c r="J59" s="41">
        <v>0</v>
      </c>
      <c r="K59" s="3"/>
      <c r="L59" s="13">
        <f>SUM(A59:J59)</f>
        <v>0</v>
      </c>
      <c r="M59" s="11" t="str" cm="1">
        <f t="array" ref="M59">_xlfn.IFS(L59&gt;50,"保送",L59&lt;4,"否",AND(L59&gt;3,L59&lt;11),"是")</f>
        <v>否</v>
      </c>
      <c r="N59" s="15" t="s">
        <v>289</v>
      </c>
    </row>
    <row r="60" spans="1:14" s="8" customFormat="1" x14ac:dyDescent="0.25">
      <c r="A60" s="31">
        <v>0</v>
      </c>
      <c r="B60" s="37">
        <v>0</v>
      </c>
      <c r="C60" s="21">
        <v>0</v>
      </c>
      <c r="D60" s="40">
        <v>1</v>
      </c>
      <c r="E60" s="33">
        <v>0</v>
      </c>
      <c r="F60" s="23">
        <v>0</v>
      </c>
      <c r="G60" s="35">
        <v>0</v>
      </c>
      <c r="H60" s="23">
        <v>0</v>
      </c>
      <c r="I60" s="33">
        <v>1</v>
      </c>
      <c r="J60" s="41">
        <v>0</v>
      </c>
      <c r="K60" s="3"/>
      <c r="L60" s="13">
        <f>SUM(A60:J60)</f>
        <v>2</v>
      </c>
      <c r="M60" s="11" t="str" cm="1">
        <f t="array" ref="M60">_xlfn.IFS(L60&gt;50,"保送",L60&lt;4,"否",AND(L60&gt;3,L60&lt;11),"是")</f>
        <v>否</v>
      </c>
      <c r="N60" s="15" t="s">
        <v>290</v>
      </c>
    </row>
    <row r="61" spans="1:14" s="8" customFormat="1" x14ac:dyDescent="0.25">
      <c r="A61" s="31">
        <v>1</v>
      </c>
      <c r="B61" s="37">
        <v>0</v>
      </c>
      <c r="C61" s="21">
        <v>1</v>
      </c>
      <c r="D61" s="40">
        <v>1</v>
      </c>
      <c r="E61" s="33">
        <v>0</v>
      </c>
      <c r="F61" s="23">
        <v>0</v>
      </c>
      <c r="G61" s="35">
        <v>1</v>
      </c>
      <c r="H61" s="23">
        <v>1</v>
      </c>
      <c r="I61" s="33">
        <v>0</v>
      </c>
      <c r="J61" s="41">
        <v>0</v>
      </c>
      <c r="K61" s="3"/>
      <c r="L61" s="13">
        <f>SUM(A61:J61)</f>
        <v>5</v>
      </c>
      <c r="M61" s="11" t="str" cm="1">
        <f t="array" ref="M61">_xlfn.IFS(L61&gt;50,"保送",L61&lt;4,"否",AND(L61&gt;3,L61&lt;11),"是")</f>
        <v>是</v>
      </c>
      <c r="N61" s="15" t="s">
        <v>291</v>
      </c>
    </row>
    <row r="62" spans="1:14" s="8" customFormat="1" x14ac:dyDescent="0.25">
      <c r="A62" s="31">
        <v>1</v>
      </c>
      <c r="B62" s="37">
        <v>1</v>
      </c>
      <c r="C62" s="21">
        <v>1</v>
      </c>
      <c r="D62" s="40">
        <v>1</v>
      </c>
      <c r="E62" s="33">
        <v>0</v>
      </c>
      <c r="F62" s="23">
        <v>0</v>
      </c>
      <c r="G62" s="35">
        <v>0</v>
      </c>
      <c r="H62" s="23">
        <v>1</v>
      </c>
      <c r="I62" s="33">
        <v>0</v>
      </c>
      <c r="J62" s="41">
        <v>1</v>
      </c>
      <c r="K62" s="3"/>
      <c r="L62" s="13">
        <f>SUM(A62:J62)</f>
        <v>6</v>
      </c>
      <c r="M62" s="11" t="str" cm="1">
        <f t="array" ref="M62">_xlfn.IFS(L62&gt;50,"保送",L62&lt;4,"否",AND(L62&gt;3,L62&lt;11),"是")</f>
        <v>是</v>
      </c>
      <c r="N62" s="15" t="s">
        <v>292</v>
      </c>
    </row>
    <row r="63" spans="1:14" s="8" customFormat="1" x14ac:dyDescent="0.25">
      <c r="A63" s="31">
        <v>0</v>
      </c>
      <c r="B63" s="37">
        <v>0</v>
      </c>
      <c r="C63" s="21">
        <v>0</v>
      </c>
      <c r="D63" s="40">
        <v>0</v>
      </c>
      <c r="E63" s="33">
        <v>0</v>
      </c>
      <c r="F63" s="23">
        <v>0</v>
      </c>
      <c r="G63" s="35">
        <v>0</v>
      </c>
      <c r="H63" s="23">
        <v>0</v>
      </c>
      <c r="I63" s="33">
        <v>0</v>
      </c>
      <c r="J63" s="41">
        <v>0</v>
      </c>
      <c r="K63" s="13"/>
      <c r="L63" s="13">
        <f>SUM(A63:J63)</f>
        <v>0</v>
      </c>
      <c r="M63" s="11" t="str" cm="1">
        <f t="array" ref="M63">_xlfn.IFS(L63&gt;50,"保送",L63&lt;4,"否",AND(L63&gt;3,L63&lt;11),"是")</f>
        <v>否</v>
      </c>
      <c r="N63" s="15" t="s">
        <v>135</v>
      </c>
    </row>
    <row r="64" spans="1:14" s="8" customFormat="1" x14ac:dyDescent="0.25">
      <c r="A64" s="31">
        <v>0</v>
      </c>
      <c r="B64" s="37">
        <v>0</v>
      </c>
      <c r="C64" s="21">
        <v>0</v>
      </c>
      <c r="D64" s="40">
        <v>0</v>
      </c>
      <c r="E64" s="33">
        <v>0</v>
      </c>
      <c r="F64" s="23">
        <v>1</v>
      </c>
      <c r="G64" s="35">
        <v>0</v>
      </c>
      <c r="H64" s="23">
        <v>0</v>
      </c>
      <c r="I64" s="33">
        <v>0</v>
      </c>
      <c r="J64" s="41">
        <v>0</v>
      </c>
      <c r="K64" s="13"/>
      <c r="L64" s="13">
        <f>SUM(A64:J64)</f>
        <v>1</v>
      </c>
      <c r="M64" s="11" t="str" cm="1">
        <f t="array" ref="M64">_xlfn.IFS(L64&gt;50,"保送",L64&lt;4,"否",AND(L64&gt;3,L64&lt;11),"是")</f>
        <v>否</v>
      </c>
      <c r="N64" s="15" t="s">
        <v>136</v>
      </c>
    </row>
    <row r="65" spans="1:14" s="8" customFormat="1" x14ac:dyDescent="0.25">
      <c r="A65" s="31">
        <v>0</v>
      </c>
      <c r="B65" s="37">
        <v>0</v>
      </c>
      <c r="C65" s="21">
        <v>1</v>
      </c>
      <c r="D65" s="40">
        <v>100</v>
      </c>
      <c r="E65" s="34">
        <v>1</v>
      </c>
      <c r="F65" s="23">
        <v>0</v>
      </c>
      <c r="G65" s="35">
        <v>1</v>
      </c>
      <c r="H65" s="23">
        <v>1</v>
      </c>
      <c r="I65" s="33">
        <v>0</v>
      </c>
      <c r="J65" s="41">
        <v>1</v>
      </c>
      <c r="K65" s="13"/>
      <c r="L65" s="13">
        <f>SUM(A65:J65)</f>
        <v>105</v>
      </c>
      <c r="M65" s="11" t="str" cm="1">
        <f t="array" ref="M65">_xlfn.IFS(L65&gt;50,"保送",L65&lt;4,"否",AND(L65&gt;3,L65&lt;11),"是")</f>
        <v>保送</v>
      </c>
      <c r="N65" s="15" t="s">
        <v>141</v>
      </c>
    </row>
    <row r="66" spans="1:14" s="8" customFormat="1" x14ac:dyDescent="0.25">
      <c r="A66" s="31">
        <v>1</v>
      </c>
      <c r="B66" s="37">
        <v>1</v>
      </c>
      <c r="C66" s="21">
        <v>1</v>
      </c>
      <c r="D66" s="40">
        <v>0</v>
      </c>
      <c r="E66" s="34">
        <v>1</v>
      </c>
      <c r="F66" s="23">
        <v>0</v>
      </c>
      <c r="G66" s="35">
        <v>1</v>
      </c>
      <c r="H66" s="23">
        <v>0</v>
      </c>
      <c r="I66" s="33">
        <v>0</v>
      </c>
      <c r="J66" s="41">
        <v>1</v>
      </c>
      <c r="K66" s="13"/>
      <c r="L66" s="13">
        <f>SUM(A66:J66)</f>
        <v>6</v>
      </c>
      <c r="M66" s="11" t="str" cm="1">
        <f t="array" ref="M66">_xlfn.IFS(L66&gt;50,"保送",L66&lt;4,"否",AND(L66&gt;3,L66&lt;11),"是")</f>
        <v>是</v>
      </c>
      <c r="N66" s="15" t="s">
        <v>142</v>
      </c>
    </row>
    <row r="67" spans="1:14" s="8" customFormat="1" x14ac:dyDescent="0.25">
      <c r="A67" s="31">
        <v>1</v>
      </c>
      <c r="B67" s="37">
        <v>1</v>
      </c>
      <c r="C67" s="21">
        <v>1</v>
      </c>
      <c r="D67" s="40">
        <v>1</v>
      </c>
      <c r="E67" s="34">
        <v>1</v>
      </c>
      <c r="F67" s="23">
        <v>0</v>
      </c>
      <c r="G67" s="35">
        <v>1</v>
      </c>
      <c r="H67" s="23">
        <v>0</v>
      </c>
      <c r="I67" s="33">
        <v>1</v>
      </c>
      <c r="J67" s="41">
        <v>1</v>
      </c>
      <c r="K67" s="13"/>
      <c r="L67" s="13">
        <f>SUM(A67:J67)</f>
        <v>8</v>
      </c>
      <c r="M67" s="11" t="str" cm="1">
        <f t="array" ref="M67">_xlfn.IFS(L67&gt;50,"保送",L67&lt;4,"否",AND(L67&gt;3,L67&lt;11),"是")</f>
        <v>是</v>
      </c>
      <c r="N67" s="15" t="s">
        <v>143</v>
      </c>
    </row>
    <row r="68" spans="1:14" s="8" customFormat="1" x14ac:dyDescent="0.25">
      <c r="A68" s="31">
        <v>0</v>
      </c>
      <c r="B68" s="37">
        <v>1</v>
      </c>
      <c r="C68" s="21">
        <v>1</v>
      </c>
      <c r="D68" s="40">
        <v>0</v>
      </c>
      <c r="E68" s="34">
        <v>1</v>
      </c>
      <c r="F68" s="23">
        <v>0</v>
      </c>
      <c r="G68" s="35">
        <v>0</v>
      </c>
      <c r="H68" s="23">
        <v>1</v>
      </c>
      <c r="I68" s="33">
        <v>1</v>
      </c>
      <c r="J68" s="41">
        <v>0</v>
      </c>
      <c r="K68" s="13"/>
      <c r="L68" s="13">
        <f>SUM(A68:J68)</f>
        <v>5</v>
      </c>
      <c r="M68" s="11" t="str" cm="1">
        <f t="array" ref="M68">_xlfn.IFS(L68&gt;50,"保送",L68&lt;4,"否",AND(L68&gt;3,L68&lt;11),"是")</f>
        <v>是</v>
      </c>
      <c r="N68" s="15" t="s">
        <v>144</v>
      </c>
    </row>
    <row r="69" spans="1:14" s="8" customFormat="1" x14ac:dyDescent="0.25">
      <c r="A69" s="31">
        <v>1</v>
      </c>
      <c r="B69" s="37">
        <v>1</v>
      </c>
      <c r="C69" s="21">
        <v>1</v>
      </c>
      <c r="D69" s="40">
        <v>0</v>
      </c>
      <c r="E69" s="33">
        <v>0</v>
      </c>
      <c r="F69" s="23">
        <v>1</v>
      </c>
      <c r="G69" s="35">
        <v>1</v>
      </c>
      <c r="H69" s="23">
        <v>0</v>
      </c>
      <c r="I69" s="33">
        <v>0</v>
      </c>
      <c r="J69" s="41">
        <v>1</v>
      </c>
      <c r="K69" s="13"/>
      <c r="L69" s="13">
        <f>SUM(A69:J69)</f>
        <v>6</v>
      </c>
      <c r="M69" s="11" t="str" cm="1">
        <f t="array" ref="M69">_xlfn.IFS(L69&gt;50,"保送",L69&lt;4,"否",AND(L69&gt;3,L69&lt;11),"是")</f>
        <v>是</v>
      </c>
      <c r="N69" s="15" t="s">
        <v>145</v>
      </c>
    </row>
    <row r="70" spans="1:14" s="8" customFormat="1" x14ac:dyDescent="0.25">
      <c r="A70" s="31">
        <v>0</v>
      </c>
      <c r="B70" s="37">
        <v>0</v>
      </c>
      <c r="C70" s="21">
        <v>0</v>
      </c>
      <c r="D70" s="40">
        <v>0</v>
      </c>
      <c r="E70" s="34">
        <v>1</v>
      </c>
      <c r="F70" s="23">
        <v>0</v>
      </c>
      <c r="G70" s="35">
        <v>0</v>
      </c>
      <c r="H70" s="23">
        <v>0</v>
      </c>
      <c r="I70" s="33">
        <v>1</v>
      </c>
      <c r="J70" s="41">
        <v>0</v>
      </c>
      <c r="K70" s="13"/>
      <c r="L70" s="13">
        <f>SUM(A70:J70)</f>
        <v>2</v>
      </c>
      <c r="M70" s="11" t="str" cm="1">
        <f t="array" ref="M70">_xlfn.IFS(L70&gt;50,"保送",L70&lt;4,"否",AND(L70&gt;3,L70&lt;11),"是")</f>
        <v>否</v>
      </c>
      <c r="N70" s="15" t="s">
        <v>147</v>
      </c>
    </row>
    <row r="71" spans="1:14" s="8" customFormat="1" x14ac:dyDescent="0.25">
      <c r="A71" s="31">
        <v>0</v>
      </c>
      <c r="B71" s="37">
        <v>0</v>
      </c>
      <c r="C71" s="21">
        <v>0</v>
      </c>
      <c r="D71" s="40">
        <v>0</v>
      </c>
      <c r="E71" s="33">
        <v>0</v>
      </c>
      <c r="F71" s="23">
        <v>0</v>
      </c>
      <c r="G71" s="35">
        <v>0</v>
      </c>
      <c r="H71" s="23">
        <v>0</v>
      </c>
      <c r="I71" s="33">
        <v>0</v>
      </c>
      <c r="J71" s="41">
        <v>0</v>
      </c>
      <c r="K71" s="13"/>
      <c r="L71" s="13">
        <f>SUM(A71:J71)</f>
        <v>0</v>
      </c>
      <c r="M71" s="11" t="str" cm="1">
        <f t="array" ref="M71">_xlfn.IFS(L71&gt;50,"保送",L71&lt;4,"否",AND(L71&gt;3,L71&lt;11),"是")</f>
        <v>否</v>
      </c>
      <c r="N71" s="15" t="s">
        <v>148</v>
      </c>
    </row>
    <row r="72" spans="1:14" s="8" customFormat="1" x14ac:dyDescent="0.25">
      <c r="A72" s="31">
        <v>0</v>
      </c>
      <c r="B72" s="37">
        <v>0</v>
      </c>
      <c r="C72" s="21">
        <v>0</v>
      </c>
      <c r="D72" s="40">
        <v>0</v>
      </c>
      <c r="E72" s="33">
        <v>0</v>
      </c>
      <c r="F72" s="23">
        <v>0</v>
      </c>
      <c r="G72" s="35">
        <v>0</v>
      </c>
      <c r="H72" s="23">
        <v>1</v>
      </c>
      <c r="I72" s="33">
        <v>1</v>
      </c>
      <c r="J72" s="41">
        <v>0</v>
      </c>
      <c r="K72" s="13"/>
      <c r="L72" s="13">
        <f>SUM(A72:J72)</f>
        <v>2</v>
      </c>
      <c r="M72" s="11" t="str" cm="1">
        <f t="array" ref="M72">_xlfn.IFS(L72&gt;50,"保送",L72&lt;4,"否",AND(L72&gt;3,L72&lt;11),"是")</f>
        <v>否</v>
      </c>
      <c r="N72" s="15" t="s">
        <v>12</v>
      </c>
    </row>
    <row r="73" spans="1:14" s="8" customFormat="1" x14ac:dyDescent="0.25">
      <c r="A73" s="31">
        <v>0</v>
      </c>
      <c r="B73" s="37">
        <v>0</v>
      </c>
      <c r="C73" s="21">
        <v>0</v>
      </c>
      <c r="D73" s="40">
        <v>0</v>
      </c>
      <c r="E73" s="33">
        <v>0</v>
      </c>
      <c r="F73" s="23">
        <v>0</v>
      </c>
      <c r="G73" s="35">
        <v>0</v>
      </c>
      <c r="H73" s="23">
        <v>0</v>
      </c>
      <c r="I73" s="33">
        <v>0</v>
      </c>
      <c r="J73" s="41">
        <v>0</v>
      </c>
      <c r="K73" s="13"/>
      <c r="L73" s="13">
        <f>SUM(A73:J73)</f>
        <v>0</v>
      </c>
      <c r="M73" s="11" t="str" cm="1">
        <f t="array" ref="M73">_xlfn.IFS(L73&gt;50,"保送",L73&lt;4,"否",AND(L73&gt;3,L73&lt;11),"是")</f>
        <v>否</v>
      </c>
      <c r="N73" s="15" t="s">
        <v>149</v>
      </c>
    </row>
    <row r="74" spans="1:14" s="8" customFormat="1" x14ac:dyDescent="0.25">
      <c r="A74" s="31">
        <v>0</v>
      </c>
      <c r="B74" s="37">
        <v>0</v>
      </c>
      <c r="C74" s="21">
        <v>0</v>
      </c>
      <c r="D74" s="40">
        <v>0</v>
      </c>
      <c r="E74" s="33">
        <v>0</v>
      </c>
      <c r="F74" s="23">
        <v>0</v>
      </c>
      <c r="G74" s="35">
        <v>0</v>
      </c>
      <c r="H74" s="23">
        <v>0</v>
      </c>
      <c r="I74" s="33">
        <v>0</v>
      </c>
      <c r="J74" s="41">
        <v>0</v>
      </c>
      <c r="K74" s="13"/>
      <c r="L74" s="13">
        <f>SUM(A74:J74)</f>
        <v>0</v>
      </c>
      <c r="M74" s="11" t="str" cm="1">
        <f t="array" ref="M74">_xlfn.IFS(L74&gt;50,"保送",L74&lt;4,"否",AND(L74&gt;3,L74&lt;11),"是")</f>
        <v>否</v>
      </c>
      <c r="N74" s="15" t="s">
        <v>150</v>
      </c>
    </row>
    <row r="75" spans="1:14" s="8" customFormat="1" x14ac:dyDescent="0.25">
      <c r="A75" s="31">
        <v>0</v>
      </c>
      <c r="B75" s="37">
        <v>0</v>
      </c>
      <c r="C75" s="21">
        <v>0</v>
      </c>
      <c r="D75" s="40">
        <v>0</v>
      </c>
      <c r="E75" s="33">
        <v>0</v>
      </c>
      <c r="F75" s="23">
        <v>0</v>
      </c>
      <c r="G75" s="35">
        <v>1</v>
      </c>
      <c r="H75" s="23">
        <v>0</v>
      </c>
      <c r="I75" s="33">
        <v>0</v>
      </c>
      <c r="J75" s="41">
        <v>1</v>
      </c>
      <c r="K75" s="13"/>
      <c r="L75" s="13">
        <f>SUM(A75:J75)</f>
        <v>2</v>
      </c>
      <c r="M75" s="11" t="str" cm="1">
        <f t="array" ref="M75">_xlfn.IFS(L75&gt;50,"保送",L75&lt;4,"否",AND(L75&gt;3,L75&lt;11),"是")</f>
        <v>否</v>
      </c>
      <c r="N75" s="15" t="s">
        <v>151</v>
      </c>
    </row>
    <row r="76" spans="1:14" s="8" customFormat="1" x14ac:dyDescent="0.25">
      <c r="A76" s="31">
        <v>0</v>
      </c>
      <c r="B76" s="37">
        <v>0</v>
      </c>
      <c r="C76" s="21">
        <v>0</v>
      </c>
      <c r="D76" s="40">
        <v>0</v>
      </c>
      <c r="E76" s="33">
        <v>0</v>
      </c>
      <c r="F76" s="23">
        <v>0</v>
      </c>
      <c r="G76" s="35">
        <v>0</v>
      </c>
      <c r="H76" s="23">
        <v>0</v>
      </c>
      <c r="I76" s="33">
        <v>0</v>
      </c>
      <c r="J76" s="41">
        <v>0</v>
      </c>
      <c r="K76" s="13"/>
      <c r="L76" s="13">
        <f>SUM(A76:J76)</f>
        <v>0</v>
      </c>
      <c r="M76" s="11" t="str" cm="1">
        <f t="array" ref="M76">_xlfn.IFS(L76&gt;50,"保送",L76&lt;4,"否",AND(L76&gt;3,L76&lt;11),"是")</f>
        <v>否</v>
      </c>
      <c r="N76" s="15" t="s">
        <v>152</v>
      </c>
    </row>
    <row r="77" spans="1:14" s="8" customFormat="1" x14ac:dyDescent="0.25">
      <c r="A77" s="31">
        <v>0</v>
      </c>
      <c r="B77" s="37">
        <v>0</v>
      </c>
      <c r="C77" s="21">
        <v>0</v>
      </c>
      <c r="D77" s="40">
        <v>0</v>
      </c>
      <c r="E77" s="33">
        <v>0</v>
      </c>
      <c r="F77" s="23">
        <v>0</v>
      </c>
      <c r="G77" s="35">
        <v>1</v>
      </c>
      <c r="H77" s="23">
        <v>0</v>
      </c>
      <c r="I77" s="33">
        <v>0</v>
      </c>
      <c r="J77" s="41">
        <v>1</v>
      </c>
      <c r="K77" s="13"/>
      <c r="L77" s="13">
        <f>SUM(A77:J77)</f>
        <v>2</v>
      </c>
      <c r="M77" s="11" t="str" cm="1">
        <f t="array" ref="M77">_xlfn.IFS(L77&gt;50,"保送",L77&lt;4,"否",AND(L77&gt;3,L77&lt;11),"是")</f>
        <v>否</v>
      </c>
      <c r="N77" s="15" t="s">
        <v>153</v>
      </c>
    </row>
    <row r="78" spans="1:14" s="8" customFormat="1" x14ac:dyDescent="0.25">
      <c r="A78" s="31">
        <v>0</v>
      </c>
      <c r="B78" s="37">
        <v>0</v>
      </c>
      <c r="C78" s="21">
        <v>0</v>
      </c>
      <c r="D78" s="40">
        <v>1</v>
      </c>
      <c r="E78" s="33">
        <v>0</v>
      </c>
      <c r="F78" s="23">
        <v>0</v>
      </c>
      <c r="G78" s="35">
        <v>0</v>
      </c>
      <c r="H78" s="23">
        <v>0</v>
      </c>
      <c r="I78" s="33">
        <v>0</v>
      </c>
      <c r="J78" s="41">
        <v>1</v>
      </c>
      <c r="K78" s="13"/>
      <c r="L78" s="13">
        <f>SUM(A78:J78)</f>
        <v>2</v>
      </c>
      <c r="M78" s="11" t="str" cm="1">
        <f t="array" ref="M78">_xlfn.IFS(L78&gt;50,"保送",L78&lt;4,"否",AND(L78&gt;3,L78&lt;11),"是")</f>
        <v>否</v>
      </c>
      <c r="N78" s="15" t="s">
        <v>154</v>
      </c>
    </row>
    <row r="79" spans="1:14" s="8" customFormat="1" x14ac:dyDescent="0.25">
      <c r="A79" s="31">
        <v>0</v>
      </c>
      <c r="B79" s="37">
        <v>0</v>
      </c>
      <c r="C79" s="21">
        <v>0</v>
      </c>
      <c r="D79" s="40">
        <v>0</v>
      </c>
      <c r="E79" s="33">
        <v>0</v>
      </c>
      <c r="F79" s="23">
        <v>0</v>
      </c>
      <c r="G79" s="35">
        <v>0</v>
      </c>
      <c r="H79" s="23">
        <v>0</v>
      </c>
      <c r="I79" s="33">
        <v>1</v>
      </c>
      <c r="J79" s="41">
        <v>0</v>
      </c>
      <c r="K79" s="13"/>
      <c r="L79" s="13">
        <f>SUM(A79:J79)</f>
        <v>1</v>
      </c>
      <c r="M79" s="11" t="str" cm="1">
        <f t="array" ref="M79">_xlfn.IFS(L79&gt;50,"保送",L79&lt;4,"否",AND(L79&gt;3,L79&lt;11),"是")</f>
        <v>否</v>
      </c>
      <c r="N79" s="15" t="s">
        <v>146</v>
      </c>
    </row>
    <row r="80" spans="1:14" s="8" customFormat="1" x14ac:dyDescent="0.25">
      <c r="A80" s="31">
        <v>0</v>
      </c>
      <c r="B80" s="37">
        <v>0</v>
      </c>
      <c r="C80" s="21">
        <v>0</v>
      </c>
      <c r="D80" s="40">
        <v>0</v>
      </c>
      <c r="E80" s="33">
        <v>0</v>
      </c>
      <c r="F80" s="23">
        <v>0</v>
      </c>
      <c r="G80" s="35">
        <v>0</v>
      </c>
      <c r="H80" s="23">
        <v>0</v>
      </c>
      <c r="I80" s="33">
        <v>0</v>
      </c>
      <c r="J80" s="41">
        <v>0</v>
      </c>
      <c r="K80" s="13"/>
      <c r="L80" s="13">
        <f>SUM(A80:J80)</f>
        <v>0</v>
      </c>
      <c r="M80" s="11" t="str" cm="1">
        <f t="array" ref="M80">_xlfn.IFS(L80&gt;50,"保送",L80&lt;4,"否",AND(L80&gt;3,L80&lt;11),"是")</f>
        <v>否</v>
      </c>
      <c r="N80" s="15" t="s">
        <v>155</v>
      </c>
    </row>
    <row r="81" spans="1:14" s="8" customFormat="1" x14ac:dyDescent="0.25">
      <c r="A81" s="31">
        <v>1</v>
      </c>
      <c r="B81" s="37">
        <v>0</v>
      </c>
      <c r="C81" s="21">
        <v>0</v>
      </c>
      <c r="D81" s="40">
        <v>0</v>
      </c>
      <c r="E81" s="33">
        <v>0</v>
      </c>
      <c r="F81" s="23">
        <v>0</v>
      </c>
      <c r="G81" s="35">
        <v>0</v>
      </c>
      <c r="H81" s="23">
        <v>1</v>
      </c>
      <c r="I81" s="33">
        <v>1</v>
      </c>
      <c r="J81" s="41">
        <v>0</v>
      </c>
      <c r="K81" s="13"/>
      <c r="L81" s="13">
        <f>SUM(A81:J81)</f>
        <v>3</v>
      </c>
      <c r="M81" s="11" t="str" cm="1">
        <f t="array" ref="M81">_xlfn.IFS(L81&gt;50,"保送",L81&lt;4,"否",AND(L81&gt;3,L81&lt;11),"是")</f>
        <v>否</v>
      </c>
      <c r="N81" s="15" t="s">
        <v>13</v>
      </c>
    </row>
    <row r="82" spans="1:14" s="8" customFormat="1" x14ac:dyDescent="0.25">
      <c r="A82" s="31">
        <v>1</v>
      </c>
      <c r="B82" s="37">
        <v>1</v>
      </c>
      <c r="C82" s="21">
        <v>0</v>
      </c>
      <c r="D82" s="40">
        <v>0</v>
      </c>
      <c r="E82" s="33">
        <v>0</v>
      </c>
      <c r="F82" s="23">
        <v>1</v>
      </c>
      <c r="G82" s="35">
        <v>0</v>
      </c>
      <c r="H82" s="23">
        <v>0</v>
      </c>
      <c r="I82" s="33">
        <v>1</v>
      </c>
      <c r="J82" s="41">
        <v>1</v>
      </c>
      <c r="K82" s="13"/>
      <c r="L82" s="13">
        <f>SUM(A82:J82)</f>
        <v>5</v>
      </c>
      <c r="M82" s="11" t="str" cm="1">
        <f t="array" ref="M82">_xlfn.IFS(L82&gt;50,"保送",L82&lt;4,"否",AND(L82&gt;3,L82&lt;11),"是")</f>
        <v>是</v>
      </c>
      <c r="N82" s="15" t="s">
        <v>14</v>
      </c>
    </row>
    <row r="83" spans="1:14" s="8" customFormat="1" x14ac:dyDescent="0.25">
      <c r="A83" s="31">
        <v>0</v>
      </c>
      <c r="B83" s="37">
        <v>0</v>
      </c>
      <c r="C83" s="21">
        <v>0</v>
      </c>
      <c r="D83" s="40">
        <v>0</v>
      </c>
      <c r="E83" s="34">
        <v>1</v>
      </c>
      <c r="F83" s="23">
        <v>0</v>
      </c>
      <c r="G83" s="35">
        <v>0</v>
      </c>
      <c r="H83" s="23">
        <v>0</v>
      </c>
      <c r="I83" s="33">
        <v>0</v>
      </c>
      <c r="J83" s="41">
        <v>0</v>
      </c>
      <c r="K83" s="13"/>
      <c r="L83" s="13">
        <f>SUM(A83:J83)</f>
        <v>1</v>
      </c>
      <c r="M83" s="11" t="str" cm="1">
        <f t="array" ref="M83">_xlfn.IFS(L83&gt;50,"保送",L83&lt;4,"否",AND(L83&gt;3,L83&lt;11),"是")</f>
        <v>否</v>
      </c>
      <c r="N83" s="15" t="s">
        <v>15</v>
      </c>
    </row>
    <row r="84" spans="1:14" s="8" customFormat="1" x14ac:dyDescent="0.25">
      <c r="A84" s="31">
        <v>0</v>
      </c>
      <c r="B84" s="37">
        <v>1</v>
      </c>
      <c r="C84" s="21">
        <v>0</v>
      </c>
      <c r="D84" s="40">
        <v>0</v>
      </c>
      <c r="E84" s="33">
        <v>0</v>
      </c>
      <c r="F84" s="23">
        <v>0</v>
      </c>
      <c r="G84" s="35">
        <v>1</v>
      </c>
      <c r="H84" s="23">
        <v>1</v>
      </c>
      <c r="I84" s="33">
        <v>1</v>
      </c>
      <c r="J84" s="41">
        <v>0</v>
      </c>
      <c r="K84" s="13"/>
      <c r="L84" s="13">
        <f>SUM(A84:J84)</f>
        <v>4</v>
      </c>
      <c r="M84" s="11" t="str" cm="1">
        <f t="array" ref="M84">_xlfn.IFS(L84&gt;50,"保送",L84&lt;4,"否",AND(L84&gt;3,L84&lt;11),"是")</f>
        <v>是</v>
      </c>
      <c r="N84" s="15" t="s">
        <v>16</v>
      </c>
    </row>
    <row r="85" spans="1:14" s="8" customFormat="1" x14ac:dyDescent="0.25">
      <c r="A85" s="31">
        <v>0</v>
      </c>
      <c r="B85" s="37">
        <v>0</v>
      </c>
      <c r="C85" s="21">
        <v>0</v>
      </c>
      <c r="D85" s="40">
        <v>0</v>
      </c>
      <c r="E85" s="34">
        <v>1</v>
      </c>
      <c r="F85" s="23">
        <v>0</v>
      </c>
      <c r="G85" s="35">
        <v>0</v>
      </c>
      <c r="H85" s="23">
        <v>0</v>
      </c>
      <c r="I85" s="33">
        <v>0</v>
      </c>
      <c r="J85" s="41">
        <v>0</v>
      </c>
      <c r="K85" s="13"/>
      <c r="L85" s="13">
        <f>SUM(A85:J85)</f>
        <v>1</v>
      </c>
      <c r="M85" s="11" t="str" cm="1">
        <f t="array" ref="M85">_xlfn.IFS(L85&gt;50,"保送",L85&lt;4,"否",AND(L85&gt;3,L85&lt;11),"是")</f>
        <v>否</v>
      </c>
      <c r="N85" s="15" t="s">
        <v>17</v>
      </c>
    </row>
    <row r="86" spans="1:14" s="8" customFormat="1" x14ac:dyDescent="0.25">
      <c r="A86" s="31">
        <v>0</v>
      </c>
      <c r="B86" s="37">
        <v>0</v>
      </c>
      <c r="C86" s="21">
        <v>0</v>
      </c>
      <c r="D86" s="40">
        <v>0</v>
      </c>
      <c r="E86" s="33">
        <v>0</v>
      </c>
      <c r="F86" s="23">
        <v>0</v>
      </c>
      <c r="G86" s="35">
        <v>0</v>
      </c>
      <c r="H86" s="23">
        <v>0</v>
      </c>
      <c r="I86" s="33">
        <v>1</v>
      </c>
      <c r="J86" s="41">
        <v>0</v>
      </c>
      <c r="K86" s="13"/>
      <c r="L86" s="13">
        <f>SUM(A86:J86)</f>
        <v>1</v>
      </c>
      <c r="M86" s="11" t="str" cm="1">
        <f t="array" ref="M86">_xlfn.IFS(L86&gt;50,"保送",L86&lt;4,"否",AND(L86&gt;3,L86&lt;11),"是")</f>
        <v>否</v>
      </c>
      <c r="N86" s="15" t="s">
        <v>18</v>
      </c>
    </row>
    <row r="87" spans="1:14" s="8" customFormat="1" x14ac:dyDescent="0.25">
      <c r="A87" s="31">
        <v>0</v>
      </c>
      <c r="B87" s="37">
        <v>0</v>
      </c>
      <c r="C87" s="21">
        <v>0</v>
      </c>
      <c r="D87" s="40">
        <v>0</v>
      </c>
      <c r="E87" s="33">
        <v>0</v>
      </c>
      <c r="F87" s="23">
        <v>0</v>
      </c>
      <c r="G87" s="35">
        <v>0</v>
      </c>
      <c r="H87" s="23">
        <v>0</v>
      </c>
      <c r="I87" s="33">
        <v>0</v>
      </c>
      <c r="J87" s="41">
        <v>0</v>
      </c>
      <c r="K87" s="13"/>
      <c r="L87" s="13">
        <f>SUM(A87:J87)</f>
        <v>0</v>
      </c>
      <c r="M87" s="11" t="str" cm="1">
        <f t="array" ref="M87">_xlfn.IFS(L87&gt;50,"保送",L87&lt;4,"否",AND(L87&gt;3,L87&lt;11),"是")</f>
        <v>否</v>
      </c>
      <c r="N87" s="15" t="s">
        <v>19</v>
      </c>
    </row>
    <row r="88" spans="1:14" s="8" customFormat="1" x14ac:dyDescent="0.25">
      <c r="A88" s="31">
        <v>0</v>
      </c>
      <c r="B88" s="37">
        <v>0</v>
      </c>
      <c r="C88" s="21">
        <v>1</v>
      </c>
      <c r="D88" s="40">
        <v>1</v>
      </c>
      <c r="E88" s="33">
        <v>0</v>
      </c>
      <c r="F88" s="23">
        <v>1</v>
      </c>
      <c r="G88" s="35">
        <v>0</v>
      </c>
      <c r="H88" s="23">
        <v>1</v>
      </c>
      <c r="I88" s="33">
        <v>0</v>
      </c>
      <c r="J88" s="41">
        <v>1</v>
      </c>
      <c r="K88" s="13"/>
      <c r="L88" s="13">
        <f>SUM(A88:J88)</f>
        <v>5</v>
      </c>
      <c r="M88" s="11" t="str" cm="1">
        <f t="array" ref="M88">_xlfn.IFS(L88&gt;50,"保送",L88&lt;4,"否",AND(L88&gt;3,L88&lt;11),"是")</f>
        <v>是</v>
      </c>
      <c r="N88" s="15" t="s">
        <v>20</v>
      </c>
    </row>
    <row r="89" spans="1:14" s="8" customFormat="1" x14ac:dyDescent="0.25">
      <c r="A89" s="31">
        <v>0</v>
      </c>
      <c r="B89" s="37">
        <v>0</v>
      </c>
      <c r="C89" s="21">
        <v>0</v>
      </c>
      <c r="D89" s="40">
        <v>0</v>
      </c>
      <c r="E89" s="34">
        <v>1</v>
      </c>
      <c r="F89" s="23">
        <v>0</v>
      </c>
      <c r="G89" s="35">
        <v>0</v>
      </c>
      <c r="H89" s="23">
        <v>1</v>
      </c>
      <c r="I89" s="33">
        <v>0</v>
      </c>
      <c r="J89" s="41">
        <v>0</v>
      </c>
      <c r="K89" s="13"/>
      <c r="L89" s="13">
        <f>SUM(A89:J89)</f>
        <v>2</v>
      </c>
      <c r="M89" s="11" t="str" cm="1">
        <f t="array" ref="M89">_xlfn.IFS(L89&gt;50,"保送",L89&lt;4,"否",AND(L89&gt;3,L89&lt;11),"是")</f>
        <v>否</v>
      </c>
      <c r="N89" s="15" t="s">
        <v>157</v>
      </c>
    </row>
    <row r="90" spans="1:14" s="8" customFormat="1" x14ac:dyDescent="0.25">
      <c r="A90" s="31">
        <v>0</v>
      </c>
      <c r="B90" s="37">
        <v>0</v>
      </c>
      <c r="C90" s="21">
        <v>0</v>
      </c>
      <c r="D90" s="40">
        <v>0</v>
      </c>
      <c r="E90" s="33">
        <v>0</v>
      </c>
      <c r="F90" s="23">
        <v>0</v>
      </c>
      <c r="G90" s="35">
        <v>0</v>
      </c>
      <c r="H90" s="23">
        <v>0</v>
      </c>
      <c r="I90" s="33">
        <v>1</v>
      </c>
      <c r="J90" s="41">
        <v>0</v>
      </c>
      <c r="K90" s="13"/>
      <c r="L90" s="13">
        <f>SUM(A90:J90)</f>
        <v>1</v>
      </c>
      <c r="M90" s="11" t="str" cm="1">
        <f t="array" ref="M90">_xlfn.IFS(L90&gt;50,"保送",L90&lt;4,"否",AND(L90&gt;3,L90&lt;11),"是")</f>
        <v>否</v>
      </c>
      <c r="N90" s="15" t="s">
        <v>21</v>
      </c>
    </row>
    <row r="91" spans="1:14" s="8" customFormat="1" x14ac:dyDescent="0.25">
      <c r="A91" s="31">
        <v>0</v>
      </c>
      <c r="B91" s="37">
        <v>1</v>
      </c>
      <c r="C91" s="21">
        <v>1</v>
      </c>
      <c r="D91" s="40">
        <v>0</v>
      </c>
      <c r="E91" s="33">
        <v>0</v>
      </c>
      <c r="F91" s="23">
        <v>1</v>
      </c>
      <c r="G91" s="35">
        <v>0</v>
      </c>
      <c r="H91" s="23">
        <v>0</v>
      </c>
      <c r="I91" s="33">
        <v>0</v>
      </c>
      <c r="J91" s="41">
        <v>0</v>
      </c>
      <c r="K91" s="13"/>
      <c r="L91" s="13">
        <f>SUM(A91:J91)</f>
        <v>3</v>
      </c>
      <c r="M91" s="11" t="str" cm="1">
        <f t="array" ref="M91">_xlfn.IFS(L91&gt;50,"保送",L91&lt;4,"否",AND(L91&gt;3,L91&lt;11),"是")</f>
        <v>否</v>
      </c>
      <c r="N91" s="15" t="s">
        <v>168</v>
      </c>
    </row>
    <row r="92" spans="1:14" s="8" customFormat="1" x14ac:dyDescent="0.25">
      <c r="A92" s="31">
        <v>0</v>
      </c>
      <c r="B92" s="37">
        <v>0</v>
      </c>
      <c r="C92" s="21">
        <v>0</v>
      </c>
      <c r="D92" s="40">
        <v>0</v>
      </c>
      <c r="E92" s="33">
        <v>0</v>
      </c>
      <c r="F92" s="23">
        <v>0</v>
      </c>
      <c r="G92" s="35">
        <v>0</v>
      </c>
      <c r="H92" s="23">
        <v>0</v>
      </c>
      <c r="I92" s="33">
        <v>0</v>
      </c>
      <c r="J92" s="41">
        <v>0</v>
      </c>
      <c r="K92" s="13"/>
      <c r="L92" s="13">
        <f>SUM(A92:J92)</f>
        <v>0</v>
      </c>
      <c r="M92" s="11" t="str" cm="1">
        <f t="array" ref="M92">_xlfn.IFS(L92&gt;50,"保送",L92&lt;4,"否",AND(L92&gt;3,L92&lt;11),"是")</f>
        <v>否</v>
      </c>
      <c r="N92" s="15" t="s">
        <v>25</v>
      </c>
    </row>
    <row r="93" spans="1:14" s="8" customFormat="1" x14ac:dyDescent="0.25">
      <c r="A93" s="31">
        <v>1</v>
      </c>
      <c r="B93" s="37">
        <v>0</v>
      </c>
      <c r="C93" s="21">
        <v>1</v>
      </c>
      <c r="D93" s="40">
        <v>0</v>
      </c>
      <c r="E93" s="33">
        <v>0</v>
      </c>
      <c r="F93" s="23">
        <v>1</v>
      </c>
      <c r="G93" s="35">
        <v>1</v>
      </c>
      <c r="H93" s="23">
        <v>0</v>
      </c>
      <c r="I93" s="33">
        <v>1</v>
      </c>
      <c r="J93" s="41">
        <v>1</v>
      </c>
      <c r="K93" s="13"/>
      <c r="L93" s="13">
        <f>SUM(A93:J93)</f>
        <v>6</v>
      </c>
      <c r="M93" s="11" t="str" cm="1">
        <f t="array" ref="M93">_xlfn.IFS(L93&gt;50,"保送",L93&lt;4,"否",AND(L93&gt;3,L93&lt;11),"是")</f>
        <v>是</v>
      </c>
      <c r="N93" s="15" t="s">
        <v>26</v>
      </c>
    </row>
    <row r="94" spans="1:14" s="8" customFormat="1" x14ac:dyDescent="0.25">
      <c r="A94" s="31">
        <v>0</v>
      </c>
      <c r="B94" s="37">
        <v>0</v>
      </c>
      <c r="C94" s="21">
        <v>0</v>
      </c>
      <c r="D94" s="40">
        <v>1</v>
      </c>
      <c r="E94" s="33">
        <v>0</v>
      </c>
      <c r="F94" s="23">
        <v>0</v>
      </c>
      <c r="G94" s="35">
        <v>0</v>
      </c>
      <c r="H94" s="23">
        <v>0</v>
      </c>
      <c r="I94" s="33">
        <v>0</v>
      </c>
      <c r="J94" s="41">
        <v>0</v>
      </c>
      <c r="K94" s="13"/>
      <c r="L94" s="13">
        <f>SUM(A94:J94)</f>
        <v>1</v>
      </c>
      <c r="M94" s="11" t="str" cm="1">
        <f t="array" ref="M94">_xlfn.IFS(L94&gt;50,"保送",L94&lt;4,"否",AND(L94&gt;3,L94&lt;11),"是")</f>
        <v>否</v>
      </c>
      <c r="N94" s="15" t="s">
        <v>27</v>
      </c>
    </row>
    <row r="95" spans="1:14" s="8" customFormat="1" x14ac:dyDescent="0.25">
      <c r="A95" s="31">
        <v>0</v>
      </c>
      <c r="B95" s="37">
        <v>0</v>
      </c>
      <c r="C95" s="21">
        <v>0</v>
      </c>
      <c r="D95" s="40">
        <v>0</v>
      </c>
      <c r="E95" s="33">
        <v>0</v>
      </c>
      <c r="F95" s="23">
        <v>0</v>
      </c>
      <c r="G95" s="35">
        <v>0</v>
      </c>
      <c r="H95" s="23">
        <v>0</v>
      </c>
      <c r="I95" s="33">
        <v>0</v>
      </c>
      <c r="J95" s="41">
        <v>0</v>
      </c>
      <c r="K95" s="13"/>
      <c r="L95" s="13">
        <f>SUM(A95:J95)</f>
        <v>0</v>
      </c>
      <c r="M95" s="11" t="str" cm="1">
        <f t="array" ref="M95">_xlfn.IFS(L95&gt;50,"保送",L95&lt;4,"否",AND(L95&gt;3,L95&lt;11),"是")</f>
        <v>否</v>
      </c>
      <c r="N95" s="15" t="s">
        <v>169</v>
      </c>
    </row>
    <row r="96" spans="1:14" s="8" customFormat="1" x14ac:dyDescent="0.25">
      <c r="A96" s="31">
        <v>0</v>
      </c>
      <c r="B96" s="37">
        <v>0</v>
      </c>
      <c r="C96" s="21">
        <v>0</v>
      </c>
      <c r="D96" s="40">
        <v>0</v>
      </c>
      <c r="E96" s="34">
        <v>1</v>
      </c>
      <c r="F96" s="23">
        <v>0</v>
      </c>
      <c r="G96" s="35">
        <v>0</v>
      </c>
      <c r="H96" s="23">
        <v>0</v>
      </c>
      <c r="I96" s="33">
        <v>0</v>
      </c>
      <c r="J96" s="41">
        <v>0</v>
      </c>
      <c r="K96" s="13"/>
      <c r="L96" s="13">
        <f>SUM(A96:J96)</f>
        <v>1</v>
      </c>
      <c r="M96" s="11" t="str" cm="1">
        <f t="array" ref="M96">_xlfn.IFS(L96&gt;50,"保送",L96&lt;4,"否",AND(L96&gt;3,L96&lt;11),"是")</f>
        <v>否</v>
      </c>
      <c r="N96" s="15" t="s">
        <v>170</v>
      </c>
    </row>
    <row r="97" spans="1:14" s="8" customFormat="1" x14ac:dyDescent="0.25">
      <c r="A97" s="31">
        <v>0</v>
      </c>
      <c r="B97" s="37">
        <v>0</v>
      </c>
      <c r="C97" s="21">
        <v>0</v>
      </c>
      <c r="D97" s="40">
        <v>0</v>
      </c>
      <c r="E97" s="33">
        <v>0</v>
      </c>
      <c r="F97" s="23">
        <v>0</v>
      </c>
      <c r="G97" s="35">
        <v>0</v>
      </c>
      <c r="H97" s="23">
        <v>0</v>
      </c>
      <c r="I97" s="33">
        <v>0</v>
      </c>
      <c r="J97" s="41">
        <v>0</v>
      </c>
      <c r="K97" s="13"/>
      <c r="L97" s="13">
        <f>SUM(A97:J97)</f>
        <v>0</v>
      </c>
      <c r="M97" s="11" t="str" cm="1">
        <f t="array" ref="M97">_xlfn.IFS(L97&gt;50,"保送",L97&lt;4,"否",AND(L97&gt;3,L97&lt;11),"是")</f>
        <v>否</v>
      </c>
      <c r="N97" s="15" t="s">
        <v>28</v>
      </c>
    </row>
    <row r="98" spans="1:14" s="8" customFormat="1" x14ac:dyDescent="0.25">
      <c r="A98" s="31">
        <v>0</v>
      </c>
      <c r="B98" s="37">
        <v>0</v>
      </c>
      <c r="C98" s="21">
        <v>0</v>
      </c>
      <c r="D98" s="40">
        <v>0</v>
      </c>
      <c r="E98" s="33">
        <v>0</v>
      </c>
      <c r="F98" s="23">
        <v>0</v>
      </c>
      <c r="G98" s="35">
        <v>0</v>
      </c>
      <c r="H98" s="23">
        <v>0</v>
      </c>
      <c r="I98" s="33">
        <v>0</v>
      </c>
      <c r="J98" s="41">
        <v>0</v>
      </c>
      <c r="K98" s="13"/>
      <c r="L98" s="13">
        <f>SUM(A98:J98)</f>
        <v>0</v>
      </c>
      <c r="M98" s="11" t="str" cm="1">
        <f t="array" ref="M98">_xlfn.IFS(L98&gt;50,"保送",L98&lt;4,"否",AND(L98&gt;3,L98&lt;11),"是")</f>
        <v>否</v>
      </c>
      <c r="N98" s="15" t="s">
        <v>171</v>
      </c>
    </row>
    <row r="99" spans="1:14" s="8" customFormat="1" x14ac:dyDescent="0.25">
      <c r="A99" s="31">
        <v>0</v>
      </c>
      <c r="B99" s="37">
        <v>0</v>
      </c>
      <c r="C99" s="21">
        <v>1</v>
      </c>
      <c r="D99" s="40">
        <v>0</v>
      </c>
      <c r="E99" s="33">
        <v>0</v>
      </c>
      <c r="F99" s="23">
        <v>1</v>
      </c>
      <c r="G99" s="35">
        <v>0</v>
      </c>
      <c r="H99" s="23">
        <v>0</v>
      </c>
      <c r="I99" s="33">
        <v>0</v>
      </c>
      <c r="J99" s="41">
        <v>0</v>
      </c>
      <c r="K99" s="13"/>
      <c r="L99" s="13">
        <f>SUM(A99:J99)</f>
        <v>2</v>
      </c>
      <c r="M99" s="11" t="str" cm="1">
        <f t="array" ref="M99">_xlfn.IFS(L99&gt;50,"保送",L99&lt;4,"否",AND(L99&gt;3,L99&lt;11),"是")</f>
        <v>否</v>
      </c>
      <c r="N99" s="15" t="s">
        <v>29</v>
      </c>
    </row>
    <row r="100" spans="1:14" s="8" customFormat="1" x14ac:dyDescent="0.25">
      <c r="A100" s="31">
        <v>0</v>
      </c>
      <c r="B100" s="37">
        <v>0</v>
      </c>
      <c r="C100" s="21">
        <v>0</v>
      </c>
      <c r="D100" s="40">
        <v>1</v>
      </c>
      <c r="E100" s="33">
        <v>0</v>
      </c>
      <c r="F100" s="23">
        <v>0</v>
      </c>
      <c r="G100" s="35">
        <v>0</v>
      </c>
      <c r="H100" s="23">
        <v>0</v>
      </c>
      <c r="I100" s="33">
        <v>1</v>
      </c>
      <c r="J100" s="41">
        <v>0</v>
      </c>
      <c r="K100" s="13"/>
      <c r="L100" s="13">
        <f>SUM(A100:J100)</f>
        <v>2</v>
      </c>
      <c r="M100" s="11" t="str" cm="1">
        <f t="array" ref="M100">_xlfn.IFS(L100&gt;50,"保送",L100&lt;4,"否",AND(L100&gt;3,L100&lt;11),"是")</f>
        <v>否</v>
      </c>
      <c r="N100" s="15" t="s">
        <v>173</v>
      </c>
    </row>
    <row r="101" spans="1:14" s="8" customFormat="1" x14ac:dyDescent="0.25">
      <c r="A101" s="31">
        <v>0</v>
      </c>
      <c r="B101" s="37">
        <v>0</v>
      </c>
      <c r="C101" s="21">
        <v>0</v>
      </c>
      <c r="D101" s="40">
        <v>0</v>
      </c>
      <c r="E101" s="33">
        <v>0</v>
      </c>
      <c r="F101" s="23">
        <v>0</v>
      </c>
      <c r="G101" s="35">
        <v>0</v>
      </c>
      <c r="H101" s="23">
        <v>0</v>
      </c>
      <c r="I101" s="33">
        <v>1</v>
      </c>
      <c r="J101" s="41">
        <v>0</v>
      </c>
      <c r="K101" s="13"/>
      <c r="L101" s="13">
        <f>SUM(A101:J101)</f>
        <v>1</v>
      </c>
      <c r="M101" s="11" t="str" cm="1">
        <f t="array" ref="M101">_xlfn.IFS(L101&gt;50,"保送",L101&lt;4,"否",AND(L101&gt;3,L101&lt;11),"是")</f>
        <v>否</v>
      </c>
      <c r="N101" s="15" t="s">
        <v>174</v>
      </c>
    </row>
    <row r="102" spans="1:14" s="8" customFormat="1" x14ac:dyDescent="0.25">
      <c r="A102" s="31">
        <v>0</v>
      </c>
      <c r="B102" s="37">
        <v>0</v>
      </c>
      <c r="C102" s="21">
        <v>0</v>
      </c>
      <c r="D102" s="40">
        <v>1</v>
      </c>
      <c r="E102" s="33">
        <v>0</v>
      </c>
      <c r="F102" s="23">
        <v>0</v>
      </c>
      <c r="G102" s="35">
        <v>0</v>
      </c>
      <c r="H102" s="23">
        <v>0</v>
      </c>
      <c r="I102" s="33">
        <v>1</v>
      </c>
      <c r="J102" s="41">
        <v>0</v>
      </c>
      <c r="K102" s="13"/>
      <c r="L102" s="13">
        <f>SUM(A102:J102)</f>
        <v>2</v>
      </c>
      <c r="M102" s="11" t="str" cm="1">
        <f t="array" ref="M102">_xlfn.IFS(L102&gt;50,"保送",L102&lt;4,"否",AND(L102&gt;3,L102&lt;11),"是")</f>
        <v>否</v>
      </c>
      <c r="N102" s="15" t="s">
        <v>176</v>
      </c>
    </row>
    <row r="103" spans="1:14" s="8" customFormat="1" x14ac:dyDescent="0.25">
      <c r="A103" s="31">
        <v>0</v>
      </c>
      <c r="B103" s="37">
        <v>1</v>
      </c>
      <c r="C103" s="21">
        <v>1</v>
      </c>
      <c r="D103" s="40">
        <v>0</v>
      </c>
      <c r="E103" s="33">
        <v>0</v>
      </c>
      <c r="F103" s="23">
        <v>1</v>
      </c>
      <c r="G103" s="35">
        <v>1</v>
      </c>
      <c r="H103" s="23">
        <v>0</v>
      </c>
      <c r="I103" s="33">
        <v>1</v>
      </c>
      <c r="J103" s="41">
        <v>1</v>
      </c>
      <c r="K103" s="13"/>
      <c r="L103" s="13">
        <f>SUM(A103:J103)</f>
        <v>6</v>
      </c>
      <c r="M103" s="11" t="str" cm="1">
        <f t="array" ref="M103">_xlfn.IFS(L103&gt;50,"保送",L103&lt;4,"否",AND(L103&gt;3,L103&lt;11),"是")</f>
        <v>是</v>
      </c>
      <c r="N103" s="15" t="s">
        <v>177</v>
      </c>
    </row>
    <row r="104" spans="1:14" s="8" customFormat="1" x14ac:dyDescent="0.25">
      <c r="A104" s="31">
        <v>0</v>
      </c>
      <c r="B104" s="37">
        <v>0</v>
      </c>
      <c r="C104" s="21">
        <v>0</v>
      </c>
      <c r="D104" s="40">
        <v>0</v>
      </c>
      <c r="E104" s="33">
        <v>0</v>
      </c>
      <c r="F104" s="23">
        <v>0</v>
      </c>
      <c r="G104" s="35">
        <v>0</v>
      </c>
      <c r="H104" s="23">
        <v>0</v>
      </c>
      <c r="I104" s="33">
        <v>0</v>
      </c>
      <c r="J104" s="41">
        <v>0</v>
      </c>
      <c r="K104" s="13"/>
      <c r="L104" s="13">
        <f>SUM(A104:J104)</f>
        <v>0</v>
      </c>
      <c r="M104" s="11" t="str" cm="1">
        <f t="array" ref="M104">_xlfn.IFS(L104&gt;50,"保送",L104&lt;4,"否",AND(L104&gt;3,L104&lt;11),"是")</f>
        <v>否</v>
      </c>
      <c r="N104" s="15" t="s">
        <v>178</v>
      </c>
    </row>
    <row r="105" spans="1:14" s="8" customFormat="1" x14ac:dyDescent="0.25">
      <c r="A105" s="31">
        <v>0</v>
      </c>
      <c r="B105" s="37">
        <v>0</v>
      </c>
      <c r="C105" s="21">
        <v>0</v>
      </c>
      <c r="D105" s="40">
        <v>0</v>
      </c>
      <c r="E105" s="33">
        <v>0</v>
      </c>
      <c r="F105" s="23">
        <v>0</v>
      </c>
      <c r="G105" s="35">
        <v>0</v>
      </c>
      <c r="H105" s="23">
        <v>1</v>
      </c>
      <c r="I105" s="33">
        <v>1</v>
      </c>
      <c r="J105" s="41">
        <v>0</v>
      </c>
      <c r="K105" s="13"/>
      <c r="L105" s="13">
        <f>SUM(A105:J105)</f>
        <v>2</v>
      </c>
      <c r="M105" s="11" t="str" cm="1">
        <f t="array" ref="M105">_xlfn.IFS(L105&gt;50,"保送",L105&lt;4,"否",AND(L105&gt;3,L105&lt;11),"是")</f>
        <v>否</v>
      </c>
      <c r="N105" s="15" t="s">
        <v>175</v>
      </c>
    </row>
    <row r="106" spans="1:14" s="8" customFormat="1" x14ac:dyDescent="0.25">
      <c r="A106" s="31">
        <v>0</v>
      </c>
      <c r="B106" s="37">
        <v>0</v>
      </c>
      <c r="C106" s="21">
        <v>0</v>
      </c>
      <c r="D106" s="40">
        <v>0</v>
      </c>
      <c r="E106" s="33">
        <v>0</v>
      </c>
      <c r="F106" s="23">
        <v>0</v>
      </c>
      <c r="G106" s="35">
        <v>0</v>
      </c>
      <c r="H106" s="23">
        <v>0</v>
      </c>
      <c r="I106" s="33">
        <v>0</v>
      </c>
      <c r="J106" s="41">
        <v>0</v>
      </c>
      <c r="K106" s="13"/>
      <c r="L106" s="13">
        <f>SUM(A106:J106)</f>
        <v>0</v>
      </c>
      <c r="M106" s="11" t="str" cm="1">
        <f t="array" ref="M106">_xlfn.IFS(L106&gt;50,"保送",L106&lt;4,"否",AND(L106&gt;3,L106&lt;11),"是")</f>
        <v>否</v>
      </c>
      <c r="N106" s="15" t="s">
        <v>179</v>
      </c>
    </row>
    <row r="107" spans="1:14" s="8" customFormat="1" x14ac:dyDescent="0.25">
      <c r="A107" s="31">
        <v>0</v>
      </c>
      <c r="B107" s="37">
        <v>0</v>
      </c>
      <c r="C107" s="21">
        <v>1</v>
      </c>
      <c r="D107" s="40">
        <v>0</v>
      </c>
      <c r="E107" s="33">
        <v>0</v>
      </c>
      <c r="F107" s="23">
        <v>0</v>
      </c>
      <c r="G107" s="35">
        <v>1</v>
      </c>
      <c r="H107" s="23">
        <v>0</v>
      </c>
      <c r="I107" s="33">
        <v>0</v>
      </c>
      <c r="J107" s="41">
        <v>0</v>
      </c>
      <c r="K107" s="13"/>
      <c r="L107" s="13">
        <f>SUM(A107:J107)</f>
        <v>2</v>
      </c>
      <c r="M107" s="11" t="str" cm="1">
        <f t="array" ref="M107">_xlfn.IFS(L107&gt;50,"保送",L107&lt;4,"否",AND(L107&gt;3,L107&lt;11),"是")</f>
        <v>否</v>
      </c>
      <c r="N107" s="15" t="s">
        <v>180</v>
      </c>
    </row>
    <row r="108" spans="1:14" s="8" customFormat="1" x14ac:dyDescent="0.25">
      <c r="A108" s="31">
        <v>0</v>
      </c>
      <c r="B108" s="37">
        <v>1</v>
      </c>
      <c r="C108" s="21">
        <v>0</v>
      </c>
      <c r="D108" s="40">
        <v>0</v>
      </c>
      <c r="E108" s="33">
        <v>0</v>
      </c>
      <c r="F108" s="23">
        <v>0</v>
      </c>
      <c r="G108" s="35">
        <v>0</v>
      </c>
      <c r="H108" s="23">
        <v>0</v>
      </c>
      <c r="I108" s="33">
        <v>0</v>
      </c>
      <c r="J108" s="41">
        <v>1</v>
      </c>
      <c r="K108" s="13"/>
      <c r="L108" s="13">
        <f>SUM(A108:J108)</f>
        <v>2</v>
      </c>
      <c r="M108" s="11" t="str" cm="1">
        <f t="array" ref="M108">_xlfn.IFS(L108&gt;50,"保送",L108&lt;4,"否",AND(L108&gt;3,L108&lt;11),"是")</f>
        <v>否</v>
      </c>
      <c r="N108" s="15" t="s">
        <v>158</v>
      </c>
    </row>
    <row r="109" spans="1:14" s="8" customFormat="1" x14ac:dyDescent="0.25">
      <c r="A109" s="31">
        <v>0</v>
      </c>
      <c r="B109" s="37">
        <v>0</v>
      </c>
      <c r="C109" s="21">
        <v>1</v>
      </c>
      <c r="D109" s="40">
        <v>0</v>
      </c>
      <c r="E109" s="33">
        <v>0</v>
      </c>
      <c r="F109" s="23">
        <v>0</v>
      </c>
      <c r="G109" s="35">
        <v>1</v>
      </c>
      <c r="H109" s="23">
        <v>0</v>
      </c>
      <c r="I109" s="33">
        <v>0</v>
      </c>
      <c r="J109" s="41">
        <v>0</v>
      </c>
      <c r="K109" s="13"/>
      <c r="L109" s="13">
        <f>SUM(A109:J109)</f>
        <v>2</v>
      </c>
      <c r="M109" s="11" t="str" cm="1">
        <f t="array" ref="M109">_xlfn.IFS(L109&gt;50,"保送",L109&lt;4,"否",AND(L109&gt;3,L109&lt;11),"是")</f>
        <v>否</v>
      </c>
      <c r="N109" s="15" t="s">
        <v>159</v>
      </c>
    </row>
    <row r="110" spans="1:14" s="8" customFormat="1" x14ac:dyDescent="0.25">
      <c r="A110" s="31">
        <v>0</v>
      </c>
      <c r="B110" s="37">
        <v>0</v>
      </c>
      <c r="C110" s="21">
        <v>0</v>
      </c>
      <c r="D110" s="40">
        <v>1</v>
      </c>
      <c r="E110" s="33">
        <v>0</v>
      </c>
      <c r="F110" s="23">
        <v>0</v>
      </c>
      <c r="G110" s="35">
        <v>0</v>
      </c>
      <c r="H110" s="23">
        <v>0</v>
      </c>
      <c r="I110" s="33">
        <v>1</v>
      </c>
      <c r="J110" s="41">
        <v>0</v>
      </c>
      <c r="K110" s="13"/>
      <c r="L110" s="13">
        <f>SUM(A110:J110)</f>
        <v>2</v>
      </c>
      <c r="M110" s="11" t="str" cm="1">
        <f t="array" ref="M110">_xlfn.IFS(L110&gt;50,"保送",L110&lt;4,"否",AND(L110&gt;3,L110&lt;11),"是")</f>
        <v>否</v>
      </c>
      <c r="N110" s="15" t="s">
        <v>160</v>
      </c>
    </row>
    <row r="111" spans="1:14" s="8" customFormat="1" x14ac:dyDescent="0.25">
      <c r="A111" s="31">
        <v>0</v>
      </c>
      <c r="B111" s="37">
        <v>0</v>
      </c>
      <c r="C111" s="21">
        <v>0</v>
      </c>
      <c r="D111" s="40">
        <v>0</v>
      </c>
      <c r="E111" s="33">
        <v>0</v>
      </c>
      <c r="F111" s="23">
        <v>0</v>
      </c>
      <c r="G111" s="35">
        <v>0</v>
      </c>
      <c r="H111" s="23">
        <v>0</v>
      </c>
      <c r="I111" s="33">
        <v>0</v>
      </c>
      <c r="J111" s="41">
        <v>0</v>
      </c>
      <c r="K111" s="13"/>
      <c r="L111" s="13">
        <f>SUM(A111:J111)</f>
        <v>0</v>
      </c>
      <c r="M111" s="11" t="str" cm="1">
        <f t="array" ref="M111">_xlfn.IFS(L111&gt;50,"保送",L111&lt;4,"否",AND(L111&gt;3,L111&lt;11),"是")</f>
        <v>否</v>
      </c>
      <c r="N111" s="15" t="s">
        <v>161</v>
      </c>
    </row>
    <row r="112" spans="1:14" s="8" customFormat="1" x14ac:dyDescent="0.25">
      <c r="A112" s="31">
        <v>0</v>
      </c>
      <c r="B112" s="37">
        <v>0</v>
      </c>
      <c r="C112" s="21">
        <v>1</v>
      </c>
      <c r="D112" s="40">
        <v>0</v>
      </c>
      <c r="E112" s="33">
        <v>0</v>
      </c>
      <c r="F112" s="23">
        <v>0</v>
      </c>
      <c r="G112" s="35">
        <v>0</v>
      </c>
      <c r="H112" s="23">
        <v>0</v>
      </c>
      <c r="I112" s="33">
        <v>1</v>
      </c>
      <c r="J112" s="41">
        <v>0</v>
      </c>
      <c r="K112" s="13"/>
      <c r="L112" s="13">
        <f>SUM(A112:J112)</f>
        <v>2</v>
      </c>
      <c r="M112" s="11" t="str" cm="1">
        <f t="array" ref="M112">_xlfn.IFS(L112&gt;50,"保送",L112&lt;4,"否",AND(L112&gt;3,L112&lt;11),"是")</f>
        <v>否</v>
      </c>
      <c r="N112" s="15" t="s">
        <v>162</v>
      </c>
    </row>
    <row r="113" spans="1:14" s="8" customFormat="1" x14ac:dyDescent="0.25">
      <c r="A113" s="31">
        <v>0</v>
      </c>
      <c r="B113" s="37">
        <v>0</v>
      </c>
      <c r="C113" s="21">
        <v>0</v>
      </c>
      <c r="D113" s="40">
        <v>0</v>
      </c>
      <c r="E113" s="33">
        <v>0</v>
      </c>
      <c r="F113" s="23">
        <v>0</v>
      </c>
      <c r="G113" s="35">
        <v>0</v>
      </c>
      <c r="H113" s="23">
        <v>0</v>
      </c>
      <c r="I113" s="33">
        <v>0</v>
      </c>
      <c r="J113" s="41">
        <v>0</v>
      </c>
      <c r="K113" s="13"/>
      <c r="L113" s="13">
        <f>SUM(A113:J113)</f>
        <v>0</v>
      </c>
      <c r="M113" s="11" t="str" cm="1">
        <f t="array" ref="M113">_xlfn.IFS(L113&gt;50,"保送",L113&lt;4,"否",AND(L113&gt;3,L113&lt;11),"是")</f>
        <v>否</v>
      </c>
      <c r="N113" s="15" t="s">
        <v>163</v>
      </c>
    </row>
    <row r="114" spans="1:14" s="8" customFormat="1" x14ac:dyDescent="0.25">
      <c r="A114" s="31">
        <v>1</v>
      </c>
      <c r="B114" s="37">
        <v>1</v>
      </c>
      <c r="C114" s="21">
        <v>0</v>
      </c>
      <c r="D114" s="40">
        <v>0</v>
      </c>
      <c r="E114" s="33">
        <v>0</v>
      </c>
      <c r="F114" s="23">
        <v>0</v>
      </c>
      <c r="G114" s="35">
        <v>0</v>
      </c>
      <c r="H114" s="23">
        <v>0</v>
      </c>
      <c r="I114" s="33">
        <v>1</v>
      </c>
      <c r="J114" s="41">
        <v>0</v>
      </c>
      <c r="K114" s="13"/>
      <c r="L114" s="13">
        <f>SUM(A114:J114)</f>
        <v>3</v>
      </c>
      <c r="M114" s="11" t="str" cm="1">
        <f t="array" ref="M114">_xlfn.IFS(L114&gt;50,"保送",L114&lt;4,"否",AND(L114&gt;3,L114&lt;11),"是")</f>
        <v>否</v>
      </c>
      <c r="N114" s="15" t="s">
        <v>121</v>
      </c>
    </row>
    <row r="115" spans="1:14" s="8" customFormat="1" x14ac:dyDescent="0.25">
      <c r="A115" s="31">
        <v>0</v>
      </c>
      <c r="B115" s="37">
        <v>0</v>
      </c>
      <c r="C115" s="21">
        <v>0</v>
      </c>
      <c r="D115" s="40">
        <v>0</v>
      </c>
      <c r="E115" s="33">
        <v>0</v>
      </c>
      <c r="F115" s="23">
        <v>0</v>
      </c>
      <c r="G115" s="35">
        <v>1</v>
      </c>
      <c r="H115" s="23">
        <v>0</v>
      </c>
      <c r="I115" s="33">
        <v>1</v>
      </c>
      <c r="J115" s="41">
        <v>0</v>
      </c>
      <c r="K115" s="13"/>
      <c r="L115" s="13">
        <f>SUM(A115:J115)</f>
        <v>2</v>
      </c>
      <c r="M115" s="11" t="str" cm="1">
        <f t="array" ref="M115">_xlfn.IFS(L115&gt;50,"保送",L115&lt;4,"否",AND(L115&gt;3,L115&lt;11),"是")</f>
        <v>否</v>
      </c>
      <c r="N115" s="15" t="s">
        <v>164</v>
      </c>
    </row>
    <row r="116" spans="1:14" s="8" customFormat="1" x14ac:dyDescent="0.25">
      <c r="A116" s="31">
        <v>0</v>
      </c>
      <c r="B116" s="37">
        <v>0</v>
      </c>
      <c r="C116" s="21">
        <v>0</v>
      </c>
      <c r="D116" s="40">
        <v>1</v>
      </c>
      <c r="E116" s="33">
        <v>0</v>
      </c>
      <c r="F116" s="23">
        <v>1</v>
      </c>
      <c r="G116" s="35">
        <v>0</v>
      </c>
      <c r="H116" s="23">
        <v>0</v>
      </c>
      <c r="I116" s="33">
        <v>1</v>
      </c>
      <c r="J116" s="41">
        <v>0</v>
      </c>
      <c r="K116" s="13"/>
      <c r="L116" s="13">
        <f>SUM(A116:J116)</f>
        <v>3</v>
      </c>
      <c r="M116" s="11" t="str" cm="1">
        <f t="array" ref="M116">_xlfn.IFS(L116&gt;50,"保送",L116&lt;4,"否",AND(L116&gt;3,L116&lt;11),"是")</f>
        <v>否</v>
      </c>
      <c r="N116" s="15" t="s">
        <v>165</v>
      </c>
    </row>
    <row r="117" spans="1:14" s="8" customFormat="1" x14ac:dyDescent="0.25">
      <c r="A117" s="31">
        <v>0</v>
      </c>
      <c r="B117" s="37">
        <v>0</v>
      </c>
      <c r="C117" s="21">
        <v>0</v>
      </c>
      <c r="D117" s="40">
        <v>0</v>
      </c>
      <c r="E117" s="33">
        <v>0</v>
      </c>
      <c r="F117" s="23">
        <v>0</v>
      </c>
      <c r="G117" s="35">
        <v>0</v>
      </c>
      <c r="H117" s="23">
        <v>1</v>
      </c>
      <c r="I117" s="33">
        <v>1</v>
      </c>
      <c r="J117" s="41">
        <v>0</v>
      </c>
      <c r="K117" s="13"/>
      <c r="L117" s="13">
        <f>SUM(A117:J117)</f>
        <v>2</v>
      </c>
      <c r="M117" s="11" t="str" cm="1">
        <f t="array" ref="M117">_xlfn.IFS(L117&gt;50,"保送",L117&lt;4,"否",AND(L117&gt;3,L117&lt;11),"是")</f>
        <v>否</v>
      </c>
      <c r="N117" s="15" t="s">
        <v>166</v>
      </c>
    </row>
    <row r="118" spans="1:14" s="8" customFormat="1" x14ac:dyDescent="0.25">
      <c r="A118" s="31">
        <v>0</v>
      </c>
      <c r="B118" s="37">
        <v>0</v>
      </c>
      <c r="C118" s="21">
        <v>0</v>
      </c>
      <c r="D118" s="40">
        <v>0</v>
      </c>
      <c r="E118" s="33">
        <v>0</v>
      </c>
      <c r="F118" s="23">
        <v>0</v>
      </c>
      <c r="G118" s="35">
        <v>0</v>
      </c>
      <c r="H118" s="23">
        <v>0</v>
      </c>
      <c r="I118" s="33">
        <v>0</v>
      </c>
      <c r="J118" s="41">
        <v>0</v>
      </c>
      <c r="K118" s="13"/>
      <c r="L118" s="13">
        <f>SUM(A118:J118)</f>
        <v>0</v>
      </c>
      <c r="M118" s="11" t="str" cm="1">
        <f t="array" ref="M118">_xlfn.IFS(L118&gt;50,"保送",L118&lt;4,"否",AND(L118&gt;3,L118&lt;11),"是")</f>
        <v>否</v>
      </c>
      <c r="N118" s="15" t="s">
        <v>22</v>
      </c>
    </row>
    <row r="119" spans="1:14" s="8" customFormat="1" x14ac:dyDescent="0.25">
      <c r="A119" s="31">
        <v>0</v>
      </c>
      <c r="B119" s="37">
        <v>0</v>
      </c>
      <c r="C119" s="21">
        <v>0</v>
      </c>
      <c r="D119" s="40">
        <v>0</v>
      </c>
      <c r="E119" s="34">
        <v>1</v>
      </c>
      <c r="F119" s="23">
        <v>1</v>
      </c>
      <c r="G119" s="35">
        <v>1</v>
      </c>
      <c r="H119" s="23">
        <v>0</v>
      </c>
      <c r="I119" s="33">
        <v>1</v>
      </c>
      <c r="J119" s="41">
        <v>0</v>
      </c>
      <c r="K119" s="13"/>
      <c r="L119" s="13">
        <f>SUM(A119:J119)</f>
        <v>4</v>
      </c>
      <c r="M119" s="11" t="str" cm="1">
        <f t="array" ref="M119">_xlfn.IFS(L119&gt;50,"保送",L119&lt;4,"否",AND(L119&gt;3,L119&lt;11),"是")</f>
        <v>是</v>
      </c>
      <c r="N119" s="15" t="s">
        <v>23</v>
      </c>
    </row>
    <row r="120" spans="1:14" s="8" customFormat="1" x14ac:dyDescent="0.25">
      <c r="A120" s="31">
        <v>0</v>
      </c>
      <c r="B120" s="37">
        <v>0</v>
      </c>
      <c r="C120" s="21">
        <v>0</v>
      </c>
      <c r="D120" s="40">
        <v>0</v>
      </c>
      <c r="E120" s="33">
        <v>0</v>
      </c>
      <c r="F120" s="23">
        <v>0</v>
      </c>
      <c r="G120" s="35">
        <v>0</v>
      </c>
      <c r="H120" s="23">
        <v>0</v>
      </c>
      <c r="I120" s="33">
        <v>0</v>
      </c>
      <c r="J120" s="41">
        <v>0</v>
      </c>
      <c r="K120" s="13"/>
      <c r="L120" s="13">
        <f>SUM(A120:J120)</f>
        <v>0</v>
      </c>
      <c r="M120" s="11" t="str" cm="1">
        <f t="array" ref="M120">_xlfn.IFS(L120&gt;50,"保送",L120&lt;4,"否",AND(L120&gt;3,L120&lt;11),"是")</f>
        <v>否</v>
      </c>
      <c r="N120" s="15" t="s">
        <v>24</v>
      </c>
    </row>
    <row r="121" spans="1:14" s="8" customFormat="1" x14ac:dyDescent="0.25">
      <c r="A121" s="31">
        <v>0</v>
      </c>
      <c r="B121" s="37">
        <v>0</v>
      </c>
      <c r="C121" s="21">
        <v>0</v>
      </c>
      <c r="D121" s="40">
        <v>0</v>
      </c>
      <c r="E121" s="34">
        <v>1</v>
      </c>
      <c r="F121" s="23">
        <v>0</v>
      </c>
      <c r="G121" s="35">
        <v>0</v>
      </c>
      <c r="H121" s="23">
        <v>0</v>
      </c>
      <c r="I121" s="33">
        <v>0</v>
      </c>
      <c r="J121" s="41">
        <v>0</v>
      </c>
      <c r="K121" s="13"/>
      <c r="L121" s="13">
        <f>SUM(A121:J121)</f>
        <v>1</v>
      </c>
      <c r="M121" s="11" t="str" cm="1">
        <f t="array" ref="M121">_xlfn.IFS(L121&gt;50,"保送",L121&lt;4,"否",AND(L121&gt;3,L121&lt;11),"是")</f>
        <v>否</v>
      </c>
      <c r="N121" s="15" t="s">
        <v>167</v>
      </c>
    </row>
    <row r="122" spans="1:14" s="8" customFormat="1" x14ac:dyDescent="0.25">
      <c r="A122" s="31">
        <v>0</v>
      </c>
      <c r="B122" s="37">
        <v>0</v>
      </c>
      <c r="C122" s="21">
        <v>0</v>
      </c>
      <c r="D122" s="40">
        <v>0</v>
      </c>
      <c r="E122" s="34">
        <v>1</v>
      </c>
      <c r="F122" s="23">
        <v>0</v>
      </c>
      <c r="G122" s="35">
        <v>1</v>
      </c>
      <c r="H122" s="23">
        <v>0</v>
      </c>
      <c r="I122" s="33">
        <v>0</v>
      </c>
      <c r="J122" s="41">
        <v>1</v>
      </c>
      <c r="K122" s="13"/>
      <c r="L122" s="13">
        <f>SUM(A122:J122)</f>
        <v>3</v>
      </c>
      <c r="M122" s="11" t="str" cm="1">
        <f t="array" ref="M122">_xlfn.IFS(L122&gt;50,"保送",L122&lt;4,"否",AND(L122&gt;3,L122&lt;11),"是")</f>
        <v>否</v>
      </c>
      <c r="N122" s="15" t="s">
        <v>172</v>
      </c>
    </row>
    <row r="123" spans="1:14" s="8" customFormat="1" x14ac:dyDescent="0.25">
      <c r="A123" s="31">
        <v>0</v>
      </c>
      <c r="B123" s="37">
        <v>1</v>
      </c>
      <c r="C123" s="21">
        <v>1</v>
      </c>
      <c r="D123" s="40">
        <v>1</v>
      </c>
      <c r="E123" s="33">
        <v>0</v>
      </c>
      <c r="F123" s="23">
        <v>1</v>
      </c>
      <c r="G123" s="35">
        <v>1</v>
      </c>
      <c r="H123" s="23">
        <v>1</v>
      </c>
      <c r="I123" s="33">
        <v>1</v>
      </c>
      <c r="J123" s="41">
        <v>1</v>
      </c>
      <c r="K123" s="13"/>
      <c r="L123" s="13">
        <f>SUM(A123:J123)</f>
        <v>8</v>
      </c>
      <c r="M123" s="11" t="str" cm="1">
        <f t="array" ref="M123">_xlfn.IFS(L123&gt;50,"保送",L123&lt;4,"否",AND(L123&gt;3,L123&lt;11),"是")</f>
        <v>是</v>
      </c>
      <c r="N123" s="15" t="s">
        <v>120</v>
      </c>
    </row>
    <row r="124" spans="1:14" s="8" customFormat="1" x14ac:dyDescent="0.25">
      <c r="A124" s="31">
        <v>0</v>
      </c>
      <c r="B124" s="37">
        <v>0</v>
      </c>
      <c r="C124" s="21">
        <v>0</v>
      </c>
      <c r="D124" s="40">
        <v>0</v>
      </c>
      <c r="E124" s="33">
        <v>0</v>
      </c>
      <c r="F124" s="23">
        <v>0</v>
      </c>
      <c r="G124" s="35">
        <v>0</v>
      </c>
      <c r="H124" s="23">
        <v>0</v>
      </c>
      <c r="I124" s="33">
        <v>0</v>
      </c>
      <c r="J124" s="41">
        <v>0</v>
      </c>
      <c r="K124" s="13"/>
      <c r="L124" s="13">
        <f>SUM(A124:J124)</f>
        <v>0</v>
      </c>
      <c r="M124" s="11" t="str" cm="1">
        <f t="array" ref="M124">_xlfn.IFS(L124&gt;50,"保送",L124&lt;4,"否",AND(L124&gt;3,L124&lt;11),"是")</f>
        <v>否</v>
      </c>
      <c r="N124" s="15" t="s">
        <v>181</v>
      </c>
    </row>
    <row r="125" spans="1:14" s="8" customFormat="1" x14ac:dyDescent="0.25">
      <c r="A125" s="31">
        <v>0</v>
      </c>
      <c r="B125" s="37">
        <v>1</v>
      </c>
      <c r="C125" s="21">
        <v>0</v>
      </c>
      <c r="D125" s="40">
        <v>0</v>
      </c>
      <c r="E125" s="33">
        <v>0</v>
      </c>
      <c r="F125" s="23">
        <v>0</v>
      </c>
      <c r="G125" s="35">
        <v>1</v>
      </c>
      <c r="H125" s="23">
        <v>1</v>
      </c>
      <c r="I125" s="33">
        <v>0</v>
      </c>
      <c r="J125" s="41">
        <v>0</v>
      </c>
      <c r="K125" s="13"/>
      <c r="L125" s="13">
        <f>SUM(A125:J125)</f>
        <v>3</v>
      </c>
      <c r="M125" s="11" t="str" cm="1">
        <f t="array" ref="M125">_xlfn.IFS(L125&gt;50,"保送",L125&lt;4,"否",AND(L125&gt;3,L125&lt;11),"是")</f>
        <v>否</v>
      </c>
      <c r="N125" s="15" t="s">
        <v>30</v>
      </c>
    </row>
    <row r="126" spans="1:14" s="8" customFormat="1" x14ac:dyDescent="0.25">
      <c r="A126" s="31">
        <v>0</v>
      </c>
      <c r="B126" s="37">
        <v>0</v>
      </c>
      <c r="C126" s="21">
        <v>1</v>
      </c>
      <c r="D126" s="40">
        <v>0</v>
      </c>
      <c r="E126" s="33">
        <v>0</v>
      </c>
      <c r="F126" s="23">
        <v>1</v>
      </c>
      <c r="G126" s="35">
        <v>1</v>
      </c>
      <c r="H126" s="23">
        <v>1</v>
      </c>
      <c r="I126" s="33">
        <v>1</v>
      </c>
      <c r="J126" s="41">
        <v>1</v>
      </c>
      <c r="K126" s="13"/>
      <c r="L126" s="13">
        <f>SUM(A126:J126)</f>
        <v>6</v>
      </c>
      <c r="M126" s="11" t="str" cm="1">
        <f t="array" ref="M126">_xlfn.IFS(L126&gt;50,"保送",L126&lt;4,"否",AND(L126&gt;3,L126&lt;11),"是")</f>
        <v>是</v>
      </c>
      <c r="N126" s="15" t="s">
        <v>190</v>
      </c>
    </row>
    <row r="127" spans="1:14" s="8" customFormat="1" x14ac:dyDescent="0.25">
      <c r="A127" s="31">
        <v>0</v>
      </c>
      <c r="B127" s="37">
        <v>0</v>
      </c>
      <c r="C127" s="21">
        <v>0</v>
      </c>
      <c r="D127" s="40">
        <v>0</v>
      </c>
      <c r="E127" s="33">
        <v>0</v>
      </c>
      <c r="F127" s="23">
        <v>0</v>
      </c>
      <c r="G127" s="35">
        <v>0</v>
      </c>
      <c r="H127" s="23">
        <v>0</v>
      </c>
      <c r="I127" s="33">
        <v>0</v>
      </c>
      <c r="J127" s="41">
        <v>0</v>
      </c>
      <c r="K127" s="13"/>
      <c r="L127" s="13">
        <f>SUM(A127:J127)</f>
        <v>0</v>
      </c>
      <c r="M127" s="11" t="str" cm="1">
        <f t="array" ref="M127">_xlfn.IFS(L127&gt;50,"保送",L127&lt;4,"否",AND(L127&gt;3,L127&lt;11),"是")</f>
        <v>否</v>
      </c>
      <c r="N127" s="15" t="s">
        <v>182</v>
      </c>
    </row>
    <row r="128" spans="1:14" s="8" customFormat="1" x14ac:dyDescent="0.25">
      <c r="A128" s="31">
        <v>0</v>
      </c>
      <c r="B128" s="37">
        <v>0</v>
      </c>
      <c r="C128" s="21">
        <v>100</v>
      </c>
      <c r="D128" s="40">
        <v>1</v>
      </c>
      <c r="E128" s="33">
        <v>0</v>
      </c>
      <c r="F128" s="23">
        <v>1</v>
      </c>
      <c r="G128" s="35">
        <v>0</v>
      </c>
      <c r="H128" s="23">
        <v>0</v>
      </c>
      <c r="I128" s="33">
        <v>1</v>
      </c>
      <c r="J128" s="41">
        <v>1</v>
      </c>
      <c r="K128" s="13"/>
      <c r="L128" s="13">
        <f>SUM(A128:J128)</f>
        <v>104</v>
      </c>
      <c r="M128" s="11" t="str" cm="1">
        <f t="array" ref="M128">_xlfn.IFS(L128&gt;50,"保送",L128&lt;4,"否",AND(L128&gt;3,L128&lt;11),"是")</f>
        <v>保送</v>
      </c>
      <c r="N128" s="15" t="s">
        <v>183</v>
      </c>
    </row>
    <row r="129" spans="1:14" s="8" customFormat="1" x14ac:dyDescent="0.25">
      <c r="A129" s="31">
        <v>0</v>
      </c>
      <c r="B129" s="37">
        <v>0</v>
      </c>
      <c r="C129" s="21">
        <v>0</v>
      </c>
      <c r="D129" s="40">
        <v>0</v>
      </c>
      <c r="E129" s="33">
        <v>0</v>
      </c>
      <c r="F129" s="23">
        <v>1</v>
      </c>
      <c r="G129" s="35">
        <v>1</v>
      </c>
      <c r="H129" s="23">
        <v>1</v>
      </c>
      <c r="I129" s="33">
        <v>0</v>
      </c>
      <c r="J129" s="41">
        <v>0</v>
      </c>
      <c r="K129" s="13"/>
      <c r="L129" s="13">
        <f>SUM(A129:J129)</f>
        <v>3</v>
      </c>
      <c r="M129" s="11" t="str" cm="1">
        <f t="array" ref="M129">_xlfn.IFS(L129&gt;50,"保送",L129&lt;4,"否",AND(L129&gt;3,L129&lt;11),"是")</f>
        <v>否</v>
      </c>
      <c r="N129" s="15" t="s">
        <v>184</v>
      </c>
    </row>
    <row r="130" spans="1:14" s="8" customFormat="1" x14ac:dyDescent="0.25">
      <c r="A130" s="31">
        <v>0</v>
      </c>
      <c r="B130" s="37">
        <v>0</v>
      </c>
      <c r="C130" s="21">
        <v>0</v>
      </c>
      <c r="D130" s="40">
        <v>0</v>
      </c>
      <c r="E130" s="33">
        <v>0</v>
      </c>
      <c r="F130" s="23">
        <v>0</v>
      </c>
      <c r="G130" s="35">
        <v>0</v>
      </c>
      <c r="H130" s="23">
        <v>1</v>
      </c>
      <c r="I130" s="33">
        <v>0</v>
      </c>
      <c r="J130" s="41">
        <v>0</v>
      </c>
      <c r="K130" s="13"/>
      <c r="L130" s="13">
        <f>SUM(A130:J130)</f>
        <v>1</v>
      </c>
      <c r="M130" s="11" t="str" cm="1">
        <f t="array" ref="M130">_xlfn.IFS(L130&gt;50,"保送",L130&lt;4,"否",AND(L130&gt;3,L130&lt;11),"是")</f>
        <v>否</v>
      </c>
      <c r="N130" s="15" t="s">
        <v>185</v>
      </c>
    </row>
    <row r="131" spans="1:14" s="8" customFormat="1" x14ac:dyDescent="0.25">
      <c r="A131" s="31">
        <v>0</v>
      </c>
      <c r="B131" s="37">
        <v>0</v>
      </c>
      <c r="C131" s="21">
        <v>0</v>
      </c>
      <c r="D131" s="40">
        <v>0</v>
      </c>
      <c r="E131" s="34">
        <v>1</v>
      </c>
      <c r="F131" s="23">
        <v>0</v>
      </c>
      <c r="G131" s="35">
        <v>0</v>
      </c>
      <c r="H131" s="23">
        <v>0</v>
      </c>
      <c r="I131" s="33">
        <v>0</v>
      </c>
      <c r="J131" s="41">
        <v>0</v>
      </c>
      <c r="K131" s="13"/>
      <c r="L131" s="13">
        <f>SUM(A131:J131)</f>
        <v>1</v>
      </c>
      <c r="M131" s="11" t="str" cm="1">
        <f t="array" ref="M131">_xlfn.IFS(L131&gt;50,"保送",L131&lt;4,"否",AND(L131&gt;3,L131&lt;11),"是")</f>
        <v>否</v>
      </c>
      <c r="N131" s="15" t="s">
        <v>186</v>
      </c>
    </row>
    <row r="132" spans="1:14" s="8" customFormat="1" x14ac:dyDescent="0.25">
      <c r="A132" s="31">
        <v>0</v>
      </c>
      <c r="B132" s="37">
        <v>0</v>
      </c>
      <c r="C132" s="21">
        <v>0</v>
      </c>
      <c r="D132" s="40">
        <v>0</v>
      </c>
      <c r="E132" s="33">
        <v>0</v>
      </c>
      <c r="F132" s="23">
        <v>0</v>
      </c>
      <c r="G132" s="35">
        <v>0</v>
      </c>
      <c r="H132" s="23">
        <v>0</v>
      </c>
      <c r="I132" s="33">
        <v>0</v>
      </c>
      <c r="J132" s="41">
        <v>0</v>
      </c>
      <c r="K132" s="13"/>
      <c r="L132" s="13">
        <f>SUM(A132:J132)</f>
        <v>0</v>
      </c>
      <c r="M132" s="11" t="str" cm="1">
        <f t="array" ref="M132">_xlfn.IFS(L132&gt;50,"保送",L132&lt;4,"否",AND(L132&gt;3,L132&lt;11),"是")</f>
        <v>否</v>
      </c>
      <c r="N132" s="15" t="s">
        <v>187</v>
      </c>
    </row>
    <row r="133" spans="1:14" s="8" customFormat="1" x14ac:dyDescent="0.25">
      <c r="A133" s="31">
        <v>0</v>
      </c>
      <c r="B133" s="37">
        <v>0</v>
      </c>
      <c r="C133" s="21">
        <v>0</v>
      </c>
      <c r="D133" s="40">
        <v>0</v>
      </c>
      <c r="E133" s="33">
        <v>0</v>
      </c>
      <c r="F133" s="23">
        <v>0</v>
      </c>
      <c r="G133" s="35">
        <v>0</v>
      </c>
      <c r="H133" s="23">
        <v>0</v>
      </c>
      <c r="I133" s="33">
        <v>0</v>
      </c>
      <c r="J133" s="41">
        <v>0</v>
      </c>
      <c r="K133" s="13"/>
      <c r="L133" s="13">
        <f>SUM(A133:J133)</f>
        <v>0</v>
      </c>
      <c r="M133" s="11" t="str" cm="1">
        <f t="array" ref="M133">_xlfn.IFS(L133&gt;50,"保送",L133&lt;4,"否",AND(L133&gt;3,L133&lt;11),"是")</f>
        <v>否</v>
      </c>
      <c r="N133" s="15" t="s">
        <v>188</v>
      </c>
    </row>
    <row r="134" spans="1:14" s="8" customFormat="1" x14ac:dyDescent="0.25">
      <c r="A134" s="31">
        <v>0</v>
      </c>
      <c r="B134" s="37">
        <v>0</v>
      </c>
      <c r="C134" s="21">
        <v>0</v>
      </c>
      <c r="D134" s="40">
        <v>0</v>
      </c>
      <c r="E134" s="33">
        <v>0</v>
      </c>
      <c r="F134" s="23">
        <v>0</v>
      </c>
      <c r="G134" s="35">
        <v>0</v>
      </c>
      <c r="H134" s="23">
        <v>0</v>
      </c>
      <c r="I134" s="33">
        <v>0</v>
      </c>
      <c r="J134" s="41">
        <v>0</v>
      </c>
      <c r="K134" s="13"/>
      <c r="L134" s="13">
        <f>SUM(A134:J134)</f>
        <v>0</v>
      </c>
      <c r="M134" s="11" t="str" cm="1">
        <f t="array" ref="M134">_xlfn.IFS(L134&gt;50,"保送",L134&lt;4,"否",AND(L134&gt;3,L134&lt;11),"是")</f>
        <v>否</v>
      </c>
      <c r="N134" s="15" t="s">
        <v>189</v>
      </c>
    </row>
    <row r="135" spans="1:14" s="8" customFormat="1" x14ac:dyDescent="0.25">
      <c r="A135" s="31">
        <v>0</v>
      </c>
      <c r="B135" s="37">
        <v>1</v>
      </c>
      <c r="C135" s="21">
        <v>1</v>
      </c>
      <c r="D135" s="40">
        <v>0</v>
      </c>
      <c r="E135" s="33">
        <v>0</v>
      </c>
      <c r="F135" s="23">
        <v>1</v>
      </c>
      <c r="G135" s="35">
        <v>100</v>
      </c>
      <c r="H135" s="23">
        <v>0</v>
      </c>
      <c r="I135" s="33">
        <v>0</v>
      </c>
      <c r="J135" s="41">
        <v>1</v>
      </c>
      <c r="K135" s="13"/>
      <c r="L135" s="13">
        <f>SUM(A135:J135)</f>
        <v>104</v>
      </c>
      <c r="M135" s="11" t="str" cm="1">
        <f t="array" ref="M135">_xlfn.IFS(L135&gt;50,"保送",L135&lt;4,"否",AND(L135&gt;3,L135&lt;11),"是")</f>
        <v>保送</v>
      </c>
      <c r="N135" s="15" t="s">
        <v>191</v>
      </c>
    </row>
    <row r="136" spans="1:14" s="8" customFormat="1" x14ac:dyDescent="0.25">
      <c r="A136" s="31">
        <v>0</v>
      </c>
      <c r="B136" s="37">
        <v>0</v>
      </c>
      <c r="C136" s="21">
        <v>0</v>
      </c>
      <c r="D136" s="40">
        <v>0</v>
      </c>
      <c r="E136" s="33">
        <v>0</v>
      </c>
      <c r="F136" s="23">
        <v>0</v>
      </c>
      <c r="G136" s="35">
        <v>0</v>
      </c>
      <c r="H136" s="23">
        <v>0</v>
      </c>
      <c r="I136" s="33">
        <v>0</v>
      </c>
      <c r="J136" s="41">
        <v>0</v>
      </c>
      <c r="K136" s="13"/>
      <c r="L136" s="13">
        <f>SUM(A136:J136)</f>
        <v>0</v>
      </c>
      <c r="M136" s="11" t="str" cm="1">
        <f t="array" ref="M136">_xlfn.IFS(L136&gt;50,"保送",L136&lt;4,"否",AND(L136&gt;3,L136&lt;11),"是")</f>
        <v>否</v>
      </c>
      <c r="N136" s="15" t="s">
        <v>192</v>
      </c>
    </row>
    <row r="137" spans="1:14" s="8" customFormat="1" x14ac:dyDescent="0.25">
      <c r="A137" s="31">
        <v>0</v>
      </c>
      <c r="B137" s="37">
        <v>0</v>
      </c>
      <c r="C137" s="21">
        <v>0</v>
      </c>
      <c r="D137" s="40">
        <v>0</v>
      </c>
      <c r="E137" s="33">
        <v>0</v>
      </c>
      <c r="F137" s="23">
        <v>0</v>
      </c>
      <c r="G137" s="35">
        <v>0</v>
      </c>
      <c r="H137" s="23">
        <v>0</v>
      </c>
      <c r="I137" s="33">
        <v>1</v>
      </c>
      <c r="J137" s="41">
        <v>0</v>
      </c>
      <c r="K137" s="13"/>
      <c r="L137" s="13">
        <f>SUM(A137:J137)</f>
        <v>1</v>
      </c>
      <c r="M137" s="11" t="str" cm="1">
        <f t="array" ref="M137">_xlfn.IFS(L137&gt;50,"保送",L137&lt;4,"否",AND(L137&gt;3,L137&lt;11),"是")</f>
        <v>否</v>
      </c>
      <c r="N137" s="15" t="s">
        <v>156</v>
      </c>
    </row>
    <row r="138" spans="1:14" s="8" customFormat="1" x14ac:dyDescent="0.25">
      <c r="A138" s="31">
        <v>0</v>
      </c>
      <c r="B138" s="37">
        <v>0</v>
      </c>
      <c r="C138" s="21">
        <v>0</v>
      </c>
      <c r="D138" s="40">
        <v>0</v>
      </c>
      <c r="E138" s="33">
        <v>0</v>
      </c>
      <c r="F138" s="23">
        <v>0</v>
      </c>
      <c r="G138" s="35">
        <v>0</v>
      </c>
      <c r="H138" s="23">
        <v>0</v>
      </c>
      <c r="I138" s="33">
        <v>0</v>
      </c>
      <c r="J138" s="41">
        <v>0</v>
      </c>
      <c r="K138" s="13"/>
      <c r="L138" s="13">
        <f>SUM(A138:J138)</f>
        <v>0</v>
      </c>
      <c r="M138" s="11" t="str" cm="1">
        <f t="array" ref="M138">_xlfn.IFS(L138&gt;50,"保送",L138&lt;4,"否",AND(L138&gt;3,L138&lt;11),"是")</f>
        <v>否</v>
      </c>
      <c r="N138" s="15" t="s">
        <v>194</v>
      </c>
    </row>
    <row r="139" spans="1:14" s="8" customFormat="1" x14ac:dyDescent="0.25">
      <c r="A139" s="31">
        <v>0</v>
      </c>
      <c r="B139" s="37">
        <v>0</v>
      </c>
      <c r="C139" s="21">
        <v>0</v>
      </c>
      <c r="D139" s="40">
        <v>1</v>
      </c>
      <c r="E139" s="33">
        <v>0</v>
      </c>
      <c r="F139" s="23">
        <v>0</v>
      </c>
      <c r="G139" s="35">
        <v>0</v>
      </c>
      <c r="H139" s="23">
        <v>0</v>
      </c>
      <c r="I139" s="33">
        <v>1</v>
      </c>
      <c r="J139" s="41">
        <v>0</v>
      </c>
      <c r="K139" s="13"/>
      <c r="L139" s="13">
        <f>SUM(A139:J139)</f>
        <v>2</v>
      </c>
      <c r="M139" s="11" t="str" cm="1">
        <f t="array" ref="M139">_xlfn.IFS(L139&gt;50,"保送",L139&lt;4,"否",AND(L139&gt;3,L139&lt;11),"是")</f>
        <v>否</v>
      </c>
      <c r="N139" s="15" t="s">
        <v>195</v>
      </c>
    </row>
    <row r="140" spans="1:14" s="8" customFormat="1" x14ac:dyDescent="0.25">
      <c r="A140" s="31">
        <v>0</v>
      </c>
      <c r="B140" s="37">
        <v>0</v>
      </c>
      <c r="C140" s="21">
        <v>0</v>
      </c>
      <c r="D140" s="40">
        <v>0</v>
      </c>
      <c r="E140" s="33">
        <v>0</v>
      </c>
      <c r="F140" s="23">
        <v>0</v>
      </c>
      <c r="G140" s="35">
        <v>0</v>
      </c>
      <c r="H140" s="23">
        <v>0</v>
      </c>
      <c r="I140" s="33">
        <v>0</v>
      </c>
      <c r="J140" s="41">
        <v>0</v>
      </c>
      <c r="K140" s="13"/>
      <c r="L140" s="13">
        <f>SUM(A140:J140)</f>
        <v>0</v>
      </c>
      <c r="M140" s="11" t="str" cm="1">
        <f t="array" ref="M140">_xlfn.IFS(L140&gt;50,"保送",L140&lt;4,"否",AND(L140&gt;3,L140&lt;11),"是")</f>
        <v>否</v>
      </c>
      <c r="N140" s="15" t="s">
        <v>196</v>
      </c>
    </row>
    <row r="141" spans="1:14" s="8" customFormat="1" x14ac:dyDescent="0.25">
      <c r="A141" s="31">
        <v>0</v>
      </c>
      <c r="B141" s="37">
        <v>0</v>
      </c>
      <c r="C141" s="21">
        <v>0</v>
      </c>
      <c r="D141" s="40">
        <v>0</v>
      </c>
      <c r="E141" s="33">
        <v>0</v>
      </c>
      <c r="F141" s="23">
        <v>1</v>
      </c>
      <c r="G141" s="35">
        <v>0</v>
      </c>
      <c r="H141" s="23">
        <v>0</v>
      </c>
      <c r="I141" s="33">
        <v>0</v>
      </c>
      <c r="J141" s="41">
        <v>0</v>
      </c>
      <c r="K141" s="13"/>
      <c r="L141" s="13">
        <f>SUM(A141:J141)</f>
        <v>1</v>
      </c>
      <c r="M141" s="11" t="str" cm="1">
        <f t="array" ref="M141">_xlfn.IFS(L141&gt;50,"保送",L141&lt;4,"否",AND(L141&gt;3,L141&lt;11),"是")</f>
        <v>否</v>
      </c>
      <c r="N141" s="15" t="s">
        <v>200</v>
      </c>
    </row>
    <row r="142" spans="1:14" s="8" customFormat="1" x14ac:dyDescent="0.25">
      <c r="A142" s="31">
        <v>0</v>
      </c>
      <c r="B142" s="37">
        <v>1</v>
      </c>
      <c r="C142" s="21">
        <v>0</v>
      </c>
      <c r="D142" s="40">
        <v>0</v>
      </c>
      <c r="E142" s="33">
        <v>0</v>
      </c>
      <c r="F142" s="23">
        <v>0</v>
      </c>
      <c r="G142" s="35">
        <v>0</v>
      </c>
      <c r="H142" s="23">
        <v>0</v>
      </c>
      <c r="I142" s="33">
        <v>0</v>
      </c>
      <c r="J142" s="41">
        <v>0</v>
      </c>
      <c r="K142" s="13"/>
      <c r="L142" s="13">
        <f>SUM(A142:J142)</f>
        <v>1</v>
      </c>
      <c r="M142" s="11" t="str" cm="1">
        <f t="array" ref="M142">_xlfn.IFS(L142&gt;50,"保送",L142&lt;4,"否",AND(L142&gt;3,L142&lt;11),"是")</f>
        <v>否</v>
      </c>
      <c r="N142" s="15" t="s">
        <v>197</v>
      </c>
    </row>
    <row r="143" spans="1:14" s="8" customFormat="1" x14ac:dyDescent="0.25">
      <c r="A143" s="31">
        <v>0</v>
      </c>
      <c r="B143" s="37">
        <v>0</v>
      </c>
      <c r="C143" s="21">
        <v>0</v>
      </c>
      <c r="D143" s="40">
        <v>1</v>
      </c>
      <c r="E143" s="33">
        <v>0</v>
      </c>
      <c r="F143" s="23">
        <v>0</v>
      </c>
      <c r="G143" s="35">
        <v>0</v>
      </c>
      <c r="H143" s="23">
        <v>0</v>
      </c>
      <c r="I143" s="33">
        <v>0</v>
      </c>
      <c r="J143" s="41">
        <v>1</v>
      </c>
      <c r="K143" s="13"/>
      <c r="L143" s="13">
        <f>SUM(A143:J143)</f>
        <v>2</v>
      </c>
      <c r="M143" s="11" t="str" cm="1">
        <f t="array" ref="M143">_xlfn.IFS(L143&gt;50,"保送",L143&lt;4,"否",AND(L143&gt;3,L143&lt;11),"是")</f>
        <v>否</v>
      </c>
      <c r="N143" s="15" t="s">
        <v>198</v>
      </c>
    </row>
    <row r="144" spans="1:14" s="8" customFormat="1" x14ac:dyDescent="0.25">
      <c r="A144" s="31">
        <v>0</v>
      </c>
      <c r="B144" s="37">
        <v>0</v>
      </c>
      <c r="C144" s="21">
        <v>0</v>
      </c>
      <c r="D144" s="40">
        <v>0</v>
      </c>
      <c r="E144" s="33">
        <v>0</v>
      </c>
      <c r="F144" s="23">
        <v>0</v>
      </c>
      <c r="G144" s="35">
        <v>0</v>
      </c>
      <c r="H144" s="23">
        <v>0</v>
      </c>
      <c r="I144" s="33">
        <v>1</v>
      </c>
      <c r="J144" s="41">
        <v>0</v>
      </c>
      <c r="K144" s="13"/>
      <c r="L144" s="13">
        <f>SUM(A144:J144)</f>
        <v>1</v>
      </c>
      <c r="M144" s="11" t="str" cm="1">
        <f t="array" ref="M144">_xlfn.IFS(L144&gt;50,"保送",L144&lt;4,"否",AND(L144&gt;3,L144&lt;11),"是")</f>
        <v>否</v>
      </c>
      <c r="N144" s="15" t="s">
        <v>199</v>
      </c>
    </row>
    <row r="145" spans="1:14" s="8" customFormat="1" x14ac:dyDescent="0.25">
      <c r="A145" s="31">
        <v>0</v>
      </c>
      <c r="B145" s="37">
        <v>0</v>
      </c>
      <c r="C145" s="21">
        <v>0</v>
      </c>
      <c r="D145" s="40">
        <v>0</v>
      </c>
      <c r="E145" s="33">
        <v>0</v>
      </c>
      <c r="F145" s="23">
        <v>0</v>
      </c>
      <c r="G145" s="35">
        <v>0</v>
      </c>
      <c r="H145" s="23">
        <v>1</v>
      </c>
      <c r="I145" s="33">
        <v>0</v>
      </c>
      <c r="J145" s="41">
        <v>1</v>
      </c>
      <c r="K145" s="13"/>
      <c r="L145" s="13">
        <f>SUM(A145:J145)</f>
        <v>2</v>
      </c>
      <c r="M145" s="11" t="str" cm="1">
        <f t="array" ref="M145">_xlfn.IFS(L145&gt;50,"保送",L145&lt;4,"否",AND(L145&gt;3,L145&lt;11),"是")</f>
        <v>否</v>
      </c>
      <c r="N145" s="15" t="s">
        <v>201</v>
      </c>
    </row>
    <row r="146" spans="1:14" s="8" customFormat="1" x14ac:dyDescent="0.25">
      <c r="A146" s="31">
        <v>0</v>
      </c>
      <c r="B146" s="37">
        <v>0</v>
      </c>
      <c r="C146" s="21">
        <v>0</v>
      </c>
      <c r="D146" s="40">
        <v>0</v>
      </c>
      <c r="E146" s="33">
        <v>0</v>
      </c>
      <c r="F146" s="23">
        <v>0</v>
      </c>
      <c r="G146" s="35">
        <v>0</v>
      </c>
      <c r="H146" s="23">
        <v>1</v>
      </c>
      <c r="I146" s="33">
        <v>0</v>
      </c>
      <c r="J146" s="41">
        <v>1</v>
      </c>
      <c r="K146" s="13"/>
      <c r="L146" s="13">
        <f>SUM(A146:J146)</f>
        <v>2</v>
      </c>
      <c r="M146" s="11" t="str" cm="1">
        <f t="array" ref="M146">_xlfn.IFS(L146&gt;50,"保送",L146&lt;4,"否",AND(L146&gt;3,L146&lt;11),"是")</f>
        <v>否</v>
      </c>
      <c r="N146" s="15" t="s">
        <v>202</v>
      </c>
    </row>
    <row r="147" spans="1:14" s="8" customFormat="1" x14ac:dyDescent="0.25">
      <c r="A147" s="31">
        <v>0</v>
      </c>
      <c r="B147" s="37">
        <v>0</v>
      </c>
      <c r="C147" s="21">
        <v>0</v>
      </c>
      <c r="D147" s="40">
        <v>1</v>
      </c>
      <c r="E147" s="33">
        <v>0</v>
      </c>
      <c r="F147" s="23">
        <v>1</v>
      </c>
      <c r="G147" s="35">
        <v>1</v>
      </c>
      <c r="H147" s="23">
        <v>0</v>
      </c>
      <c r="I147" s="33">
        <v>1</v>
      </c>
      <c r="J147" s="41">
        <v>0</v>
      </c>
      <c r="K147" s="13"/>
      <c r="L147" s="13">
        <f>SUM(A147:J147)</f>
        <v>4</v>
      </c>
      <c r="M147" s="11" t="str" cm="1">
        <f t="array" ref="M147">_xlfn.IFS(L147&gt;50,"保送",L147&lt;4,"否",AND(L147&gt;3,L147&lt;11),"是")</f>
        <v>是</v>
      </c>
      <c r="N147" s="15" t="s">
        <v>203</v>
      </c>
    </row>
    <row r="148" spans="1:14" s="8" customFormat="1" x14ac:dyDescent="0.25">
      <c r="A148" s="31">
        <v>0</v>
      </c>
      <c r="B148" s="37">
        <v>0</v>
      </c>
      <c r="C148" s="21">
        <v>0</v>
      </c>
      <c r="D148" s="40">
        <v>0</v>
      </c>
      <c r="E148" s="33">
        <v>0</v>
      </c>
      <c r="F148" s="23">
        <v>0</v>
      </c>
      <c r="G148" s="35">
        <v>0</v>
      </c>
      <c r="H148" s="23">
        <v>0</v>
      </c>
      <c r="I148" s="33">
        <v>0</v>
      </c>
      <c r="J148" s="41">
        <v>0</v>
      </c>
      <c r="K148" s="13"/>
      <c r="L148" s="13">
        <f>SUM(A148:J148)</f>
        <v>0</v>
      </c>
      <c r="M148" s="11" t="str" cm="1">
        <f t="array" ref="M148">_xlfn.IFS(L148&gt;50,"保送",L148&lt;4,"否",AND(L148&gt;3,L148&lt;11),"是")</f>
        <v>否</v>
      </c>
      <c r="N148" s="15" t="s">
        <v>31</v>
      </c>
    </row>
    <row r="149" spans="1:14" s="8" customFormat="1" x14ac:dyDescent="0.25">
      <c r="A149" s="31">
        <v>0</v>
      </c>
      <c r="B149" s="37">
        <v>0</v>
      </c>
      <c r="C149" s="21">
        <v>0</v>
      </c>
      <c r="D149" s="40">
        <v>1</v>
      </c>
      <c r="E149" s="33">
        <v>0</v>
      </c>
      <c r="F149" s="23">
        <v>0</v>
      </c>
      <c r="G149" s="35">
        <v>0</v>
      </c>
      <c r="H149" s="23">
        <v>0</v>
      </c>
      <c r="I149" s="33">
        <v>0</v>
      </c>
      <c r="J149" s="41">
        <v>0</v>
      </c>
      <c r="K149" s="13"/>
      <c r="L149" s="13">
        <f>SUM(A149:J149)</f>
        <v>1</v>
      </c>
      <c r="M149" s="11" t="str" cm="1">
        <f t="array" ref="M149">_xlfn.IFS(L149&gt;50,"保送",L149&lt;4,"否",AND(L149&gt;3,L149&lt;11),"是")</f>
        <v>否</v>
      </c>
      <c r="N149" s="15" t="s">
        <v>204</v>
      </c>
    </row>
    <row r="150" spans="1:14" s="8" customFormat="1" x14ac:dyDescent="0.25">
      <c r="A150" s="31">
        <v>0</v>
      </c>
      <c r="B150" s="37">
        <v>0</v>
      </c>
      <c r="C150" s="21">
        <v>0</v>
      </c>
      <c r="D150" s="40">
        <v>0</v>
      </c>
      <c r="E150" s="33">
        <v>0</v>
      </c>
      <c r="F150" s="23">
        <v>1</v>
      </c>
      <c r="G150" s="35">
        <v>0</v>
      </c>
      <c r="H150" s="23">
        <v>0</v>
      </c>
      <c r="I150" s="33">
        <v>0</v>
      </c>
      <c r="J150" s="41">
        <v>0</v>
      </c>
      <c r="K150" s="13"/>
      <c r="L150" s="13">
        <f>SUM(A150:J150)</f>
        <v>1</v>
      </c>
      <c r="M150" s="11" t="str" cm="1">
        <f t="array" ref="M150">_xlfn.IFS(L150&gt;50,"保送",L150&lt;4,"否",AND(L150&gt;3,L150&lt;11),"是")</f>
        <v>否</v>
      </c>
      <c r="N150" s="15" t="s">
        <v>205</v>
      </c>
    </row>
    <row r="151" spans="1:14" s="8" customFormat="1" x14ac:dyDescent="0.25">
      <c r="A151" s="31">
        <v>0</v>
      </c>
      <c r="B151" s="37">
        <v>1</v>
      </c>
      <c r="C151" s="21">
        <v>0</v>
      </c>
      <c r="D151" s="40">
        <v>0</v>
      </c>
      <c r="E151" s="33">
        <v>0</v>
      </c>
      <c r="F151" s="23">
        <v>0</v>
      </c>
      <c r="G151" s="35">
        <v>0</v>
      </c>
      <c r="H151" s="23">
        <v>0</v>
      </c>
      <c r="I151" s="33">
        <v>1</v>
      </c>
      <c r="J151" s="41">
        <v>0</v>
      </c>
      <c r="K151" s="13"/>
      <c r="L151" s="13">
        <f>SUM(A151:J151)</f>
        <v>2</v>
      </c>
      <c r="M151" s="11" t="str" cm="1">
        <f t="array" ref="M151">_xlfn.IFS(L151&gt;50,"保送",L151&lt;4,"否",AND(L151&gt;3,L151&lt;11),"是")</f>
        <v>否</v>
      </c>
      <c r="N151" s="15" t="s">
        <v>206</v>
      </c>
    </row>
    <row r="152" spans="1:14" s="8" customFormat="1" x14ac:dyDescent="0.25">
      <c r="A152" s="31">
        <v>0</v>
      </c>
      <c r="B152" s="37">
        <v>0</v>
      </c>
      <c r="C152" s="21">
        <v>0</v>
      </c>
      <c r="D152" s="40">
        <v>1</v>
      </c>
      <c r="E152" s="34">
        <v>1</v>
      </c>
      <c r="F152" s="23">
        <v>0</v>
      </c>
      <c r="G152" s="35">
        <v>0</v>
      </c>
      <c r="H152" s="23">
        <v>0</v>
      </c>
      <c r="I152" s="33">
        <v>1</v>
      </c>
      <c r="J152" s="41">
        <v>0</v>
      </c>
      <c r="K152" s="13"/>
      <c r="L152" s="13">
        <f>SUM(A152:J152)</f>
        <v>3</v>
      </c>
      <c r="M152" s="11" t="str" cm="1">
        <f t="array" ref="M152">_xlfn.IFS(L152&gt;50,"保送",L152&lt;4,"否",AND(L152&gt;3,L152&lt;11),"是")</f>
        <v>否</v>
      </c>
      <c r="N152" s="15" t="s">
        <v>207</v>
      </c>
    </row>
    <row r="153" spans="1:14" s="8" customFormat="1" x14ac:dyDescent="0.25">
      <c r="A153" s="31">
        <v>0</v>
      </c>
      <c r="B153" s="37">
        <v>0</v>
      </c>
      <c r="C153" s="21">
        <v>0</v>
      </c>
      <c r="D153" s="40">
        <v>0</v>
      </c>
      <c r="E153" s="33">
        <v>0</v>
      </c>
      <c r="F153" s="23">
        <v>1</v>
      </c>
      <c r="G153" s="35">
        <v>0</v>
      </c>
      <c r="H153" s="23">
        <v>0</v>
      </c>
      <c r="I153" s="33">
        <v>0</v>
      </c>
      <c r="J153" s="41">
        <v>1</v>
      </c>
      <c r="K153" s="13"/>
      <c r="L153" s="13">
        <f>SUM(A153:J153)</f>
        <v>2</v>
      </c>
      <c r="M153" s="11" t="str" cm="1">
        <f t="array" ref="M153">_xlfn.IFS(L153&gt;50,"保送",L153&lt;4,"否",AND(L153&gt;3,L153&lt;11),"是")</f>
        <v>否</v>
      </c>
      <c r="N153" s="15" t="s">
        <v>208</v>
      </c>
    </row>
    <row r="154" spans="1:14" s="8" customFormat="1" x14ac:dyDescent="0.25">
      <c r="A154" s="31">
        <v>0</v>
      </c>
      <c r="B154" s="37">
        <v>0</v>
      </c>
      <c r="C154" s="21">
        <v>1</v>
      </c>
      <c r="D154" s="40">
        <v>0</v>
      </c>
      <c r="E154" s="33">
        <v>0</v>
      </c>
      <c r="F154" s="23">
        <v>0</v>
      </c>
      <c r="G154" s="35">
        <v>1</v>
      </c>
      <c r="H154" s="23">
        <v>1</v>
      </c>
      <c r="I154" s="33">
        <v>0</v>
      </c>
      <c r="J154" s="41">
        <v>0</v>
      </c>
      <c r="K154" s="13"/>
      <c r="L154" s="13">
        <f>SUM(A154:J154)</f>
        <v>3</v>
      </c>
      <c r="M154" s="11" t="str" cm="1">
        <f t="array" ref="M154">_xlfn.IFS(L154&gt;50,"保送",L154&lt;4,"否",AND(L154&gt;3,L154&lt;11),"是")</f>
        <v>否</v>
      </c>
      <c r="N154" s="15" t="s">
        <v>32</v>
      </c>
    </row>
    <row r="155" spans="1:14" s="8" customFormat="1" x14ac:dyDescent="0.25">
      <c r="A155" s="31">
        <v>0</v>
      </c>
      <c r="B155" s="37">
        <v>0</v>
      </c>
      <c r="C155" s="21">
        <v>0</v>
      </c>
      <c r="D155" s="40">
        <v>0</v>
      </c>
      <c r="E155" s="33">
        <v>0</v>
      </c>
      <c r="F155" s="23">
        <v>0</v>
      </c>
      <c r="G155" s="35">
        <v>0</v>
      </c>
      <c r="H155" s="23">
        <v>0</v>
      </c>
      <c r="I155" s="33">
        <v>0</v>
      </c>
      <c r="J155" s="41">
        <v>0</v>
      </c>
      <c r="K155" s="13"/>
      <c r="L155" s="13">
        <f>SUM(A155:J155)</f>
        <v>0</v>
      </c>
      <c r="M155" s="11" t="str" cm="1">
        <f t="array" ref="M155">_xlfn.IFS(L155&gt;50,"保送",L155&lt;4,"否",AND(L155&gt;3,L155&lt;11),"是")</f>
        <v>否</v>
      </c>
      <c r="N155" s="15" t="s">
        <v>209</v>
      </c>
    </row>
    <row r="156" spans="1:14" s="8" customFormat="1" x14ac:dyDescent="0.25">
      <c r="A156" s="31">
        <v>0</v>
      </c>
      <c r="B156" s="37">
        <v>1</v>
      </c>
      <c r="C156" s="21">
        <v>0</v>
      </c>
      <c r="D156" s="40">
        <v>0</v>
      </c>
      <c r="E156" s="33">
        <v>0</v>
      </c>
      <c r="F156" s="23">
        <v>0</v>
      </c>
      <c r="G156" s="35">
        <v>1</v>
      </c>
      <c r="H156" s="23">
        <v>0</v>
      </c>
      <c r="I156" s="33">
        <v>1</v>
      </c>
      <c r="J156" s="41">
        <v>0</v>
      </c>
      <c r="K156" s="13"/>
      <c r="L156" s="13">
        <f>SUM(A156:J156)</f>
        <v>3</v>
      </c>
      <c r="M156" s="11" t="str" cm="1">
        <f t="array" ref="M156">_xlfn.IFS(L156&gt;50,"保送",L156&lt;4,"否",AND(L156&gt;3,L156&lt;11),"是")</f>
        <v>否</v>
      </c>
      <c r="N156" s="15" t="s">
        <v>210</v>
      </c>
    </row>
    <row r="157" spans="1:14" s="8" customFormat="1" x14ac:dyDescent="0.25">
      <c r="A157" s="31">
        <v>0</v>
      </c>
      <c r="B157" s="37">
        <v>0</v>
      </c>
      <c r="C157" s="21">
        <v>0</v>
      </c>
      <c r="D157" s="40">
        <v>0</v>
      </c>
      <c r="E157" s="33">
        <v>0</v>
      </c>
      <c r="F157" s="23">
        <v>0</v>
      </c>
      <c r="G157" s="35">
        <v>0</v>
      </c>
      <c r="H157" s="23">
        <v>0</v>
      </c>
      <c r="I157" s="33">
        <v>1</v>
      </c>
      <c r="J157" s="41">
        <v>0</v>
      </c>
      <c r="K157" s="13"/>
      <c r="L157" s="13">
        <f>SUM(A157:J157)</f>
        <v>1</v>
      </c>
      <c r="M157" s="11" t="str" cm="1">
        <f t="array" ref="M157">_xlfn.IFS(L157&gt;50,"保送",L157&lt;4,"否",AND(L157&gt;3,L157&lt;11),"是")</f>
        <v>否</v>
      </c>
      <c r="N157" s="15" t="s">
        <v>211</v>
      </c>
    </row>
    <row r="158" spans="1:14" s="8" customFormat="1" x14ac:dyDescent="0.25">
      <c r="A158" s="31">
        <v>0</v>
      </c>
      <c r="B158" s="37">
        <v>0</v>
      </c>
      <c r="C158" s="21">
        <v>0</v>
      </c>
      <c r="D158" s="40">
        <v>0</v>
      </c>
      <c r="E158" s="33">
        <v>0</v>
      </c>
      <c r="F158" s="23">
        <v>0</v>
      </c>
      <c r="G158" s="35">
        <v>0</v>
      </c>
      <c r="H158" s="23">
        <v>0</v>
      </c>
      <c r="I158" s="33">
        <v>0</v>
      </c>
      <c r="J158" s="41">
        <v>0</v>
      </c>
      <c r="K158" s="13"/>
      <c r="L158" s="13">
        <f>SUM(A158:J158)</f>
        <v>0</v>
      </c>
      <c r="M158" s="11" t="str" cm="1">
        <f t="array" ref="M158">_xlfn.IFS(L158&gt;50,"保送",L158&lt;4,"否",AND(L158&gt;3,L158&lt;11),"是")</f>
        <v>否</v>
      </c>
      <c r="N158" s="15" t="s">
        <v>33</v>
      </c>
    </row>
    <row r="159" spans="1:14" s="8" customFormat="1" x14ac:dyDescent="0.25">
      <c r="A159" s="31">
        <v>0</v>
      </c>
      <c r="B159" s="37">
        <v>0</v>
      </c>
      <c r="C159" s="21">
        <v>1</v>
      </c>
      <c r="D159" s="40">
        <v>0</v>
      </c>
      <c r="E159" s="34">
        <v>1</v>
      </c>
      <c r="F159" s="23">
        <v>1</v>
      </c>
      <c r="G159" s="35">
        <v>0</v>
      </c>
      <c r="H159" s="23">
        <v>0</v>
      </c>
      <c r="I159" s="33">
        <v>1</v>
      </c>
      <c r="J159" s="41">
        <v>0</v>
      </c>
      <c r="K159" s="13"/>
      <c r="L159" s="13">
        <f>SUM(A159:J159)</f>
        <v>4</v>
      </c>
      <c r="M159" s="11" t="str" cm="1">
        <f t="array" ref="M159">_xlfn.IFS(L159&gt;50,"保送",L159&lt;4,"否",AND(L159&gt;3,L159&lt;11),"是")</f>
        <v>是</v>
      </c>
      <c r="N159" s="15" t="s">
        <v>34</v>
      </c>
    </row>
    <row r="160" spans="1:14" s="8" customFormat="1" x14ac:dyDescent="0.25">
      <c r="A160" s="31">
        <v>0</v>
      </c>
      <c r="B160" s="37">
        <v>0</v>
      </c>
      <c r="C160" s="21">
        <v>0</v>
      </c>
      <c r="D160" s="40">
        <v>0</v>
      </c>
      <c r="E160" s="33">
        <v>0</v>
      </c>
      <c r="F160" s="23">
        <v>0</v>
      </c>
      <c r="G160" s="35">
        <v>0</v>
      </c>
      <c r="H160" s="23">
        <v>0</v>
      </c>
      <c r="I160" s="33">
        <v>0</v>
      </c>
      <c r="J160" s="41">
        <v>0</v>
      </c>
      <c r="K160" s="13"/>
      <c r="L160" s="13">
        <f>SUM(A160:J160)</f>
        <v>0</v>
      </c>
      <c r="M160" s="11" t="str" cm="1">
        <f t="array" ref="M160">_xlfn.IFS(L160&gt;50,"保送",L160&lt;4,"否",AND(L160&gt;3,L160&lt;11),"是")</f>
        <v>否</v>
      </c>
      <c r="N160" s="15" t="s">
        <v>35</v>
      </c>
    </row>
    <row r="161" spans="1:14" s="8" customFormat="1" x14ac:dyDescent="0.25">
      <c r="A161" s="31">
        <v>0</v>
      </c>
      <c r="B161" s="37">
        <v>0</v>
      </c>
      <c r="C161" s="21">
        <v>0</v>
      </c>
      <c r="D161" s="40">
        <v>0</v>
      </c>
      <c r="E161" s="33">
        <v>0</v>
      </c>
      <c r="F161" s="23">
        <v>0</v>
      </c>
      <c r="G161" s="35">
        <v>1</v>
      </c>
      <c r="H161" s="23">
        <v>0</v>
      </c>
      <c r="I161" s="33">
        <v>1</v>
      </c>
      <c r="J161" s="41">
        <v>0</v>
      </c>
      <c r="K161" s="13"/>
      <c r="L161" s="13">
        <f>SUM(A161:J161)</f>
        <v>2</v>
      </c>
      <c r="M161" s="11" t="str" cm="1">
        <f t="array" ref="M161">_xlfn.IFS(L161&gt;50,"保送",L161&lt;4,"否",AND(L161&gt;3,L161&lt;11),"是")</f>
        <v>否</v>
      </c>
      <c r="N161" s="15" t="s">
        <v>36</v>
      </c>
    </row>
    <row r="162" spans="1:14" s="8" customFormat="1" x14ac:dyDescent="0.25">
      <c r="A162" s="31">
        <v>0</v>
      </c>
      <c r="B162" s="37">
        <v>0</v>
      </c>
      <c r="C162" s="21">
        <v>0</v>
      </c>
      <c r="D162" s="40">
        <v>0</v>
      </c>
      <c r="E162" s="33">
        <v>0</v>
      </c>
      <c r="F162" s="23">
        <v>0</v>
      </c>
      <c r="G162" s="35">
        <v>0</v>
      </c>
      <c r="H162" s="23">
        <v>0</v>
      </c>
      <c r="I162" s="33">
        <v>0</v>
      </c>
      <c r="J162" s="41">
        <v>0</v>
      </c>
      <c r="K162" s="13"/>
      <c r="L162" s="13">
        <f>SUM(A162:J162)</f>
        <v>0</v>
      </c>
      <c r="M162" s="11" t="str" cm="1">
        <f t="array" ref="M162">_xlfn.IFS(L162&gt;50,"保送",L162&lt;4,"否",AND(L162&gt;3,L162&lt;11),"是")</f>
        <v>否</v>
      </c>
      <c r="N162" s="15" t="s">
        <v>37</v>
      </c>
    </row>
    <row r="163" spans="1:14" s="8" customFormat="1" x14ac:dyDescent="0.25">
      <c r="A163" s="31">
        <v>0</v>
      </c>
      <c r="B163" s="37">
        <v>0</v>
      </c>
      <c r="C163" s="21">
        <v>0</v>
      </c>
      <c r="D163" s="40">
        <v>0</v>
      </c>
      <c r="E163" s="33">
        <v>0</v>
      </c>
      <c r="F163" s="23">
        <v>0</v>
      </c>
      <c r="G163" s="35">
        <v>0</v>
      </c>
      <c r="H163" s="23">
        <v>0</v>
      </c>
      <c r="I163" s="33">
        <v>0</v>
      </c>
      <c r="J163" s="41">
        <v>0</v>
      </c>
      <c r="K163" s="13"/>
      <c r="L163" s="13">
        <f>SUM(A163:J163)</f>
        <v>0</v>
      </c>
      <c r="M163" s="11" t="str" cm="1">
        <f t="array" ref="M163">_xlfn.IFS(L163&gt;50,"保送",L163&lt;4,"否",AND(L163&gt;3,L163&lt;11),"是")</f>
        <v>否</v>
      </c>
      <c r="N163" s="15" t="s">
        <v>212</v>
      </c>
    </row>
    <row r="164" spans="1:14" s="8" customFormat="1" x14ac:dyDescent="0.25">
      <c r="A164" s="31">
        <v>0</v>
      </c>
      <c r="B164" s="37">
        <v>0</v>
      </c>
      <c r="C164" s="21">
        <v>0</v>
      </c>
      <c r="D164" s="40">
        <v>0</v>
      </c>
      <c r="E164" s="33">
        <v>0</v>
      </c>
      <c r="F164" s="23">
        <v>0</v>
      </c>
      <c r="G164" s="35">
        <v>0</v>
      </c>
      <c r="H164" s="23">
        <v>0</v>
      </c>
      <c r="I164" s="33">
        <v>1</v>
      </c>
      <c r="J164" s="41">
        <v>0</v>
      </c>
      <c r="K164" s="13"/>
      <c r="L164" s="13">
        <f>SUM(A164:J164)</f>
        <v>1</v>
      </c>
      <c r="M164" s="11" t="str" cm="1">
        <f t="array" ref="M164">_xlfn.IFS(L164&gt;50,"保送",L164&lt;4,"否",AND(L164&gt;3,L164&lt;11),"是")</f>
        <v>否</v>
      </c>
      <c r="N164" s="15" t="s">
        <v>213</v>
      </c>
    </row>
    <row r="165" spans="1:14" s="8" customFormat="1" x14ac:dyDescent="0.25">
      <c r="A165" s="31">
        <v>0</v>
      </c>
      <c r="B165" s="37">
        <v>0</v>
      </c>
      <c r="C165" s="21">
        <v>0</v>
      </c>
      <c r="D165" s="40">
        <v>0</v>
      </c>
      <c r="E165" s="33">
        <v>0</v>
      </c>
      <c r="F165" s="23">
        <v>1</v>
      </c>
      <c r="G165" s="35">
        <v>0</v>
      </c>
      <c r="H165" s="23">
        <v>0</v>
      </c>
      <c r="I165" s="33">
        <v>0</v>
      </c>
      <c r="J165" s="41">
        <v>1</v>
      </c>
      <c r="K165" s="13"/>
      <c r="L165" s="13">
        <f>SUM(A165:J165)</f>
        <v>2</v>
      </c>
      <c r="M165" s="11" t="str" cm="1">
        <f t="array" ref="M165">_xlfn.IFS(L165&gt;50,"保送",L165&lt;4,"否",AND(L165&gt;3,L165&lt;11),"是")</f>
        <v>否</v>
      </c>
      <c r="N165" s="15" t="s">
        <v>38</v>
      </c>
    </row>
    <row r="166" spans="1:14" s="8" customFormat="1" x14ac:dyDescent="0.25">
      <c r="A166" s="31">
        <v>0</v>
      </c>
      <c r="B166" s="37">
        <v>0</v>
      </c>
      <c r="C166" s="21">
        <v>0</v>
      </c>
      <c r="D166" s="40">
        <v>0</v>
      </c>
      <c r="E166" s="33">
        <v>0</v>
      </c>
      <c r="F166" s="23">
        <v>0</v>
      </c>
      <c r="G166" s="35">
        <v>0</v>
      </c>
      <c r="H166" s="23">
        <v>0</v>
      </c>
      <c r="I166" s="33">
        <v>0</v>
      </c>
      <c r="J166" s="41">
        <v>0</v>
      </c>
      <c r="K166" s="13"/>
      <c r="L166" s="13">
        <f>SUM(A166:J166)</f>
        <v>0</v>
      </c>
      <c r="M166" s="11" t="str" cm="1">
        <f t="array" ref="M166">_xlfn.IFS(L166&gt;50,"保送",L166&lt;4,"否",AND(L166&gt;3,L166&lt;11),"是")</f>
        <v>否</v>
      </c>
      <c r="N166" s="15" t="s">
        <v>39</v>
      </c>
    </row>
    <row r="167" spans="1:14" s="8" customFormat="1" x14ac:dyDescent="0.25">
      <c r="A167" s="31">
        <v>0</v>
      </c>
      <c r="B167" s="37">
        <v>0</v>
      </c>
      <c r="C167" s="21">
        <v>0</v>
      </c>
      <c r="D167" s="40">
        <v>0</v>
      </c>
      <c r="E167" s="33">
        <v>0</v>
      </c>
      <c r="F167" s="23">
        <v>0</v>
      </c>
      <c r="G167" s="35">
        <v>0</v>
      </c>
      <c r="H167" s="23">
        <v>0</v>
      </c>
      <c r="I167" s="33">
        <v>0</v>
      </c>
      <c r="J167" s="41">
        <v>0</v>
      </c>
      <c r="K167" s="13"/>
      <c r="L167" s="13">
        <f>SUM(A167:J167)</f>
        <v>0</v>
      </c>
      <c r="M167" s="11" t="str" cm="1">
        <f t="array" ref="M167">_xlfn.IFS(L167&gt;50,"保送",L167&lt;4,"否",AND(L167&gt;3,L167&lt;11),"是")</f>
        <v>否</v>
      </c>
      <c r="N167" s="15" t="s">
        <v>40</v>
      </c>
    </row>
    <row r="168" spans="1:14" s="8" customFormat="1" x14ac:dyDescent="0.25">
      <c r="A168" s="31">
        <v>1</v>
      </c>
      <c r="B168" s="37">
        <v>1</v>
      </c>
      <c r="C168" s="21">
        <v>0</v>
      </c>
      <c r="D168" s="40">
        <v>0</v>
      </c>
      <c r="E168" s="33">
        <v>0</v>
      </c>
      <c r="F168" s="23">
        <v>0</v>
      </c>
      <c r="G168" s="35">
        <v>1</v>
      </c>
      <c r="H168" s="23">
        <v>0</v>
      </c>
      <c r="I168" s="33">
        <v>0</v>
      </c>
      <c r="J168" s="41">
        <v>0</v>
      </c>
      <c r="K168" s="13"/>
      <c r="L168" s="13">
        <f>SUM(A168:J168)</f>
        <v>3</v>
      </c>
      <c r="M168" s="11" t="str" cm="1">
        <f t="array" ref="M168">_xlfn.IFS(L168&gt;50,"保送",L168&lt;4,"否",AND(L168&gt;3,L168&lt;11),"是")</f>
        <v>否</v>
      </c>
      <c r="N168" s="15" t="s">
        <v>41</v>
      </c>
    </row>
    <row r="169" spans="1:14" s="8" customFormat="1" x14ac:dyDescent="0.25">
      <c r="A169" s="31">
        <v>0</v>
      </c>
      <c r="B169" s="37">
        <v>0</v>
      </c>
      <c r="C169" s="21">
        <v>0</v>
      </c>
      <c r="D169" s="40">
        <v>0</v>
      </c>
      <c r="E169" s="33">
        <v>0</v>
      </c>
      <c r="F169" s="23">
        <v>0</v>
      </c>
      <c r="G169" s="35">
        <v>0</v>
      </c>
      <c r="H169" s="23">
        <v>1</v>
      </c>
      <c r="I169" s="33">
        <v>1</v>
      </c>
      <c r="J169" s="41">
        <v>0</v>
      </c>
      <c r="K169" s="13"/>
      <c r="L169" s="13">
        <f>SUM(A169:J169)</f>
        <v>2</v>
      </c>
      <c r="M169" s="11" t="str" cm="1">
        <f t="array" ref="M169">_xlfn.IFS(L169&gt;50,"保送",L169&lt;4,"否",AND(L169&gt;3,L169&lt;11),"是")</f>
        <v>否</v>
      </c>
      <c r="N169" s="15" t="s">
        <v>214</v>
      </c>
    </row>
    <row r="170" spans="1:14" s="8" customFormat="1" x14ac:dyDescent="0.25">
      <c r="A170" s="31">
        <v>1</v>
      </c>
      <c r="B170" s="37">
        <v>1</v>
      </c>
      <c r="C170" s="21">
        <v>0</v>
      </c>
      <c r="D170" s="40">
        <v>0</v>
      </c>
      <c r="E170" s="33">
        <v>0</v>
      </c>
      <c r="F170" s="23">
        <v>1</v>
      </c>
      <c r="G170" s="35">
        <v>0</v>
      </c>
      <c r="H170" s="23">
        <v>0</v>
      </c>
      <c r="I170" s="33">
        <v>1</v>
      </c>
      <c r="J170" s="41">
        <v>0</v>
      </c>
      <c r="K170" s="13"/>
      <c r="L170" s="13">
        <f>SUM(A170:J170)</f>
        <v>4</v>
      </c>
      <c r="M170" s="11" t="str" cm="1">
        <f t="array" ref="M170">_xlfn.IFS(L170&gt;50,"保送",L170&lt;4,"否",AND(L170&gt;3,L170&lt;11),"是")</f>
        <v>是</v>
      </c>
      <c r="N170" s="15" t="s">
        <v>42</v>
      </c>
    </row>
    <row r="171" spans="1:14" s="8" customFormat="1" x14ac:dyDescent="0.25">
      <c r="A171" s="31">
        <v>0</v>
      </c>
      <c r="B171" s="37">
        <v>0</v>
      </c>
      <c r="C171" s="21">
        <v>0</v>
      </c>
      <c r="D171" s="40">
        <v>0</v>
      </c>
      <c r="E171" s="33">
        <v>0</v>
      </c>
      <c r="F171" s="23">
        <v>0</v>
      </c>
      <c r="G171" s="35">
        <v>0</v>
      </c>
      <c r="H171" s="23">
        <v>0</v>
      </c>
      <c r="I171" s="33">
        <v>0</v>
      </c>
      <c r="J171" s="41">
        <v>0</v>
      </c>
      <c r="K171" s="13"/>
      <c r="L171" s="13">
        <f>SUM(A171:J171)</f>
        <v>0</v>
      </c>
      <c r="M171" s="11" t="str" cm="1">
        <f t="array" ref="M171">_xlfn.IFS(L171&gt;50,"保送",L171&lt;4,"否",AND(L171&gt;3,L171&lt;11),"是")</f>
        <v>否</v>
      </c>
      <c r="N171" s="15" t="s">
        <v>43</v>
      </c>
    </row>
    <row r="172" spans="1:14" s="8" customFormat="1" x14ac:dyDescent="0.25">
      <c r="A172" s="31">
        <v>0</v>
      </c>
      <c r="B172" s="37">
        <v>0</v>
      </c>
      <c r="C172" s="21">
        <v>0</v>
      </c>
      <c r="D172" s="40">
        <v>0</v>
      </c>
      <c r="E172" s="33">
        <v>0</v>
      </c>
      <c r="F172" s="23">
        <v>0</v>
      </c>
      <c r="G172" s="35">
        <v>0</v>
      </c>
      <c r="H172" s="23">
        <v>0</v>
      </c>
      <c r="I172" s="33">
        <v>0</v>
      </c>
      <c r="J172" s="41">
        <v>0</v>
      </c>
      <c r="K172" s="13"/>
      <c r="L172" s="13">
        <f>SUM(A172:J172)</f>
        <v>0</v>
      </c>
      <c r="M172" s="11" t="str" cm="1">
        <f t="array" ref="M172">_xlfn.IFS(L172&gt;50,"保送",L172&lt;4,"否",AND(L172&gt;3,L172&lt;11),"是")</f>
        <v>否</v>
      </c>
      <c r="N172" s="15" t="s">
        <v>215</v>
      </c>
    </row>
    <row r="173" spans="1:14" s="8" customFormat="1" x14ac:dyDescent="0.25">
      <c r="A173" s="31">
        <v>0</v>
      </c>
      <c r="B173" s="37">
        <v>1</v>
      </c>
      <c r="C173" s="21">
        <v>0</v>
      </c>
      <c r="D173" s="40">
        <v>1</v>
      </c>
      <c r="E173" s="33">
        <v>0</v>
      </c>
      <c r="F173" s="23">
        <v>1</v>
      </c>
      <c r="G173" s="35">
        <v>1</v>
      </c>
      <c r="H173" s="23">
        <v>0</v>
      </c>
      <c r="I173" s="33">
        <v>1</v>
      </c>
      <c r="J173" s="41">
        <v>1</v>
      </c>
      <c r="K173" s="13"/>
      <c r="L173" s="13">
        <f>SUM(A173:J173)</f>
        <v>6</v>
      </c>
      <c r="M173" s="11" t="str" cm="1">
        <f t="array" ref="M173">_xlfn.IFS(L173&gt;50,"保送",L173&lt;4,"否",AND(L173&gt;3,L173&lt;11),"是")</f>
        <v>是</v>
      </c>
      <c r="N173" s="15" t="s">
        <v>216</v>
      </c>
    </row>
    <row r="174" spans="1:14" s="8" customFormat="1" x14ac:dyDescent="0.25">
      <c r="A174" s="31">
        <v>0</v>
      </c>
      <c r="B174" s="37">
        <v>1</v>
      </c>
      <c r="C174" s="21">
        <v>0</v>
      </c>
      <c r="D174" s="40">
        <v>0</v>
      </c>
      <c r="E174" s="33">
        <v>0</v>
      </c>
      <c r="F174" s="23">
        <v>1</v>
      </c>
      <c r="G174" s="35">
        <v>1</v>
      </c>
      <c r="H174" s="23">
        <v>1</v>
      </c>
      <c r="I174" s="33">
        <v>0</v>
      </c>
      <c r="J174" s="41">
        <v>1</v>
      </c>
      <c r="K174" s="13"/>
      <c r="L174" s="13">
        <f>SUM(A174:J174)</f>
        <v>5</v>
      </c>
      <c r="M174" s="11" t="str" cm="1">
        <f t="array" ref="M174">_xlfn.IFS(L174&gt;50,"保送",L174&lt;4,"否",AND(L174&gt;3,L174&lt;11),"是")</f>
        <v>是</v>
      </c>
      <c r="N174" s="15" t="s">
        <v>217</v>
      </c>
    </row>
    <row r="175" spans="1:14" s="8" customFormat="1" x14ac:dyDescent="0.25">
      <c r="A175" s="31">
        <v>0</v>
      </c>
      <c r="B175" s="37">
        <v>0</v>
      </c>
      <c r="C175" s="21">
        <v>0</v>
      </c>
      <c r="D175" s="40">
        <v>0</v>
      </c>
      <c r="E175" s="33">
        <v>0</v>
      </c>
      <c r="F175" s="23">
        <v>0</v>
      </c>
      <c r="G175" s="35">
        <v>0</v>
      </c>
      <c r="H175" s="23">
        <v>0</v>
      </c>
      <c r="I175" s="33">
        <v>0</v>
      </c>
      <c r="J175" s="41">
        <v>0</v>
      </c>
      <c r="K175" s="13"/>
      <c r="L175" s="13">
        <f>SUM(A175:J175)</f>
        <v>0</v>
      </c>
      <c r="M175" s="11" t="str" cm="1">
        <f t="array" ref="M175">_xlfn.IFS(L175&gt;50,"保送",L175&lt;4,"否",AND(L175&gt;3,L175&lt;11),"是")</f>
        <v>否</v>
      </c>
      <c r="N175" s="15" t="s">
        <v>218</v>
      </c>
    </row>
    <row r="176" spans="1:14" s="8" customFormat="1" x14ac:dyDescent="0.25">
      <c r="A176" s="31">
        <v>1</v>
      </c>
      <c r="B176" s="37">
        <v>1</v>
      </c>
      <c r="C176" s="21">
        <v>0</v>
      </c>
      <c r="D176" s="40">
        <v>1</v>
      </c>
      <c r="E176" s="33">
        <v>0</v>
      </c>
      <c r="F176" s="23">
        <v>0</v>
      </c>
      <c r="G176" s="35">
        <v>1</v>
      </c>
      <c r="H176" s="23">
        <v>0</v>
      </c>
      <c r="I176" s="33">
        <v>1</v>
      </c>
      <c r="J176" s="41">
        <v>1</v>
      </c>
      <c r="K176" s="13"/>
      <c r="L176" s="13">
        <f>SUM(A176:J176)</f>
        <v>6</v>
      </c>
      <c r="M176" s="11" t="str" cm="1">
        <f t="array" ref="M176">_xlfn.IFS(L176&gt;50,"保送",L176&lt;4,"否",AND(L176&gt;3,L176&lt;11),"是")</f>
        <v>是</v>
      </c>
      <c r="N176" s="15" t="s">
        <v>44</v>
      </c>
    </row>
    <row r="177" spans="1:14" s="8" customFormat="1" x14ac:dyDescent="0.25">
      <c r="A177" s="31">
        <v>1</v>
      </c>
      <c r="B177" s="37">
        <v>1</v>
      </c>
      <c r="C177" s="21">
        <v>0</v>
      </c>
      <c r="D177" s="40">
        <v>0</v>
      </c>
      <c r="E177" s="34">
        <v>1</v>
      </c>
      <c r="F177" s="23">
        <v>0</v>
      </c>
      <c r="G177" s="35">
        <v>0</v>
      </c>
      <c r="H177" s="23">
        <v>1</v>
      </c>
      <c r="I177" s="33">
        <v>0</v>
      </c>
      <c r="J177" s="41">
        <v>0</v>
      </c>
      <c r="K177" s="13"/>
      <c r="L177" s="13">
        <f>SUM(A177:J177)</f>
        <v>4</v>
      </c>
      <c r="M177" s="11" t="str" cm="1">
        <f t="array" ref="M177">_xlfn.IFS(L177&gt;50,"保送",L177&lt;4,"否",AND(L177&gt;3,L177&lt;11),"是")</f>
        <v>是</v>
      </c>
      <c r="N177" s="15" t="s">
        <v>219</v>
      </c>
    </row>
    <row r="178" spans="1:14" s="8" customFormat="1" x14ac:dyDescent="0.25">
      <c r="A178" s="32">
        <v>100</v>
      </c>
      <c r="B178" s="37">
        <v>1</v>
      </c>
      <c r="C178" s="21">
        <v>0</v>
      </c>
      <c r="D178" s="40">
        <v>1</v>
      </c>
      <c r="E178" s="33">
        <v>0</v>
      </c>
      <c r="F178" s="23">
        <v>0</v>
      </c>
      <c r="G178" s="35">
        <v>1</v>
      </c>
      <c r="H178" s="23">
        <v>1</v>
      </c>
      <c r="I178" s="33">
        <v>0</v>
      </c>
      <c r="J178" s="41">
        <v>1</v>
      </c>
      <c r="K178" s="13"/>
      <c r="L178" s="13">
        <f>SUM(A178:J178)</f>
        <v>105</v>
      </c>
      <c r="M178" s="11" t="str" cm="1">
        <f t="array" ref="M178">_xlfn.IFS(L178&gt;50,"保送",L178&lt;4,"否",AND(L178&gt;3,L178&lt;11),"是")</f>
        <v>保送</v>
      </c>
      <c r="N178" s="15" t="s">
        <v>220</v>
      </c>
    </row>
    <row r="179" spans="1:14" s="8" customFormat="1" x14ac:dyDescent="0.25">
      <c r="A179" s="31">
        <v>0</v>
      </c>
      <c r="B179" s="37">
        <v>0</v>
      </c>
      <c r="C179" s="21">
        <v>0</v>
      </c>
      <c r="D179" s="40">
        <v>0</v>
      </c>
      <c r="E179" s="33">
        <v>0</v>
      </c>
      <c r="F179" s="23">
        <v>1</v>
      </c>
      <c r="G179" s="35">
        <v>0</v>
      </c>
      <c r="H179" s="23">
        <v>0</v>
      </c>
      <c r="I179" s="33">
        <v>0</v>
      </c>
      <c r="J179" s="41">
        <v>0</v>
      </c>
      <c r="K179" s="13"/>
      <c r="L179" s="13">
        <f>SUM(A179:J179)</f>
        <v>1</v>
      </c>
      <c r="M179" s="11" t="str" cm="1">
        <f t="array" ref="M179">_xlfn.IFS(L179&gt;50,"保送",L179&lt;4,"否",AND(L179&gt;3,L179&lt;11),"是")</f>
        <v>否</v>
      </c>
      <c r="N179" s="15" t="s">
        <v>221</v>
      </c>
    </row>
    <row r="180" spans="1:14" s="8" customFormat="1" x14ac:dyDescent="0.25">
      <c r="A180" s="31">
        <v>0</v>
      </c>
      <c r="B180" s="37">
        <v>0</v>
      </c>
      <c r="C180" s="21">
        <v>0</v>
      </c>
      <c r="D180" s="40">
        <v>0</v>
      </c>
      <c r="E180" s="33">
        <v>0</v>
      </c>
      <c r="F180" s="23">
        <v>0</v>
      </c>
      <c r="G180" s="35">
        <v>0</v>
      </c>
      <c r="H180" s="23">
        <v>0</v>
      </c>
      <c r="I180" s="33">
        <v>1</v>
      </c>
      <c r="J180" s="41">
        <v>0</v>
      </c>
      <c r="K180" s="13"/>
      <c r="L180" s="13">
        <f>SUM(A180:J180)</f>
        <v>1</v>
      </c>
      <c r="M180" s="11" t="str" cm="1">
        <f t="array" ref="M180">_xlfn.IFS(L180&gt;50,"保送",L180&lt;4,"否",AND(L180&gt;3,L180&lt;11),"是")</f>
        <v>否</v>
      </c>
      <c r="N180" s="15" t="s">
        <v>222</v>
      </c>
    </row>
    <row r="181" spans="1:14" s="8" customFormat="1" x14ac:dyDescent="0.25">
      <c r="A181" s="31">
        <v>1</v>
      </c>
      <c r="B181" s="37">
        <v>1</v>
      </c>
      <c r="C181" s="21">
        <v>0</v>
      </c>
      <c r="D181" s="40">
        <v>0</v>
      </c>
      <c r="E181" s="33">
        <v>0</v>
      </c>
      <c r="F181" s="23">
        <v>1</v>
      </c>
      <c r="G181" s="35">
        <v>0</v>
      </c>
      <c r="H181" s="23">
        <v>1</v>
      </c>
      <c r="I181" s="33">
        <v>0</v>
      </c>
      <c r="J181" s="41">
        <v>1</v>
      </c>
      <c r="K181" s="13"/>
      <c r="L181" s="13">
        <f>SUM(A181:J181)</f>
        <v>5</v>
      </c>
      <c r="M181" s="11" t="str" cm="1">
        <f t="array" ref="M181">_xlfn.IFS(L181&gt;50,"保送",L181&lt;4,"否",AND(L181&gt;3,L181&lt;11),"是")</f>
        <v>是</v>
      </c>
      <c r="N181" s="15" t="s">
        <v>45</v>
      </c>
    </row>
    <row r="182" spans="1:14" s="8" customFormat="1" x14ac:dyDescent="0.25">
      <c r="A182" s="31">
        <v>0</v>
      </c>
      <c r="B182" s="37">
        <v>1</v>
      </c>
      <c r="C182" s="21">
        <v>0</v>
      </c>
      <c r="D182" s="40">
        <v>0</v>
      </c>
      <c r="E182" s="33">
        <v>0</v>
      </c>
      <c r="F182" s="23">
        <v>0</v>
      </c>
      <c r="G182" s="35">
        <v>0</v>
      </c>
      <c r="H182" s="23">
        <v>0</v>
      </c>
      <c r="I182" s="33">
        <v>0</v>
      </c>
      <c r="J182" s="41">
        <v>1</v>
      </c>
      <c r="K182" s="13"/>
      <c r="L182" s="13">
        <f>SUM(A182:J182)</f>
        <v>2</v>
      </c>
      <c r="M182" s="11" t="str" cm="1">
        <f t="array" ref="M182">_xlfn.IFS(L182&gt;50,"保送",L182&lt;4,"否",AND(L182&gt;3,L182&lt;11),"是")</f>
        <v>否</v>
      </c>
      <c r="N182" s="15" t="s">
        <v>46</v>
      </c>
    </row>
    <row r="183" spans="1:14" s="8" customFormat="1" x14ac:dyDescent="0.25">
      <c r="A183" s="31">
        <v>0</v>
      </c>
      <c r="B183" s="37">
        <v>0</v>
      </c>
      <c r="C183" s="21">
        <v>0</v>
      </c>
      <c r="D183" s="40">
        <v>0</v>
      </c>
      <c r="E183" s="33">
        <v>0</v>
      </c>
      <c r="F183" s="23">
        <v>0</v>
      </c>
      <c r="G183" s="35">
        <v>0</v>
      </c>
      <c r="H183" s="23">
        <v>0</v>
      </c>
      <c r="I183" s="33">
        <v>0</v>
      </c>
      <c r="J183" s="41">
        <v>0</v>
      </c>
      <c r="K183" s="13"/>
      <c r="L183" s="13">
        <f>SUM(A183:J183)</f>
        <v>0</v>
      </c>
      <c r="M183" s="11" t="str" cm="1">
        <f t="array" ref="M183">_xlfn.IFS(L183&gt;50,"保送",L183&lt;4,"否",AND(L183&gt;3,L183&lt;11),"是")</f>
        <v>否</v>
      </c>
      <c r="N183" s="15" t="s">
        <v>52</v>
      </c>
    </row>
    <row r="184" spans="1:14" s="8" customFormat="1" x14ac:dyDescent="0.25">
      <c r="A184" s="31">
        <v>0</v>
      </c>
      <c r="B184" s="37">
        <v>0</v>
      </c>
      <c r="C184" s="21">
        <v>0</v>
      </c>
      <c r="D184" s="40">
        <v>0</v>
      </c>
      <c r="E184" s="33">
        <v>0</v>
      </c>
      <c r="F184" s="23">
        <v>0</v>
      </c>
      <c r="G184" s="35">
        <v>0</v>
      </c>
      <c r="H184" s="23">
        <v>0</v>
      </c>
      <c r="I184" s="33">
        <v>0</v>
      </c>
      <c r="J184" s="41">
        <v>0</v>
      </c>
      <c r="K184" s="13"/>
      <c r="L184" s="13">
        <f>SUM(A184:J184)</f>
        <v>0</v>
      </c>
      <c r="M184" s="11" t="str" cm="1">
        <f t="array" ref="M184">_xlfn.IFS(L184&gt;50,"保送",L184&lt;4,"否",AND(L184&gt;3,L184&lt;11),"是")</f>
        <v>否</v>
      </c>
      <c r="N184" s="15" t="s">
        <v>228</v>
      </c>
    </row>
    <row r="185" spans="1:14" s="8" customFormat="1" x14ac:dyDescent="0.25">
      <c r="A185" s="31">
        <v>0</v>
      </c>
      <c r="B185" s="37">
        <v>0</v>
      </c>
      <c r="C185" s="21">
        <v>0</v>
      </c>
      <c r="D185" s="40">
        <v>0</v>
      </c>
      <c r="E185" s="33">
        <v>0</v>
      </c>
      <c r="F185" s="23">
        <v>0</v>
      </c>
      <c r="G185" s="35">
        <v>0</v>
      </c>
      <c r="H185" s="23">
        <v>0</v>
      </c>
      <c r="I185" s="33">
        <v>0</v>
      </c>
      <c r="J185" s="41">
        <v>0</v>
      </c>
      <c r="K185" s="13"/>
      <c r="L185" s="13">
        <f>SUM(A185:J185)</f>
        <v>0</v>
      </c>
      <c r="M185" s="11" t="str" cm="1">
        <f t="array" ref="M185">_xlfn.IFS(L185&gt;50,"保送",L185&lt;4,"否",AND(L185&gt;3,L185&lt;11),"是")</f>
        <v>否</v>
      </c>
      <c r="N185" s="15" t="s">
        <v>229</v>
      </c>
    </row>
    <row r="186" spans="1:14" s="8" customFormat="1" x14ac:dyDescent="0.25">
      <c r="A186" s="31">
        <v>0</v>
      </c>
      <c r="B186" s="37">
        <v>0</v>
      </c>
      <c r="C186" s="21">
        <v>0</v>
      </c>
      <c r="D186" s="40">
        <v>0</v>
      </c>
      <c r="E186" s="33">
        <v>0</v>
      </c>
      <c r="F186" s="23">
        <v>0</v>
      </c>
      <c r="G186" s="35">
        <v>0</v>
      </c>
      <c r="H186" s="23">
        <v>0</v>
      </c>
      <c r="I186" s="33">
        <v>0</v>
      </c>
      <c r="J186" s="41">
        <v>0</v>
      </c>
      <c r="K186" s="13"/>
      <c r="L186" s="13">
        <f>SUM(A186:J186)</f>
        <v>0</v>
      </c>
      <c r="M186" s="11" t="str" cm="1">
        <f t="array" ref="M186">_xlfn.IFS(L186&gt;50,"保送",L186&lt;4,"否",AND(L186&gt;3,L186&lt;11),"是")</f>
        <v>否</v>
      </c>
      <c r="N186" s="15" t="s">
        <v>53</v>
      </c>
    </row>
    <row r="187" spans="1:14" s="8" customFormat="1" x14ac:dyDescent="0.25">
      <c r="A187" s="31">
        <v>0</v>
      </c>
      <c r="B187" s="37">
        <v>0</v>
      </c>
      <c r="C187" s="21">
        <v>0</v>
      </c>
      <c r="D187" s="40">
        <v>0</v>
      </c>
      <c r="E187" s="33">
        <v>0</v>
      </c>
      <c r="F187" s="23">
        <v>0</v>
      </c>
      <c r="G187" s="35">
        <v>0</v>
      </c>
      <c r="H187" s="23">
        <v>0</v>
      </c>
      <c r="I187" s="33">
        <v>1</v>
      </c>
      <c r="J187" s="41">
        <v>0</v>
      </c>
      <c r="K187" s="13"/>
      <c r="L187" s="13">
        <f>SUM(A187:J187)</f>
        <v>1</v>
      </c>
      <c r="M187" s="11" t="str" cm="1">
        <f t="array" ref="M187">_xlfn.IFS(L187&gt;50,"保送",L187&lt;4,"否",AND(L187&gt;3,L187&lt;11),"是")</f>
        <v>否</v>
      </c>
      <c r="N187" s="15" t="s">
        <v>54</v>
      </c>
    </row>
    <row r="188" spans="1:14" s="8" customFormat="1" x14ac:dyDescent="0.25">
      <c r="A188" s="31">
        <v>0</v>
      </c>
      <c r="B188" s="37">
        <v>0</v>
      </c>
      <c r="C188" s="21">
        <v>0</v>
      </c>
      <c r="D188" s="40">
        <v>0</v>
      </c>
      <c r="E188" s="33">
        <v>0</v>
      </c>
      <c r="F188" s="23">
        <v>0</v>
      </c>
      <c r="G188" s="35">
        <v>0</v>
      </c>
      <c r="H188" s="23">
        <v>0</v>
      </c>
      <c r="I188" s="33">
        <v>1</v>
      </c>
      <c r="J188" s="41">
        <v>0</v>
      </c>
      <c r="K188" s="13"/>
      <c r="L188" s="13">
        <f>SUM(A188:J188)</f>
        <v>1</v>
      </c>
      <c r="M188" s="11" t="str" cm="1">
        <f t="array" ref="M188">_xlfn.IFS(L188&gt;50,"保送",L188&lt;4,"否",AND(L188&gt;3,L188&lt;11),"是")</f>
        <v>否</v>
      </c>
      <c r="N188" s="15" t="s">
        <v>55</v>
      </c>
    </row>
    <row r="189" spans="1:14" s="8" customFormat="1" x14ac:dyDescent="0.25">
      <c r="A189" s="31">
        <v>0</v>
      </c>
      <c r="B189" s="37">
        <v>0</v>
      </c>
      <c r="C189" s="21">
        <v>1</v>
      </c>
      <c r="D189" s="40">
        <v>1</v>
      </c>
      <c r="E189" s="33">
        <v>0</v>
      </c>
      <c r="F189" s="23">
        <v>1</v>
      </c>
      <c r="G189" s="35">
        <v>0</v>
      </c>
      <c r="H189" s="23">
        <v>1</v>
      </c>
      <c r="I189" s="33">
        <v>1</v>
      </c>
      <c r="J189" s="41">
        <v>0</v>
      </c>
      <c r="K189" s="13"/>
      <c r="L189" s="13">
        <f>SUM(A189:J189)</f>
        <v>5</v>
      </c>
      <c r="M189" s="11" t="str" cm="1">
        <f t="array" ref="M189">_xlfn.IFS(L189&gt;50,"保送",L189&lt;4,"否",AND(L189&gt;3,L189&lt;11),"是")</f>
        <v>是</v>
      </c>
      <c r="N189" s="15" t="s">
        <v>230</v>
      </c>
    </row>
    <row r="190" spans="1:14" s="8" customFormat="1" x14ac:dyDescent="0.25">
      <c r="A190" s="31">
        <v>0</v>
      </c>
      <c r="B190" s="37">
        <v>0</v>
      </c>
      <c r="C190" s="21">
        <v>0</v>
      </c>
      <c r="D190" s="40">
        <v>0</v>
      </c>
      <c r="E190" s="33">
        <v>0</v>
      </c>
      <c r="F190" s="23">
        <v>0</v>
      </c>
      <c r="G190" s="35">
        <v>0</v>
      </c>
      <c r="H190" s="23">
        <v>0</v>
      </c>
      <c r="I190" s="33">
        <v>0</v>
      </c>
      <c r="J190" s="41">
        <v>0</v>
      </c>
      <c r="K190" s="13"/>
      <c r="L190" s="13">
        <f>SUM(A190:J190)</f>
        <v>0</v>
      </c>
      <c r="M190" s="11" t="str" cm="1">
        <f t="array" ref="M190">_xlfn.IFS(L190&gt;50,"保送",L190&lt;4,"否",AND(L190&gt;3,L190&lt;11),"是")</f>
        <v>否</v>
      </c>
      <c r="N190" s="15" t="s">
        <v>56</v>
      </c>
    </row>
    <row r="191" spans="1:14" s="8" customFormat="1" x14ac:dyDescent="0.25">
      <c r="A191" s="31">
        <v>0</v>
      </c>
      <c r="B191" s="37">
        <v>0</v>
      </c>
      <c r="C191" s="21">
        <v>0</v>
      </c>
      <c r="D191" s="40">
        <v>0</v>
      </c>
      <c r="E191" s="34">
        <v>1</v>
      </c>
      <c r="F191" s="23">
        <v>0</v>
      </c>
      <c r="G191" s="35">
        <v>0</v>
      </c>
      <c r="H191" s="23">
        <v>0</v>
      </c>
      <c r="I191" s="33">
        <v>0</v>
      </c>
      <c r="J191" s="41">
        <v>0</v>
      </c>
      <c r="K191" s="13"/>
      <c r="L191" s="13">
        <f>SUM(A191:J191)</f>
        <v>1</v>
      </c>
      <c r="M191" s="11" t="str" cm="1">
        <f t="array" ref="M191">_xlfn.IFS(L191&gt;50,"保送",L191&lt;4,"否",AND(L191&gt;3,L191&lt;11),"是")</f>
        <v>否</v>
      </c>
      <c r="N191" s="15" t="s">
        <v>57</v>
      </c>
    </row>
    <row r="192" spans="1:14" s="8" customFormat="1" x14ac:dyDescent="0.25">
      <c r="A192" s="31">
        <v>0</v>
      </c>
      <c r="B192" s="37">
        <v>0</v>
      </c>
      <c r="C192" s="21">
        <v>0</v>
      </c>
      <c r="D192" s="40">
        <v>0</v>
      </c>
      <c r="E192" s="33">
        <v>0</v>
      </c>
      <c r="F192" s="23">
        <v>0</v>
      </c>
      <c r="G192" s="35">
        <v>0</v>
      </c>
      <c r="H192" s="23">
        <v>0</v>
      </c>
      <c r="I192" s="33">
        <v>0</v>
      </c>
      <c r="J192" s="41">
        <v>0</v>
      </c>
      <c r="K192" s="13"/>
      <c r="L192" s="13">
        <f>SUM(A192:J192)</f>
        <v>0</v>
      </c>
      <c r="M192" s="11" t="str" cm="1">
        <f t="array" ref="M192">_xlfn.IFS(L192&gt;50,"保送",L192&lt;4,"否",AND(L192&gt;3,L192&lt;11),"是")</f>
        <v>否</v>
      </c>
      <c r="N192" s="15" t="s">
        <v>58</v>
      </c>
    </row>
    <row r="193" spans="1:14" s="8" customFormat="1" x14ac:dyDescent="0.25">
      <c r="A193" s="31">
        <v>0</v>
      </c>
      <c r="B193" s="37">
        <v>0</v>
      </c>
      <c r="C193" s="21">
        <v>1</v>
      </c>
      <c r="D193" s="40">
        <v>1</v>
      </c>
      <c r="E193" s="33">
        <v>0</v>
      </c>
      <c r="F193" s="23">
        <v>1</v>
      </c>
      <c r="G193" s="35">
        <v>0</v>
      </c>
      <c r="H193" s="23">
        <v>1</v>
      </c>
      <c r="I193" s="33">
        <v>0</v>
      </c>
      <c r="J193" s="41">
        <v>1</v>
      </c>
      <c r="K193" s="13"/>
      <c r="L193" s="13">
        <f>SUM(A193:J193)</f>
        <v>5</v>
      </c>
      <c r="M193" s="11" t="str" cm="1">
        <f t="array" ref="M193">_xlfn.IFS(L193&gt;50,"保送",L193&lt;4,"否",AND(L193&gt;3,L193&lt;11),"是")</f>
        <v>是</v>
      </c>
      <c r="N193" s="15" t="s">
        <v>59</v>
      </c>
    </row>
    <row r="194" spans="1:14" s="8" customFormat="1" x14ac:dyDescent="0.25">
      <c r="A194" s="31">
        <v>0</v>
      </c>
      <c r="B194" s="37">
        <v>0</v>
      </c>
      <c r="C194" s="21">
        <v>0</v>
      </c>
      <c r="D194" s="40">
        <v>0</v>
      </c>
      <c r="E194" s="33">
        <v>0</v>
      </c>
      <c r="F194" s="23">
        <v>1</v>
      </c>
      <c r="G194" s="35">
        <v>0</v>
      </c>
      <c r="H194" s="23">
        <v>0</v>
      </c>
      <c r="I194" s="33">
        <v>1</v>
      </c>
      <c r="J194" s="41">
        <v>0</v>
      </c>
      <c r="K194" s="13"/>
      <c r="L194" s="13">
        <f>SUM(A194:J194)</f>
        <v>2</v>
      </c>
      <c r="M194" s="11" t="str" cm="1">
        <f t="array" ref="M194">_xlfn.IFS(L194&gt;50,"保送",L194&lt;4,"否",AND(L194&gt;3,L194&lt;11),"是")</f>
        <v>否</v>
      </c>
      <c r="N194" s="15" t="s">
        <v>60</v>
      </c>
    </row>
    <row r="195" spans="1:14" s="8" customFormat="1" x14ac:dyDescent="0.25">
      <c r="A195" s="31">
        <v>0</v>
      </c>
      <c r="B195" s="37">
        <v>0</v>
      </c>
      <c r="C195" s="21">
        <v>0</v>
      </c>
      <c r="D195" s="40">
        <v>0</v>
      </c>
      <c r="E195" s="33">
        <v>0</v>
      </c>
      <c r="F195" s="23">
        <v>1</v>
      </c>
      <c r="G195" s="35">
        <v>0</v>
      </c>
      <c r="H195" s="23">
        <v>0</v>
      </c>
      <c r="I195" s="33">
        <v>0</v>
      </c>
      <c r="J195" s="41">
        <v>0</v>
      </c>
      <c r="K195" s="13"/>
      <c r="L195" s="13">
        <f>SUM(A195:J195)</f>
        <v>1</v>
      </c>
      <c r="M195" s="11" t="str" cm="1">
        <f t="array" ref="M195">_xlfn.IFS(L195&gt;50,"保送",L195&lt;4,"否",AND(L195&gt;3,L195&lt;11),"是")</f>
        <v>否</v>
      </c>
      <c r="N195" s="15" t="s">
        <v>231</v>
      </c>
    </row>
    <row r="196" spans="1:14" s="8" customFormat="1" x14ac:dyDescent="0.25">
      <c r="A196" s="31">
        <v>0</v>
      </c>
      <c r="B196" s="37">
        <v>0</v>
      </c>
      <c r="C196" s="21">
        <v>0</v>
      </c>
      <c r="D196" s="40">
        <v>0</v>
      </c>
      <c r="E196" s="34">
        <v>1</v>
      </c>
      <c r="F196" s="23">
        <v>0</v>
      </c>
      <c r="G196" s="35">
        <v>0</v>
      </c>
      <c r="H196" s="23">
        <v>0</v>
      </c>
      <c r="I196" s="33">
        <v>1</v>
      </c>
      <c r="J196" s="41">
        <v>0</v>
      </c>
      <c r="K196" s="13"/>
      <c r="L196" s="13">
        <f>SUM(A196:J196)</f>
        <v>2</v>
      </c>
      <c r="M196" s="11" t="str" cm="1">
        <f t="array" ref="M196">_xlfn.IFS(L196&gt;50,"保送",L196&lt;4,"否",AND(L196&gt;3,L196&lt;11),"是")</f>
        <v>否</v>
      </c>
      <c r="N196" s="15" t="s">
        <v>61</v>
      </c>
    </row>
    <row r="197" spans="1:14" s="8" customFormat="1" x14ac:dyDescent="0.25">
      <c r="A197" s="31">
        <v>0</v>
      </c>
      <c r="B197" s="37">
        <v>0</v>
      </c>
      <c r="C197" s="21">
        <v>0</v>
      </c>
      <c r="D197" s="40">
        <v>0</v>
      </c>
      <c r="E197" s="33">
        <v>0</v>
      </c>
      <c r="F197" s="23">
        <v>0</v>
      </c>
      <c r="G197" s="35">
        <v>0</v>
      </c>
      <c r="H197" s="23">
        <v>0</v>
      </c>
      <c r="I197" s="33">
        <v>0</v>
      </c>
      <c r="J197" s="41">
        <v>0</v>
      </c>
      <c r="K197" s="13"/>
      <c r="L197" s="13">
        <f>SUM(A197:J197)</f>
        <v>0</v>
      </c>
      <c r="M197" s="11" t="str" cm="1">
        <f t="array" ref="M197">_xlfn.IFS(L197&gt;50,"保送",L197&lt;4,"否",AND(L197&gt;3,L197&lt;11),"是")</f>
        <v>否</v>
      </c>
      <c r="N197" s="15" t="s">
        <v>232</v>
      </c>
    </row>
    <row r="198" spans="1:14" s="8" customFormat="1" x14ac:dyDescent="0.25">
      <c r="A198" s="31">
        <v>1</v>
      </c>
      <c r="B198" s="37">
        <v>1</v>
      </c>
      <c r="C198" s="21">
        <v>0</v>
      </c>
      <c r="D198" s="40">
        <v>1</v>
      </c>
      <c r="E198" s="33">
        <v>0</v>
      </c>
      <c r="F198" s="23">
        <v>0</v>
      </c>
      <c r="G198" s="35">
        <v>1</v>
      </c>
      <c r="H198" s="23">
        <v>0</v>
      </c>
      <c r="I198" s="33">
        <v>1</v>
      </c>
      <c r="J198" s="41">
        <v>0</v>
      </c>
      <c r="K198" s="13"/>
      <c r="L198" s="13">
        <f>SUM(A198:J198)</f>
        <v>5</v>
      </c>
      <c r="M198" s="11" t="str" cm="1">
        <f t="array" ref="M198">_xlfn.IFS(L198&gt;50,"保送",L198&lt;4,"否",AND(L198&gt;3,L198&lt;11),"是")</f>
        <v>是</v>
      </c>
      <c r="N198" s="15" t="s">
        <v>233</v>
      </c>
    </row>
    <row r="199" spans="1:14" s="8" customFormat="1" x14ac:dyDescent="0.25">
      <c r="A199" s="31">
        <v>0</v>
      </c>
      <c r="B199" s="37">
        <v>0</v>
      </c>
      <c r="C199" s="21">
        <v>0</v>
      </c>
      <c r="D199" s="40">
        <v>1</v>
      </c>
      <c r="E199" s="33">
        <v>0</v>
      </c>
      <c r="F199" s="23">
        <v>0</v>
      </c>
      <c r="G199" s="35">
        <v>0</v>
      </c>
      <c r="H199" s="23">
        <v>0</v>
      </c>
      <c r="I199" s="33">
        <v>0</v>
      </c>
      <c r="J199" s="41">
        <v>1</v>
      </c>
      <c r="K199" s="13"/>
      <c r="L199" s="13">
        <f>SUM(A199:J199)</f>
        <v>2</v>
      </c>
      <c r="M199" s="11" t="str" cm="1">
        <f t="array" ref="M199">_xlfn.IFS(L199&gt;50,"保送",L199&lt;4,"否",AND(L199&gt;3,L199&lt;11),"是")</f>
        <v>否</v>
      </c>
      <c r="N199" s="15" t="s">
        <v>62</v>
      </c>
    </row>
    <row r="200" spans="1:14" s="8" customFormat="1" x14ac:dyDescent="0.25">
      <c r="A200" s="31">
        <v>0</v>
      </c>
      <c r="B200" s="37">
        <v>0</v>
      </c>
      <c r="C200" s="21">
        <v>0</v>
      </c>
      <c r="D200" s="40">
        <v>0</v>
      </c>
      <c r="E200" s="33">
        <v>0</v>
      </c>
      <c r="F200" s="23">
        <v>0</v>
      </c>
      <c r="G200" s="35">
        <v>0</v>
      </c>
      <c r="H200" s="23">
        <v>0</v>
      </c>
      <c r="I200" s="33">
        <v>0</v>
      </c>
      <c r="J200" s="41">
        <v>0</v>
      </c>
      <c r="K200" s="13"/>
      <c r="L200" s="13">
        <f>SUM(A200:J200)</f>
        <v>0</v>
      </c>
      <c r="M200" s="11" t="str" cm="1">
        <f t="array" ref="M200">_xlfn.IFS(L200&gt;50,"保送",L200&lt;4,"否",AND(L200&gt;3,L200&lt;11),"是")</f>
        <v>否</v>
      </c>
      <c r="N200" s="15" t="s">
        <v>234</v>
      </c>
    </row>
    <row r="201" spans="1:14" s="8" customFormat="1" x14ac:dyDescent="0.25">
      <c r="A201" s="31">
        <v>0</v>
      </c>
      <c r="B201" s="37">
        <v>0</v>
      </c>
      <c r="C201" s="21">
        <v>0</v>
      </c>
      <c r="D201" s="40">
        <v>0</v>
      </c>
      <c r="E201" s="34">
        <v>1</v>
      </c>
      <c r="F201" s="23">
        <v>0</v>
      </c>
      <c r="G201" s="35">
        <v>0</v>
      </c>
      <c r="H201" s="23">
        <v>0</v>
      </c>
      <c r="I201" s="33">
        <v>1</v>
      </c>
      <c r="J201" s="41">
        <v>0</v>
      </c>
      <c r="K201" s="13"/>
      <c r="L201" s="13">
        <f>SUM(A201:J201)</f>
        <v>2</v>
      </c>
      <c r="M201" s="11" t="str" cm="1">
        <f t="array" ref="M201">_xlfn.IFS(L201&gt;50,"保送",L201&lt;4,"否",AND(L201&gt;3,L201&lt;11),"是")</f>
        <v>否</v>
      </c>
      <c r="N201" s="15" t="s">
        <v>235</v>
      </c>
    </row>
    <row r="202" spans="1:14" s="8" customFormat="1" x14ac:dyDescent="0.25">
      <c r="A202" s="31">
        <v>0</v>
      </c>
      <c r="B202" s="37">
        <v>0</v>
      </c>
      <c r="C202" s="21">
        <v>0</v>
      </c>
      <c r="D202" s="40">
        <v>0</v>
      </c>
      <c r="E202" s="34">
        <v>1</v>
      </c>
      <c r="F202" s="23">
        <v>0</v>
      </c>
      <c r="G202" s="35">
        <v>0</v>
      </c>
      <c r="H202" s="23">
        <v>1</v>
      </c>
      <c r="I202" s="33">
        <v>1</v>
      </c>
      <c r="J202" s="41">
        <v>0</v>
      </c>
      <c r="K202" s="13"/>
      <c r="L202" s="13">
        <f>SUM(A202:J202)</f>
        <v>3</v>
      </c>
      <c r="M202" s="11" t="str" cm="1">
        <f t="array" ref="M202">_xlfn.IFS(L202&gt;50,"保送",L202&lt;4,"否",AND(L202&gt;3,L202&lt;11),"是")</f>
        <v>否</v>
      </c>
      <c r="N202" s="15" t="s">
        <v>236</v>
      </c>
    </row>
    <row r="203" spans="1:14" s="8" customFormat="1" x14ac:dyDescent="0.25">
      <c r="A203" s="31">
        <v>0</v>
      </c>
      <c r="B203" s="37">
        <v>0</v>
      </c>
      <c r="C203" s="21">
        <v>0</v>
      </c>
      <c r="D203" s="40">
        <v>0</v>
      </c>
      <c r="E203" s="33">
        <v>0</v>
      </c>
      <c r="F203" s="23">
        <v>1</v>
      </c>
      <c r="G203" s="35">
        <v>0</v>
      </c>
      <c r="H203" s="23">
        <v>1</v>
      </c>
      <c r="I203" s="33">
        <v>0</v>
      </c>
      <c r="J203" s="41">
        <v>0</v>
      </c>
      <c r="K203" s="13"/>
      <c r="L203" s="13">
        <f>SUM(A203:J203)</f>
        <v>2</v>
      </c>
      <c r="M203" s="11" t="str" cm="1">
        <f t="array" ref="M203">_xlfn.IFS(L203&gt;50,"保送",L203&lt;4,"否",AND(L203&gt;3,L203&lt;11),"是")</f>
        <v>否</v>
      </c>
      <c r="N203" s="15" t="s">
        <v>63</v>
      </c>
    </row>
    <row r="204" spans="1:14" s="8" customFormat="1" x14ac:dyDescent="0.25">
      <c r="A204" s="31">
        <v>0</v>
      </c>
      <c r="B204" s="37">
        <v>0</v>
      </c>
      <c r="C204" s="21">
        <v>0</v>
      </c>
      <c r="D204" s="40">
        <v>0</v>
      </c>
      <c r="E204" s="33">
        <v>0</v>
      </c>
      <c r="F204" s="23">
        <v>1</v>
      </c>
      <c r="G204" s="35">
        <v>0</v>
      </c>
      <c r="H204" s="23">
        <v>0</v>
      </c>
      <c r="I204" s="33">
        <v>0</v>
      </c>
      <c r="J204" s="41">
        <v>0</v>
      </c>
      <c r="K204" s="13"/>
      <c r="L204" s="13">
        <f>SUM(A204:J204)</f>
        <v>1</v>
      </c>
      <c r="M204" s="11" t="str" cm="1">
        <f t="array" ref="M204">_xlfn.IFS(L204&gt;50,"保送",L204&lt;4,"否",AND(L204&gt;3,L204&lt;11),"是")</f>
        <v>否</v>
      </c>
      <c r="N204" s="15" t="s">
        <v>237</v>
      </c>
    </row>
    <row r="205" spans="1:14" s="8" customFormat="1" x14ac:dyDescent="0.25">
      <c r="A205" s="31">
        <v>0</v>
      </c>
      <c r="B205" s="37">
        <v>0</v>
      </c>
      <c r="C205" s="21">
        <v>0</v>
      </c>
      <c r="D205" s="40">
        <v>0</v>
      </c>
      <c r="E205" s="33">
        <v>0</v>
      </c>
      <c r="F205" s="23">
        <v>0</v>
      </c>
      <c r="G205" s="35">
        <v>0</v>
      </c>
      <c r="H205" s="23">
        <v>1</v>
      </c>
      <c r="I205" s="33">
        <v>0</v>
      </c>
      <c r="J205" s="41">
        <v>0</v>
      </c>
      <c r="K205" s="13"/>
      <c r="L205" s="13">
        <f>SUM(A205:J205)</f>
        <v>1</v>
      </c>
      <c r="M205" s="11" t="str" cm="1">
        <f t="array" ref="M205">_xlfn.IFS(L205&gt;50,"保送",L205&lt;4,"否",AND(L205&gt;3,L205&lt;11),"是")</f>
        <v>否</v>
      </c>
      <c r="N205" s="15" t="s">
        <v>238</v>
      </c>
    </row>
    <row r="206" spans="1:14" s="8" customFormat="1" x14ac:dyDescent="0.25">
      <c r="A206" s="31">
        <v>0</v>
      </c>
      <c r="B206" s="37">
        <v>0</v>
      </c>
      <c r="C206" s="21">
        <v>0</v>
      </c>
      <c r="D206" s="40">
        <v>0</v>
      </c>
      <c r="E206" s="33">
        <v>0</v>
      </c>
      <c r="F206" s="23">
        <v>0</v>
      </c>
      <c r="G206" s="35">
        <v>0</v>
      </c>
      <c r="H206" s="23">
        <v>0</v>
      </c>
      <c r="I206" s="33">
        <v>1</v>
      </c>
      <c r="J206" s="41">
        <v>0</v>
      </c>
      <c r="K206" s="13"/>
      <c r="L206" s="13">
        <f>SUM(A206:J206)</f>
        <v>1</v>
      </c>
      <c r="M206" s="11" t="str" cm="1">
        <f t="array" ref="M206">_xlfn.IFS(L206&gt;50,"保送",L206&lt;4,"否",AND(L206&gt;3,L206&lt;11),"是")</f>
        <v>否</v>
      </c>
      <c r="N206" s="15" t="s">
        <v>64</v>
      </c>
    </row>
    <row r="207" spans="1:14" s="8" customFormat="1" x14ac:dyDescent="0.25">
      <c r="A207" s="31">
        <v>0</v>
      </c>
      <c r="B207" s="37">
        <v>0</v>
      </c>
      <c r="C207" s="21">
        <v>0</v>
      </c>
      <c r="D207" s="40">
        <v>0</v>
      </c>
      <c r="E207" s="33">
        <v>0</v>
      </c>
      <c r="F207" s="23">
        <v>0</v>
      </c>
      <c r="G207" s="35">
        <v>0</v>
      </c>
      <c r="H207" s="23">
        <v>0</v>
      </c>
      <c r="I207" s="33">
        <v>0</v>
      </c>
      <c r="J207" s="41">
        <v>0</v>
      </c>
      <c r="K207" s="13"/>
      <c r="L207" s="13">
        <f>SUM(A207:J207)</f>
        <v>0</v>
      </c>
      <c r="M207" s="11" t="str" cm="1">
        <f t="array" ref="M207">_xlfn.IFS(L207&gt;50,"保送",L207&lt;4,"否",AND(L207&gt;3,L207&lt;11),"是")</f>
        <v>否</v>
      </c>
      <c r="N207" s="15" t="s">
        <v>65</v>
      </c>
    </row>
    <row r="208" spans="1:14" s="8" customFormat="1" x14ac:dyDescent="0.25">
      <c r="A208" s="31">
        <v>0</v>
      </c>
      <c r="B208" s="37">
        <v>0</v>
      </c>
      <c r="C208" s="21">
        <v>0</v>
      </c>
      <c r="D208" s="40">
        <v>0</v>
      </c>
      <c r="E208" s="33">
        <v>0</v>
      </c>
      <c r="F208" s="23">
        <v>0</v>
      </c>
      <c r="G208" s="35">
        <v>0</v>
      </c>
      <c r="H208" s="23">
        <v>0</v>
      </c>
      <c r="I208" s="33">
        <v>0</v>
      </c>
      <c r="J208" s="41">
        <v>0</v>
      </c>
      <c r="K208" s="13"/>
      <c r="L208" s="13">
        <f>SUM(A208:J208)</f>
        <v>0</v>
      </c>
      <c r="M208" s="11" t="str" cm="1">
        <f t="array" ref="M208">_xlfn.IFS(L208&gt;50,"保送",L208&lt;4,"否",AND(L208&gt;3,L208&lt;11),"是")</f>
        <v>否</v>
      </c>
      <c r="N208" s="15" t="s">
        <v>66</v>
      </c>
    </row>
    <row r="209" spans="1:14" s="8" customFormat="1" x14ac:dyDescent="0.25">
      <c r="A209" s="31">
        <v>0</v>
      </c>
      <c r="B209" s="37">
        <v>0</v>
      </c>
      <c r="C209" s="21">
        <v>0</v>
      </c>
      <c r="D209" s="40">
        <v>0</v>
      </c>
      <c r="E209" s="33">
        <v>0</v>
      </c>
      <c r="F209" s="23">
        <v>0</v>
      </c>
      <c r="G209" s="35">
        <v>0</v>
      </c>
      <c r="H209" s="23">
        <v>0</v>
      </c>
      <c r="I209" s="33">
        <v>0</v>
      </c>
      <c r="J209" s="41">
        <v>0</v>
      </c>
      <c r="K209" s="13"/>
      <c r="L209" s="13">
        <f>SUM(A209:J209)</f>
        <v>0</v>
      </c>
      <c r="M209" s="11" t="str" cm="1">
        <f t="array" ref="M209">_xlfn.IFS(L209&gt;50,"保送",L209&lt;4,"否",AND(L209&gt;3,L209&lt;11),"是")</f>
        <v>否</v>
      </c>
      <c r="N209" s="15" t="s">
        <v>67</v>
      </c>
    </row>
    <row r="210" spans="1:14" s="8" customFormat="1" x14ac:dyDescent="0.25">
      <c r="A210" s="31">
        <v>0</v>
      </c>
      <c r="B210" s="37">
        <v>0</v>
      </c>
      <c r="C210" s="21">
        <v>0</v>
      </c>
      <c r="D210" s="40">
        <v>0</v>
      </c>
      <c r="E210" s="33">
        <v>0</v>
      </c>
      <c r="F210" s="23">
        <v>0</v>
      </c>
      <c r="G210" s="35">
        <v>0</v>
      </c>
      <c r="H210" s="23">
        <v>0</v>
      </c>
      <c r="I210" s="33">
        <v>0</v>
      </c>
      <c r="J210" s="41">
        <v>0</v>
      </c>
      <c r="K210" s="13"/>
      <c r="L210" s="13">
        <f>SUM(A210:J210)</f>
        <v>0</v>
      </c>
      <c r="M210" s="11" t="str" cm="1">
        <f t="array" ref="M210">_xlfn.IFS(L210&gt;50,"保送",L210&lt;4,"否",AND(L210&gt;3,L210&lt;11),"是")</f>
        <v>否</v>
      </c>
      <c r="N210" s="15" t="s">
        <v>239</v>
      </c>
    </row>
    <row r="211" spans="1:14" s="8" customFormat="1" x14ac:dyDescent="0.25">
      <c r="A211" s="31">
        <v>0</v>
      </c>
      <c r="B211" s="37">
        <v>0</v>
      </c>
      <c r="C211" s="21">
        <v>0</v>
      </c>
      <c r="D211" s="40">
        <v>1</v>
      </c>
      <c r="E211" s="33">
        <v>0</v>
      </c>
      <c r="F211" s="23">
        <v>0</v>
      </c>
      <c r="G211" s="35">
        <v>0</v>
      </c>
      <c r="H211" s="23">
        <v>0</v>
      </c>
      <c r="I211" s="33">
        <v>0</v>
      </c>
      <c r="J211" s="41">
        <v>0</v>
      </c>
      <c r="K211" s="13"/>
      <c r="L211" s="13">
        <f>SUM(A211:J211)</f>
        <v>1</v>
      </c>
      <c r="M211" s="11" t="str" cm="1">
        <f t="array" ref="M211">_xlfn.IFS(L211&gt;50,"保送",L211&lt;4,"否",AND(L211&gt;3,L211&lt;11),"是")</f>
        <v>否</v>
      </c>
      <c r="N211" s="15" t="s">
        <v>68</v>
      </c>
    </row>
    <row r="212" spans="1:14" s="8" customFormat="1" x14ac:dyDescent="0.25">
      <c r="A212" s="31">
        <v>0</v>
      </c>
      <c r="B212" s="37">
        <v>1</v>
      </c>
      <c r="C212" s="21">
        <v>1</v>
      </c>
      <c r="D212" s="40">
        <v>0</v>
      </c>
      <c r="E212" s="34">
        <v>1</v>
      </c>
      <c r="F212" s="23">
        <v>1</v>
      </c>
      <c r="G212" s="35">
        <v>0</v>
      </c>
      <c r="H212" s="23">
        <v>0</v>
      </c>
      <c r="I212" s="33">
        <v>1</v>
      </c>
      <c r="J212" s="41">
        <v>1</v>
      </c>
      <c r="K212" s="13"/>
      <c r="L212" s="13">
        <f>SUM(A212:J212)</f>
        <v>6</v>
      </c>
      <c r="M212" s="11" t="str" cm="1">
        <f t="array" ref="M212">_xlfn.IFS(L212&gt;50,"保送",L212&lt;4,"否",AND(L212&gt;3,L212&lt;11),"是")</f>
        <v>是</v>
      </c>
      <c r="N212" s="15" t="s">
        <v>69</v>
      </c>
    </row>
    <row r="213" spans="1:14" s="8" customFormat="1" x14ac:dyDescent="0.25">
      <c r="A213" s="31">
        <v>0</v>
      </c>
      <c r="B213" s="37">
        <v>0</v>
      </c>
      <c r="C213" s="21">
        <v>0</v>
      </c>
      <c r="D213" s="40">
        <v>0</v>
      </c>
      <c r="E213" s="34">
        <v>1</v>
      </c>
      <c r="F213" s="23">
        <v>0</v>
      </c>
      <c r="G213" s="35">
        <v>0</v>
      </c>
      <c r="H213" s="23">
        <v>0</v>
      </c>
      <c r="I213" s="33">
        <v>0</v>
      </c>
      <c r="J213" s="41">
        <v>0</v>
      </c>
      <c r="K213" s="13"/>
      <c r="L213" s="13">
        <f>SUM(A213:J213)</f>
        <v>1</v>
      </c>
      <c r="M213" s="11" t="str" cm="1">
        <f t="array" ref="M213">_xlfn.IFS(L213&gt;50,"保送",L213&lt;4,"否",AND(L213&gt;3,L213&lt;11),"是")</f>
        <v>否</v>
      </c>
      <c r="N213" s="15" t="s">
        <v>240</v>
      </c>
    </row>
    <row r="214" spans="1:14" s="8" customFormat="1" x14ac:dyDescent="0.25">
      <c r="A214" s="31">
        <v>0</v>
      </c>
      <c r="B214" s="37">
        <v>0</v>
      </c>
      <c r="C214" s="21">
        <v>0</v>
      </c>
      <c r="D214" s="40">
        <v>0</v>
      </c>
      <c r="E214" s="33">
        <v>0</v>
      </c>
      <c r="F214" s="23">
        <v>0</v>
      </c>
      <c r="G214" s="35">
        <v>0</v>
      </c>
      <c r="H214" s="23">
        <v>1</v>
      </c>
      <c r="I214" s="33">
        <v>0</v>
      </c>
      <c r="J214" s="41">
        <v>1</v>
      </c>
      <c r="K214" s="13"/>
      <c r="L214" s="13">
        <f>SUM(A214:J214)</f>
        <v>2</v>
      </c>
      <c r="M214" s="11" t="str" cm="1">
        <f t="array" ref="M214">_xlfn.IFS(L214&gt;50,"保送",L214&lt;4,"否",AND(L214&gt;3,L214&lt;11),"是")</f>
        <v>否</v>
      </c>
      <c r="N214" s="15" t="s">
        <v>70</v>
      </c>
    </row>
    <row r="215" spans="1:14" s="8" customFormat="1" x14ac:dyDescent="0.25">
      <c r="A215" s="31">
        <v>0</v>
      </c>
      <c r="B215" s="37">
        <v>0</v>
      </c>
      <c r="C215" s="21">
        <v>0</v>
      </c>
      <c r="D215" s="40">
        <v>0</v>
      </c>
      <c r="E215" s="33">
        <v>0</v>
      </c>
      <c r="F215" s="23">
        <v>0</v>
      </c>
      <c r="G215" s="35">
        <v>0</v>
      </c>
      <c r="H215" s="23">
        <v>0</v>
      </c>
      <c r="I215" s="33">
        <v>0</v>
      </c>
      <c r="J215" s="41">
        <v>0</v>
      </c>
      <c r="K215" s="13"/>
      <c r="L215" s="13">
        <f>SUM(A215:J215)</f>
        <v>0</v>
      </c>
      <c r="M215" s="11" t="str" cm="1">
        <f t="array" ref="M215">_xlfn.IFS(L215&gt;50,"保送",L215&lt;4,"否",AND(L215&gt;3,L215&lt;11),"是")</f>
        <v>否</v>
      </c>
      <c r="N215" s="15" t="s">
        <v>71</v>
      </c>
    </row>
    <row r="216" spans="1:14" s="8" customFormat="1" x14ac:dyDescent="0.25">
      <c r="A216" s="31">
        <v>0</v>
      </c>
      <c r="B216" s="37">
        <v>0</v>
      </c>
      <c r="C216" s="21">
        <v>0</v>
      </c>
      <c r="D216" s="40">
        <v>0</v>
      </c>
      <c r="E216" s="33">
        <v>0</v>
      </c>
      <c r="F216" s="23">
        <v>0</v>
      </c>
      <c r="G216" s="35">
        <v>0</v>
      </c>
      <c r="H216" s="23">
        <v>0</v>
      </c>
      <c r="I216" s="33">
        <v>0</v>
      </c>
      <c r="J216" s="41">
        <v>0</v>
      </c>
      <c r="K216" s="13"/>
      <c r="L216" s="13">
        <f>SUM(A216:J216)</f>
        <v>0</v>
      </c>
      <c r="M216" s="11" t="str" cm="1">
        <f t="array" ref="M216">_xlfn.IFS(L216&gt;50,"保送",L216&lt;4,"否",AND(L216&gt;3,L216&lt;11),"是")</f>
        <v>否</v>
      </c>
      <c r="N216" s="15" t="s">
        <v>72</v>
      </c>
    </row>
    <row r="217" spans="1:14" s="8" customFormat="1" x14ac:dyDescent="0.25">
      <c r="A217" s="31">
        <v>0</v>
      </c>
      <c r="B217" s="37">
        <v>0</v>
      </c>
      <c r="C217" s="21">
        <v>0</v>
      </c>
      <c r="D217" s="40">
        <v>0</v>
      </c>
      <c r="E217" s="33">
        <v>0</v>
      </c>
      <c r="F217" s="23">
        <v>0</v>
      </c>
      <c r="G217" s="35">
        <v>0</v>
      </c>
      <c r="H217" s="23">
        <v>0</v>
      </c>
      <c r="I217" s="33">
        <v>0</v>
      </c>
      <c r="J217" s="41">
        <v>0</v>
      </c>
      <c r="K217" s="13"/>
      <c r="L217" s="13">
        <f>SUM(A217:J217)</f>
        <v>0</v>
      </c>
      <c r="M217" s="11" t="str" cm="1">
        <f t="array" ref="M217">_xlfn.IFS(L217&gt;50,"保送",L217&lt;4,"否",AND(L217&gt;3,L217&lt;11),"是")</f>
        <v>否</v>
      </c>
      <c r="N217" s="15" t="s">
        <v>73</v>
      </c>
    </row>
    <row r="218" spans="1:14" s="8" customFormat="1" x14ac:dyDescent="0.25">
      <c r="A218" s="31">
        <v>0</v>
      </c>
      <c r="B218" s="37">
        <v>0</v>
      </c>
      <c r="C218" s="21">
        <v>0</v>
      </c>
      <c r="D218" s="40">
        <v>0</v>
      </c>
      <c r="E218" s="33">
        <v>0</v>
      </c>
      <c r="F218" s="23">
        <v>0</v>
      </c>
      <c r="G218" s="35">
        <v>0</v>
      </c>
      <c r="H218" s="23">
        <v>0</v>
      </c>
      <c r="I218" s="33"/>
      <c r="J218" s="41">
        <v>0</v>
      </c>
      <c r="K218" s="13"/>
      <c r="L218" s="13">
        <f>SUM(A218:J218)</f>
        <v>0</v>
      </c>
      <c r="M218" s="11" t="str" cm="1">
        <f t="array" ref="M218">_xlfn.IFS(L218&gt;50,"保送",L218&lt;4,"否",AND(L218&gt;3,L218&lt;11),"是")</f>
        <v>否</v>
      </c>
      <c r="N218" s="15" t="s">
        <v>74</v>
      </c>
    </row>
    <row r="219" spans="1:14" s="8" customFormat="1" x14ac:dyDescent="0.25">
      <c r="A219" s="31">
        <v>0</v>
      </c>
      <c r="B219" s="37">
        <v>1</v>
      </c>
      <c r="C219" s="21">
        <v>0</v>
      </c>
      <c r="D219" s="40">
        <v>1</v>
      </c>
      <c r="E219" s="33">
        <v>0</v>
      </c>
      <c r="F219" s="23">
        <v>0</v>
      </c>
      <c r="G219" s="35">
        <v>1</v>
      </c>
      <c r="H219" s="23">
        <v>0</v>
      </c>
      <c r="I219" s="33">
        <v>1</v>
      </c>
      <c r="J219" s="41">
        <v>1</v>
      </c>
      <c r="K219" s="13"/>
      <c r="L219" s="13">
        <f>SUM(A219:J219)</f>
        <v>5</v>
      </c>
      <c r="M219" s="11" t="str" cm="1">
        <f t="array" ref="M219">_xlfn.IFS(L219&gt;50,"保送",L219&lt;4,"否",AND(L219&gt;3,L219&lt;11),"是")</f>
        <v>是</v>
      </c>
      <c r="N219" s="15" t="s">
        <v>75</v>
      </c>
    </row>
    <row r="220" spans="1:14" s="8" customFormat="1" x14ac:dyDescent="0.25">
      <c r="A220" s="31">
        <v>1</v>
      </c>
      <c r="B220" s="37">
        <v>1</v>
      </c>
      <c r="C220" s="21">
        <v>0</v>
      </c>
      <c r="D220" s="40">
        <v>0</v>
      </c>
      <c r="E220" s="33">
        <v>0</v>
      </c>
      <c r="F220" s="23">
        <v>0</v>
      </c>
      <c r="G220" s="35">
        <v>0</v>
      </c>
      <c r="H220" s="23">
        <v>0</v>
      </c>
      <c r="I220" s="33">
        <v>0</v>
      </c>
      <c r="J220" s="41">
        <v>0</v>
      </c>
      <c r="K220" s="13"/>
      <c r="L220" s="13">
        <f>SUM(A220:J220)</f>
        <v>2</v>
      </c>
      <c r="M220" s="11" t="str" cm="1">
        <f t="array" ref="M220">_xlfn.IFS(L220&gt;50,"保送",L220&lt;4,"否",AND(L220&gt;3,L220&lt;11),"是")</f>
        <v>否</v>
      </c>
      <c r="N220" s="15" t="s">
        <v>241</v>
      </c>
    </row>
    <row r="221" spans="1:14" s="8" customFormat="1" x14ac:dyDescent="0.25">
      <c r="A221" s="31">
        <v>0</v>
      </c>
      <c r="B221" s="37">
        <v>0</v>
      </c>
      <c r="C221" s="21">
        <v>0</v>
      </c>
      <c r="D221" s="40">
        <v>0</v>
      </c>
      <c r="E221" s="34">
        <v>1</v>
      </c>
      <c r="F221" s="23">
        <v>0</v>
      </c>
      <c r="G221" s="35">
        <v>0</v>
      </c>
      <c r="H221" s="23">
        <v>0</v>
      </c>
      <c r="I221" s="33">
        <v>0</v>
      </c>
      <c r="J221" s="41">
        <v>0</v>
      </c>
      <c r="K221" s="13"/>
      <c r="L221" s="13">
        <f>SUM(A221:J221)</f>
        <v>1</v>
      </c>
      <c r="M221" s="11" t="str" cm="1">
        <f t="array" ref="M221">_xlfn.IFS(L221&gt;50,"保送",L221&lt;4,"否",AND(L221&gt;3,L221&lt;11),"是")</f>
        <v>否</v>
      </c>
      <c r="N221" s="15" t="s">
        <v>242</v>
      </c>
    </row>
    <row r="222" spans="1:14" s="8" customFormat="1" x14ac:dyDescent="0.25">
      <c r="A222" s="31">
        <v>0</v>
      </c>
      <c r="B222" s="37">
        <v>0</v>
      </c>
      <c r="C222" s="21">
        <v>0</v>
      </c>
      <c r="D222" s="40">
        <v>0</v>
      </c>
      <c r="E222" s="33">
        <v>0</v>
      </c>
      <c r="F222" s="23">
        <v>1</v>
      </c>
      <c r="G222" s="35">
        <v>0</v>
      </c>
      <c r="H222" s="23">
        <v>1</v>
      </c>
      <c r="I222" s="33">
        <v>1</v>
      </c>
      <c r="J222" s="41">
        <v>0</v>
      </c>
      <c r="K222" s="13"/>
      <c r="L222" s="13">
        <f>SUM(A222:J222)</f>
        <v>3</v>
      </c>
      <c r="M222" s="11" t="str" cm="1">
        <f t="array" ref="M222">_xlfn.IFS(L222&gt;50,"保送",L222&lt;4,"否",AND(L222&gt;3,L222&lt;11),"是")</f>
        <v>否</v>
      </c>
      <c r="N222" s="15" t="s">
        <v>76</v>
      </c>
    </row>
    <row r="223" spans="1:14" s="8" customFormat="1" x14ac:dyDescent="0.25">
      <c r="A223" s="31">
        <v>0</v>
      </c>
      <c r="B223" s="37">
        <v>1</v>
      </c>
      <c r="C223" s="21">
        <v>0</v>
      </c>
      <c r="D223" s="40">
        <v>0</v>
      </c>
      <c r="E223" s="33">
        <v>0</v>
      </c>
      <c r="F223" s="23">
        <v>0</v>
      </c>
      <c r="G223" s="35">
        <v>0</v>
      </c>
      <c r="H223" s="23">
        <v>0</v>
      </c>
      <c r="I223" s="33">
        <v>0</v>
      </c>
      <c r="J223" s="41">
        <v>1</v>
      </c>
      <c r="K223" s="13"/>
      <c r="L223" s="13">
        <f>SUM(A223:J223)</f>
        <v>2</v>
      </c>
      <c r="M223" s="11" t="str" cm="1">
        <f t="array" ref="M223">_xlfn.IFS(L223&gt;50,"保送",L223&lt;4,"否",AND(L223&gt;3,L223&lt;11),"是")</f>
        <v>否</v>
      </c>
      <c r="N223" s="15" t="s">
        <v>243</v>
      </c>
    </row>
    <row r="224" spans="1:14" s="8" customFormat="1" x14ac:dyDescent="0.25">
      <c r="A224" s="31">
        <v>0</v>
      </c>
      <c r="B224" s="37">
        <v>0</v>
      </c>
      <c r="C224" s="21">
        <v>0</v>
      </c>
      <c r="D224" s="40">
        <v>0</v>
      </c>
      <c r="E224" s="33">
        <v>0</v>
      </c>
      <c r="F224" s="23">
        <v>0</v>
      </c>
      <c r="G224" s="35">
        <v>0</v>
      </c>
      <c r="H224" s="23">
        <v>0</v>
      </c>
      <c r="I224" s="33">
        <v>0</v>
      </c>
      <c r="J224" s="41">
        <v>0</v>
      </c>
      <c r="K224" s="13"/>
      <c r="L224" s="13">
        <f>SUM(A224:J224)</f>
        <v>0</v>
      </c>
      <c r="M224" s="11" t="str" cm="1">
        <f t="array" ref="M224">_xlfn.IFS(L224&gt;50,"保送",L224&lt;4,"否",AND(L224&gt;3,L224&lt;11),"是")</f>
        <v>否</v>
      </c>
      <c r="N224" s="15" t="s">
        <v>77</v>
      </c>
    </row>
    <row r="225" spans="1:14" s="8" customFormat="1" x14ac:dyDescent="0.25">
      <c r="A225" s="31">
        <v>0</v>
      </c>
      <c r="B225" s="37">
        <v>0</v>
      </c>
      <c r="C225" s="21">
        <v>0</v>
      </c>
      <c r="D225" s="40">
        <v>0</v>
      </c>
      <c r="E225" s="33">
        <v>0</v>
      </c>
      <c r="F225" s="23">
        <v>0</v>
      </c>
      <c r="G225" s="35">
        <v>0</v>
      </c>
      <c r="H225" s="23">
        <v>0</v>
      </c>
      <c r="I225" s="33">
        <v>0</v>
      </c>
      <c r="J225" s="41">
        <v>0</v>
      </c>
      <c r="K225" s="13"/>
      <c r="L225" s="13">
        <f>SUM(A225:J225)</f>
        <v>0</v>
      </c>
      <c r="M225" s="11" t="str" cm="1">
        <f t="array" ref="M225">_xlfn.IFS(L225&gt;50,"保送",L225&lt;4,"否",AND(L225&gt;3,L225&lt;11),"是")</f>
        <v>否</v>
      </c>
      <c r="N225" s="15" t="s">
        <v>78</v>
      </c>
    </row>
    <row r="226" spans="1:14" s="8" customFormat="1" x14ac:dyDescent="0.25">
      <c r="A226" s="31">
        <v>0</v>
      </c>
      <c r="B226" s="37">
        <v>0</v>
      </c>
      <c r="C226" s="21">
        <v>0</v>
      </c>
      <c r="D226" s="40">
        <v>0</v>
      </c>
      <c r="E226" s="33">
        <v>0</v>
      </c>
      <c r="F226" s="23">
        <v>0</v>
      </c>
      <c r="G226" s="35">
        <v>0</v>
      </c>
      <c r="H226" s="23">
        <v>0</v>
      </c>
      <c r="I226" s="33">
        <v>0</v>
      </c>
      <c r="J226" s="41">
        <v>0</v>
      </c>
      <c r="K226" s="13"/>
      <c r="L226" s="13">
        <f>SUM(A226:J226)</f>
        <v>0</v>
      </c>
      <c r="M226" s="11" t="str" cm="1">
        <f t="array" ref="M226">_xlfn.IFS(L226&gt;50,"保送",L226&lt;4,"否",AND(L226&gt;3,L226&lt;11),"是")</f>
        <v>否</v>
      </c>
      <c r="N226" s="15" t="s">
        <v>244</v>
      </c>
    </row>
    <row r="227" spans="1:14" s="8" customFormat="1" x14ac:dyDescent="0.25">
      <c r="A227" s="31">
        <v>0</v>
      </c>
      <c r="B227" s="37">
        <v>0</v>
      </c>
      <c r="C227" s="21">
        <v>0</v>
      </c>
      <c r="D227" s="40">
        <v>0</v>
      </c>
      <c r="E227" s="33">
        <v>0</v>
      </c>
      <c r="F227" s="23">
        <v>0</v>
      </c>
      <c r="G227" s="35">
        <v>0</v>
      </c>
      <c r="H227" s="23">
        <v>0</v>
      </c>
      <c r="I227" s="33">
        <v>0</v>
      </c>
      <c r="J227" s="41">
        <v>0</v>
      </c>
      <c r="K227" s="13"/>
      <c r="L227" s="13">
        <f>SUM(A227:J227)</f>
        <v>0</v>
      </c>
      <c r="M227" s="11" t="str" cm="1">
        <f t="array" ref="M227">_xlfn.IFS(L227&gt;50,"保送",L227&lt;4,"否",AND(L227&gt;3,L227&lt;11),"是")</f>
        <v>否</v>
      </c>
      <c r="N227" s="15" t="s">
        <v>79</v>
      </c>
    </row>
    <row r="228" spans="1:14" s="8" customFormat="1" x14ac:dyDescent="0.25">
      <c r="A228" s="31">
        <v>1</v>
      </c>
      <c r="B228" s="37">
        <v>1</v>
      </c>
      <c r="C228" s="21">
        <v>1</v>
      </c>
      <c r="D228" s="40">
        <v>1</v>
      </c>
      <c r="E228" s="33">
        <v>0</v>
      </c>
      <c r="F228" s="23">
        <v>0</v>
      </c>
      <c r="G228" s="35">
        <v>0</v>
      </c>
      <c r="H228" s="23">
        <v>0</v>
      </c>
      <c r="I228" s="33">
        <v>0</v>
      </c>
      <c r="J228" s="41">
        <v>0</v>
      </c>
      <c r="K228" s="13"/>
      <c r="L228" s="13">
        <f>SUM(A228:J228)</f>
        <v>4</v>
      </c>
      <c r="M228" s="11" t="str" cm="1">
        <f t="array" ref="M228">_xlfn.IFS(L228&gt;50,"保送",L228&lt;4,"否",AND(L228&gt;3,L228&lt;11),"是")</f>
        <v>是</v>
      </c>
      <c r="N228" s="15" t="s">
        <v>80</v>
      </c>
    </row>
    <row r="229" spans="1:14" s="8" customFormat="1" x14ac:dyDescent="0.25">
      <c r="A229" s="31">
        <v>0</v>
      </c>
      <c r="B229" s="37">
        <v>0</v>
      </c>
      <c r="C229" s="21">
        <v>0</v>
      </c>
      <c r="D229" s="40">
        <v>0</v>
      </c>
      <c r="E229" s="33">
        <v>0</v>
      </c>
      <c r="F229" s="23">
        <v>0</v>
      </c>
      <c r="G229" s="35">
        <v>0</v>
      </c>
      <c r="H229" s="23">
        <v>0</v>
      </c>
      <c r="I229" s="33">
        <v>0</v>
      </c>
      <c r="J229" s="41">
        <v>0</v>
      </c>
      <c r="K229" s="13"/>
      <c r="L229" s="13">
        <f>SUM(A229:J229)</f>
        <v>0</v>
      </c>
      <c r="M229" s="11" t="str" cm="1">
        <f t="array" ref="M229">_xlfn.IFS(L229&gt;50,"保送",L229&lt;4,"否",AND(L229&gt;3,L229&lt;11),"是")</f>
        <v>否</v>
      </c>
      <c r="N229" s="15" t="s">
        <v>245</v>
      </c>
    </row>
    <row r="230" spans="1:14" s="8" customFormat="1" x14ac:dyDescent="0.25">
      <c r="A230" s="31">
        <v>0</v>
      </c>
      <c r="B230" s="37">
        <v>0</v>
      </c>
      <c r="C230" s="21">
        <v>0</v>
      </c>
      <c r="D230" s="40">
        <v>0</v>
      </c>
      <c r="E230" s="33">
        <v>0</v>
      </c>
      <c r="F230" s="23">
        <v>0</v>
      </c>
      <c r="G230" s="35">
        <v>0</v>
      </c>
      <c r="H230" s="23">
        <v>0</v>
      </c>
      <c r="I230" s="33">
        <v>0</v>
      </c>
      <c r="J230" s="41">
        <v>0</v>
      </c>
      <c r="K230" s="13"/>
      <c r="L230" s="13">
        <f>SUM(A230:J230)</f>
        <v>0</v>
      </c>
      <c r="M230" s="11" t="str" cm="1">
        <f t="array" ref="M230">_xlfn.IFS(L230&gt;50,"保送",L230&lt;4,"否",AND(L230&gt;3,L230&lt;11),"是")</f>
        <v>否</v>
      </c>
      <c r="N230" s="15" t="s">
        <v>246</v>
      </c>
    </row>
    <row r="231" spans="1:14" s="8" customFormat="1" x14ac:dyDescent="0.25">
      <c r="A231" s="31">
        <v>0</v>
      </c>
      <c r="B231" s="37">
        <v>0</v>
      </c>
      <c r="C231" s="21">
        <v>0</v>
      </c>
      <c r="D231" s="40">
        <v>0</v>
      </c>
      <c r="E231" s="33">
        <v>0</v>
      </c>
      <c r="F231" s="23">
        <v>0</v>
      </c>
      <c r="G231" s="35">
        <v>0</v>
      </c>
      <c r="H231" s="23">
        <v>0</v>
      </c>
      <c r="I231" s="33">
        <v>0</v>
      </c>
      <c r="J231" s="41">
        <v>0</v>
      </c>
      <c r="K231" s="13"/>
      <c r="L231" s="13">
        <f>SUM(A231:J231)</f>
        <v>0</v>
      </c>
      <c r="M231" s="11" t="str" cm="1">
        <f t="array" ref="M231">_xlfn.IFS(L231&gt;50,"保送",L231&lt;4,"否",AND(L231&gt;3,L231&lt;11),"是")</f>
        <v>否</v>
      </c>
      <c r="N231" s="15" t="s">
        <v>81</v>
      </c>
    </row>
    <row r="232" spans="1:14" s="8" customFormat="1" x14ac:dyDescent="0.25">
      <c r="A232" s="31">
        <v>0</v>
      </c>
      <c r="B232" s="37">
        <v>0</v>
      </c>
      <c r="C232" s="21">
        <v>0</v>
      </c>
      <c r="D232" s="40">
        <v>0</v>
      </c>
      <c r="E232" s="33">
        <v>0</v>
      </c>
      <c r="F232" s="23">
        <v>0</v>
      </c>
      <c r="G232" s="35">
        <v>0</v>
      </c>
      <c r="H232" s="23">
        <v>0</v>
      </c>
      <c r="I232" s="33">
        <v>0</v>
      </c>
      <c r="J232" s="41">
        <v>0</v>
      </c>
      <c r="K232" s="13"/>
      <c r="L232" s="13">
        <f>SUM(A232:J232)</f>
        <v>0</v>
      </c>
      <c r="M232" s="11" t="str" cm="1">
        <f t="array" ref="M232">_xlfn.IFS(L232&gt;50,"保送",L232&lt;4,"否",AND(L232&gt;3,L232&lt;11),"是")</f>
        <v>否</v>
      </c>
      <c r="N232" s="15" t="s">
        <v>82</v>
      </c>
    </row>
    <row r="233" spans="1:14" s="8" customFormat="1" x14ac:dyDescent="0.25">
      <c r="A233" s="31">
        <v>0</v>
      </c>
      <c r="B233" s="37">
        <v>0</v>
      </c>
      <c r="C233" s="21">
        <v>0</v>
      </c>
      <c r="D233" s="40">
        <v>0</v>
      </c>
      <c r="E233" s="33">
        <v>0</v>
      </c>
      <c r="F233" s="23">
        <v>0</v>
      </c>
      <c r="G233" s="35">
        <v>0</v>
      </c>
      <c r="H233" s="23">
        <v>0</v>
      </c>
      <c r="I233" s="33">
        <v>0</v>
      </c>
      <c r="J233" s="41">
        <v>0</v>
      </c>
      <c r="K233" s="13"/>
      <c r="L233" s="13">
        <f>SUM(A233:J233)</f>
        <v>0</v>
      </c>
      <c r="M233" s="11" t="str" cm="1">
        <f t="array" ref="M233">_xlfn.IFS(L233&gt;50,"保送",L233&lt;4,"否",AND(L233&gt;3,L233&lt;11),"是")</f>
        <v>否</v>
      </c>
      <c r="N233" s="15" t="s">
        <v>83</v>
      </c>
    </row>
    <row r="234" spans="1:14" s="8" customFormat="1" x14ac:dyDescent="0.25">
      <c r="A234" s="31">
        <v>0</v>
      </c>
      <c r="B234" s="37">
        <v>0</v>
      </c>
      <c r="C234" s="21">
        <v>0</v>
      </c>
      <c r="D234" s="40">
        <v>0</v>
      </c>
      <c r="E234" s="33">
        <v>0</v>
      </c>
      <c r="F234" s="23">
        <v>0</v>
      </c>
      <c r="G234" s="35">
        <v>0</v>
      </c>
      <c r="H234" s="23">
        <v>1</v>
      </c>
      <c r="I234" s="33">
        <v>0</v>
      </c>
      <c r="J234" s="41">
        <v>0</v>
      </c>
      <c r="K234" s="13"/>
      <c r="L234" s="13">
        <f>SUM(A234:J234)</f>
        <v>1</v>
      </c>
      <c r="M234" s="11" t="str" cm="1">
        <f t="array" ref="M234">_xlfn.IFS(L234&gt;50,"保送",L234&lt;4,"否",AND(L234&gt;3,L234&lt;11),"是")</f>
        <v>否</v>
      </c>
      <c r="N234" s="15" t="s">
        <v>247</v>
      </c>
    </row>
    <row r="235" spans="1:14" s="8" customFormat="1" x14ac:dyDescent="0.25">
      <c r="A235" s="31">
        <v>0</v>
      </c>
      <c r="B235" s="37">
        <v>0</v>
      </c>
      <c r="C235" s="21">
        <v>0</v>
      </c>
      <c r="D235" s="40">
        <v>0</v>
      </c>
      <c r="E235" s="33">
        <v>0</v>
      </c>
      <c r="F235" s="23">
        <v>0</v>
      </c>
      <c r="G235" s="35">
        <v>0</v>
      </c>
      <c r="H235" s="23">
        <v>0</v>
      </c>
      <c r="I235" s="33">
        <v>1</v>
      </c>
      <c r="J235" s="41">
        <v>0</v>
      </c>
      <c r="K235" s="13"/>
      <c r="L235" s="13">
        <f>SUM(A235:J235)</f>
        <v>1</v>
      </c>
      <c r="M235" s="11" t="str" cm="1">
        <f t="array" ref="M235">_xlfn.IFS(L235&gt;50,"保送",L235&lt;4,"否",AND(L235&gt;3,L235&lt;11),"是")</f>
        <v>否</v>
      </c>
      <c r="N235" s="15" t="s">
        <v>84</v>
      </c>
    </row>
    <row r="236" spans="1:14" s="8" customFormat="1" x14ac:dyDescent="0.25">
      <c r="A236" s="31">
        <v>0</v>
      </c>
      <c r="B236" s="37">
        <v>0</v>
      </c>
      <c r="C236" s="21">
        <v>0</v>
      </c>
      <c r="D236" s="40">
        <v>0</v>
      </c>
      <c r="E236" s="33">
        <v>0</v>
      </c>
      <c r="F236" s="23">
        <v>0</v>
      </c>
      <c r="G236" s="35">
        <v>0</v>
      </c>
      <c r="H236" s="23">
        <v>0</v>
      </c>
      <c r="I236" s="33">
        <v>0</v>
      </c>
      <c r="J236" s="41">
        <v>0</v>
      </c>
      <c r="K236" s="13"/>
      <c r="L236" s="13">
        <f>SUM(A236:J236)</f>
        <v>0</v>
      </c>
      <c r="M236" s="11" t="str" cm="1">
        <f t="array" ref="M236">_xlfn.IFS(L236&gt;50,"保送",L236&lt;4,"否",AND(L236&gt;3,L236&lt;11),"是")</f>
        <v>否</v>
      </c>
      <c r="N236" s="15" t="s">
        <v>85</v>
      </c>
    </row>
    <row r="237" spans="1:14" s="8" customFormat="1" x14ac:dyDescent="0.25">
      <c r="A237" s="31">
        <v>0</v>
      </c>
      <c r="B237" s="37">
        <v>0</v>
      </c>
      <c r="C237" s="21">
        <v>0</v>
      </c>
      <c r="D237" s="40">
        <v>0</v>
      </c>
      <c r="E237" s="33">
        <v>0</v>
      </c>
      <c r="F237" s="23">
        <v>0</v>
      </c>
      <c r="G237" s="35">
        <v>0</v>
      </c>
      <c r="H237" s="23">
        <v>1</v>
      </c>
      <c r="I237" s="33">
        <v>1</v>
      </c>
      <c r="J237" s="41">
        <v>0</v>
      </c>
      <c r="K237" s="13"/>
      <c r="L237" s="13">
        <f>SUM(A237:J237)</f>
        <v>2</v>
      </c>
      <c r="M237" s="11" t="str" cm="1">
        <f t="array" ref="M237">_xlfn.IFS(L237&gt;50,"保送",L237&lt;4,"否",AND(L237&gt;3,L237&lt;11),"是")</f>
        <v>否</v>
      </c>
      <c r="N237" s="15" t="s">
        <v>86</v>
      </c>
    </row>
    <row r="238" spans="1:14" s="8" customFormat="1" x14ac:dyDescent="0.25">
      <c r="A238" s="31">
        <v>1</v>
      </c>
      <c r="B238" s="37">
        <v>0</v>
      </c>
      <c r="C238" s="21">
        <v>0</v>
      </c>
      <c r="D238" s="40">
        <v>0</v>
      </c>
      <c r="E238" s="33">
        <v>0</v>
      </c>
      <c r="F238" s="23">
        <v>0</v>
      </c>
      <c r="G238" s="35">
        <v>1</v>
      </c>
      <c r="H238" s="23">
        <v>0</v>
      </c>
      <c r="I238" s="33">
        <v>0</v>
      </c>
      <c r="J238" s="41">
        <v>0</v>
      </c>
      <c r="K238" s="13"/>
      <c r="L238" s="13">
        <f>SUM(A238:J238)</f>
        <v>2</v>
      </c>
      <c r="M238" s="11" t="str" cm="1">
        <f t="array" ref="M238">_xlfn.IFS(L238&gt;50,"保送",L238&lt;4,"否",AND(L238&gt;3,L238&lt;11),"是")</f>
        <v>否</v>
      </c>
      <c r="N238" s="15" t="s">
        <v>87</v>
      </c>
    </row>
    <row r="239" spans="1:14" s="8" customFormat="1" x14ac:dyDescent="0.25">
      <c r="A239" s="31">
        <v>0</v>
      </c>
      <c r="B239" s="37">
        <v>0</v>
      </c>
      <c r="C239" s="21">
        <v>0</v>
      </c>
      <c r="D239" s="40">
        <v>0</v>
      </c>
      <c r="E239" s="33">
        <v>0</v>
      </c>
      <c r="F239" s="23">
        <v>0</v>
      </c>
      <c r="G239" s="35">
        <v>0</v>
      </c>
      <c r="H239" s="23">
        <v>0</v>
      </c>
      <c r="I239" s="33">
        <v>0</v>
      </c>
      <c r="J239" s="41">
        <v>0</v>
      </c>
      <c r="K239" s="13"/>
      <c r="L239" s="13">
        <f>SUM(A239:J239)</f>
        <v>0</v>
      </c>
      <c r="M239" s="11" t="str" cm="1">
        <f t="array" ref="M239">_xlfn.IFS(L239&gt;50,"保送",L239&lt;4,"否",AND(L239&gt;3,L239&lt;11),"是")</f>
        <v>否</v>
      </c>
      <c r="N239" s="15" t="s">
        <v>88</v>
      </c>
    </row>
    <row r="240" spans="1:14" s="8" customFormat="1" x14ac:dyDescent="0.25">
      <c r="A240" s="31">
        <v>1</v>
      </c>
      <c r="B240" s="37">
        <v>0</v>
      </c>
      <c r="C240" s="21">
        <v>0</v>
      </c>
      <c r="D240" s="40">
        <v>0</v>
      </c>
      <c r="E240" s="34">
        <v>1</v>
      </c>
      <c r="F240" s="23">
        <v>1</v>
      </c>
      <c r="G240" s="35">
        <v>1</v>
      </c>
      <c r="H240" s="23">
        <v>0</v>
      </c>
      <c r="I240" s="33">
        <v>0</v>
      </c>
      <c r="J240" s="41">
        <v>0</v>
      </c>
      <c r="K240" s="13"/>
      <c r="L240" s="13">
        <f>SUM(A240:J240)</f>
        <v>4</v>
      </c>
      <c r="M240" s="11" t="str" cm="1">
        <f t="array" ref="M240">_xlfn.IFS(L240&gt;50,"保送",L240&lt;4,"否",AND(L240&gt;3,L240&lt;11),"是")</f>
        <v>是</v>
      </c>
      <c r="N240" s="15" t="s">
        <v>89</v>
      </c>
    </row>
    <row r="241" spans="1:14" s="8" customFormat="1" x14ac:dyDescent="0.25">
      <c r="A241" s="31">
        <v>0</v>
      </c>
      <c r="B241" s="37">
        <v>0</v>
      </c>
      <c r="C241" s="21">
        <v>0</v>
      </c>
      <c r="D241" s="40">
        <v>1</v>
      </c>
      <c r="E241" s="34">
        <v>1</v>
      </c>
      <c r="F241" s="23">
        <v>0</v>
      </c>
      <c r="G241" s="35">
        <v>0</v>
      </c>
      <c r="H241" s="23">
        <v>0</v>
      </c>
      <c r="I241" s="33">
        <v>1</v>
      </c>
      <c r="J241" s="41">
        <v>0</v>
      </c>
      <c r="K241" s="13"/>
      <c r="L241" s="13">
        <f>SUM(A241:J241)</f>
        <v>3</v>
      </c>
      <c r="M241" s="11" t="str" cm="1">
        <f t="array" ref="M241">_xlfn.IFS(L241&gt;50,"保送",L241&lt;4,"否",AND(L241&gt;3,L241&lt;11),"是")</f>
        <v>否</v>
      </c>
      <c r="N241" s="15" t="s">
        <v>90</v>
      </c>
    </row>
    <row r="242" spans="1:14" s="8" customFormat="1" x14ac:dyDescent="0.25">
      <c r="A242" s="31">
        <v>0</v>
      </c>
      <c r="B242" s="37">
        <v>1</v>
      </c>
      <c r="C242" s="21">
        <v>1</v>
      </c>
      <c r="D242" s="40">
        <v>1</v>
      </c>
      <c r="E242" s="33">
        <v>0</v>
      </c>
      <c r="F242" s="23">
        <v>0</v>
      </c>
      <c r="G242" s="35">
        <v>0</v>
      </c>
      <c r="H242" s="23">
        <v>0</v>
      </c>
      <c r="I242" s="33">
        <v>1</v>
      </c>
      <c r="J242" s="41">
        <v>1</v>
      </c>
      <c r="K242" s="13"/>
      <c r="L242" s="13">
        <f>SUM(A242:J242)</f>
        <v>5</v>
      </c>
      <c r="M242" s="11" t="str" cm="1">
        <f t="array" ref="M242">_xlfn.IFS(L242&gt;50,"保送",L242&lt;4,"否",AND(L242&gt;3,L242&lt;11),"是")</f>
        <v>是</v>
      </c>
      <c r="N242" s="15" t="s">
        <v>91</v>
      </c>
    </row>
    <row r="243" spans="1:14" s="8" customFormat="1" x14ac:dyDescent="0.25">
      <c r="A243" s="31">
        <v>0</v>
      </c>
      <c r="B243" s="37">
        <v>1</v>
      </c>
      <c r="C243" s="21">
        <v>1</v>
      </c>
      <c r="D243" s="40">
        <v>1</v>
      </c>
      <c r="E243" s="33">
        <v>0</v>
      </c>
      <c r="F243" s="23">
        <v>0</v>
      </c>
      <c r="G243" s="35">
        <v>0</v>
      </c>
      <c r="H243" s="23">
        <v>1</v>
      </c>
      <c r="I243" s="33">
        <v>1</v>
      </c>
      <c r="J243" s="41">
        <v>1</v>
      </c>
      <c r="K243" s="13"/>
      <c r="L243" s="13">
        <f>SUM(A243:J243)</f>
        <v>6</v>
      </c>
      <c r="M243" s="11" t="str" cm="1">
        <f t="array" ref="M243">_xlfn.IFS(L243&gt;50,"保送",L243&lt;4,"否",AND(L243&gt;3,L243&lt;11),"是")</f>
        <v>是</v>
      </c>
      <c r="N243" s="15" t="s">
        <v>92</v>
      </c>
    </row>
    <row r="244" spans="1:14" s="8" customFormat="1" x14ac:dyDescent="0.25">
      <c r="A244" s="31">
        <v>0</v>
      </c>
      <c r="B244" s="37">
        <v>0</v>
      </c>
      <c r="C244" s="21">
        <v>1</v>
      </c>
      <c r="D244" s="40">
        <v>1</v>
      </c>
      <c r="E244" s="34">
        <v>1</v>
      </c>
      <c r="F244" s="23">
        <v>1</v>
      </c>
      <c r="G244" s="35">
        <v>0</v>
      </c>
      <c r="H244" s="23">
        <v>1</v>
      </c>
      <c r="I244" s="33">
        <v>1</v>
      </c>
      <c r="J244" s="41">
        <v>1</v>
      </c>
      <c r="K244" s="13"/>
      <c r="L244" s="13">
        <f>SUM(A244:J244)</f>
        <v>7</v>
      </c>
      <c r="M244" s="11" t="str" cm="1">
        <f t="array" ref="M244">_xlfn.IFS(L244&gt;50,"保送",L244&lt;4,"否",AND(L244&gt;3,L244&lt;11),"是")</f>
        <v>是</v>
      </c>
      <c r="N244" s="15" t="s">
        <v>93</v>
      </c>
    </row>
    <row r="245" spans="1:14" s="8" customFormat="1" x14ac:dyDescent="0.25">
      <c r="A245" s="31">
        <v>0</v>
      </c>
      <c r="B245" s="37">
        <v>0</v>
      </c>
      <c r="C245" s="21">
        <v>0</v>
      </c>
      <c r="D245" s="40">
        <v>0</v>
      </c>
      <c r="E245" s="33">
        <v>0</v>
      </c>
      <c r="F245" s="23">
        <v>0</v>
      </c>
      <c r="G245" s="35">
        <v>1</v>
      </c>
      <c r="H245" s="23">
        <v>1</v>
      </c>
      <c r="I245" s="33">
        <v>1</v>
      </c>
      <c r="J245" s="41">
        <v>0</v>
      </c>
      <c r="K245" s="13"/>
      <c r="L245" s="13">
        <f>SUM(A245:J245)</f>
        <v>3</v>
      </c>
      <c r="M245" s="11" t="str" cm="1">
        <f t="array" ref="M245">_xlfn.IFS(L245&gt;50,"保送",L245&lt;4,"否",AND(L245&gt;3,L245&lt;11),"是")</f>
        <v>否</v>
      </c>
      <c r="N245" s="15" t="s">
        <v>94</v>
      </c>
    </row>
    <row r="246" spans="1:14" s="8" customFormat="1" x14ac:dyDescent="0.25">
      <c r="A246" s="31">
        <v>0</v>
      </c>
      <c r="B246" s="37">
        <v>0</v>
      </c>
      <c r="C246" s="21">
        <v>0</v>
      </c>
      <c r="D246" s="40">
        <v>0</v>
      </c>
      <c r="E246" s="34">
        <v>1</v>
      </c>
      <c r="F246" s="23">
        <v>0</v>
      </c>
      <c r="G246" s="35">
        <v>0</v>
      </c>
      <c r="H246" s="23">
        <v>0</v>
      </c>
      <c r="I246" s="33">
        <v>1</v>
      </c>
      <c r="J246" s="41">
        <v>0</v>
      </c>
      <c r="K246" s="13"/>
      <c r="L246" s="13">
        <f>SUM(A246:J246)</f>
        <v>2</v>
      </c>
      <c r="M246" s="11" t="str" cm="1">
        <f t="array" ref="M246">_xlfn.IFS(L246&gt;50,"保送",L246&lt;4,"否",AND(L246&gt;3,L246&lt;11),"是")</f>
        <v>否</v>
      </c>
      <c r="N246" s="15" t="s">
        <v>95</v>
      </c>
    </row>
    <row r="247" spans="1:14" s="8" customFormat="1" x14ac:dyDescent="0.25">
      <c r="A247" s="31">
        <v>0</v>
      </c>
      <c r="B247" s="37">
        <v>0</v>
      </c>
      <c r="C247" s="21">
        <v>0</v>
      </c>
      <c r="D247" s="40">
        <v>0</v>
      </c>
      <c r="E247" s="33">
        <v>0</v>
      </c>
      <c r="F247" s="23">
        <v>0</v>
      </c>
      <c r="G247" s="35">
        <v>0</v>
      </c>
      <c r="H247" s="23">
        <v>0</v>
      </c>
      <c r="I247" s="33">
        <v>1</v>
      </c>
      <c r="J247" s="41">
        <v>0</v>
      </c>
      <c r="K247" s="13"/>
      <c r="L247" s="13">
        <f>SUM(A247:J247)</f>
        <v>1</v>
      </c>
      <c r="M247" s="11" t="str" cm="1">
        <f t="array" ref="M247">_xlfn.IFS(L247&gt;50,"保送",L247&lt;4,"否",AND(L247&gt;3,L247&lt;11),"是")</f>
        <v>否</v>
      </c>
      <c r="N247" s="15" t="s">
        <v>248</v>
      </c>
    </row>
    <row r="248" spans="1:14" s="8" customFormat="1" x14ac:dyDescent="0.25">
      <c r="A248" s="31">
        <v>1</v>
      </c>
      <c r="B248" s="37">
        <v>0</v>
      </c>
      <c r="C248" s="21">
        <v>1</v>
      </c>
      <c r="D248" s="40">
        <v>0</v>
      </c>
      <c r="E248" s="33">
        <v>0</v>
      </c>
      <c r="F248" s="23">
        <v>0</v>
      </c>
      <c r="G248" s="35">
        <v>1</v>
      </c>
      <c r="H248" s="23">
        <v>0</v>
      </c>
      <c r="I248" s="33">
        <v>1</v>
      </c>
      <c r="J248" s="41">
        <v>1</v>
      </c>
      <c r="K248" s="13"/>
      <c r="L248" s="13">
        <f>SUM(A248:J248)</f>
        <v>5</v>
      </c>
      <c r="M248" s="11" t="str" cm="1">
        <f t="array" ref="M248">_xlfn.IFS(L248&gt;50,"保送",L248&lt;4,"否",AND(L248&gt;3,L248&lt;11),"是")</f>
        <v>是</v>
      </c>
      <c r="N248" s="15" t="s">
        <v>249</v>
      </c>
    </row>
    <row r="249" spans="1:14" s="8" customFormat="1" x14ac:dyDescent="0.25">
      <c r="A249" s="31">
        <v>0</v>
      </c>
      <c r="B249" s="37">
        <v>0</v>
      </c>
      <c r="C249" s="21">
        <v>0</v>
      </c>
      <c r="D249" s="40">
        <v>0</v>
      </c>
      <c r="E249" s="33">
        <v>0</v>
      </c>
      <c r="F249" s="23">
        <v>0</v>
      </c>
      <c r="G249" s="35">
        <v>0</v>
      </c>
      <c r="H249" s="23">
        <v>0</v>
      </c>
      <c r="I249" s="33">
        <v>0</v>
      </c>
      <c r="J249" s="41">
        <v>0</v>
      </c>
      <c r="K249" s="13"/>
      <c r="L249" s="13">
        <f>SUM(A249:J249)</f>
        <v>0</v>
      </c>
      <c r="M249" s="11" t="str" cm="1">
        <f t="array" ref="M249">_xlfn.IFS(L249&gt;50,"保送",L249&lt;4,"否",AND(L249&gt;3,L249&lt;11),"是")</f>
        <v>否</v>
      </c>
      <c r="N249" s="15" t="s">
        <v>250</v>
      </c>
    </row>
    <row r="250" spans="1:14" s="8" customFormat="1" x14ac:dyDescent="0.25">
      <c r="A250" s="31">
        <v>1</v>
      </c>
      <c r="B250" s="37">
        <v>1</v>
      </c>
      <c r="C250" s="21">
        <v>1</v>
      </c>
      <c r="D250" s="40">
        <v>1</v>
      </c>
      <c r="E250" s="33">
        <v>0</v>
      </c>
      <c r="F250" s="23">
        <v>0</v>
      </c>
      <c r="G250" s="35">
        <v>0</v>
      </c>
      <c r="H250" s="23">
        <v>1</v>
      </c>
      <c r="I250" s="33">
        <v>1</v>
      </c>
      <c r="J250" s="41">
        <v>1</v>
      </c>
      <c r="K250" s="13"/>
      <c r="L250" s="13">
        <f>SUM(A250:J250)</f>
        <v>7</v>
      </c>
      <c r="M250" s="11" t="str" cm="1">
        <f t="array" ref="M250">_xlfn.IFS(L250&gt;50,"保送",L250&lt;4,"否",AND(L250&gt;3,L250&lt;11),"是")</f>
        <v>是</v>
      </c>
      <c r="N250" s="15" t="s">
        <v>96</v>
      </c>
    </row>
    <row r="251" spans="1:14" s="8" customFormat="1" x14ac:dyDescent="0.25">
      <c r="A251" s="31">
        <v>0</v>
      </c>
      <c r="B251" s="37">
        <v>0</v>
      </c>
      <c r="C251" s="21">
        <v>0</v>
      </c>
      <c r="D251" s="40">
        <v>0</v>
      </c>
      <c r="E251" s="33">
        <v>0</v>
      </c>
      <c r="F251" s="23">
        <v>0</v>
      </c>
      <c r="G251" s="35">
        <v>0</v>
      </c>
      <c r="H251" s="23">
        <v>0</v>
      </c>
      <c r="I251" s="33">
        <v>1</v>
      </c>
      <c r="J251" s="41">
        <v>0</v>
      </c>
      <c r="K251" s="13"/>
      <c r="L251" s="13">
        <f>SUM(A251:J251)</f>
        <v>1</v>
      </c>
      <c r="M251" s="11" t="str" cm="1">
        <f t="array" ref="M251">_xlfn.IFS(L251&gt;50,"保送",L251&lt;4,"否",AND(L251&gt;3,L251&lt;11),"是")</f>
        <v>否</v>
      </c>
      <c r="N251" s="15" t="s">
        <v>251</v>
      </c>
    </row>
    <row r="252" spans="1:14" s="8" customFormat="1" x14ac:dyDescent="0.25">
      <c r="A252" s="31">
        <v>0</v>
      </c>
      <c r="B252" s="37">
        <v>0</v>
      </c>
      <c r="C252" s="21">
        <v>0</v>
      </c>
      <c r="D252" s="40">
        <v>0</v>
      </c>
      <c r="E252" s="33">
        <v>0</v>
      </c>
      <c r="F252" s="23">
        <v>0</v>
      </c>
      <c r="G252" s="35">
        <v>0</v>
      </c>
      <c r="H252" s="23">
        <v>0</v>
      </c>
      <c r="I252" s="33">
        <v>0</v>
      </c>
      <c r="J252" s="41">
        <v>0</v>
      </c>
      <c r="K252" s="13"/>
      <c r="L252" s="13">
        <f>SUM(A252:J252)</f>
        <v>0</v>
      </c>
      <c r="M252" s="11" t="str" cm="1">
        <f t="array" ref="M252">_xlfn.IFS(L252&gt;50,"保送",L252&lt;4,"否",AND(L252&gt;3,L252&lt;11),"是")</f>
        <v>否</v>
      </c>
      <c r="N252" s="15" t="s">
        <v>97</v>
      </c>
    </row>
    <row r="253" spans="1:14" s="8" customFormat="1" x14ac:dyDescent="0.25">
      <c r="A253" s="31">
        <v>1</v>
      </c>
      <c r="B253" s="37">
        <v>1</v>
      </c>
      <c r="C253" s="21">
        <v>1</v>
      </c>
      <c r="D253" s="40">
        <v>1</v>
      </c>
      <c r="E253" s="33">
        <v>0</v>
      </c>
      <c r="F253" s="23">
        <v>0</v>
      </c>
      <c r="G253" s="35">
        <v>1</v>
      </c>
      <c r="H253" s="23">
        <v>0</v>
      </c>
      <c r="I253" s="33">
        <v>0</v>
      </c>
      <c r="J253" s="41">
        <v>1</v>
      </c>
      <c r="K253" s="13"/>
      <c r="L253" s="13">
        <f>SUM(A253:J253)</f>
        <v>6</v>
      </c>
      <c r="M253" s="11" t="str" cm="1">
        <f t="array" ref="M253">_xlfn.IFS(L253&gt;50,"保送",L253&lt;4,"否",AND(L253&gt;3,L253&lt;11),"是")</f>
        <v>是</v>
      </c>
      <c r="N253" s="15" t="s">
        <v>253</v>
      </c>
    </row>
    <row r="254" spans="1:14" s="8" customFormat="1" x14ac:dyDescent="0.25">
      <c r="A254" s="31">
        <v>0</v>
      </c>
      <c r="B254" s="37">
        <v>0</v>
      </c>
      <c r="C254" s="21">
        <v>0</v>
      </c>
      <c r="D254" s="40">
        <v>0</v>
      </c>
      <c r="E254" s="33">
        <v>0</v>
      </c>
      <c r="F254" s="23">
        <v>0</v>
      </c>
      <c r="G254" s="35">
        <v>0</v>
      </c>
      <c r="H254" s="23">
        <v>1</v>
      </c>
      <c r="I254" s="33">
        <v>1</v>
      </c>
      <c r="J254" s="41">
        <v>0</v>
      </c>
      <c r="K254" s="13"/>
      <c r="L254" s="13">
        <f>SUM(A254:J254)</f>
        <v>2</v>
      </c>
      <c r="M254" s="11" t="str" cm="1">
        <f t="array" ref="M254">_xlfn.IFS(L254&gt;50,"保送",L254&lt;4,"否",AND(L254&gt;3,L254&lt;11),"是")</f>
        <v>否</v>
      </c>
      <c r="N254" s="15" t="s">
        <v>254</v>
      </c>
    </row>
    <row r="255" spans="1:14" s="8" customFormat="1" x14ac:dyDescent="0.25">
      <c r="A255" s="31">
        <v>0</v>
      </c>
      <c r="B255" s="37">
        <v>0</v>
      </c>
      <c r="C255" s="21">
        <v>0</v>
      </c>
      <c r="D255" s="40">
        <v>0</v>
      </c>
      <c r="E255" s="33">
        <v>0</v>
      </c>
      <c r="F255" s="23">
        <v>1</v>
      </c>
      <c r="G255" s="35">
        <v>0</v>
      </c>
      <c r="H255" s="23">
        <v>0</v>
      </c>
      <c r="I255" s="33">
        <v>0</v>
      </c>
      <c r="J255" s="41">
        <v>1</v>
      </c>
      <c r="K255" s="13"/>
      <c r="L255" s="13">
        <f>SUM(A255:J255)</f>
        <v>2</v>
      </c>
      <c r="M255" s="11" t="str" cm="1">
        <f t="array" ref="M255">_xlfn.IFS(L255&gt;50,"保送",L255&lt;4,"否",AND(L255&gt;3,L255&lt;11),"是")</f>
        <v>否</v>
      </c>
      <c r="N255" s="15" t="s">
        <v>252</v>
      </c>
    </row>
    <row r="256" spans="1:14" s="8" customFormat="1" x14ac:dyDescent="0.25">
      <c r="A256" s="31">
        <v>0</v>
      </c>
      <c r="B256" s="37">
        <v>1</v>
      </c>
      <c r="C256" s="21">
        <v>0</v>
      </c>
      <c r="D256" s="40">
        <v>0</v>
      </c>
      <c r="E256" s="34">
        <v>1</v>
      </c>
      <c r="F256" s="23">
        <v>0</v>
      </c>
      <c r="G256" s="35">
        <v>0</v>
      </c>
      <c r="H256" s="23">
        <v>0</v>
      </c>
      <c r="I256" s="33">
        <v>0</v>
      </c>
      <c r="J256" s="41">
        <v>0</v>
      </c>
      <c r="K256" s="13"/>
      <c r="L256" s="13">
        <f>SUM(A256:J256)</f>
        <v>2</v>
      </c>
      <c r="M256" s="11" t="str" cm="1">
        <f t="array" ref="M256">_xlfn.IFS(L256&gt;50,"保送",L256&lt;4,"否",AND(L256&gt;3,L256&lt;11),"是")</f>
        <v>否</v>
      </c>
      <c r="N256" s="15" t="s">
        <v>255</v>
      </c>
    </row>
    <row r="257" spans="1:14" s="8" customFormat="1" x14ac:dyDescent="0.25">
      <c r="A257" s="31">
        <v>0</v>
      </c>
      <c r="B257" s="37">
        <v>0</v>
      </c>
      <c r="C257" s="21">
        <v>0</v>
      </c>
      <c r="D257" s="40">
        <v>0</v>
      </c>
      <c r="E257" s="33">
        <v>0</v>
      </c>
      <c r="F257" s="23">
        <v>0</v>
      </c>
      <c r="G257" s="35">
        <v>0</v>
      </c>
      <c r="H257" s="23">
        <v>0</v>
      </c>
      <c r="I257" s="33">
        <v>0</v>
      </c>
      <c r="J257" s="41">
        <v>0</v>
      </c>
      <c r="K257" s="13"/>
      <c r="L257" s="13">
        <f>SUM(A257:J257)</f>
        <v>0</v>
      </c>
      <c r="M257" s="11" t="str" cm="1">
        <f t="array" ref="M257">_xlfn.IFS(L257&gt;50,"保送",L257&lt;4,"否",AND(L257&gt;3,L257&lt;11),"是")</f>
        <v>否</v>
      </c>
      <c r="N257" s="15" t="s">
        <v>256</v>
      </c>
    </row>
    <row r="258" spans="1:14" s="8" customFormat="1" x14ac:dyDescent="0.25">
      <c r="A258" s="31">
        <v>0</v>
      </c>
      <c r="B258" s="37">
        <v>0</v>
      </c>
      <c r="C258" s="21">
        <v>0</v>
      </c>
      <c r="D258" s="40">
        <v>0</v>
      </c>
      <c r="E258" s="33">
        <v>0</v>
      </c>
      <c r="F258" s="23">
        <v>0</v>
      </c>
      <c r="G258" s="35">
        <v>0</v>
      </c>
      <c r="H258" s="23">
        <v>0</v>
      </c>
      <c r="I258" s="33">
        <v>0</v>
      </c>
      <c r="J258" s="41">
        <v>0</v>
      </c>
      <c r="K258" s="13"/>
      <c r="L258" s="13">
        <f>SUM(A258:J258)</f>
        <v>0</v>
      </c>
      <c r="M258" s="11" t="str" cm="1">
        <f t="array" ref="M258">_xlfn.IFS(L258&gt;50,"保送",L258&lt;4,"否",AND(L258&gt;3,L258&lt;11),"是")</f>
        <v>否</v>
      </c>
      <c r="N258" s="15" t="s">
        <v>98</v>
      </c>
    </row>
    <row r="259" spans="1:14" s="8" customFormat="1" x14ac:dyDescent="0.25">
      <c r="A259" s="31">
        <v>0</v>
      </c>
      <c r="B259" s="37">
        <v>0</v>
      </c>
      <c r="C259" s="21">
        <v>0</v>
      </c>
      <c r="D259" s="40">
        <v>0</v>
      </c>
      <c r="E259" s="34">
        <v>1</v>
      </c>
      <c r="F259" s="23">
        <v>0</v>
      </c>
      <c r="G259" s="35">
        <v>0</v>
      </c>
      <c r="H259" s="23">
        <v>0</v>
      </c>
      <c r="I259" s="33">
        <v>1</v>
      </c>
      <c r="J259" s="41">
        <v>0</v>
      </c>
      <c r="K259" s="13"/>
      <c r="L259" s="13">
        <f>SUM(A259:J259)</f>
        <v>2</v>
      </c>
      <c r="M259" s="11" t="str" cm="1">
        <f t="array" ref="M259">_xlfn.IFS(L259&gt;50,"保送",L259&lt;4,"否",AND(L259&gt;3,L259&lt;11),"是")</f>
        <v>否</v>
      </c>
      <c r="N259" s="15" t="s">
        <v>257</v>
      </c>
    </row>
    <row r="260" spans="1:14" s="8" customFormat="1" x14ac:dyDescent="0.25">
      <c r="A260" s="31">
        <v>0</v>
      </c>
      <c r="B260" s="37">
        <v>0</v>
      </c>
      <c r="C260" s="21">
        <v>0</v>
      </c>
      <c r="D260" s="40">
        <v>0</v>
      </c>
      <c r="E260" s="33">
        <v>0</v>
      </c>
      <c r="F260" s="23">
        <v>0</v>
      </c>
      <c r="G260" s="35">
        <v>0</v>
      </c>
      <c r="H260" s="23">
        <v>0</v>
      </c>
      <c r="I260" s="33">
        <v>0</v>
      </c>
      <c r="J260" s="41">
        <v>0</v>
      </c>
      <c r="K260" s="13"/>
      <c r="L260" s="13">
        <f>SUM(A260:J260)</f>
        <v>0</v>
      </c>
      <c r="M260" s="11" t="str" cm="1">
        <f t="array" ref="M260">_xlfn.IFS(L260&gt;50,"保送",L260&lt;4,"否",AND(L260&gt;3,L260&lt;11),"是")</f>
        <v>否</v>
      </c>
      <c r="N260" s="15" t="s">
        <v>99</v>
      </c>
    </row>
    <row r="261" spans="1:14" s="8" customFormat="1" x14ac:dyDescent="0.25">
      <c r="A261" s="31">
        <v>0</v>
      </c>
      <c r="B261" s="37">
        <v>1</v>
      </c>
      <c r="C261" s="21">
        <v>1</v>
      </c>
      <c r="D261" s="40">
        <v>1</v>
      </c>
      <c r="E261" s="34">
        <v>1</v>
      </c>
      <c r="F261" s="23">
        <v>1</v>
      </c>
      <c r="G261" s="35">
        <v>0</v>
      </c>
      <c r="H261" s="23">
        <v>0</v>
      </c>
      <c r="I261" s="33">
        <v>1</v>
      </c>
      <c r="J261" s="41">
        <v>1</v>
      </c>
      <c r="K261" s="13"/>
      <c r="L261" s="13">
        <f>SUM(A261:J261)</f>
        <v>7</v>
      </c>
      <c r="M261" s="11" t="str" cm="1">
        <f t="array" ref="M261">_xlfn.IFS(L261&gt;50,"保送",L261&lt;4,"否",AND(L261&gt;3,L261&lt;11),"是")</f>
        <v>是</v>
      </c>
      <c r="N261" s="15" t="s">
        <v>100</v>
      </c>
    </row>
    <row r="262" spans="1:14" s="8" customFormat="1" x14ac:dyDescent="0.25">
      <c r="A262" s="31">
        <v>0</v>
      </c>
      <c r="B262" s="37">
        <v>0</v>
      </c>
      <c r="C262" s="21">
        <v>0</v>
      </c>
      <c r="D262" s="40">
        <v>0</v>
      </c>
      <c r="E262" s="34">
        <v>1</v>
      </c>
      <c r="F262" s="23">
        <v>0</v>
      </c>
      <c r="G262" s="35">
        <v>0</v>
      </c>
      <c r="H262" s="23">
        <v>0</v>
      </c>
      <c r="I262" s="33">
        <v>0</v>
      </c>
      <c r="J262" s="41">
        <v>0</v>
      </c>
      <c r="K262" s="13"/>
      <c r="L262" s="13">
        <f>SUM(A262:J262)</f>
        <v>1</v>
      </c>
      <c r="M262" s="11" t="str" cm="1">
        <f t="array" ref="M262">_xlfn.IFS(L262&gt;50,"保送",L262&lt;4,"否",AND(L262&gt;3,L262&lt;11),"是")</f>
        <v>否</v>
      </c>
      <c r="N262" s="15" t="s">
        <v>101</v>
      </c>
    </row>
    <row r="263" spans="1:14" s="8" customFormat="1" x14ac:dyDescent="0.25">
      <c r="A263" s="31">
        <v>0</v>
      </c>
      <c r="B263" s="37">
        <v>0</v>
      </c>
      <c r="C263" s="21">
        <v>0</v>
      </c>
      <c r="D263" s="40">
        <v>0</v>
      </c>
      <c r="E263" s="34">
        <v>1</v>
      </c>
      <c r="F263" s="23">
        <v>0</v>
      </c>
      <c r="G263" s="35">
        <v>0</v>
      </c>
      <c r="H263" s="23">
        <v>0</v>
      </c>
      <c r="I263" s="33">
        <v>0</v>
      </c>
      <c r="J263" s="41">
        <v>0</v>
      </c>
      <c r="K263" s="13"/>
      <c r="L263" s="13">
        <f>SUM(A263:J263)</f>
        <v>1</v>
      </c>
      <c r="M263" s="11" t="str" cm="1">
        <f t="array" ref="M263">_xlfn.IFS(L263&gt;50,"保送",L263&lt;4,"否",AND(L263&gt;3,L263&lt;11),"是")</f>
        <v>否</v>
      </c>
      <c r="N263" s="15" t="s">
        <v>102</v>
      </c>
    </row>
    <row r="264" spans="1:14" s="8" customFormat="1" x14ac:dyDescent="0.25">
      <c r="A264" s="31">
        <v>0</v>
      </c>
      <c r="B264" s="37">
        <v>0</v>
      </c>
      <c r="C264" s="21">
        <v>0</v>
      </c>
      <c r="D264" s="40">
        <v>0</v>
      </c>
      <c r="E264" s="33">
        <v>0</v>
      </c>
      <c r="F264" s="23">
        <v>0</v>
      </c>
      <c r="G264" s="35">
        <v>0</v>
      </c>
      <c r="H264" s="23">
        <v>0</v>
      </c>
      <c r="I264" s="33">
        <v>0</v>
      </c>
      <c r="J264" s="41">
        <v>0</v>
      </c>
      <c r="K264" s="13"/>
      <c r="L264" s="13">
        <f>SUM(A264:J264)</f>
        <v>0</v>
      </c>
      <c r="M264" s="11" t="str" cm="1">
        <f t="array" ref="M264">_xlfn.IFS(L264&gt;50,"保送",L264&lt;4,"否",AND(L264&gt;3,L264&lt;11),"是")</f>
        <v>否</v>
      </c>
      <c r="N264" s="15" t="s">
        <v>103</v>
      </c>
    </row>
    <row r="265" spans="1:14" s="8" customFormat="1" x14ac:dyDescent="0.25">
      <c r="A265" s="31">
        <v>1</v>
      </c>
      <c r="B265" s="37">
        <v>0</v>
      </c>
      <c r="C265" s="21">
        <v>0</v>
      </c>
      <c r="D265" s="40">
        <v>0</v>
      </c>
      <c r="E265" s="33">
        <v>0</v>
      </c>
      <c r="F265" s="23">
        <v>1</v>
      </c>
      <c r="G265" s="35">
        <v>1</v>
      </c>
      <c r="H265" s="23">
        <v>0</v>
      </c>
      <c r="I265" s="33">
        <v>0</v>
      </c>
      <c r="J265" s="41">
        <v>0</v>
      </c>
      <c r="K265" s="13"/>
      <c r="L265" s="13">
        <f>SUM(A265:J265)</f>
        <v>3</v>
      </c>
      <c r="M265" s="11" t="str" cm="1">
        <f t="array" ref="M265">_xlfn.IFS(L265&gt;50,"保送",L265&lt;4,"否",AND(L265&gt;3,L265&lt;11),"是")</f>
        <v>否</v>
      </c>
      <c r="N265" s="15" t="s">
        <v>104</v>
      </c>
    </row>
    <row r="266" spans="1:14" s="8" customFormat="1" x14ac:dyDescent="0.25">
      <c r="A266" s="31">
        <v>0</v>
      </c>
      <c r="B266" s="37">
        <v>1</v>
      </c>
      <c r="C266" s="21">
        <v>0</v>
      </c>
      <c r="D266" s="40">
        <v>1</v>
      </c>
      <c r="E266" s="33">
        <v>0</v>
      </c>
      <c r="F266" s="23">
        <v>0</v>
      </c>
      <c r="G266" s="35">
        <v>0</v>
      </c>
      <c r="H266" s="23">
        <v>0</v>
      </c>
      <c r="I266" s="33">
        <v>1</v>
      </c>
      <c r="J266" s="41">
        <v>0</v>
      </c>
      <c r="K266" s="13"/>
      <c r="L266" s="13">
        <f>SUM(A266:J266)</f>
        <v>3</v>
      </c>
      <c r="M266" s="11" t="str" cm="1">
        <f t="array" ref="M266">_xlfn.IFS(L266&gt;50,"保送",L266&lt;4,"否",AND(L266&gt;3,L266&lt;11),"是")</f>
        <v>否</v>
      </c>
      <c r="N266" s="15" t="s">
        <v>260</v>
      </c>
    </row>
    <row r="267" spans="1:14" s="8" customFormat="1" x14ac:dyDescent="0.25">
      <c r="A267" s="31">
        <v>0</v>
      </c>
      <c r="B267" s="37">
        <v>0</v>
      </c>
      <c r="C267" s="21">
        <v>0</v>
      </c>
      <c r="D267" s="40">
        <v>0</v>
      </c>
      <c r="E267" s="33">
        <v>0</v>
      </c>
      <c r="F267" s="23">
        <v>1</v>
      </c>
      <c r="G267" s="35">
        <v>1</v>
      </c>
      <c r="H267" s="23">
        <v>0</v>
      </c>
      <c r="I267" s="33">
        <v>0</v>
      </c>
      <c r="J267" s="41">
        <v>0</v>
      </c>
      <c r="K267" s="13"/>
      <c r="L267" s="13">
        <f>SUM(A267:J267)</f>
        <v>2</v>
      </c>
      <c r="M267" s="11" t="str" cm="1">
        <f t="array" ref="M267">_xlfn.IFS(L267&gt;50,"保送",L267&lt;4,"否",AND(L267&gt;3,L267&lt;11),"是")</f>
        <v>否</v>
      </c>
      <c r="N267" s="15" t="s">
        <v>258</v>
      </c>
    </row>
    <row r="268" spans="1:14" s="8" customFormat="1" x14ac:dyDescent="0.25">
      <c r="A268" s="31">
        <v>0</v>
      </c>
      <c r="B268" s="37">
        <v>0</v>
      </c>
      <c r="C268" s="21">
        <v>0</v>
      </c>
      <c r="D268" s="40">
        <v>1</v>
      </c>
      <c r="E268" s="33">
        <v>0</v>
      </c>
      <c r="F268" s="23">
        <v>1</v>
      </c>
      <c r="G268" s="35">
        <v>0</v>
      </c>
      <c r="H268" s="23">
        <v>0</v>
      </c>
      <c r="I268" s="33">
        <v>0</v>
      </c>
      <c r="J268" s="41">
        <v>0</v>
      </c>
      <c r="K268" s="13"/>
      <c r="L268" s="13">
        <f>SUM(A268:J268)</f>
        <v>2</v>
      </c>
      <c r="M268" s="11" t="str" cm="1">
        <f t="array" ref="M268">_xlfn.IFS(L268&gt;50,"保送",L268&lt;4,"否",AND(L268&gt;3,L268&lt;11),"是")</f>
        <v>否</v>
      </c>
      <c r="N268" s="15" t="s">
        <v>259</v>
      </c>
    </row>
    <row r="269" spans="1:14" s="8" customFormat="1" x14ac:dyDescent="0.25">
      <c r="A269" s="31">
        <v>1</v>
      </c>
      <c r="B269" s="37">
        <v>1</v>
      </c>
      <c r="C269" s="21">
        <v>0</v>
      </c>
      <c r="D269" s="40">
        <v>1</v>
      </c>
      <c r="E269" s="33">
        <v>0</v>
      </c>
      <c r="F269" s="23">
        <v>0</v>
      </c>
      <c r="G269" s="35">
        <v>0</v>
      </c>
      <c r="H269" s="23">
        <v>0</v>
      </c>
      <c r="I269" s="33">
        <v>1</v>
      </c>
      <c r="J269" s="41">
        <v>0</v>
      </c>
      <c r="K269" s="13"/>
      <c r="L269" s="13">
        <f>SUM(A269:J269)</f>
        <v>4</v>
      </c>
      <c r="M269" s="11" t="str" cm="1">
        <f t="array" ref="M269">_xlfn.IFS(L269&gt;50,"保送",L269&lt;4,"否",AND(L269&gt;3,L269&lt;11),"是")</f>
        <v>是</v>
      </c>
      <c r="N269" s="15" t="s">
        <v>262</v>
      </c>
    </row>
    <row r="270" spans="1:14" s="8" customFormat="1" x14ac:dyDescent="0.25">
      <c r="A270" s="31">
        <v>0</v>
      </c>
      <c r="B270" s="37">
        <v>0</v>
      </c>
      <c r="C270" s="21">
        <v>0</v>
      </c>
      <c r="D270" s="40">
        <v>0</v>
      </c>
      <c r="E270" s="33">
        <v>0</v>
      </c>
      <c r="F270" s="23">
        <v>0</v>
      </c>
      <c r="G270" s="35">
        <v>0</v>
      </c>
      <c r="H270" s="23">
        <v>0</v>
      </c>
      <c r="I270" s="33">
        <v>1</v>
      </c>
      <c r="J270" s="41">
        <v>0</v>
      </c>
      <c r="K270" s="13"/>
      <c r="L270" s="13">
        <f>SUM(A270:J270)</f>
        <v>1</v>
      </c>
      <c r="M270" s="11" t="str" cm="1">
        <f t="array" ref="M270">_xlfn.IFS(L270&gt;50,"保送",L270&lt;4,"否",AND(L270&gt;3,L270&lt;11),"是")</f>
        <v>否</v>
      </c>
      <c r="N270" s="15" t="s">
        <v>263</v>
      </c>
    </row>
    <row r="271" spans="1:14" s="8" customFormat="1" x14ac:dyDescent="0.25">
      <c r="A271" s="31">
        <v>0</v>
      </c>
      <c r="B271" s="37">
        <v>0</v>
      </c>
      <c r="C271" s="21">
        <v>0</v>
      </c>
      <c r="D271" s="40">
        <v>0</v>
      </c>
      <c r="E271" s="33">
        <v>0</v>
      </c>
      <c r="F271" s="23">
        <v>0</v>
      </c>
      <c r="G271" s="35">
        <v>0</v>
      </c>
      <c r="H271" s="23">
        <v>0</v>
      </c>
      <c r="I271" s="33">
        <v>1</v>
      </c>
      <c r="J271" s="41">
        <v>0</v>
      </c>
      <c r="K271" s="13"/>
      <c r="L271" s="13">
        <f>SUM(A271:J271)</f>
        <v>1</v>
      </c>
      <c r="M271" s="11" t="str" cm="1">
        <f t="array" ref="M271">_xlfn.IFS(L271&gt;50,"保送",L271&lt;4,"否",AND(L271&gt;3,L271&lt;11),"是")</f>
        <v>否</v>
      </c>
      <c r="N271" s="15" t="s">
        <v>105</v>
      </c>
    </row>
    <row r="272" spans="1:14" s="8" customFormat="1" x14ac:dyDescent="0.25">
      <c r="A272" s="31">
        <v>0</v>
      </c>
      <c r="B272" s="37">
        <v>0</v>
      </c>
      <c r="C272" s="21">
        <v>0</v>
      </c>
      <c r="D272" s="40">
        <v>0</v>
      </c>
      <c r="E272" s="34">
        <v>1</v>
      </c>
      <c r="F272" s="23">
        <v>1</v>
      </c>
      <c r="G272" s="35">
        <v>0</v>
      </c>
      <c r="H272" s="23">
        <v>0</v>
      </c>
      <c r="I272" s="33">
        <v>0</v>
      </c>
      <c r="J272" s="41">
        <v>0</v>
      </c>
      <c r="K272" s="13"/>
      <c r="L272" s="13">
        <f>SUM(A272:J272)</f>
        <v>2</v>
      </c>
      <c r="M272" s="11" t="str" cm="1">
        <f t="array" ref="M272">_xlfn.IFS(L272&gt;50,"保送",L272&lt;4,"否",AND(L272&gt;3,L272&lt;11),"是")</f>
        <v>否</v>
      </c>
      <c r="N272" s="15" t="s">
        <v>106</v>
      </c>
    </row>
    <row r="273" spans="1:14" s="8" customFormat="1" x14ac:dyDescent="0.25">
      <c r="A273" s="31">
        <v>0</v>
      </c>
      <c r="B273" s="37">
        <v>0</v>
      </c>
      <c r="C273" s="21">
        <v>0</v>
      </c>
      <c r="D273" s="40">
        <v>0</v>
      </c>
      <c r="E273" s="34">
        <v>1</v>
      </c>
      <c r="F273" s="23">
        <v>0</v>
      </c>
      <c r="G273" s="35">
        <v>0</v>
      </c>
      <c r="H273" s="23">
        <v>0</v>
      </c>
      <c r="I273" s="33">
        <v>0</v>
      </c>
      <c r="J273" s="41">
        <v>0</v>
      </c>
      <c r="K273" s="13"/>
      <c r="L273" s="13">
        <f>SUM(A273:J273)</f>
        <v>1</v>
      </c>
      <c r="M273" s="11" t="str" cm="1">
        <f t="array" ref="M273">_xlfn.IFS(L273&gt;50,"保送",L273&lt;4,"否",AND(L273&gt;3,L273&lt;11),"是")</f>
        <v>否</v>
      </c>
      <c r="N273" s="15" t="s">
        <v>107</v>
      </c>
    </row>
    <row r="274" spans="1:14" s="8" customFormat="1" x14ac:dyDescent="0.25">
      <c r="A274" s="31">
        <v>0</v>
      </c>
      <c r="B274" s="37">
        <v>0</v>
      </c>
      <c r="C274" s="21">
        <v>0</v>
      </c>
      <c r="D274" s="40">
        <v>0</v>
      </c>
      <c r="E274" s="33">
        <v>0</v>
      </c>
      <c r="F274" s="23">
        <v>1</v>
      </c>
      <c r="G274" s="35">
        <v>0</v>
      </c>
      <c r="H274" s="23">
        <v>0</v>
      </c>
      <c r="I274" s="33">
        <v>1</v>
      </c>
      <c r="J274" s="41">
        <v>0</v>
      </c>
      <c r="K274" s="13"/>
      <c r="L274" s="13">
        <f>SUM(A274:J274)</f>
        <v>2</v>
      </c>
      <c r="M274" s="11" t="str" cm="1">
        <f t="array" ref="M274">_xlfn.IFS(L274&gt;50,"保送",L274&lt;4,"否",AND(L274&gt;3,L274&lt;11),"是")</f>
        <v>否</v>
      </c>
      <c r="N274" s="15" t="s">
        <v>108</v>
      </c>
    </row>
    <row r="275" spans="1:14" s="8" customFormat="1" x14ac:dyDescent="0.25">
      <c r="A275" s="31">
        <v>0</v>
      </c>
      <c r="B275" s="37">
        <v>0</v>
      </c>
      <c r="C275" s="21">
        <v>0</v>
      </c>
      <c r="D275" s="40">
        <v>0</v>
      </c>
      <c r="E275" s="33">
        <v>0</v>
      </c>
      <c r="F275" s="23">
        <v>0</v>
      </c>
      <c r="G275" s="35">
        <v>0</v>
      </c>
      <c r="H275" s="23">
        <v>1</v>
      </c>
      <c r="I275" s="33">
        <v>0</v>
      </c>
      <c r="J275" s="41">
        <v>0</v>
      </c>
      <c r="K275" s="13"/>
      <c r="L275" s="13">
        <f>SUM(A275:J275)</f>
        <v>1</v>
      </c>
      <c r="M275" s="11" t="str" cm="1">
        <f t="array" ref="M275">_xlfn.IFS(L275&gt;50,"保送",L275&lt;4,"否",AND(L275&gt;3,L275&lt;11),"是")</f>
        <v>否</v>
      </c>
      <c r="N275" s="15" t="s">
        <v>109</v>
      </c>
    </row>
    <row r="276" spans="1:14" s="8" customFormat="1" x14ac:dyDescent="0.25">
      <c r="A276" s="31">
        <v>0</v>
      </c>
      <c r="B276" s="37">
        <v>0</v>
      </c>
      <c r="C276" s="21">
        <v>0</v>
      </c>
      <c r="D276" s="40">
        <v>0</v>
      </c>
      <c r="E276" s="34">
        <v>1</v>
      </c>
      <c r="F276" s="23">
        <v>1</v>
      </c>
      <c r="G276" s="35">
        <v>1</v>
      </c>
      <c r="H276" s="23">
        <v>0</v>
      </c>
      <c r="I276" s="33">
        <v>0</v>
      </c>
      <c r="J276" s="41">
        <v>0</v>
      </c>
      <c r="K276" s="13"/>
      <c r="L276" s="13">
        <f>SUM(A276:J276)</f>
        <v>3</v>
      </c>
      <c r="M276" s="11" t="str" cm="1">
        <f t="array" ref="M276">_xlfn.IFS(L276&gt;50,"保送",L276&lt;4,"否",AND(L276&gt;3,L276&lt;11),"是")</f>
        <v>否</v>
      </c>
      <c r="N276" s="15" t="s">
        <v>264</v>
      </c>
    </row>
    <row r="277" spans="1:14" s="8" customFormat="1" x14ac:dyDescent="0.25">
      <c r="A277" s="31">
        <v>0</v>
      </c>
      <c r="B277" s="37">
        <v>0</v>
      </c>
      <c r="C277" s="21">
        <v>0</v>
      </c>
      <c r="D277" s="40">
        <v>0</v>
      </c>
      <c r="E277" s="33">
        <v>0</v>
      </c>
      <c r="F277" s="23">
        <v>1</v>
      </c>
      <c r="G277" s="35">
        <v>0</v>
      </c>
      <c r="H277" s="23">
        <v>0</v>
      </c>
      <c r="I277" s="33">
        <v>0</v>
      </c>
      <c r="J277" s="41">
        <v>1</v>
      </c>
      <c r="K277" s="13"/>
      <c r="L277" s="13">
        <f>SUM(A277:J277)</f>
        <v>2</v>
      </c>
      <c r="M277" s="11" t="str" cm="1">
        <f t="array" ref="M277">_xlfn.IFS(L277&gt;50,"保送",L277&lt;4,"否",AND(L277&gt;3,L277&lt;11),"是")</f>
        <v>否</v>
      </c>
      <c r="N277" s="15" t="s">
        <v>265</v>
      </c>
    </row>
    <row r="278" spans="1:14" s="8" customFormat="1" x14ac:dyDescent="0.25">
      <c r="A278" s="31">
        <v>0</v>
      </c>
      <c r="B278" s="37">
        <v>0</v>
      </c>
      <c r="C278" s="21">
        <v>0</v>
      </c>
      <c r="D278" s="40">
        <v>1</v>
      </c>
      <c r="E278" s="33">
        <v>0</v>
      </c>
      <c r="F278" s="23">
        <v>0</v>
      </c>
      <c r="G278" s="35">
        <v>0</v>
      </c>
      <c r="H278" s="23">
        <v>0</v>
      </c>
      <c r="I278" s="33">
        <v>0</v>
      </c>
      <c r="J278" s="41">
        <v>0</v>
      </c>
      <c r="K278" s="13"/>
      <c r="L278" s="13">
        <f>SUM(A278:J278)</f>
        <v>1</v>
      </c>
      <c r="M278" s="11" t="str" cm="1">
        <f t="array" ref="M278">_xlfn.IFS(L278&gt;50,"保送",L278&lt;4,"否",AND(L278&gt;3,L278&lt;11),"是")</f>
        <v>否</v>
      </c>
      <c r="N278" s="15" t="s">
        <v>266</v>
      </c>
    </row>
    <row r="279" spans="1:14" s="8" customFormat="1" x14ac:dyDescent="0.25">
      <c r="A279" s="31">
        <v>0</v>
      </c>
      <c r="B279" s="37">
        <v>0</v>
      </c>
      <c r="C279" s="21">
        <v>1</v>
      </c>
      <c r="D279" s="40">
        <v>1</v>
      </c>
      <c r="E279" s="34">
        <v>1</v>
      </c>
      <c r="F279" s="23">
        <v>1</v>
      </c>
      <c r="G279" s="35">
        <v>1</v>
      </c>
      <c r="H279" s="23">
        <v>0</v>
      </c>
      <c r="I279" s="33">
        <v>0</v>
      </c>
      <c r="J279" s="41">
        <v>1</v>
      </c>
      <c r="K279" s="13"/>
      <c r="L279" s="13">
        <f>SUM(A279:J279)</f>
        <v>6</v>
      </c>
      <c r="M279" s="11" t="str" cm="1">
        <f t="array" ref="M279">_xlfn.IFS(L279&gt;50,"保送",L279&lt;4,"否",AND(L279&gt;3,L279&lt;11),"是")</f>
        <v>是</v>
      </c>
      <c r="N279" s="15" t="s">
        <v>267</v>
      </c>
    </row>
    <row r="280" spans="1:14" s="8" customFormat="1" x14ac:dyDescent="0.25">
      <c r="A280" s="31">
        <v>0</v>
      </c>
      <c r="B280" s="37">
        <v>0</v>
      </c>
      <c r="C280" s="21">
        <v>0</v>
      </c>
      <c r="D280" s="40">
        <v>1</v>
      </c>
      <c r="E280" s="33">
        <v>0</v>
      </c>
      <c r="F280" s="23">
        <v>0</v>
      </c>
      <c r="G280" s="35">
        <v>0</v>
      </c>
      <c r="H280" s="23">
        <v>0</v>
      </c>
      <c r="I280" s="33">
        <v>0</v>
      </c>
      <c r="J280" s="41">
        <v>1</v>
      </c>
      <c r="K280" s="13"/>
      <c r="L280" s="13">
        <f>SUM(A280:J280)</f>
        <v>2</v>
      </c>
      <c r="M280" s="11" t="str" cm="1">
        <f t="array" ref="M280">_xlfn.IFS(L280&gt;50,"保送",L280&lt;4,"否",AND(L280&gt;3,L280&lt;11),"是")</f>
        <v>否</v>
      </c>
      <c r="N280" s="15" t="s">
        <v>261</v>
      </c>
    </row>
    <row r="281" spans="1:14" s="8" customFormat="1" x14ac:dyDescent="0.25">
      <c r="A281" s="31">
        <v>0</v>
      </c>
      <c r="B281" s="37">
        <v>0</v>
      </c>
      <c r="C281" s="21">
        <v>0</v>
      </c>
      <c r="D281" s="40">
        <v>0</v>
      </c>
      <c r="E281" s="33">
        <v>0</v>
      </c>
      <c r="F281" s="23">
        <v>1</v>
      </c>
      <c r="G281" s="35">
        <v>0</v>
      </c>
      <c r="H281" s="23">
        <v>0</v>
      </c>
      <c r="I281" s="33">
        <v>1</v>
      </c>
      <c r="J281" s="41">
        <v>0</v>
      </c>
      <c r="K281" s="13"/>
      <c r="L281" s="13">
        <f>SUM(A281:J281)</f>
        <v>2</v>
      </c>
      <c r="M281" s="11" t="str" cm="1">
        <f t="array" ref="M281">_xlfn.IFS(L281&gt;50,"保送",L281&lt;4,"否",AND(L281&gt;3,L281&lt;11),"是")</f>
        <v>否</v>
      </c>
      <c r="N281" s="15" t="s">
        <v>268</v>
      </c>
    </row>
    <row r="282" spans="1:14" s="8" customFormat="1" x14ac:dyDescent="0.25">
      <c r="A282" s="31">
        <v>0</v>
      </c>
      <c r="B282" s="37">
        <v>0</v>
      </c>
      <c r="C282" s="21">
        <v>0</v>
      </c>
      <c r="D282" s="40">
        <v>0</v>
      </c>
      <c r="E282" s="33">
        <v>0</v>
      </c>
      <c r="F282" s="23">
        <v>0</v>
      </c>
      <c r="G282" s="35">
        <v>0</v>
      </c>
      <c r="H282" s="23">
        <v>0</v>
      </c>
      <c r="I282" s="33">
        <v>0</v>
      </c>
      <c r="J282" s="41">
        <v>0</v>
      </c>
      <c r="K282" s="13"/>
      <c r="L282" s="13">
        <f>SUM(A282:J282)</f>
        <v>0</v>
      </c>
      <c r="M282" s="11" t="str" cm="1">
        <f t="array" ref="M282">_xlfn.IFS(L282&gt;50,"保送",L282&lt;4,"否",AND(L282&gt;3,L282&lt;11),"是")</f>
        <v>否</v>
      </c>
      <c r="N282" s="15" t="s">
        <v>110</v>
      </c>
    </row>
    <row r="283" spans="1:14" s="8" customFormat="1" x14ac:dyDescent="0.25">
      <c r="A283" s="31">
        <v>0</v>
      </c>
      <c r="B283" s="37">
        <v>0</v>
      </c>
      <c r="C283" s="21">
        <v>0</v>
      </c>
      <c r="D283" s="40">
        <v>0</v>
      </c>
      <c r="E283" s="33">
        <v>0</v>
      </c>
      <c r="F283" s="23">
        <v>0</v>
      </c>
      <c r="G283" s="35">
        <v>0</v>
      </c>
      <c r="H283" s="23">
        <v>0</v>
      </c>
      <c r="I283" s="33">
        <v>0</v>
      </c>
      <c r="J283" s="41">
        <v>0</v>
      </c>
      <c r="K283" s="13"/>
      <c r="L283" s="13">
        <f>SUM(A283:J283)</f>
        <v>0</v>
      </c>
      <c r="M283" s="11" t="str" cm="1">
        <f t="array" ref="M283">_xlfn.IFS(L283&gt;50,"保送",L283&lt;4,"否",AND(L283&gt;3,L283&lt;11),"是")</f>
        <v>否</v>
      </c>
      <c r="N283" s="15" t="s">
        <v>111</v>
      </c>
    </row>
    <row r="284" spans="1:14" s="8" customFormat="1" x14ac:dyDescent="0.25">
      <c r="A284" s="31">
        <v>0</v>
      </c>
      <c r="B284" s="37">
        <v>0</v>
      </c>
      <c r="C284" s="21">
        <v>0</v>
      </c>
      <c r="D284" s="40">
        <v>0</v>
      </c>
      <c r="E284" s="33">
        <v>0</v>
      </c>
      <c r="F284" s="23">
        <v>0</v>
      </c>
      <c r="G284" s="35">
        <v>0</v>
      </c>
      <c r="H284" s="23">
        <v>0</v>
      </c>
      <c r="I284" s="33">
        <v>0</v>
      </c>
      <c r="J284" s="41">
        <v>0</v>
      </c>
      <c r="K284" s="13"/>
      <c r="L284" s="13">
        <f>SUM(A284:J284)</f>
        <v>0</v>
      </c>
      <c r="M284" s="11" t="str" cm="1">
        <f t="array" ref="M284">_xlfn.IFS(L284&gt;50,"保送",L284&lt;4,"否",AND(L284&gt;3,L284&lt;11),"是")</f>
        <v>否</v>
      </c>
      <c r="N284" s="15" t="s">
        <v>269</v>
      </c>
    </row>
    <row r="285" spans="1:14" s="8" customFormat="1" x14ac:dyDescent="0.25">
      <c r="A285" s="31">
        <v>0</v>
      </c>
      <c r="B285" s="37">
        <v>1</v>
      </c>
      <c r="C285" s="21">
        <v>0</v>
      </c>
      <c r="D285" s="40">
        <v>0</v>
      </c>
      <c r="E285" s="33">
        <v>0</v>
      </c>
      <c r="F285" s="23">
        <v>0</v>
      </c>
      <c r="G285" s="35">
        <v>0</v>
      </c>
      <c r="H285" s="23">
        <v>1</v>
      </c>
      <c r="I285" s="33">
        <v>1</v>
      </c>
      <c r="J285" s="41">
        <v>0</v>
      </c>
      <c r="K285" s="13"/>
      <c r="L285" s="13">
        <f>SUM(A285:J285)</f>
        <v>3</v>
      </c>
      <c r="M285" s="11" t="str" cm="1">
        <f t="array" ref="M285">_xlfn.IFS(L285&gt;50,"保送",L285&lt;4,"否",AND(L285&gt;3,L285&lt;11),"是")</f>
        <v>否</v>
      </c>
      <c r="N285" s="15" t="s">
        <v>193</v>
      </c>
    </row>
    <row r="286" spans="1:14" s="8" customFormat="1" x14ac:dyDescent="0.25">
      <c r="A286" s="31">
        <v>0</v>
      </c>
      <c r="B286" s="37">
        <v>0</v>
      </c>
      <c r="C286" s="21">
        <v>0</v>
      </c>
      <c r="D286" s="40">
        <v>0</v>
      </c>
      <c r="E286" s="34">
        <v>1</v>
      </c>
      <c r="F286" s="23">
        <v>0</v>
      </c>
      <c r="G286" s="35">
        <v>0</v>
      </c>
      <c r="H286" s="23">
        <v>0</v>
      </c>
      <c r="I286" s="33">
        <v>1</v>
      </c>
      <c r="J286" s="41">
        <v>0</v>
      </c>
      <c r="K286" s="13"/>
      <c r="L286" s="13">
        <f>SUM(A286:J286)</f>
        <v>2</v>
      </c>
      <c r="M286" s="11" t="str" cm="1">
        <f t="array" ref="M286">_xlfn.IFS(L286&gt;50,"保送",L286&lt;4,"否",AND(L286&gt;3,L286&lt;11),"是")</f>
        <v>否</v>
      </c>
      <c r="N286" s="15" t="s">
        <v>193</v>
      </c>
    </row>
    <row r="287" spans="1:14" s="8" customFormat="1" x14ac:dyDescent="0.25">
      <c r="A287" s="31">
        <v>0</v>
      </c>
      <c r="B287" s="37">
        <v>0</v>
      </c>
      <c r="C287" s="21">
        <v>0</v>
      </c>
      <c r="D287" s="40">
        <v>1</v>
      </c>
      <c r="E287" s="33">
        <v>0</v>
      </c>
      <c r="F287" s="23">
        <v>0</v>
      </c>
      <c r="G287" s="35">
        <v>0</v>
      </c>
      <c r="H287" s="23">
        <v>0</v>
      </c>
      <c r="I287" s="33">
        <v>1</v>
      </c>
      <c r="J287" s="41">
        <v>0</v>
      </c>
      <c r="K287" s="13"/>
      <c r="L287" s="13">
        <f>SUM(A287:J287)</f>
        <v>2</v>
      </c>
      <c r="M287" s="11" t="str" cm="1">
        <f t="array" ref="M287">_xlfn.IFS(L287&gt;50,"保送",L287&lt;4,"否",AND(L287&gt;3,L287&lt;11),"是")</f>
        <v>否</v>
      </c>
      <c r="N287" s="15" t="s">
        <v>193</v>
      </c>
    </row>
    <row r="288" spans="1:14" s="8" customFormat="1" x14ac:dyDescent="0.25">
      <c r="A288" s="31">
        <v>0</v>
      </c>
      <c r="B288" s="23">
        <v>0</v>
      </c>
      <c r="C288" s="21">
        <v>0</v>
      </c>
      <c r="D288" s="40">
        <v>0</v>
      </c>
      <c r="E288" s="33">
        <v>0</v>
      </c>
      <c r="F288" s="23">
        <v>1</v>
      </c>
      <c r="G288" s="35">
        <v>0</v>
      </c>
      <c r="H288" s="23">
        <v>1</v>
      </c>
      <c r="I288" s="33">
        <v>0</v>
      </c>
      <c r="J288" s="41">
        <v>0</v>
      </c>
      <c r="K288" s="13"/>
      <c r="L288" s="13">
        <f>SUM(A288:J288)</f>
        <v>2</v>
      </c>
      <c r="M288" s="11" t="str" cm="1">
        <f t="array" ref="M288">_xlfn.IFS(L288&gt;50,"保送",L288&lt;4,"否",AND(L288&gt;3,L288&lt;11),"是")</f>
        <v>否</v>
      </c>
      <c r="N288" s="15" t="s">
        <v>193</v>
      </c>
    </row>
    <row r="289" spans="1:14" s="8" customFormat="1" x14ac:dyDescent="0.25">
      <c r="A289" s="31">
        <v>0</v>
      </c>
      <c r="B289" s="23">
        <v>0</v>
      </c>
      <c r="C289" s="21">
        <v>0</v>
      </c>
      <c r="D289" s="40">
        <v>0</v>
      </c>
      <c r="E289" s="33">
        <v>0</v>
      </c>
      <c r="F289" s="23">
        <v>0</v>
      </c>
      <c r="G289" s="35">
        <v>0</v>
      </c>
      <c r="H289" s="23">
        <v>0</v>
      </c>
      <c r="I289" s="33">
        <v>1</v>
      </c>
      <c r="J289" s="41">
        <v>0</v>
      </c>
      <c r="K289" s="13"/>
      <c r="L289" s="13">
        <f>SUM(A289:J289)</f>
        <v>1</v>
      </c>
      <c r="M289" s="11" t="str" cm="1">
        <f t="array" ref="M289">_xlfn.IFS(L289&gt;50,"保送",L289&lt;4,"否",AND(L289&gt;3,L289&lt;11),"是")</f>
        <v>否</v>
      </c>
      <c r="N289" s="15" t="s">
        <v>193</v>
      </c>
    </row>
    <row r="290" spans="1:14" s="8" customFormat="1" x14ac:dyDescent="0.25">
      <c r="A290" s="31">
        <v>0</v>
      </c>
      <c r="B290" s="23">
        <v>0</v>
      </c>
      <c r="C290" s="21">
        <v>0</v>
      </c>
      <c r="D290" s="40">
        <v>0</v>
      </c>
      <c r="E290" s="33">
        <v>0</v>
      </c>
      <c r="F290" s="23">
        <v>0</v>
      </c>
      <c r="G290" s="35">
        <v>0</v>
      </c>
      <c r="H290" s="23">
        <v>0</v>
      </c>
      <c r="I290" s="33">
        <v>0</v>
      </c>
      <c r="J290" s="41">
        <v>0</v>
      </c>
      <c r="K290" s="13"/>
      <c r="L290" s="13">
        <f>SUM(A290:J290)</f>
        <v>0</v>
      </c>
      <c r="M290" s="11" t="str" cm="1">
        <f t="array" ref="M290">_xlfn.IFS(L290&gt;50,"保送",L290&lt;4,"否",AND(L290&gt;3,L290&lt;11),"是")</f>
        <v>否</v>
      </c>
      <c r="N290" s="15" t="s">
        <v>193</v>
      </c>
    </row>
    <row r="291" spans="1:14" x14ac:dyDescent="0.25">
      <c r="A291" s="25">
        <f>(SUM(A2:A290)-99)/289</f>
        <v>0.13840830449826991</v>
      </c>
      <c r="B291" s="25">
        <f>(SUM(B2:B290)-99)/289</f>
        <v>0.2179930795847751</v>
      </c>
      <c r="C291" s="25">
        <f>(SUM(C2:C290)-99)/289</f>
        <v>0.14186851211072665</v>
      </c>
      <c r="D291" s="25">
        <f>(SUM(D2:D290)-99)/289</f>
        <v>0.17993079584775087</v>
      </c>
      <c r="E291" s="25">
        <f>SUM(E2:E290)/289</f>
        <v>0.15570934256055363</v>
      </c>
      <c r="F291" s="25">
        <f>(SUM(F2:F290)/289)</f>
        <v>0.2179930795847751</v>
      </c>
      <c r="G291" s="25">
        <f>(SUM(G2:G290)-99)/289</f>
        <v>0.18339100346020762</v>
      </c>
      <c r="H291" s="25">
        <f>(SUM(H2:H290)/289)</f>
        <v>0.18339100346020762</v>
      </c>
      <c r="I291" s="25">
        <f>SUM(I2:I290)/289</f>
        <v>0.36678200692041524</v>
      </c>
      <c r="J291" s="25">
        <f>SUM(J2:J290)/289</f>
        <v>0.21453287197231835</v>
      </c>
      <c r="N291" s="1"/>
    </row>
    <row r="292" spans="1:14" x14ac:dyDescent="0.25">
      <c r="A292" s="26"/>
      <c r="B292" s="7"/>
      <c r="C292"/>
      <c r="E292" s="2"/>
      <c r="F292" s="2"/>
      <c r="G292" s="7"/>
      <c r="N292" s="1"/>
    </row>
    <row r="293" spans="1:14" x14ac:dyDescent="0.25">
      <c r="A293" s="7"/>
      <c r="B293" s="7"/>
      <c r="C293" s="2"/>
      <c r="D293" s="2"/>
      <c r="E293" s="2"/>
      <c r="F293" s="2"/>
      <c r="G293" s="7"/>
      <c r="N293" s="1"/>
    </row>
    <row r="294" spans="1:14" ht="14" customHeight="1" x14ac:dyDescent="0.25">
      <c r="A294" s="7"/>
      <c r="B294" s="7"/>
      <c r="C294" s="2"/>
      <c r="D294" s="2"/>
      <c r="E294" s="2"/>
      <c r="F294" s="2"/>
      <c r="G294" s="48" t="s">
        <v>293</v>
      </c>
      <c r="H294" s="48"/>
      <c r="I294" s="48"/>
      <c r="J294" s="48"/>
      <c r="K294" s="48"/>
      <c r="L294" s="48"/>
      <c r="M294" s="48"/>
      <c r="N294" s="1"/>
    </row>
    <row r="295" spans="1:14" x14ac:dyDescent="0.25">
      <c r="A295" s="7"/>
      <c r="B295" s="7"/>
      <c r="C295" s="2"/>
      <c r="D295" s="2"/>
      <c r="E295" s="2"/>
      <c r="F295" s="2"/>
      <c r="G295" s="48"/>
      <c r="H295" s="48"/>
      <c r="I295" s="48"/>
      <c r="J295" s="48"/>
      <c r="K295" s="48"/>
      <c r="L295" s="48"/>
      <c r="M295" s="48"/>
      <c r="N295" s="1"/>
    </row>
    <row r="296" spans="1:14" x14ac:dyDescent="0.25">
      <c r="A296" s="7"/>
      <c r="B296" s="42" t="s">
        <v>284</v>
      </c>
      <c r="C296" s="43"/>
      <c r="D296" s="17">
        <v>289</v>
      </c>
      <c r="E296" s="2"/>
      <c r="F296" s="2"/>
      <c r="G296" s="48"/>
      <c r="H296" s="48"/>
      <c r="I296" s="48"/>
      <c r="J296" s="48"/>
      <c r="K296" s="48"/>
      <c r="L296" s="48"/>
      <c r="M296" s="48"/>
      <c r="N296" s="1"/>
    </row>
    <row r="297" spans="1:14" x14ac:dyDescent="0.25">
      <c r="A297" s="7"/>
      <c r="B297" s="44" t="s">
        <v>285</v>
      </c>
      <c r="C297" s="45"/>
      <c r="D297" s="18">
        <f>COUNTIFS(L2:L290,"&gt;3")</f>
        <v>58</v>
      </c>
      <c r="E297" s="2"/>
      <c r="F297" s="2"/>
      <c r="G297" s="48"/>
      <c r="H297" s="48"/>
      <c r="I297" s="48"/>
      <c r="J297" s="48"/>
      <c r="K297" s="48"/>
      <c r="L297" s="48"/>
      <c r="M297" s="48"/>
      <c r="N297" s="1"/>
    </row>
    <row r="298" spans="1:14" x14ac:dyDescent="0.25">
      <c r="A298" s="7"/>
      <c r="B298" s="46" t="s">
        <v>286</v>
      </c>
      <c r="C298" s="47"/>
      <c r="D298" s="24">
        <f>D297/D296</f>
        <v>0.20069204152249134</v>
      </c>
      <c r="E298" s="2"/>
      <c r="F298" s="2"/>
      <c r="G298" s="48"/>
      <c r="H298" s="48"/>
      <c r="I298" s="48"/>
      <c r="J298" s="48"/>
      <c r="K298" s="48"/>
      <c r="L298" s="48"/>
      <c r="M298" s="48"/>
      <c r="N298" s="1"/>
    </row>
    <row r="299" spans="1:14" x14ac:dyDescent="0.25">
      <c r="A299" s="7"/>
      <c r="B299" s="7"/>
      <c r="C299" s="2"/>
      <c r="D299" s="2"/>
      <c r="E299" s="2"/>
      <c r="F299" s="2"/>
      <c r="G299" s="7"/>
      <c r="H299" s="2"/>
      <c r="I299" s="2"/>
      <c r="J299" s="2"/>
      <c r="K299" s="2"/>
      <c r="L299" s="7"/>
      <c r="M299" s="6"/>
      <c r="N299" s="1"/>
    </row>
    <row r="300" spans="1:14" x14ac:dyDescent="0.25">
      <c r="A300" s="7"/>
      <c r="B300" s="7"/>
      <c r="C300" s="2"/>
      <c r="D300" s="2"/>
      <c r="E300" s="2"/>
      <c r="F300" s="2"/>
      <c r="G300" s="7"/>
      <c r="H300" s="2"/>
      <c r="I300" s="2"/>
      <c r="J300" s="2"/>
      <c r="K300" s="2"/>
      <c r="L300" s="7"/>
      <c r="M300" s="6"/>
      <c r="N300" s="1"/>
    </row>
    <row r="301" spans="1:14" x14ac:dyDescent="0.25">
      <c r="A301" s="7"/>
      <c r="B301" s="7"/>
      <c r="C301" s="2"/>
      <c r="D301" s="2"/>
      <c r="E301" s="2"/>
      <c r="F301" s="2"/>
      <c r="G301" s="7"/>
      <c r="H301" s="2"/>
      <c r="I301" s="2"/>
      <c r="J301" s="2"/>
      <c r="K301" s="2"/>
      <c r="L301" s="7"/>
      <c r="M301" s="6"/>
      <c r="N301" s="1"/>
    </row>
    <row r="302" spans="1:14" x14ac:dyDescent="0.25">
      <c r="A302" s="7"/>
      <c r="B302" s="7"/>
      <c r="C302" s="2"/>
      <c r="D302" s="2"/>
      <c r="E302" s="2"/>
      <c r="F302" s="2"/>
      <c r="G302" s="7"/>
      <c r="H302" s="2"/>
      <c r="I302" s="2"/>
      <c r="J302" s="2"/>
      <c r="K302" s="2"/>
      <c r="L302" s="7"/>
      <c r="M302" s="6"/>
      <c r="N302" s="1"/>
    </row>
    <row r="303" spans="1:14" x14ac:dyDescent="0.25">
      <c r="A303" s="7"/>
      <c r="B303" s="7"/>
      <c r="C303" s="2"/>
      <c r="D303" s="2"/>
      <c r="E303" s="2"/>
      <c r="F303" s="2"/>
      <c r="G303" s="7"/>
      <c r="H303" s="2"/>
      <c r="I303" s="2"/>
      <c r="J303" s="2"/>
      <c r="K303" s="2"/>
      <c r="L303" s="7"/>
      <c r="M303" s="6"/>
      <c r="N303" s="1"/>
    </row>
    <row r="304" spans="1:14" hidden="1" x14ac:dyDescent="0.25">
      <c r="A304" s="7"/>
      <c r="B304" s="27"/>
      <c r="C304" s="29"/>
      <c r="D304" s="2"/>
      <c r="E304" s="2"/>
      <c r="F304" s="2"/>
      <c r="G304" s="7"/>
      <c r="H304" s="2"/>
      <c r="I304" s="2"/>
      <c r="J304" s="2"/>
      <c r="K304" s="2"/>
      <c r="L304" s="7">
        <f t="shared" ref="L259:L322" si="0">SUM(A304:J304)</f>
        <v>0</v>
      </c>
      <c r="M304" s="6" t="str" cm="1">
        <f t="array" ref="M304">_xlfn.IFS(L304&gt;50,"保送",L304&lt;4,"否",AND(L304&gt;3,L304&lt;11),"是")</f>
        <v>否</v>
      </c>
      <c r="N304" s="1"/>
    </row>
    <row r="305" spans="1:14" hidden="1" x14ac:dyDescent="0.25">
      <c r="A305" s="7"/>
      <c r="C305" s="3"/>
      <c r="D305" s="2"/>
      <c r="E305" s="2"/>
      <c r="F305" s="2"/>
      <c r="G305" s="7"/>
      <c r="H305" s="2"/>
      <c r="I305" s="2"/>
      <c r="J305" s="2"/>
      <c r="K305" s="2"/>
      <c r="L305" s="7">
        <f t="shared" si="0"/>
        <v>0</v>
      </c>
      <c r="M305" s="6" t="str" cm="1">
        <f t="array" ref="M305">_xlfn.IFS(L305&gt;50,"保送",L305&lt;4,"否",AND(L305&gt;3,L305&lt;11),"是")</f>
        <v>否</v>
      </c>
      <c r="N305" s="1"/>
    </row>
    <row r="306" spans="1:14" hidden="1" x14ac:dyDescent="0.25">
      <c r="A306" s="7"/>
      <c r="C306" s="3"/>
      <c r="D306" s="2"/>
      <c r="E306" s="2"/>
      <c r="F306" s="2"/>
      <c r="G306" s="7"/>
      <c r="H306" s="2"/>
      <c r="I306" s="2"/>
      <c r="J306" s="2"/>
      <c r="K306" s="2"/>
      <c r="L306" s="7">
        <f t="shared" si="0"/>
        <v>0</v>
      </c>
      <c r="M306" s="6" t="str" cm="1">
        <f t="array" ref="M306">_xlfn.IFS(L306&gt;50,"保送",L306&lt;4,"否",AND(L306&gt;3,L306&lt;11),"是")</f>
        <v>否</v>
      </c>
      <c r="N306" s="1"/>
    </row>
    <row r="307" spans="1:14" hidden="1" x14ac:dyDescent="0.25">
      <c r="A307" s="7"/>
      <c r="C307" s="3"/>
      <c r="D307" s="2"/>
      <c r="E307" s="2"/>
      <c r="F307" s="2"/>
      <c r="G307" s="7"/>
      <c r="H307" s="2"/>
      <c r="I307" s="2"/>
      <c r="J307" s="2"/>
      <c r="K307" s="2"/>
      <c r="L307" s="7">
        <f t="shared" si="0"/>
        <v>0</v>
      </c>
      <c r="M307" s="6" t="str" cm="1">
        <f t="array" ref="M307">_xlfn.IFS(L307&gt;50,"保送",L307&lt;4,"否",AND(L307&gt;3,L307&lt;11),"是")</f>
        <v>否</v>
      </c>
      <c r="N307" s="1"/>
    </row>
    <row r="308" spans="1:14" hidden="1" x14ac:dyDescent="0.25">
      <c r="A308" s="7"/>
      <c r="C308" s="3"/>
      <c r="D308" s="2"/>
      <c r="E308" s="2"/>
      <c r="F308" s="2"/>
      <c r="G308" s="7"/>
      <c r="H308" s="2"/>
      <c r="I308" s="2"/>
      <c r="J308" s="2"/>
      <c r="K308" s="2"/>
      <c r="L308" s="7">
        <f t="shared" si="0"/>
        <v>0</v>
      </c>
      <c r="M308" s="6" t="str" cm="1">
        <f t="array" ref="M308">_xlfn.IFS(L308&gt;50,"保送",L308&lt;4,"否",AND(L308&gt;3,L308&lt;11),"是")</f>
        <v>否</v>
      </c>
      <c r="N308" s="1"/>
    </row>
    <row r="309" spans="1:14" hidden="1" x14ac:dyDescent="0.25">
      <c r="A309" s="7"/>
      <c r="C309" s="3"/>
      <c r="D309" s="2"/>
      <c r="E309" s="2"/>
      <c r="F309" s="2"/>
      <c r="G309" s="7"/>
      <c r="H309" s="2"/>
      <c r="I309" s="2"/>
      <c r="J309" s="2"/>
      <c r="K309" s="2"/>
      <c r="L309" s="7">
        <f t="shared" si="0"/>
        <v>0</v>
      </c>
      <c r="M309" s="6" t="str" cm="1">
        <f t="array" ref="M309">_xlfn.IFS(L309&gt;50,"保送",L309&lt;4,"否",AND(L309&gt;3,L309&lt;11),"是")</f>
        <v>否</v>
      </c>
      <c r="N309" s="1"/>
    </row>
    <row r="310" spans="1:14" hidden="1" x14ac:dyDescent="0.25">
      <c r="A310" s="7"/>
      <c r="C310" s="3"/>
      <c r="D310" s="2"/>
      <c r="E310" s="2"/>
      <c r="F310" s="2"/>
      <c r="G310" s="7"/>
      <c r="H310" s="2"/>
      <c r="I310" s="2"/>
      <c r="J310" s="2"/>
      <c r="K310" s="2"/>
      <c r="L310" s="7">
        <f t="shared" si="0"/>
        <v>0</v>
      </c>
      <c r="M310" s="6" t="str" cm="1">
        <f t="array" ref="M310">_xlfn.IFS(L310&gt;50,"保送",L310&lt;4,"否",AND(L310&gt;3,L310&lt;11),"是")</f>
        <v>否</v>
      </c>
      <c r="N310" s="1"/>
    </row>
    <row r="311" spans="1:14" hidden="1" x14ac:dyDescent="0.25">
      <c r="A311" s="7"/>
      <c r="C311" s="3"/>
      <c r="D311" s="2"/>
      <c r="E311" s="2"/>
      <c r="F311" s="2"/>
      <c r="G311" s="7"/>
      <c r="H311" s="2"/>
      <c r="I311" s="2"/>
      <c r="J311" s="2"/>
      <c r="K311" s="2"/>
      <c r="L311" s="7">
        <f t="shared" si="0"/>
        <v>0</v>
      </c>
      <c r="M311" s="6" t="str" cm="1">
        <f t="array" ref="M311">_xlfn.IFS(L311&gt;50,"保送",L311&lt;4,"否",AND(L311&gt;3,L311&lt;11),"是")</f>
        <v>否</v>
      </c>
      <c r="N311" s="1"/>
    </row>
    <row r="312" spans="1:14" hidden="1" x14ac:dyDescent="0.25">
      <c r="A312" s="7"/>
      <c r="C312" s="3"/>
      <c r="D312" s="2"/>
      <c r="E312" s="2"/>
      <c r="F312" s="2"/>
      <c r="G312" s="7"/>
      <c r="H312" s="2"/>
      <c r="I312" s="2"/>
      <c r="J312" s="2"/>
      <c r="K312" s="2"/>
      <c r="L312" s="7">
        <f t="shared" si="0"/>
        <v>0</v>
      </c>
      <c r="M312" s="6" t="str" cm="1">
        <f t="array" ref="M312">_xlfn.IFS(L312&gt;50,"保送",L312&lt;4,"否",AND(L312&gt;3,L312&lt;11),"是")</f>
        <v>否</v>
      </c>
      <c r="N312" s="1"/>
    </row>
    <row r="313" spans="1:14" hidden="1" x14ac:dyDescent="0.25">
      <c r="A313" s="7"/>
      <c r="C313" s="3"/>
      <c r="D313" s="2"/>
      <c r="E313" s="2"/>
      <c r="F313" s="2"/>
      <c r="G313" s="7"/>
      <c r="H313" s="2"/>
      <c r="I313" s="2"/>
      <c r="J313" s="2"/>
      <c r="K313" s="2"/>
      <c r="L313" s="7">
        <f t="shared" si="0"/>
        <v>0</v>
      </c>
      <c r="M313" s="6" t="str" cm="1">
        <f t="array" ref="M313">_xlfn.IFS(L313&gt;50,"保送",L313&lt;4,"否",AND(L313&gt;3,L313&lt;11),"是")</f>
        <v>否</v>
      </c>
      <c r="N313" s="1"/>
    </row>
    <row r="314" spans="1:14" hidden="1" x14ac:dyDescent="0.25">
      <c r="A314" s="7"/>
      <c r="C314" s="3"/>
      <c r="D314" s="2"/>
      <c r="E314" s="2"/>
      <c r="F314" s="2"/>
      <c r="G314" s="7"/>
      <c r="H314" s="2"/>
      <c r="I314" s="2"/>
      <c r="J314" s="2"/>
      <c r="K314" s="2"/>
      <c r="L314" s="7">
        <f t="shared" si="0"/>
        <v>0</v>
      </c>
      <c r="M314" s="6" t="str" cm="1">
        <f t="array" ref="M314">_xlfn.IFS(L314&gt;50,"保送",L314&lt;4,"否",AND(L314&gt;3,L314&lt;11),"是")</f>
        <v>否</v>
      </c>
      <c r="N314" s="1"/>
    </row>
    <row r="315" spans="1:14" hidden="1" x14ac:dyDescent="0.25">
      <c r="A315" s="7"/>
      <c r="C315" s="3"/>
      <c r="D315" s="2"/>
      <c r="E315" s="2"/>
      <c r="F315" s="2"/>
      <c r="G315" s="7"/>
      <c r="H315" s="2"/>
      <c r="I315" s="2"/>
      <c r="J315" s="2"/>
      <c r="K315" s="2"/>
      <c r="L315" s="7">
        <f t="shared" si="0"/>
        <v>0</v>
      </c>
      <c r="M315" s="6" t="str" cm="1">
        <f t="array" ref="M315">_xlfn.IFS(L315&gt;50,"保送",L315&lt;4,"否",AND(L315&gt;3,L315&lt;11),"是")</f>
        <v>否</v>
      </c>
      <c r="N315" s="1"/>
    </row>
    <row r="316" spans="1:14" hidden="1" x14ac:dyDescent="0.25">
      <c r="A316" s="7"/>
      <c r="C316" s="3"/>
      <c r="D316" s="2"/>
      <c r="E316" s="2"/>
      <c r="F316" s="2"/>
      <c r="G316" s="7"/>
      <c r="H316" s="2"/>
      <c r="I316" s="2"/>
      <c r="J316" s="2"/>
      <c r="K316" s="2"/>
      <c r="L316" s="7">
        <f t="shared" si="0"/>
        <v>0</v>
      </c>
      <c r="M316" s="6" t="str" cm="1">
        <f t="array" ref="M316">_xlfn.IFS(L316&gt;50,"保送",L316&lt;4,"否",AND(L316&gt;3,L316&lt;11),"是")</f>
        <v>否</v>
      </c>
      <c r="N316" s="1"/>
    </row>
    <row r="317" spans="1:14" hidden="1" x14ac:dyDescent="0.25">
      <c r="A317" s="7"/>
      <c r="C317" s="3"/>
      <c r="D317" s="2"/>
      <c r="E317" s="2"/>
      <c r="F317" s="2"/>
      <c r="G317" s="7"/>
      <c r="H317" s="2"/>
      <c r="I317" s="2"/>
      <c r="J317" s="2"/>
      <c r="K317" s="2"/>
      <c r="L317" s="7">
        <f t="shared" si="0"/>
        <v>0</v>
      </c>
      <c r="M317" s="6" t="str" cm="1">
        <f t="array" ref="M317">_xlfn.IFS(L317&gt;50,"保送",L317&lt;4,"否",AND(L317&gt;3,L317&lt;11),"是")</f>
        <v>否</v>
      </c>
      <c r="N317" s="1"/>
    </row>
    <row r="318" spans="1:14" hidden="1" x14ac:dyDescent="0.25">
      <c r="A318" s="7"/>
      <c r="C318" s="3"/>
      <c r="D318" s="2"/>
      <c r="E318" s="2"/>
      <c r="F318" s="2"/>
      <c r="G318" s="7"/>
      <c r="H318" s="2"/>
      <c r="I318" s="2"/>
      <c r="J318" s="2"/>
      <c r="K318" s="2"/>
      <c r="L318" s="7">
        <f t="shared" si="0"/>
        <v>0</v>
      </c>
      <c r="M318" s="6" t="str" cm="1">
        <f t="array" ref="M318">_xlfn.IFS(L318&gt;50,"保送",L318&lt;4,"否",AND(L318&gt;3,L318&lt;11),"是")</f>
        <v>否</v>
      </c>
      <c r="N318" s="1"/>
    </row>
    <row r="319" spans="1:14" hidden="1" x14ac:dyDescent="0.25">
      <c r="A319" s="7"/>
      <c r="C319" s="3"/>
      <c r="D319" s="2"/>
      <c r="E319" s="2"/>
      <c r="F319" s="2"/>
      <c r="G319" s="7"/>
      <c r="H319" s="2"/>
      <c r="I319" s="2"/>
      <c r="J319" s="2"/>
      <c r="K319" s="2"/>
      <c r="L319" s="7">
        <f t="shared" si="0"/>
        <v>0</v>
      </c>
      <c r="M319" s="6" t="str" cm="1">
        <f t="array" ref="M319">_xlfn.IFS(L319&gt;50,"保送",L319&lt;4,"否",AND(L319&gt;3,L319&lt;11),"是")</f>
        <v>否</v>
      </c>
      <c r="N319" s="1"/>
    </row>
    <row r="320" spans="1:14" hidden="1" x14ac:dyDescent="0.25">
      <c r="A320" s="7"/>
      <c r="C320" s="3"/>
      <c r="D320" s="2"/>
      <c r="E320" s="2"/>
      <c r="F320" s="2"/>
      <c r="G320" s="7"/>
      <c r="H320" s="2"/>
      <c r="I320" s="2"/>
      <c r="J320" s="2"/>
      <c r="K320" s="2"/>
      <c r="L320" s="7">
        <f t="shared" si="0"/>
        <v>0</v>
      </c>
      <c r="M320" s="6" t="str" cm="1">
        <f t="array" ref="M320">_xlfn.IFS(L320&gt;50,"保送",L320&lt;4,"否",AND(L320&gt;3,L320&lt;11),"是")</f>
        <v>否</v>
      </c>
      <c r="N320" s="1"/>
    </row>
    <row r="321" spans="1:14" hidden="1" x14ac:dyDescent="0.25">
      <c r="A321" s="7"/>
      <c r="C321" s="3"/>
      <c r="D321" s="2"/>
      <c r="E321" s="2"/>
      <c r="F321" s="2"/>
      <c r="G321" s="7"/>
      <c r="H321" s="2"/>
      <c r="I321" s="2"/>
      <c r="J321" s="2"/>
      <c r="K321" s="2"/>
      <c r="L321" s="7">
        <f t="shared" si="0"/>
        <v>0</v>
      </c>
      <c r="M321" s="6" t="str" cm="1">
        <f t="array" ref="M321">_xlfn.IFS(L321&gt;50,"保送",L321&lt;4,"否",AND(L321&gt;3,L321&lt;11),"是")</f>
        <v>否</v>
      </c>
      <c r="N321" s="1"/>
    </row>
    <row r="322" spans="1:14" hidden="1" x14ac:dyDescent="0.25">
      <c r="A322" s="7"/>
      <c r="C322" s="3"/>
      <c r="D322" s="2"/>
      <c r="E322" s="2"/>
      <c r="F322" s="2"/>
      <c r="G322" s="7"/>
      <c r="H322" s="2"/>
      <c r="I322" s="2"/>
      <c r="J322" s="2"/>
      <c r="K322" s="2"/>
      <c r="L322" s="7">
        <f t="shared" si="0"/>
        <v>0</v>
      </c>
      <c r="M322" s="6" t="str" cm="1">
        <f t="array" ref="M322">_xlfn.IFS(L322&gt;50,"保送",L322&lt;4,"否",AND(L322&gt;3,L322&lt;11),"是")</f>
        <v>否</v>
      </c>
      <c r="N322" s="1"/>
    </row>
    <row r="323" spans="1:14" hidden="1" x14ac:dyDescent="0.25">
      <c r="A323" s="7"/>
      <c r="C323" s="3"/>
      <c r="D323" s="2"/>
      <c r="E323" s="2"/>
      <c r="F323" s="2"/>
      <c r="G323" s="7"/>
      <c r="H323" s="2"/>
      <c r="I323" s="2"/>
      <c r="J323" s="2"/>
      <c r="K323" s="2"/>
      <c r="L323" s="7">
        <f t="shared" ref="L323:L386" si="1">SUM(A323:J323)</f>
        <v>0</v>
      </c>
      <c r="M323" s="6" t="str" cm="1">
        <f t="array" ref="M323">_xlfn.IFS(L323&gt;50,"保送",L323&lt;4,"否",AND(L323&gt;3,L323&lt;11),"是")</f>
        <v>否</v>
      </c>
      <c r="N323" s="1"/>
    </row>
    <row r="324" spans="1:14" hidden="1" x14ac:dyDescent="0.25">
      <c r="A324" s="7"/>
      <c r="C324" s="3"/>
      <c r="D324" s="2"/>
      <c r="E324" s="2"/>
      <c r="F324" s="2"/>
      <c r="G324" s="7"/>
      <c r="H324" s="2"/>
      <c r="I324" s="2"/>
      <c r="J324" s="2"/>
      <c r="K324" s="2"/>
      <c r="L324" s="7">
        <f t="shared" si="1"/>
        <v>0</v>
      </c>
      <c r="M324" s="6" t="str" cm="1">
        <f t="array" ref="M324">_xlfn.IFS(L324&gt;50,"保送",L324&lt;4,"否",AND(L324&gt;3,L324&lt;11),"是")</f>
        <v>否</v>
      </c>
      <c r="N324" s="1"/>
    </row>
    <row r="325" spans="1:14" hidden="1" x14ac:dyDescent="0.25">
      <c r="A325" s="7"/>
      <c r="C325" s="3"/>
      <c r="D325" s="2"/>
      <c r="E325" s="2"/>
      <c r="F325" s="2"/>
      <c r="G325" s="7"/>
      <c r="H325" s="2"/>
      <c r="I325" s="2"/>
      <c r="J325" s="2"/>
      <c r="K325" s="2"/>
      <c r="L325" s="7">
        <f t="shared" si="1"/>
        <v>0</v>
      </c>
      <c r="M325" s="6" t="str" cm="1">
        <f t="array" ref="M325">_xlfn.IFS(L325&gt;50,"保送",L325&lt;4,"否",AND(L325&gt;3,L325&lt;11),"是")</f>
        <v>否</v>
      </c>
      <c r="N325" s="1"/>
    </row>
    <row r="326" spans="1:14" hidden="1" x14ac:dyDescent="0.25">
      <c r="A326" s="7"/>
      <c r="C326" s="3"/>
      <c r="D326" s="2"/>
      <c r="E326" s="2"/>
      <c r="F326" s="2"/>
      <c r="G326" s="7"/>
      <c r="H326" s="2"/>
      <c r="I326" s="2"/>
      <c r="J326" s="2"/>
      <c r="K326" s="2"/>
      <c r="L326" s="7">
        <f t="shared" si="1"/>
        <v>0</v>
      </c>
      <c r="M326" s="6" t="str" cm="1">
        <f t="array" ref="M326">_xlfn.IFS(L326&gt;50,"保送",L326&lt;4,"否",AND(L326&gt;3,L326&lt;11),"是")</f>
        <v>否</v>
      </c>
      <c r="N326" s="1"/>
    </row>
    <row r="327" spans="1:14" hidden="1" x14ac:dyDescent="0.25">
      <c r="A327" s="7"/>
      <c r="C327" s="3"/>
      <c r="D327" s="2"/>
      <c r="E327" s="2"/>
      <c r="F327" s="2"/>
      <c r="G327" s="7"/>
      <c r="H327" s="2"/>
      <c r="I327" s="2"/>
      <c r="J327" s="2"/>
      <c r="K327" s="2"/>
      <c r="L327" s="7">
        <f t="shared" si="1"/>
        <v>0</v>
      </c>
      <c r="M327" s="6" t="str" cm="1">
        <f t="array" ref="M327">_xlfn.IFS(L327&gt;50,"保送",L327&lt;4,"否",AND(L327&gt;3,L327&lt;11),"是")</f>
        <v>否</v>
      </c>
      <c r="N327" s="1"/>
    </row>
    <row r="328" spans="1:14" hidden="1" x14ac:dyDescent="0.25">
      <c r="A328" s="7"/>
      <c r="C328" s="3"/>
      <c r="D328" s="2"/>
      <c r="E328" s="2"/>
      <c r="F328" s="2"/>
      <c r="G328" s="7"/>
      <c r="H328" s="2"/>
      <c r="I328" s="2"/>
      <c r="J328" s="2"/>
      <c r="K328" s="2"/>
      <c r="L328" s="7">
        <f t="shared" si="1"/>
        <v>0</v>
      </c>
      <c r="M328" s="6" t="str" cm="1">
        <f t="array" ref="M328">_xlfn.IFS(L328&gt;50,"保送",L328&lt;4,"否",AND(L328&gt;3,L328&lt;11),"是")</f>
        <v>否</v>
      </c>
      <c r="N328" s="1"/>
    </row>
    <row r="329" spans="1:14" hidden="1" x14ac:dyDescent="0.25">
      <c r="A329" s="7"/>
      <c r="C329" s="3"/>
      <c r="D329" s="2"/>
      <c r="E329" s="2"/>
      <c r="F329" s="2"/>
      <c r="G329" s="7"/>
      <c r="H329" s="2"/>
      <c r="I329" s="2"/>
      <c r="J329" s="2"/>
      <c r="K329" s="2"/>
      <c r="L329" s="7">
        <f t="shared" si="1"/>
        <v>0</v>
      </c>
      <c r="M329" s="6" t="str" cm="1">
        <f t="array" ref="M329">_xlfn.IFS(L329&gt;50,"保送",L329&lt;4,"否",AND(L329&gt;3,L329&lt;11),"是")</f>
        <v>否</v>
      </c>
      <c r="N329" s="1"/>
    </row>
    <row r="330" spans="1:14" hidden="1" x14ac:dyDescent="0.25">
      <c r="A330" s="7"/>
      <c r="C330" s="3"/>
      <c r="D330" s="2"/>
      <c r="E330" s="2"/>
      <c r="F330" s="2"/>
      <c r="G330" s="7"/>
      <c r="H330" s="2"/>
      <c r="I330" s="2"/>
      <c r="J330" s="2"/>
      <c r="K330" s="2"/>
      <c r="L330" s="7">
        <f t="shared" si="1"/>
        <v>0</v>
      </c>
      <c r="M330" s="6" t="str" cm="1">
        <f t="array" ref="M330">_xlfn.IFS(L330&gt;50,"保送",L330&lt;4,"否",AND(L330&gt;3,L330&lt;11),"是")</f>
        <v>否</v>
      </c>
      <c r="N330" s="1"/>
    </row>
    <row r="331" spans="1:14" hidden="1" x14ac:dyDescent="0.25">
      <c r="A331" s="7"/>
      <c r="C331" s="3"/>
      <c r="D331" s="2"/>
      <c r="E331" s="2"/>
      <c r="F331" s="2"/>
      <c r="G331" s="7"/>
      <c r="H331" s="2"/>
      <c r="I331" s="2"/>
      <c r="J331" s="2"/>
      <c r="K331" s="2"/>
      <c r="L331" s="7">
        <f t="shared" si="1"/>
        <v>0</v>
      </c>
      <c r="M331" s="6" t="str" cm="1">
        <f t="array" ref="M331">_xlfn.IFS(L331&gt;50,"保送",L331&lt;4,"否",AND(L331&gt;3,L331&lt;11),"是")</f>
        <v>否</v>
      </c>
      <c r="N331" s="1"/>
    </row>
    <row r="332" spans="1:14" hidden="1" x14ac:dyDescent="0.25">
      <c r="A332" s="7"/>
      <c r="C332" s="3"/>
      <c r="D332" s="2"/>
      <c r="E332" s="2"/>
      <c r="F332" s="2"/>
      <c r="G332" s="7"/>
      <c r="H332" s="2"/>
      <c r="I332" s="2"/>
      <c r="J332" s="2"/>
      <c r="K332" s="2"/>
      <c r="L332" s="7">
        <f t="shared" si="1"/>
        <v>0</v>
      </c>
      <c r="M332" s="6" t="str" cm="1">
        <f t="array" ref="M332">_xlfn.IFS(L332&gt;50,"保送",L332&lt;4,"否",AND(L332&gt;3,L332&lt;11),"是")</f>
        <v>否</v>
      </c>
      <c r="N332" s="1"/>
    </row>
    <row r="333" spans="1:14" hidden="1" x14ac:dyDescent="0.25">
      <c r="A333" s="7"/>
      <c r="C333" s="3"/>
      <c r="D333" s="2"/>
      <c r="E333" s="2"/>
      <c r="F333" s="2"/>
      <c r="G333" s="7"/>
      <c r="H333" s="2"/>
      <c r="I333" s="2"/>
      <c r="J333" s="2"/>
      <c r="K333" s="2"/>
      <c r="L333" s="7">
        <f t="shared" si="1"/>
        <v>0</v>
      </c>
      <c r="M333" s="6" t="str" cm="1">
        <f t="array" ref="M333">_xlfn.IFS(L333&gt;50,"保送",L333&lt;4,"否",AND(L333&gt;3,L333&lt;11),"是")</f>
        <v>否</v>
      </c>
      <c r="N333" s="1"/>
    </row>
    <row r="334" spans="1:14" hidden="1" x14ac:dyDescent="0.25">
      <c r="A334" s="7"/>
      <c r="C334" s="3"/>
      <c r="D334" s="2"/>
      <c r="E334" s="2"/>
      <c r="F334" s="2"/>
      <c r="G334" s="7"/>
      <c r="H334" s="2"/>
      <c r="I334" s="2"/>
      <c r="J334" s="2"/>
      <c r="K334" s="2"/>
      <c r="L334" s="7">
        <f t="shared" si="1"/>
        <v>0</v>
      </c>
      <c r="M334" s="6" t="str" cm="1">
        <f t="array" ref="M334">_xlfn.IFS(L334&gt;50,"保送",L334&lt;4,"否",AND(L334&gt;3,L334&lt;11),"是")</f>
        <v>否</v>
      </c>
      <c r="N334" s="1"/>
    </row>
    <row r="335" spans="1:14" hidden="1" x14ac:dyDescent="0.25">
      <c r="A335" s="7"/>
      <c r="C335" s="3"/>
      <c r="D335" s="2"/>
      <c r="E335" s="2"/>
      <c r="F335" s="2"/>
      <c r="G335" s="7"/>
      <c r="H335" s="2"/>
      <c r="I335" s="2"/>
      <c r="J335" s="2"/>
      <c r="K335" s="2"/>
      <c r="L335" s="7">
        <f t="shared" si="1"/>
        <v>0</v>
      </c>
      <c r="M335" s="6" t="str" cm="1">
        <f t="array" ref="M335">_xlfn.IFS(L335&gt;50,"保送",L335&lt;4,"否",AND(L335&gt;3,L335&lt;11),"是")</f>
        <v>否</v>
      </c>
      <c r="N335" s="1"/>
    </row>
    <row r="336" spans="1:14" hidden="1" x14ac:dyDescent="0.25">
      <c r="A336" s="7"/>
      <c r="C336" s="3"/>
      <c r="D336" s="2"/>
      <c r="E336" s="2"/>
      <c r="F336" s="2"/>
      <c r="G336" s="7"/>
      <c r="H336" s="2"/>
      <c r="I336" s="2"/>
      <c r="J336" s="2"/>
      <c r="K336" s="2"/>
      <c r="L336" s="7">
        <f t="shared" si="1"/>
        <v>0</v>
      </c>
      <c r="M336" s="6" t="str" cm="1">
        <f t="array" ref="M336">_xlfn.IFS(L336&gt;50,"保送",L336&lt;4,"否",AND(L336&gt;3,L336&lt;11),"是")</f>
        <v>否</v>
      </c>
      <c r="N336" s="1"/>
    </row>
    <row r="337" spans="1:14" hidden="1" x14ac:dyDescent="0.25">
      <c r="A337" s="7"/>
      <c r="C337" s="3"/>
      <c r="D337" s="2"/>
      <c r="E337" s="2"/>
      <c r="F337" s="2"/>
      <c r="G337" s="7"/>
      <c r="H337" s="2"/>
      <c r="I337" s="2"/>
      <c r="J337" s="2"/>
      <c r="K337" s="2"/>
      <c r="L337" s="7">
        <f t="shared" si="1"/>
        <v>0</v>
      </c>
      <c r="M337" s="6" t="str" cm="1">
        <f t="array" ref="M337">_xlfn.IFS(L337&gt;50,"保送",L337&lt;4,"否",AND(L337&gt;3,L337&lt;11),"是")</f>
        <v>否</v>
      </c>
      <c r="N337" s="1"/>
    </row>
    <row r="338" spans="1:14" hidden="1" x14ac:dyDescent="0.25">
      <c r="A338" s="7"/>
      <c r="C338" s="3"/>
      <c r="D338" s="2"/>
      <c r="E338" s="2"/>
      <c r="F338" s="2"/>
      <c r="G338" s="7"/>
      <c r="H338" s="2"/>
      <c r="I338" s="2"/>
      <c r="J338" s="2"/>
      <c r="K338" s="2"/>
      <c r="L338" s="7">
        <f t="shared" si="1"/>
        <v>0</v>
      </c>
      <c r="M338" s="6" t="str" cm="1">
        <f t="array" ref="M338">_xlfn.IFS(L338&gt;50,"保送",L338&lt;4,"否",AND(L338&gt;3,L338&lt;11),"是")</f>
        <v>否</v>
      </c>
      <c r="N338" s="1"/>
    </row>
    <row r="339" spans="1:14" hidden="1" x14ac:dyDescent="0.25">
      <c r="A339" s="7"/>
      <c r="C339" s="3"/>
      <c r="D339" s="2"/>
      <c r="E339" s="2"/>
      <c r="F339" s="2"/>
      <c r="G339" s="7"/>
      <c r="H339" s="2"/>
      <c r="I339" s="2"/>
      <c r="J339" s="2"/>
      <c r="K339" s="2"/>
      <c r="L339" s="7">
        <f t="shared" si="1"/>
        <v>0</v>
      </c>
      <c r="M339" s="6" t="str" cm="1">
        <f t="array" ref="M339">_xlfn.IFS(L339&gt;50,"保送",L339&lt;4,"否",AND(L339&gt;3,L339&lt;11),"是")</f>
        <v>否</v>
      </c>
      <c r="N339" s="1"/>
    </row>
    <row r="340" spans="1:14" hidden="1" x14ac:dyDescent="0.25">
      <c r="A340" s="7"/>
      <c r="C340" s="3"/>
      <c r="D340" s="2"/>
      <c r="E340" s="2"/>
      <c r="F340" s="2"/>
      <c r="G340" s="7"/>
      <c r="H340" s="2"/>
      <c r="I340" s="2"/>
      <c r="J340" s="2"/>
      <c r="K340" s="2"/>
      <c r="L340" s="7">
        <f t="shared" si="1"/>
        <v>0</v>
      </c>
      <c r="M340" s="6" t="str" cm="1">
        <f t="array" ref="M340">_xlfn.IFS(L340&gt;50,"保送",L340&lt;4,"否",AND(L340&gt;3,L340&lt;11),"是")</f>
        <v>否</v>
      </c>
      <c r="N340" s="1"/>
    </row>
    <row r="341" spans="1:14" hidden="1" x14ac:dyDescent="0.25">
      <c r="A341" s="7"/>
      <c r="C341" s="3"/>
      <c r="D341" s="2"/>
      <c r="E341" s="2"/>
      <c r="F341" s="2"/>
      <c r="G341" s="7"/>
      <c r="H341" s="2"/>
      <c r="I341" s="2"/>
      <c r="J341" s="2"/>
      <c r="K341" s="2"/>
      <c r="L341" s="7">
        <f t="shared" si="1"/>
        <v>0</v>
      </c>
      <c r="M341" s="6" t="str" cm="1">
        <f t="array" ref="M341">_xlfn.IFS(L341&gt;50,"保送",L341&lt;4,"否",AND(L341&gt;3,L341&lt;11),"是")</f>
        <v>否</v>
      </c>
      <c r="N341" s="1"/>
    </row>
    <row r="342" spans="1:14" hidden="1" x14ac:dyDescent="0.25">
      <c r="A342" s="7"/>
      <c r="C342" s="3"/>
      <c r="D342" s="2"/>
      <c r="E342" s="2"/>
      <c r="F342" s="2"/>
      <c r="G342" s="7"/>
      <c r="H342" s="2"/>
      <c r="I342" s="2"/>
      <c r="J342" s="2"/>
      <c r="K342" s="2"/>
      <c r="L342" s="7">
        <f t="shared" si="1"/>
        <v>0</v>
      </c>
      <c r="M342" s="6" t="str" cm="1">
        <f t="array" ref="M342">_xlfn.IFS(L342&gt;50,"保送",L342&lt;4,"否",AND(L342&gt;3,L342&lt;11),"是")</f>
        <v>否</v>
      </c>
      <c r="N342" s="1"/>
    </row>
    <row r="343" spans="1:14" hidden="1" x14ac:dyDescent="0.25">
      <c r="A343" s="7"/>
      <c r="C343" s="3"/>
      <c r="D343" s="2"/>
      <c r="E343" s="2"/>
      <c r="F343" s="2"/>
      <c r="G343" s="7"/>
      <c r="H343" s="2"/>
      <c r="I343" s="2"/>
      <c r="J343" s="2"/>
      <c r="K343" s="2"/>
      <c r="L343" s="7">
        <f t="shared" si="1"/>
        <v>0</v>
      </c>
      <c r="M343" s="6" t="str" cm="1">
        <f t="array" ref="M343">_xlfn.IFS(L343&gt;50,"保送",L343&lt;4,"否",AND(L343&gt;3,L343&lt;11),"是")</f>
        <v>否</v>
      </c>
      <c r="N343" s="1"/>
    </row>
    <row r="344" spans="1:14" hidden="1" x14ac:dyDescent="0.25">
      <c r="A344" s="7"/>
      <c r="C344" s="3"/>
      <c r="D344" s="2"/>
      <c r="E344" s="2"/>
      <c r="F344" s="2"/>
      <c r="G344" s="7"/>
      <c r="H344" s="2"/>
      <c r="I344" s="2"/>
      <c r="J344" s="2"/>
      <c r="K344" s="2"/>
      <c r="L344" s="7">
        <f t="shared" si="1"/>
        <v>0</v>
      </c>
      <c r="M344" s="6" t="str" cm="1">
        <f t="array" ref="M344">_xlfn.IFS(L344&gt;50,"保送",L344&lt;4,"否",AND(L344&gt;3,L344&lt;11),"是")</f>
        <v>否</v>
      </c>
      <c r="N344" s="1"/>
    </row>
    <row r="345" spans="1:14" hidden="1" x14ac:dyDescent="0.25">
      <c r="A345" s="7"/>
      <c r="C345" s="3"/>
      <c r="D345" s="2"/>
      <c r="E345" s="2"/>
      <c r="F345" s="2"/>
      <c r="G345" s="7"/>
      <c r="H345" s="2"/>
      <c r="I345" s="2"/>
      <c r="J345" s="2"/>
      <c r="K345" s="2"/>
      <c r="L345" s="7">
        <f t="shared" si="1"/>
        <v>0</v>
      </c>
      <c r="M345" s="6" t="str" cm="1">
        <f t="array" ref="M345">_xlfn.IFS(L345&gt;50,"保送",L345&lt;4,"否",AND(L345&gt;3,L345&lt;11),"是")</f>
        <v>否</v>
      </c>
      <c r="N345" s="1"/>
    </row>
    <row r="346" spans="1:14" hidden="1" x14ac:dyDescent="0.25">
      <c r="A346" s="7"/>
      <c r="C346" s="3"/>
      <c r="D346" s="2"/>
      <c r="E346" s="2"/>
      <c r="F346" s="2"/>
      <c r="G346" s="7"/>
      <c r="H346" s="2"/>
      <c r="I346" s="2"/>
      <c r="J346" s="2"/>
      <c r="K346" s="2"/>
      <c r="L346" s="7">
        <f t="shared" si="1"/>
        <v>0</v>
      </c>
      <c r="M346" s="6" t="str" cm="1">
        <f t="array" ref="M346">_xlfn.IFS(L346&gt;50,"保送",L346&lt;4,"否",AND(L346&gt;3,L346&lt;11),"是")</f>
        <v>否</v>
      </c>
      <c r="N346" s="1"/>
    </row>
    <row r="347" spans="1:14" hidden="1" x14ac:dyDescent="0.25">
      <c r="A347" s="7"/>
      <c r="C347" s="3"/>
      <c r="D347" s="2"/>
      <c r="E347" s="2"/>
      <c r="F347" s="2"/>
      <c r="G347" s="7"/>
      <c r="H347" s="2"/>
      <c r="I347" s="2"/>
      <c r="J347" s="2"/>
      <c r="K347" s="2"/>
      <c r="L347" s="7">
        <f t="shared" si="1"/>
        <v>0</v>
      </c>
      <c r="M347" s="6" t="str" cm="1">
        <f t="array" ref="M347">_xlfn.IFS(L347&gt;50,"保送",L347&lt;4,"否",AND(L347&gt;3,L347&lt;11),"是")</f>
        <v>否</v>
      </c>
      <c r="N347" s="1"/>
    </row>
    <row r="348" spans="1:14" hidden="1" x14ac:dyDescent="0.25">
      <c r="A348" s="7"/>
      <c r="C348" s="3"/>
      <c r="D348" s="2"/>
      <c r="E348" s="2"/>
      <c r="F348" s="2"/>
      <c r="G348" s="7"/>
      <c r="H348" s="2"/>
      <c r="I348" s="2"/>
      <c r="J348" s="2"/>
      <c r="K348" s="2"/>
      <c r="L348" s="7">
        <f t="shared" si="1"/>
        <v>0</v>
      </c>
      <c r="M348" s="6" t="str" cm="1">
        <f t="array" ref="M348">_xlfn.IFS(L348&gt;50,"保送",L348&lt;4,"否",AND(L348&gt;3,L348&lt;11),"是")</f>
        <v>否</v>
      </c>
      <c r="N348" s="1"/>
    </row>
    <row r="349" spans="1:14" hidden="1" x14ac:dyDescent="0.25">
      <c r="A349" s="7"/>
      <c r="C349" s="3"/>
      <c r="D349" s="2"/>
      <c r="E349" s="2"/>
      <c r="F349" s="2"/>
      <c r="G349" s="7"/>
      <c r="H349" s="2"/>
      <c r="I349" s="2"/>
      <c r="J349" s="2"/>
      <c r="K349" s="2"/>
      <c r="L349" s="7">
        <f t="shared" si="1"/>
        <v>0</v>
      </c>
      <c r="M349" s="6" t="str" cm="1">
        <f t="array" ref="M349">_xlfn.IFS(L349&gt;50,"保送",L349&lt;4,"否",AND(L349&gt;3,L349&lt;11),"是")</f>
        <v>否</v>
      </c>
      <c r="N349" s="1"/>
    </row>
    <row r="350" spans="1:14" hidden="1" x14ac:dyDescent="0.25">
      <c r="A350" s="7"/>
      <c r="C350" s="3"/>
      <c r="D350" s="2"/>
      <c r="E350" s="2"/>
      <c r="F350" s="2"/>
      <c r="G350" s="7"/>
      <c r="H350" s="2"/>
      <c r="I350" s="2"/>
      <c r="J350" s="2"/>
      <c r="K350" s="2"/>
      <c r="L350" s="7">
        <f t="shared" si="1"/>
        <v>0</v>
      </c>
      <c r="M350" s="6" t="str" cm="1">
        <f t="array" ref="M350">_xlfn.IFS(L350&gt;50,"保送",L350&lt;4,"否",AND(L350&gt;3,L350&lt;11),"是")</f>
        <v>否</v>
      </c>
      <c r="N350" s="1"/>
    </row>
    <row r="351" spans="1:14" hidden="1" x14ac:dyDescent="0.25">
      <c r="A351" s="7"/>
      <c r="C351" s="3"/>
      <c r="D351" s="2"/>
      <c r="E351" s="2"/>
      <c r="F351" s="2"/>
      <c r="G351" s="7"/>
      <c r="H351" s="2"/>
      <c r="I351" s="2"/>
      <c r="J351" s="2"/>
      <c r="K351" s="2"/>
      <c r="L351" s="7">
        <f t="shared" si="1"/>
        <v>0</v>
      </c>
      <c r="M351" s="6" t="str" cm="1">
        <f t="array" ref="M351">_xlfn.IFS(L351&gt;50,"保送",L351&lt;4,"否",AND(L351&gt;3,L351&lt;11),"是")</f>
        <v>否</v>
      </c>
      <c r="N351" s="1"/>
    </row>
    <row r="352" spans="1:14" hidden="1" x14ac:dyDescent="0.25">
      <c r="A352" s="7"/>
      <c r="C352" s="3"/>
      <c r="D352" s="2"/>
      <c r="E352" s="2"/>
      <c r="F352" s="2"/>
      <c r="G352" s="7"/>
      <c r="H352" s="2"/>
      <c r="I352" s="2"/>
      <c r="J352" s="2"/>
      <c r="K352" s="2"/>
      <c r="L352" s="7">
        <f t="shared" si="1"/>
        <v>0</v>
      </c>
      <c r="M352" s="6" t="str" cm="1">
        <f t="array" ref="M352">_xlfn.IFS(L352&gt;50,"保送",L352&lt;4,"否",AND(L352&gt;3,L352&lt;11),"是")</f>
        <v>否</v>
      </c>
      <c r="N352" s="1"/>
    </row>
    <row r="353" spans="1:14" hidden="1" x14ac:dyDescent="0.25">
      <c r="A353" s="7"/>
      <c r="C353" s="3"/>
      <c r="D353" s="2"/>
      <c r="E353" s="2"/>
      <c r="F353" s="2"/>
      <c r="G353" s="7"/>
      <c r="H353" s="2"/>
      <c r="I353" s="2"/>
      <c r="J353" s="2"/>
      <c r="K353" s="2"/>
      <c r="L353" s="7">
        <f t="shared" si="1"/>
        <v>0</v>
      </c>
      <c r="M353" s="6" t="str" cm="1">
        <f t="array" ref="M353">_xlfn.IFS(L353&gt;50,"保送",L353&lt;4,"否",AND(L353&gt;3,L353&lt;11),"是")</f>
        <v>否</v>
      </c>
      <c r="N353" s="1"/>
    </row>
    <row r="354" spans="1:14" hidden="1" x14ac:dyDescent="0.25">
      <c r="A354" s="7"/>
      <c r="C354" s="3"/>
      <c r="D354" s="2"/>
      <c r="E354" s="2"/>
      <c r="F354" s="2"/>
      <c r="G354" s="7"/>
      <c r="H354" s="2"/>
      <c r="I354" s="2"/>
      <c r="J354" s="2"/>
      <c r="K354" s="2"/>
      <c r="L354" s="7">
        <f t="shared" si="1"/>
        <v>0</v>
      </c>
      <c r="M354" s="6" t="str" cm="1">
        <f t="array" ref="M354">_xlfn.IFS(L354&gt;50,"保送",L354&lt;4,"否",AND(L354&gt;3,L354&lt;11),"是")</f>
        <v>否</v>
      </c>
      <c r="N354" s="1"/>
    </row>
    <row r="355" spans="1:14" hidden="1" x14ac:dyDescent="0.25">
      <c r="A355" s="7"/>
      <c r="C355" s="3"/>
      <c r="D355" s="2"/>
      <c r="E355" s="2"/>
      <c r="F355" s="2"/>
      <c r="G355" s="7"/>
      <c r="H355" s="2"/>
      <c r="I355" s="2"/>
      <c r="J355" s="2"/>
      <c r="K355" s="2"/>
      <c r="L355" s="7">
        <f t="shared" si="1"/>
        <v>0</v>
      </c>
      <c r="M355" s="6" t="str" cm="1">
        <f t="array" ref="M355">_xlfn.IFS(L355&gt;50,"保送",L355&lt;4,"否",AND(L355&gt;3,L355&lt;11),"是")</f>
        <v>否</v>
      </c>
      <c r="N355" s="1"/>
    </row>
    <row r="356" spans="1:14" hidden="1" x14ac:dyDescent="0.25">
      <c r="A356" s="7"/>
      <c r="C356" s="3"/>
      <c r="D356" s="2"/>
      <c r="E356" s="2"/>
      <c r="F356" s="2"/>
      <c r="G356" s="7"/>
      <c r="H356" s="2"/>
      <c r="I356" s="2"/>
      <c r="J356" s="2"/>
      <c r="K356" s="2"/>
      <c r="L356" s="7">
        <f t="shared" si="1"/>
        <v>0</v>
      </c>
      <c r="M356" s="6" t="str" cm="1">
        <f t="array" ref="M356">_xlfn.IFS(L356&gt;50,"保送",L356&lt;4,"否",AND(L356&gt;3,L356&lt;11),"是")</f>
        <v>否</v>
      </c>
      <c r="N356" s="1"/>
    </row>
    <row r="357" spans="1:14" hidden="1" x14ac:dyDescent="0.25">
      <c r="A357" s="7"/>
      <c r="C357" s="3"/>
      <c r="D357" s="2"/>
      <c r="E357" s="2"/>
      <c r="F357" s="2"/>
      <c r="G357" s="7"/>
      <c r="H357" s="2"/>
      <c r="I357" s="2"/>
      <c r="J357" s="2"/>
      <c r="K357" s="2"/>
      <c r="L357" s="7">
        <f t="shared" si="1"/>
        <v>0</v>
      </c>
      <c r="M357" s="6" t="str" cm="1">
        <f t="array" ref="M357">_xlfn.IFS(L357&gt;50,"保送",L357&lt;4,"否",AND(L357&gt;3,L357&lt;11),"是")</f>
        <v>否</v>
      </c>
      <c r="N357" s="1"/>
    </row>
    <row r="358" spans="1:14" hidden="1" x14ac:dyDescent="0.25">
      <c r="A358" s="7"/>
      <c r="C358" s="3"/>
      <c r="D358" s="2"/>
      <c r="E358" s="2"/>
      <c r="F358" s="2"/>
      <c r="G358" s="7"/>
      <c r="H358" s="2"/>
      <c r="I358" s="2"/>
      <c r="J358" s="2"/>
      <c r="K358" s="2"/>
      <c r="L358" s="7">
        <f t="shared" si="1"/>
        <v>0</v>
      </c>
      <c r="M358" s="6" t="str" cm="1">
        <f t="array" ref="M358">_xlfn.IFS(L358&gt;50,"保送",L358&lt;4,"否",AND(L358&gt;3,L358&lt;11),"是")</f>
        <v>否</v>
      </c>
      <c r="N358" s="1"/>
    </row>
    <row r="359" spans="1:14" hidden="1" x14ac:dyDescent="0.25">
      <c r="A359" s="7"/>
      <c r="C359" s="3"/>
      <c r="D359" s="2"/>
      <c r="E359" s="2"/>
      <c r="F359" s="2"/>
      <c r="G359" s="7"/>
      <c r="H359" s="2"/>
      <c r="I359" s="2"/>
      <c r="J359" s="2"/>
      <c r="K359" s="2"/>
      <c r="L359" s="7">
        <f t="shared" si="1"/>
        <v>0</v>
      </c>
      <c r="M359" s="6" t="str" cm="1">
        <f t="array" ref="M359">_xlfn.IFS(L359&gt;50,"保送",L359&lt;4,"否",AND(L359&gt;3,L359&lt;11),"是")</f>
        <v>否</v>
      </c>
      <c r="N359" s="1"/>
    </row>
    <row r="360" spans="1:14" hidden="1" x14ac:dyDescent="0.25">
      <c r="A360" s="7"/>
      <c r="C360" s="3"/>
      <c r="D360" s="2"/>
      <c r="E360" s="2"/>
      <c r="F360" s="2"/>
      <c r="G360" s="7"/>
      <c r="H360" s="2"/>
      <c r="I360" s="2"/>
      <c r="J360" s="2"/>
      <c r="K360" s="2"/>
      <c r="L360" s="7">
        <f t="shared" si="1"/>
        <v>0</v>
      </c>
      <c r="M360" s="6" t="str" cm="1">
        <f t="array" ref="M360">_xlfn.IFS(L360&gt;50,"保送",L360&lt;4,"否",AND(L360&gt;3,L360&lt;11),"是")</f>
        <v>否</v>
      </c>
      <c r="N360" s="1"/>
    </row>
    <row r="361" spans="1:14" hidden="1" x14ac:dyDescent="0.25">
      <c r="A361" s="7"/>
      <c r="C361" s="3"/>
      <c r="D361" s="2"/>
      <c r="E361" s="2"/>
      <c r="F361" s="2"/>
      <c r="G361" s="7"/>
      <c r="H361" s="2"/>
      <c r="I361" s="2"/>
      <c r="J361" s="2"/>
      <c r="K361" s="2"/>
      <c r="L361" s="7">
        <f t="shared" si="1"/>
        <v>0</v>
      </c>
      <c r="M361" s="6" t="str" cm="1">
        <f t="array" ref="M361">_xlfn.IFS(L361&gt;50,"保送",L361&lt;4,"否",AND(L361&gt;3,L361&lt;11),"是")</f>
        <v>否</v>
      </c>
      <c r="N361" s="1"/>
    </row>
    <row r="362" spans="1:14" hidden="1" x14ac:dyDescent="0.25">
      <c r="A362" s="7"/>
      <c r="C362" s="3"/>
      <c r="D362" s="2"/>
      <c r="E362" s="2"/>
      <c r="F362" s="2"/>
      <c r="G362" s="7"/>
      <c r="H362" s="2"/>
      <c r="I362" s="2"/>
      <c r="J362" s="2"/>
      <c r="K362" s="2"/>
      <c r="L362" s="7">
        <f t="shared" si="1"/>
        <v>0</v>
      </c>
      <c r="M362" s="6" t="str" cm="1">
        <f t="array" ref="M362">_xlfn.IFS(L362&gt;50,"保送",L362&lt;4,"否",AND(L362&gt;3,L362&lt;11),"是")</f>
        <v>否</v>
      </c>
      <c r="N362" s="1"/>
    </row>
    <row r="363" spans="1:14" hidden="1" x14ac:dyDescent="0.25">
      <c r="A363" s="7"/>
      <c r="C363" s="3"/>
      <c r="D363" s="2"/>
      <c r="E363" s="2"/>
      <c r="F363" s="2"/>
      <c r="G363" s="7"/>
      <c r="H363" s="2"/>
      <c r="I363" s="2"/>
      <c r="J363" s="2"/>
      <c r="K363" s="2"/>
      <c r="L363" s="7">
        <f t="shared" si="1"/>
        <v>0</v>
      </c>
      <c r="M363" s="6" t="str" cm="1">
        <f t="array" ref="M363">_xlfn.IFS(L363&gt;50,"保送",L363&lt;4,"否",AND(L363&gt;3,L363&lt;11),"是")</f>
        <v>否</v>
      </c>
      <c r="N363" s="1"/>
    </row>
    <row r="364" spans="1:14" hidden="1" x14ac:dyDescent="0.25">
      <c r="A364" s="7"/>
      <c r="C364" s="3"/>
      <c r="D364" s="2"/>
      <c r="E364" s="2"/>
      <c r="F364" s="2"/>
      <c r="G364" s="7"/>
      <c r="H364" s="2"/>
      <c r="I364" s="2"/>
      <c r="J364" s="2"/>
      <c r="K364" s="2"/>
      <c r="L364" s="7">
        <f t="shared" si="1"/>
        <v>0</v>
      </c>
      <c r="M364" s="6" t="str" cm="1">
        <f t="array" ref="M364">_xlfn.IFS(L364&gt;50,"保送",L364&lt;4,"否",AND(L364&gt;3,L364&lt;11),"是")</f>
        <v>否</v>
      </c>
      <c r="N364" s="1"/>
    </row>
    <row r="365" spans="1:14" hidden="1" x14ac:dyDescent="0.25">
      <c r="A365" s="7"/>
      <c r="C365" s="3"/>
      <c r="D365" s="2"/>
      <c r="E365" s="2"/>
      <c r="F365" s="2"/>
      <c r="G365" s="7"/>
      <c r="H365" s="2"/>
      <c r="I365" s="2"/>
      <c r="J365" s="2"/>
      <c r="K365" s="2"/>
      <c r="L365" s="7">
        <f t="shared" si="1"/>
        <v>0</v>
      </c>
      <c r="M365" s="6" t="str" cm="1">
        <f t="array" ref="M365">_xlfn.IFS(L365&gt;50,"保送",L365&lt;4,"否",AND(L365&gt;3,L365&lt;11),"是")</f>
        <v>否</v>
      </c>
      <c r="N365" s="1"/>
    </row>
    <row r="366" spans="1:14" hidden="1" x14ac:dyDescent="0.25">
      <c r="A366" s="7"/>
      <c r="C366" s="3"/>
      <c r="D366" s="2"/>
      <c r="E366" s="2"/>
      <c r="F366" s="2"/>
      <c r="G366" s="7"/>
      <c r="H366" s="2"/>
      <c r="I366" s="2"/>
      <c r="J366" s="2"/>
      <c r="K366" s="2"/>
      <c r="L366" s="7">
        <f t="shared" si="1"/>
        <v>0</v>
      </c>
      <c r="M366" s="6" t="str" cm="1">
        <f t="array" ref="M366">_xlfn.IFS(L366&gt;50,"保送",L366&lt;4,"否",AND(L366&gt;3,L366&lt;11),"是")</f>
        <v>否</v>
      </c>
      <c r="N366" s="1"/>
    </row>
    <row r="367" spans="1:14" hidden="1" x14ac:dyDescent="0.25">
      <c r="A367" s="7"/>
      <c r="C367" s="3"/>
      <c r="D367" s="2"/>
      <c r="E367" s="2"/>
      <c r="F367" s="2"/>
      <c r="G367" s="7"/>
      <c r="H367" s="2"/>
      <c r="I367" s="2"/>
      <c r="J367" s="2"/>
      <c r="K367" s="2"/>
      <c r="L367" s="7">
        <f t="shared" si="1"/>
        <v>0</v>
      </c>
      <c r="M367" s="6" t="str" cm="1">
        <f t="array" ref="M367">_xlfn.IFS(L367&gt;50,"保送",L367&lt;4,"否",AND(L367&gt;3,L367&lt;11),"是")</f>
        <v>否</v>
      </c>
      <c r="N367" s="1"/>
    </row>
    <row r="368" spans="1:14" hidden="1" x14ac:dyDescent="0.25">
      <c r="A368" s="7"/>
      <c r="C368" s="3"/>
      <c r="D368" s="2"/>
      <c r="E368" s="2"/>
      <c r="F368" s="2"/>
      <c r="G368" s="7"/>
      <c r="H368" s="2"/>
      <c r="I368" s="2"/>
      <c r="J368" s="2"/>
      <c r="K368" s="2"/>
      <c r="L368" s="7">
        <f t="shared" si="1"/>
        <v>0</v>
      </c>
      <c r="M368" s="6" t="str" cm="1">
        <f t="array" ref="M368">_xlfn.IFS(L368&gt;50,"保送",L368&lt;4,"否",AND(L368&gt;3,L368&lt;11),"是")</f>
        <v>否</v>
      </c>
      <c r="N368" s="1"/>
    </row>
    <row r="369" spans="1:14" hidden="1" x14ac:dyDescent="0.25">
      <c r="A369" s="7"/>
      <c r="C369" s="3"/>
      <c r="D369" s="2"/>
      <c r="E369" s="2"/>
      <c r="F369" s="2"/>
      <c r="G369" s="7"/>
      <c r="H369" s="2"/>
      <c r="I369" s="2"/>
      <c r="J369" s="2"/>
      <c r="K369" s="2"/>
      <c r="L369" s="7">
        <f t="shared" si="1"/>
        <v>0</v>
      </c>
      <c r="M369" s="6" t="str" cm="1">
        <f t="array" ref="M369">_xlfn.IFS(L369&gt;50,"保送",L369&lt;4,"否",AND(L369&gt;3,L369&lt;11),"是")</f>
        <v>否</v>
      </c>
      <c r="N369" s="1"/>
    </row>
    <row r="370" spans="1:14" hidden="1" x14ac:dyDescent="0.25">
      <c r="A370" s="7"/>
      <c r="C370" s="3"/>
      <c r="D370" s="2"/>
      <c r="E370" s="2"/>
      <c r="F370" s="2"/>
      <c r="G370" s="7"/>
      <c r="H370" s="2"/>
      <c r="I370" s="2"/>
      <c r="J370" s="2"/>
      <c r="K370" s="2"/>
      <c r="L370" s="7">
        <f t="shared" si="1"/>
        <v>0</v>
      </c>
      <c r="M370" s="6" t="str" cm="1">
        <f t="array" ref="M370">_xlfn.IFS(L370&gt;50,"保送",L370&lt;4,"否",AND(L370&gt;3,L370&lt;11),"是")</f>
        <v>否</v>
      </c>
      <c r="N370" s="1"/>
    </row>
    <row r="371" spans="1:14" hidden="1" x14ac:dyDescent="0.25">
      <c r="A371" s="7"/>
      <c r="C371" s="3"/>
      <c r="D371" s="2"/>
      <c r="E371" s="2"/>
      <c r="F371" s="2"/>
      <c r="G371" s="7"/>
      <c r="H371" s="2"/>
      <c r="I371" s="2"/>
      <c r="J371" s="2"/>
      <c r="K371" s="2"/>
      <c r="L371" s="7">
        <f t="shared" si="1"/>
        <v>0</v>
      </c>
      <c r="M371" s="6" t="str" cm="1">
        <f t="array" ref="M371">_xlfn.IFS(L371&gt;50,"保送",L371&lt;4,"否",AND(L371&gt;3,L371&lt;11),"是")</f>
        <v>否</v>
      </c>
      <c r="N371" s="1"/>
    </row>
    <row r="372" spans="1:14" hidden="1" x14ac:dyDescent="0.25">
      <c r="A372" s="7"/>
      <c r="C372" s="3"/>
      <c r="D372" s="2"/>
      <c r="E372" s="2"/>
      <c r="F372" s="2"/>
      <c r="G372" s="7"/>
      <c r="H372" s="2"/>
      <c r="I372" s="2"/>
      <c r="J372" s="2"/>
      <c r="K372" s="2"/>
      <c r="L372" s="7">
        <f t="shared" si="1"/>
        <v>0</v>
      </c>
      <c r="M372" s="6" t="str" cm="1">
        <f t="array" ref="M372">_xlfn.IFS(L372&gt;50,"保送",L372&lt;4,"否",AND(L372&gt;3,L372&lt;11),"是")</f>
        <v>否</v>
      </c>
      <c r="N372" s="1"/>
    </row>
    <row r="373" spans="1:14" hidden="1" x14ac:dyDescent="0.25">
      <c r="A373" s="7"/>
      <c r="C373" s="3"/>
      <c r="D373" s="2"/>
      <c r="E373" s="2"/>
      <c r="F373" s="2"/>
      <c r="G373" s="7"/>
      <c r="H373" s="2"/>
      <c r="I373" s="2"/>
      <c r="J373" s="2"/>
      <c r="K373" s="2"/>
      <c r="L373" s="7">
        <f t="shared" si="1"/>
        <v>0</v>
      </c>
      <c r="M373" s="6" t="str" cm="1">
        <f t="array" ref="M373">_xlfn.IFS(L373&gt;50,"保送",L373&lt;4,"否",AND(L373&gt;3,L373&lt;11),"是")</f>
        <v>否</v>
      </c>
      <c r="N373" s="1"/>
    </row>
    <row r="374" spans="1:14" hidden="1" x14ac:dyDescent="0.25">
      <c r="A374" s="7"/>
      <c r="C374" s="3"/>
      <c r="D374" s="2"/>
      <c r="E374" s="2"/>
      <c r="F374" s="2"/>
      <c r="G374" s="7"/>
      <c r="H374" s="2"/>
      <c r="I374" s="2"/>
      <c r="J374" s="2"/>
      <c r="K374" s="2"/>
      <c r="L374" s="7">
        <f t="shared" si="1"/>
        <v>0</v>
      </c>
      <c r="M374" s="6" t="str" cm="1">
        <f t="array" ref="M374">_xlfn.IFS(L374&gt;50,"保送",L374&lt;4,"否",AND(L374&gt;3,L374&lt;11),"是")</f>
        <v>否</v>
      </c>
      <c r="N374" s="1"/>
    </row>
    <row r="375" spans="1:14" hidden="1" x14ac:dyDescent="0.25">
      <c r="A375" s="7"/>
      <c r="C375" s="3"/>
      <c r="D375" s="2"/>
      <c r="E375" s="2"/>
      <c r="F375" s="2"/>
      <c r="G375" s="7"/>
      <c r="H375" s="2"/>
      <c r="I375" s="2"/>
      <c r="J375" s="2"/>
      <c r="K375" s="2"/>
      <c r="L375" s="7">
        <f t="shared" si="1"/>
        <v>0</v>
      </c>
      <c r="M375" s="6" t="str" cm="1">
        <f t="array" ref="M375">_xlfn.IFS(L375&gt;50,"保送",L375&lt;4,"否",AND(L375&gt;3,L375&lt;11),"是")</f>
        <v>否</v>
      </c>
      <c r="N375" s="1"/>
    </row>
    <row r="376" spans="1:14" hidden="1" x14ac:dyDescent="0.25">
      <c r="A376" s="7"/>
      <c r="C376" s="3"/>
      <c r="D376" s="2"/>
      <c r="E376" s="2"/>
      <c r="F376" s="2"/>
      <c r="G376" s="7"/>
      <c r="H376" s="2"/>
      <c r="I376" s="2"/>
      <c r="J376" s="2"/>
      <c r="K376" s="2"/>
      <c r="L376" s="7">
        <f t="shared" si="1"/>
        <v>0</v>
      </c>
      <c r="M376" s="6" t="str" cm="1">
        <f t="array" ref="M376">_xlfn.IFS(L376&gt;50,"保送",L376&lt;4,"否",AND(L376&gt;3,L376&lt;11),"是")</f>
        <v>否</v>
      </c>
      <c r="N376" s="1"/>
    </row>
    <row r="377" spans="1:14" hidden="1" x14ac:dyDescent="0.25">
      <c r="A377" s="7"/>
      <c r="C377" s="3"/>
      <c r="D377" s="2"/>
      <c r="E377" s="2"/>
      <c r="F377" s="2"/>
      <c r="G377" s="7"/>
      <c r="H377" s="2"/>
      <c r="I377" s="2"/>
      <c r="J377" s="2"/>
      <c r="K377" s="2"/>
      <c r="L377" s="7">
        <f t="shared" si="1"/>
        <v>0</v>
      </c>
      <c r="M377" s="6" t="str" cm="1">
        <f t="array" ref="M377">_xlfn.IFS(L377&gt;50,"保送",L377&lt;4,"否",AND(L377&gt;3,L377&lt;11),"是")</f>
        <v>否</v>
      </c>
      <c r="N377" s="1"/>
    </row>
    <row r="378" spans="1:14" hidden="1" x14ac:dyDescent="0.25">
      <c r="A378" s="7"/>
      <c r="C378" s="3"/>
      <c r="D378" s="2"/>
      <c r="E378" s="2"/>
      <c r="F378" s="2"/>
      <c r="G378" s="7"/>
      <c r="H378" s="2"/>
      <c r="I378" s="2"/>
      <c r="J378" s="2"/>
      <c r="K378" s="2"/>
      <c r="L378" s="7">
        <f t="shared" si="1"/>
        <v>0</v>
      </c>
      <c r="M378" s="6" t="str" cm="1">
        <f t="array" ref="M378">_xlfn.IFS(L378&gt;50,"保送",L378&lt;4,"否",AND(L378&gt;3,L378&lt;11),"是")</f>
        <v>否</v>
      </c>
      <c r="N378" s="1"/>
    </row>
    <row r="379" spans="1:14" hidden="1" x14ac:dyDescent="0.25">
      <c r="A379" s="7"/>
      <c r="C379" s="3"/>
      <c r="D379" s="2"/>
      <c r="E379" s="2"/>
      <c r="F379" s="2"/>
      <c r="G379" s="7"/>
      <c r="H379" s="2"/>
      <c r="I379" s="2"/>
      <c r="J379" s="2"/>
      <c r="K379" s="2"/>
      <c r="L379" s="7">
        <f t="shared" si="1"/>
        <v>0</v>
      </c>
      <c r="M379" s="6" t="str" cm="1">
        <f t="array" ref="M379">_xlfn.IFS(L379&gt;50,"保送",L379&lt;4,"否",AND(L379&gt;3,L379&lt;11),"是")</f>
        <v>否</v>
      </c>
      <c r="N379" s="1"/>
    </row>
    <row r="380" spans="1:14" hidden="1" x14ac:dyDescent="0.25">
      <c r="A380" s="7"/>
      <c r="C380" s="3"/>
      <c r="D380" s="2"/>
      <c r="E380" s="2"/>
      <c r="F380" s="2"/>
      <c r="G380" s="7"/>
      <c r="H380" s="2"/>
      <c r="I380" s="2"/>
      <c r="J380" s="2"/>
      <c r="K380" s="2"/>
      <c r="L380" s="7">
        <f t="shared" si="1"/>
        <v>0</v>
      </c>
      <c r="M380" s="6" t="str" cm="1">
        <f t="array" ref="M380">_xlfn.IFS(L380&gt;50,"保送",L380&lt;4,"否",AND(L380&gt;3,L380&lt;11),"是")</f>
        <v>否</v>
      </c>
      <c r="N380" s="1"/>
    </row>
    <row r="381" spans="1:14" hidden="1" x14ac:dyDescent="0.25">
      <c r="A381" s="7"/>
      <c r="C381" s="3"/>
      <c r="D381" s="2"/>
      <c r="E381" s="2"/>
      <c r="F381" s="2"/>
      <c r="G381" s="7"/>
      <c r="H381" s="2"/>
      <c r="I381" s="2"/>
      <c r="J381" s="2"/>
      <c r="K381" s="2"/>
      <c r="L381" s="7">
        <f t="shared" si="1"/>
        <v>0</v>
      </c>
      <c r="M381" s="6" t="str" cm="1">
        <f t="array" ref="M381">_xlfn.IFS(L381&gt;50,"保送",L381&lt;4,"否",AND(L381&gt;3,L381&lt;11),"是")</f>
        <v>否</v>
      </c>
      <c r="N381" s="1"/>
    </row>
    <row r="382" spans="1:14" hidden="1" x14ac:dyDescent="0.25">
      <c r="A382" s="7"/>
      <c r="C382" s="3"/>
      <c r="D382" s="2"/>
      <c r="E382" s="2"/>
      <c r="F382" s="2"/>
      <c r="G382" s="7"/>
      <c r="H382" s="2"/>
      <c r="I382" s="2"/>
      <c r="J382" s="2"/>
      <c r="K382" s="2"/>
      <c r="L382" s="7">
        <f t="shared" si="1"/>
        <v>0</v>
      </c>
      <c r="M382" s="6" t="str" cm="1">
        <f t="array" ref="M382">_xlfn.IFS(L382&gt;50,"保送",L382&lt;4,"否",AND(L382&gt;3,L382&lt;11),"是")</f>
        <v>否</v>
      </c>
      <c r="N382" s="1"/>
    </row>
    <row r="383" spans="1:14" hidden="1" x14ac:dyDescent="0.25">
      <c r="A383" s="7"/>
      <c r="C383" s="3"/>
      <c r="D383" s="2"/>
      <c r="E383" s="2"/>
      <c r="F383" s="2"/>
      <c r="G383" s="7"/>
      <c r="H383" s="2"/>
      <c r="I383" s="2"/>
      <c r="J383" s="2"/>
      <c r="K383" s="2"/>
      <c r="L383" s="7">
        <f t="shared" si="1"/>
        <v>0</v>
      </c>
      <c r="M383" s="6" t="str" cm="1">
        <f t="array" ref="M383">_xlfn.IFS(L383&gt;50,"保送",L383&lt;4,"否",AND(L383&gt;3,L383&lt;11),"是")</f>
        <v>否</v>
      </c>
      <c r="N383" s="1"/>
    </row>
    <row r="384" spans="1:14" hidden="1" x14ac:dyDescent="0.25">
      <c r="A384" s="7"/>
      <c r="C384" s="3"/>
      <c r="D384" s="2"/>
      <c r="E384" s="2"/>
      <c r="F384" s="2"/>
      <c r="G384" s="7"/>
      <c r="H384" s="2"/>
      <c r="I384" s="2"/>
      <c r="J384" s="2"/>
      <c r="K384" s="2"/>
      <c r="L384" s="7">
        <f t="shared" si="1"/>
        <v>0</v>
      </c>
      <c r="M384" s="6" t="str" cm="1">
        <f t="array" ref="M384">_xlfn.IFS(L384&gt;50,"保送",L384&lt;4,"否",AND(L384&gt;3,L384&lt;11),"是")</f>
        <v>否</v>
      </c>
      <c r="N384" s="1"/>
    </row>
    <row r="385" spans="1:14" hidden="1" x14ac:dyDescent="0.25">
      <c r="A385" s="7"/>
      <c r="C385" s="3"/>
      <c r="D385" s="2"/>
      <c r="E385" s="2"/>
      <c r="F385" s="2"/>
      <c r="G385" s="7"/>
      <c r="H385" s="2"/>
      <c r="I385" s="2"/>
      <c r="J385" s="2"/>
      <c r="K385" s="2"/>
      <c r="L385" s="7">
        <f t="shared" si="1"/>
        <v>0</v>
      </c>
      <c r="M385" s="6" t="str" cm="1">
        <f t="array" ref="M385">_xlfn.IFS(L385&gt;50,"保送",L385&lt;4,"否",AND(L385&gt;3,L385&lt;11),"是")</f>
        <v>否</v>
      </c>
      <c r="N385" s="1"/>
    </row>
    <row r="386" spans="1:14" hidden="1" x14ac:dyDescent="0.25">
      <c r="A386" s="7"/>
      <c r="C386" s="3"/>
      <c r="D386" s="2"/>
      <c r="E386" s="2"/>
      <c r="F386" s="2"/>
      <c r="G386" s="7"/>
      <c r="H386" s="2"/>
      <c r="I386" s="2"/>
      <c r="J386" s="2"/>
      <c r="K386" s="2"/>
      <c r="L386" s="7">
        <f t="shared" si="1"/>
        <v>0</v>
      </c>
      <c r="M386" s="6" t="str" cm="1">
        <f t="array" ref="M386">_xlfn.IFS(L386&gt;50,"保送",L386&lt;4,"否",AND(L386&gt;3,L386&lt;11),"是")</f>
        <v>否</v>
      </c>
      <c r="N386" s="1"/>
    </row>
    <row r="387" spans="1:14" hidden="1" x14ac:dyDescent="0.25">
      <c r="A387" s="7"/>
      <c r="C387" s="3"/>
      <c r="D387" s="2"/>
      <c r="E387" s="2"/>
      <c r="F387" s="2"/>
      <c r="G387" s="7"/>
      <c r="H387" s="2"/>
      <c r="I387" s="2"/>
      <c r="J387" s="2"/>
      <c r="K387" s="2"/>
      <c r="L387" s="7">
        <f t="shared" ref="L387:L450" si="2">SUM(A387:J387)</f>
        <v>0</v>
      </c>
      <c r="M387" s="6" t="str" cm="1">
        <f t="array" ref="M387">_xlfn.IFS(L387&gt;50,"保送",L387&lt;4,"否",AND(L387&gt;3,L387&lt;11),"是")</f>
        <v>否</v>
      </c>
      <c r="N387" s="1"/>
    </row>
    <row r="388" spans="1:14" hidden="1" x14ac:dyDescent="0.25">
      <c r="A388" s="7"/>
      <c r="C388" s="3"/>
      <c r="D388" s="2"/>
      <c r="E388" s="2"/>
      <c r="F388" s="2"/>
      <c r="G388" s="7"/>
      <c r="H388" s="2"/>
      <c r="I388" s="2"/>
      <c r="J388" s="2"/>
      <c r="K388" s="2"/>
      <c r="L388" s="7">
        <f t="shared" si="2"/>
        <v>0</v>
      </c>
      <c r="M388" s="6" t="str" cm="1">
        <f t="array" ref="M388">_xlfn.IFS(L388&gt;50,"保送",L388&lt;4,"否",AND(L388&gt;3,L388&lt;11),"是")</f>
        <v>否</v>
      </c>
      <c r="N388" s="1"/>
    </row>
    <row r="389" spans="1:14" hidden="1" x14ac:dyDescent="0.25">
      <c r="A389" s="7"/>
      <c r="C389" s="3"/>
      <c r="D389" s="2"/>
      <c r="E389" s="2"/>
      <c r="F389" s="2"/>
      <c r="G389" s="7"/>
      <c r="H389" s="2"/>
      <c r="I389" s="2"/>
      <c r="J389" s="2"/>
      <c r="K389" s="2"/>
      <c r="L389" s="7">
        <f t="shared" si="2"/>
        <v>0</v>
      </c>
      <c r="M389" s="6" t="str" cm="1">
        <f t="array" ref="M389">_xlfn.IFS(L389&gt;50,"保送",L389&lt;4,"否",AND(L389&gt;3,L389&lt;11),"是")</f>
        <v>否</v>
      </c>
      <c r="N389" s="1"/>
    </row>
    <row r="390" spans="1:14" hidden="1" x14ac:dyDescent="0.25">
      <c r="A390" s="7"/>
      <c r="C390" s="3"/>
      <c r="D390" s="2"/>
      <c r="E390" s="2"/>
      <c r="F390" s="2"/>
      <c r="G390" s="7"/>
      <c r="H390" s="2"/>
      <c r="I390" s="2"/>
      <c r="J390" s="2"/>
      <c r="K390" s="2"/>
      <c r="L390" s="7">
        <f t="shared" si="2"/>
        <v>0</v>
      </c>
      <c r="M390" s="6" t="str" cm="1">
        <f t="array" ref="M390">_xlfn.IFS(L390&gt;50,"保送",L390&lt;4,"否",AND(L390&gt;3,L390&lt;11),"是")</f>
        <v>否</v>
      </c>
      <c r="N390" s="1"/>
    </row>
    <row r="391" spans="1:14" hidden="1" x14ac:dyDescent="0.25">
      <c r="A391" s="7"/>
      <c r="C391" s="3"/>
      <c r="D391" s="2"/>
      <c r="E391" s="2"/>
      <c r="F391" s="2"/>
      <c r="G391" s="7"/>
      <c r="H391" s="2"/>
      <c r="I391" s="2"/>
      <c r="J391" s="2"/>
      <c r="K391" s="2"/>
      <c r="L391" s="7">
        <f t="shared" si="2"/>
        <v>0</v>
      </c>
      <c r="M391" s="6" t="str" cm="1">
        <f t="array" ref="M391">_xlfn.IFS(L391&gt;50,"保送",L391&lt;4,"否",AND(L391&gt;3,L391&lt;11),"是")</f>
        <v>否</v>
      </c>
      <c r="N391" s="1"/>
    </row>
    <row r="392" spans="1:14" hidden="1" x14ac:dyDescent="0.25">
      <c r="A392" s="7"/>
      <c r="C392" s="3"/>
      <c r="D392" s="2"/>
      <c r="E392" s="2"/>
      <c r="F392" s="2"/>
      <c r="G392" s="7"/>
      <c r="H392" s="2"/>
      <c r="I392" s="2"/>
      <c r="J392" s="2"/>
      <c r="K392" s="2"/>
      <c r="L392" s="7">
        <f t="shared" si="2"/>
        <v>0</v>
      </c>
      <c r="M392" s="6" t="str" cm="1">
        <f t="array" ref="M392">_xlfn.IFS(L392&gt;50,"保送",L392&lt;4,"否",AND(L392&gt;3,L392&lt;11),"是")</f>
        <v>否</v>
      </c>
      <c r="N392" s="1"/>
    </row>
    <row r="393" spans="1:14" hidden="1" x14ac:dyDescent="0.25">
      <c r="A393" s="7"/>
      <c r="C393" s="3"/>
      <c r="D393" s="2"/>
      <c r="E393" s="2"/>
      <c r="F393" s="2"/>
      <c r="G393" s="7"/>
      <c r="H393" s="2"/>
      <c r="I393" s="2"/>
      <c r="J393" s="2"/>
      <c r="K393" s="2"/>
      <c r="L393" s="7">
        <f t="shared" si="2"/>
        <v>0</v>
      </c>
      <c r="M393" s="6" t="str" cm="1">
        <f t="array" ref="M393">_xlfn.IFS(L393&gt;50,"保送",L393&lt;4,"否",AND(L393&gt;3,L393&lt;11),"是")</f>
        <v>否</v>
      </c>
      <c r="N393" s="1"/>
    </row>
    <row r="394" spans="1:14" hidden="1" x14ac:dyDescent="0.25">
      <c r="A394" s="7"/>
      <c r="C394" s="3"/>
      <c r="D394" s="2"/>
      <c r="E394" s="2"/>
      <c r="F394" s="2"/>
      <c r="G394" s="7"/>
      <c r="H394" s="2"/>
      <c r="I394" s="2"/>
      <c r="J394" s="2"/>
      <c r="K394" s="2"/>
      <c r="L394" s="7">
        <f t="shared" si="2"/>
        <v>0</v>
      </c>
      <c r="M394" s="6" t="str" cm="1">
        <f t="array" ref="M394">_xlfn.IFS(L394&gt;50,"保送",L394&lt;4,"否",AND(L394&gt;3,L394&lt;11),"是")</f>
        <v>否</v>
      </c>
      <c r="N394" s="1"/>
    </row>
    <row r="395" spans="1:14" hidden="1" x14ac:dyDescent="0.25">
      <c r="A395" s="7"/>
      <c r="C395" s="3"/>
      <c r="D395" s="2"/>
      <c r="E395" s="2"/>
      <c r="F395" s="2"/>
      <c r="G395" s="7"/>
      <c r="H395" s="2"/>
      <c r="I395" s="2"/>
      <c r="J395" s="2"/>
      <c r="K395" s="2"/>
      <c r="L395" s="7">
        <f t="shared" si="2"/>
        <v>0</v>
      </c>
      <c r="M395" s="6" t="str" cm="1">
        <f t="array" ref="M395">_xlfn.IFS(L395&gt;50,"保送",L395&lt;4,"否",AND(L395&gt;3,L395&lt;11),"是")</f>
        <v>否</v>
      </c>
      <c r="N395" s="1"/>
    </row>
    <row r="396" spans="1:14" hidden="1" x14ac:dyDescent="0.25">
      <c r="A396" s="7"/>
      <c r="C396" s="3"/>
      <c r="D396" s="2"/>
      <c r="E396" s="2"/>
      <c r="F396" s="2"/>
      <c r="G396" s="7"/>
      <c r="H396" s="2"/>
      <c r="I396" s="2"/>
      <c r="J396" s="2"/>
      <c r="K396" s="2"/>
      <c r="L396" s="7">
        <f t="shared" si="2"/>
        <v>0</v>
      </c>
      <c r="M396" s="6" t="str" cm="1">
        <f t="array" ref="M396">_xlfn.IFS(L396&gt;50,"保送",L396&lt;4,"否",AND(L396&gt;3,L396&lt;11),"是")</f>
        <v>否</v>
      </c>
      <c r="N396" s="1"/>
    </row>
    <row r="397" spans="1:14" hidden="1" x14ac:dyDescent="0.25">
      <c r="A397" s="7"/>
      <c r="C397" s="3"/>
      <c r="D397" s="2"/>
      <c r="E397" s="2"/>
      <c r="F397" s="2"/>
      <c r="G397" s="7"/>
      <c r="H397" s="2"/>
      <c r="I397" s="2"/>
      <c r="J397" s="2"/>
      <c r="K397" s="2"/>
      <c r="L397" s="7">
        <f t="shared" si="2"/>
        <v>0</v>
      </c>
      <c r="M397" s="6" t="str" cm="1">
        <f t="array" ref="M397">_xlfn.IFS(L397&gt;50,"保送",L397&lt;4,"否",AND(L397&gt;3,L397&lt;11),"是")</f>
        <v>否</v>
      </c>
      <c r="N397" s="1"/>
    </row>
    <row r="398" spans="1:14" hidden="1" x14ac:dyDescent="0.25">
      <c r="A398" s="7"/>
      <c r="C398" s="3"/>
      <c r="D398" s="2"/>
      <c r="E398" s="2"/>
      <c r="F398" s="2"/>
      <c r="G398" s="7"/>
      <c r="H398" s="2"/>
      <c r="I398" s="2"/>
      <c r="J398" s="2"/>
      <c r="K398" s="2"/>
      <c r="L398" s="7">
        <f t="shared" si="2"/>
        <v>0</v>
      </c>
      <c r="M398" s="6" t="str" cm="1">
        <f t="array" ref="M398">_xlfn.IFS(L398&gt;50,"保送",L398&lt;4,"否",AND(L398&gt;3,L398&lt;11),"是")</f>
        <v>否</v>
      </c>
      <c r="N398" s="1"/>
    </row>
    <row r="399" spans="1:14" hidden="1" x14ac:dyDescent="0.25">
      <c r="A399" s="7"/>
      <c r="C399" s="3"/>
      <c r="D399" s="2"/>
      <c r="E399" s="2"/>
      <c r="F399" s="2"/>
      <c r="G399" s="7"/>
      <c r="H399" s="2"/>
      <c r="I399" s="2"/>
      <c r="J399" s="2"/>
      <c r="K399" s="2"/>
      <c r="L399" s="7">
        <f t="shared" si="2"/>
        <v>0</v>
      </c>
      <c r="M399" s="6" t="str" cm="1">
        <f t="array" ref="M399">_xlfn.IFS(L399&gt;50,"保送",L399&lt;4,"否",AND(L399&gt;3,L399&lt;11),"是")</f>
        <v>否</v>
      </c>
      <c r="N399" s="1"/>
    </row>
    <row r="400" spans="1:14" hidden="1" x14ac:dyDescent="0.25">
      <c r="A400" s="7"/>
      <c r="C400" s="3"/>
      <c r="D400" s="2"/>
      <c r="E400" s="2"/>
      <c r="F400" s="2"/>
      <c r="G400" s="7"/>
      <c r="H400" s="2"/>
      <c r="I400" s="2"/>
      <c r="J400" s="2"/>
      <c r="K400" s="2"/>
      <c r="L400" s="7">
        <f t="shared" si="2"/>
        <v>0</v>
      </c>
      <c r="M400" s="6" t="str" cm="1">
        <f t="array" ref="M400">_xlfn.IFS(L400&gt;50,"保送",L400&lt;4,"否",AND(L400&gt;3,L400&lt;11),"是")</f>
        <v>否</v>
      </c>
      <c r="N400" s="1"/>
    </row>
    <row r="401" spans="1:14" hidden="1" x14ac:dyDescent="0.25">
      <c r="A401" s="7"/>
      <c r="C401" s="3"/>
      <c r="D401" s="2"/>
      <c r="E401" s="2"/>
      <c r="F401" s="2"/>
      <c r="G401" s="7"/>
      <c r="H401" s="2"/>
      <c r="I401" s="2"/>
      <c r="J401" s="2"/>
      <c r="K401" s="2"/>
      <c r="L401" s="7">
        <f t="shared" si="2"/>
        <v>0</v>
      </c>
      <c r="M401" s="6" t="str" cm="1">
        <f t="array" ref="M401">_xlfn.IFS(L401&gt;50,"保送",L401&lt;4,"否",AND(L401&gt;3,L401&lt;11),"是")</f>
        <v>否</v>
      </c>
      <c r="N401" s="1"/>
    </row>
    <row r="402" spans="1:14" hidden="1" x14ac:dyDescent="0.25">
      <c r="A402" s="7"/>
      <c r="C402" s="3"/>
      <c r="D402" s="2"/>
      <c r="E402" s="2"/>
      <c r="F402" s="2"/>
      <c r="G402" s="7"/>
      <c r="H402" s="2"/>
      <c r="I402" s="2"/>
      <c r="J402" s="2"/>
      <c r="K402" s="2"/>
      <c r="L402" s="7">
        <f t="shared" si="2"/>
        <v>0</v>
      </c>
      <c r="M402" s="6" t="str" cm="1">
        <f t="array" ref="M402">_xlfn.IFS(L402&gt;50,"保送",L402&lt;4,"否",AND(L402&gt;3,L402&lt;11),"是")</f>
        <v>否</v>
      </c>
      <c r="N402" s="1"/>
    </row>
    <row r="403" spans="1:14" hidden="1" x14ac:dyDescent="0.25">
      <c r="A403" s="7"/>
      <c r="C403" s="3"/>
      <c r="D403" s="2"/>
      <c r="E403" s="2"/>
      <c r="F403" s="2"/>
      <c r="G403" s="7"/>
      <c r="H403" s="2"/>
      <c r="I403" s="2"/>
      <c r="J403" s="2"/>
      <c r="K403" s="2"/>
      <c r="L403" s="7">
        <f t="shared" si="2"/>
        <v>0</v>
      </c>
      <c r="M403" s="6" t="str" cm="1">
        <f t="array" ref="M403">_xlfn.IFS(L403&gt;50,"保送",L403&lt;4,"否",AND(L403&gt;3,L403&lt;11),"是")</f>
        <v>否</v>
      </c>
      <c r="N403" s="1"/>
    </row>
    <row r="404" spans="1:14" hidden="1" x14ac:dyDescent="0.25">
      <c r="A404" s="7"/>
      <c r="C404" s="3"/>
      <c r="D404" s="2"/>
      <c r="E404" s="2"/>
      <c r="F404" s="2"/>
      <c r="G404" s="7"/>
      <c r="H404" s="2"/>
      <c r="I404" s="2"/>
      <c r="J404" s="2"/>
      <c r="K404" s="2"/>
      <c r="L404" s="7">
        <f t="shared" si="2"/>
        <v>0</v>
      </c>
      <c r="M404" s="6" t="str" cm="1">
        <f t="array" ref="M404">_xlfn.IFS(L404&gt;50,"保送",L404&lt;4,"否",AND(L404&gt;3,L404&lt;11),"是")</f>
        <v>否</v>
      </c>
      <c r="N404" s="1"/>
    </row>
    <row r="405" spans="1:14" hidden="1" x14ac:dyDescent="0.25">
      <c r="A405" s="7"/>
      <c r="C405" s="3"/>
      <c r="D405" s="2"/>
      <c r="E405" s="2"/>
      <c r="F405" s="2"/>
      <c r="G405" s="7"/>
      <c r="H405" s="2"/>
      <c r="I405" s="2"/>
      <c r="J405" s="2"/>
      <c r="K405" s="2"/>
      <c r="L405" s="7">
        <f t="shared" si="2"/>
        <v>0</v>
      </c>
      <c r="M405" s="6" t="str" cm="1">
        <f t="array" ref="M405">_xlfn.IFS(L405&gt;50,"保送",L405&lt;4,"否",AND(L405&gt;3,L405&lt;11),"是")</f>
        <v>否</v>
      </c>
      <c r="N405" s="1"/>
    </row>
    <row r="406" spans="1:14" hidden="1" x14ac:dyDescent="0.25">
      <c r="A406" s="7"/>
      <c r="C406" s="3"/>
      <c r="D406" s="2"/>
      <c r="E406" s="2"/>
      <c r="F406" s="2"/>
      <c r="G406" s="7"/>
      <c r="H406" s="2"/>
      <c r="I406" s="2"/>
      <c r="J406" s="2"/>
      <c r="K406" s="2"/>
      <c r="L406" s="7">
        <f t="shared" si="2"/>
        <v>0</v>
      </c>
      <c r="M406" s="6" t="str" cm="1">
        <f t="array" ref="M406">_xlfn.IFS(L406&gt;50,"保送",L406&lt;4,"否",AND(L406&gt;3,L406&lt;11),"是")</f>
        <v>否</v>
      </c>
      <c r="N406" s="1"/>
    </row>
    <row r="407" spans="1:14" hidden="1" x14ac:dyDescent="0.25">
      <c r="A407" s="7"/>
      <c r="C407" s="3"/>
      <c r="D407" s="2"/>
      <c r="E407" s="2"/>
      <c r="F407" s="2"/>
      <c r="G407" s="7"/>
      <c r="H407" s="2"/>
      <c r="I407" s="2"/>
      <c r="J407" s="2"/>
      <c r="K407" s="2"/>
      <c r="L407" s="7">
        <f t="shared" si="2"/>
        <v>0</v>
      </c>
      <c r="M407" s="6" t="str" cm="1">
        <f t="array" ref="M407">_xlfn.IFS(L407&gt;50,"保送",L407&lt;4,"否",AND(L407&gt;3,L407&lt;11),"是")</f>
        <v>否</v>
      </c>
      <c r="N407" s="1"/>
    </row>
    <row r="408" spans="1:14" hidden="1" x14ac:dyDescent="0.25">
      <c r="A408" s="7"/>
      <c r="C408" s="3"/>
      <c r="D408" s="2"/>
      <c r="E408" s="2"/>
      <c r="F408" s="2"/>
      <c r="G408" s="7"/>
      <c r="H408" s="2"/>
      <c r="I408" s="2"/>
      <c r="J408" s="2"/>
      <c r="K408" s="2"/>
      <c r="L408" s="7">
        <f t="shared" si="2"/>
        <v>0</v>
      </c>
      <c r="M408" s="6" t="str" cm="1">
        <f t="array" ref="M408">_xlfn.IFS(L408&gt;50,"保送",L408&lt;4,"否",AND(L408&gt;3,L408&lt;11),"是")</f>
        <v>否</v>
      </c>
      <c r="N408" s="1"/>
    </row>
    <row r="409" spans="1:14" hidden="1" x14ac:dyDescent="0.25">
      <c r="A409" s="7"/>
      <c r="C409" s="3"/>
      <c r="D409" s="2"/>
      <c r="E409" s="2"/>
      <c r="F409" s="2"/>
      <c r="G409" s="7"/>
      <c r="H409" s="2"/>
      <c r="I409" s="2"/>
      <c r="J409" s="2"/>
      <c r="K409" s="2"/>
      <c r="L409" s="7">
        <f t="shared" si="2"/>
        <v>0</v>
      </c>
      <c r="M409" s="6" t="str" cm="1">
        <f t="array" ref="M409">_xlfn.IFS(L409&gt;50,"保送",L409&lt;4,"否",AND(L409&gt;3,L409&lt;11),"是")</f>
        <v>否</v>
      </c>
      <c r="N409" s="1"/>
    </row>
    <row r="410" spans="1:14" hidden="1" x14ac:dyDescent="0.25">
      <c r="A410" s="7"/>
      <c r="C410" s="3"/>
      <c r="D410" s="2"/>
      <c r="E410" s="2"/>
      <c r="F410" s="2"/>
      <c r="G410" s="7"/>
      <c r="H410" s="2"/>
      <c r="I410" s="2"/>
      <c r="J410" s="2"/>
      <c r="K410" s="2"/>
      <c r="L410" s="7">
        <f t="shared" si="2"/>
        <v>0</v>
      </c>
      <c r="M410" s="6" t="str" cm="1">
        <f t="array" ref="M410">_xlfn.IFS(L410&gt;50,"保送",L410&lt;4,"否",AND(L410&gt;3,L410&lt;11),"是")</f>
        <v>否</v>
      </c>
      <c r="N410" s="1"/>
    </row>
    <row r="411" spans="1:14" hidden="1" x14ac:dyDescent="0.25">
      <c r="A411" s="7"/>
      <c r="C411" s="3"/>
      <c r="D411" s="2"/>
      <c r="E411" s="2"/>
      <c r="F411" s="2"/>
      <c r="G411" s="7"/>
      <c r="H411" s="2"/>
      <c r="I411" s="2"/>
      <c r="J411" s="2"/>
      <c r="K411" s="2"/>
      <c r="L411" s="7">
        <f t="shared" si="2"/>
        <v>0</v>
      </c>
      <c r="M411" s="6" t="str" cm="1">
        <f t="array" ref="M411">_xlfn.IFS(L411&gt;50,"保送",L411&lt;4,"否",AND(L411&gt;3,L411&lt;11),"是")</f>
        <v>否</v>
      </c>
      <c r="N411" s="1"/>
    </row>
    <row r="412" spans="1:14" hidden="1" x14ac:dyDescent="0.25">
      <c r="A412" s="7"/>
      <c r="C412" s="3"/>
      <c r="D412" s="2"/>
      <c r="E412" s="2"/>
      <c r="F412" s="2"/>
      <c r="G412" s="7"/>
      <c r="H412" s="2"/>
      <c r="I412" s="2"/>
      <c r="J412" s="2"/>
      <c r="K412" s="2"/>
      <c r="L412" s="7">
        <f t="shared" si="2"/>
        <v>0</v>
      </c>
      <c r="M412" s="6" t="str" cm="1">
        <f t="array" ref="M412">_xlfn.IFS(L412&gt;50,"保送",L412&lt;4,"否",AND(L412&gt;3,L412&lt;11),"是")</f>
        <v>否</v>
      </c>
      <c r="N412" s="1"/>
    </row>
    <row r="413" spans="1:14" hidden="1" x14ac:dyDescent="0.25">
      <c r="A413" s="7"/>
      <c r="C413" s="3"/>
      <c r="D413" s="2"/>
      <c r="E413" s="2"/>
      <c r="F413" s="2"/>
      <c r="G413" s="7"/>
      <c r="H413" s="2"/>
      <c r="I413" s="2"/>
      <c r="J413" s="2"/>
      <c r="K413" s="2"/>
      <c r="L413" s="7">
        <f t="shared" si="2"/>
        <v>0</v>
      </c>
      <c r="M413" s="6" t="str" cm="1">
        <f t="array" ref="M413">_xlfn.IFS(L413&gt;50,"保送",L413&lt;4,"否",AND(L413&gt;3,L413&lt;11),"是")</f>
        <v>否</v>
      </c>
      <c r="N413" s="1"/>
    </row>
    <row r="414" spans="1:14" hidden="1" x14ac:dyDescent="0.25">
      <c r="A414" s="7"/>
      <c r="C414" s="3"/>
      <c r="D414" s="2"/>
      <c r="E414" s="2"/>
      <c r="F414" s="2"/>
      <c r="G414" s="7"/>
      <c r="H414" s="2"/>
      <c r="I414" s="2"/>
      <c r="J414" s="2"/>
      <c r="K414" s="2"/>
      <c r="L414" s="7">
        <f t="shared" si="2"/>
        <v>0</v>
      </c>
      <c r="M414" s="6" t="str" cm="1">
        <f t="array" ref="M414">_xlfn.IFS(L414&gt;50,"保送",L414&lt;4,"否",AND(L414&gt;3,L414&lt;11),"是")</f>
        <v>否</v>
      </c>
      <c r="N414" s="1"/>
    </row>
    <row r="415" spans="1:14" hidden="1" x14ac:dyDescent="0.25">
      <c r="A415" s="7"/>
      <c r="C415" s="3"/>
      <c r="D415" s="2"/>
      <c r="E415" s="2"/>
      <c r="F415" s="2"/>
      <c r="G415" s="7"/>
      <c r="H415" s="2"/>
      <c r="I415" s="2"/>
      <c r="J415" s="2"/>
      <c r="K415" s="2"/>
      <c r="L415" s="7">
        <f t="shared" si="2"/>
        <v>0</v>
      </c>
      <c r="M415" s="6" t="str" cm="1">
        <f t="array" ref="M415">_xlfn.IFS(L415&gt;50,"保送",L415&lt;4,"否",AND(L415&gt;3,L415&lt;11),"是")</f>
        <v>否</v>
      </c>
      <c r="N415" s="1"/>
    </row>
    <row r="416" spans="1:14" hidden="1" x14ac:dyDescent="0.25">
      <c r="A416" s="7"/>
      <c r="C416" s="3"/>
      <c r="D416" s="2"/>
      <c r="E416" s="2"/>
      <c r="F416" s="2"/>
      <c r="G416" s="7"/>
      <c r="H416" s="2"/>
      <c r="I416" s="2"/>
      <c r="J416" s="2"/>
      <c r="K416" s="2"/>
      <c r="L416" s="7">
        <f t="shared" si="2"/>
        <v>0</v>
      </c>
      <c r="M416" s="6" t="str" cm="1">
        <f t="array" ref="M416">_xlfn.IFS(L416&gt;50,"保送",L416&lt;4,"否",AND(L416&gt;3,L416&lt;11),"是")</f>
        <v>否</v>
      </c>
      <c r="N416" s="1"/>
    </row>
    <row r="417" spans="1:14" hidden="1" x14ac:dyDescent="0.25">
      <c r="A417" s="7"/>
      <c r="C417" s="3"/>
      <c r="D417" s="2"/>
      <c r="E417" s="2"/>
      <c r="F417" s="2"/>
      <c r="G417" s="7"/>
      <c r="H417" s="2"/>
      <c r="I417" s="2"/>
      <c r="J417" s="2"/>
      <c r="K417" s="2"/>
      <c r="L417" s="7">
        <f t="shared" si="2"/>
        <v>0</v>
      </c>
      <c r="M417" s="6" t="str" cm="1">
        <f t="array" ref="M417">_xlfn.IFS(L417&gt;50,"保送",L417&lt;4,"否",AND(L417&gt;3,L417&lt;11),"是")</f>
        <v>否</v>
      </c>
      <c r="N417" s="1"/>
    </row>
    <row r="418" spans="1:14" hidden="1" x14ac:dyDescent="0.25">
      <c r="A418" s="7"/>
      <c r="C418" s="3"/>
      <c r="D418" s="2"/>
      <c r="E418" s="2"/>
      <c r="F418" s="2"/>
      <c r="G418" s="7"/>
      <c r="H418" s="2"/>
      <c r="I418" s="2"/>
      <c r="J418" s="2"/>
      <c r="K418" s="2"/>
      <c r="L418" s="7">
        <f t="shared" si="2"/>
        <v>0</v>
      </c>
      <c r="M418" s="6" t="str" cm="1">
        <f t="array" ref="M418">_xlfn.IFS(L418&gt;50,"保送",L418&lt;4,"否",AND(L418&gt;3,L418&lt;11),"是")</f>
        <v>否</v>
      </c>
      <c r="N418" s="1"/>
    </row>
    <row r="419" spans="1:14" hidden="1" x14ac:dyDescent="0.25">
      <c r="A419" s="7"/>
      <c r="C419" s="3"/>
      <c r="D419" s="2"/>
      <c r="E419" s="2"/>
      <c r="F419" s="2"/>
      <c r="G419" s="7"/>
      <c r="H419" s="2"/>
      <c r="I419" s="2"/>
      <c r="J419" s="2"/>
      <c r="K419" s="2"/>
      <c r="L419" s="7">
        <f t="shared" si="2"/>
        <v>0</v>
      </c>
      <c r="M419" s="6" t="str" cm="1">
        <f t="array" ref="M419">_xlfn.IFS(L419&gt;50,"保送",L419&lt;4,"否",AND(L419&gt;3,L419&lt;11),"是")</f>
        <v>否</v>
      </c>
      <c r="N419" s="1"/>
    </row>
    <row r="420" spans="1:14" hidden="1" x14ac:dyDescent="0.25">
      <c r="A420" s="7"/>
      <c r="C420" s="3"/>
      <c r="D420" s="2"/>
      <c r="E420" s="2"/>
      <c r="F420" s="2"/>
      <c r="G420" s="7"/>
      <c r="H420" s="2"/>
      <c r="I420" s="2"/>
      <c r="J420" s="2"/>
      <c r="K420" s="2"/>
      <c r="L420" s="7">
        <f t="shared" si="2"/>
        <v>0</v>
      </c>
      <c r="M420" s="6" t="str" cm="1">
        <f t="array" ref="M420">_xlfn.IFS(L420&gt;50,"保送",L420&lt;4,"否",AND(L420&gt;3,L420&lt;11),"是")</f>
        <v>否</v>
      </c>
      <c r="N420" s="1"/>
    </row>
    <row r="421" spans="1:14" hidden="1" x14ac:dyDescent="0.25">
      <c r="A421" s="7"/>
      <c r="C421" s="3"/>
      <c r="D421" s="2"/>
      <c r="E421" s="2"/>
      <c r="F421" s="2"/>
      <c r="G421" s="7"/>
      <c r="H421" s="2"/>
      <c r="I421" s="2"/>
      <c r="J421" s="2"/>
      <c r="K421" s="2"/>
      <c r="L421" s="7">
        <f t="shared" si="2"/>
        <v>0</v>
      </c>
      <c r="M421" s="6" t="str" cm="1">
        <f t="array" ref="M421">_xlfn.IFS(L421&gt;50,"保送",L421&lt;4,"否",AND(L421&gt;3,L421&lt;11),"是")</f>
        <v>否</v>
      </c>
      <c r="N421" s="1"/>
    </row>
    <row r="422" spans="1:14" hidden="1" x14ac:dyDescent="0.25">
      <c r="A422" s="7"/>
      <c r="C422" s="3"/>
      <c r="D422" s="2"/>
      <c r="E422" s="2"/>
      <c r="F422" s="2"/>
      <c r="G422" s="7"/>
      <c r="H422" s="2"/>
      <c r="I422" s="2"/>
      <c r="J422" s="2"/>
      <c r="K422" s="2"/>
      <c r="L422" s="7">
        <f t="shared" si="2"/>
        <v>0</v>
      </c>
      <c r="M422" s="6" t="str" cm="1">
        <f t="array" ref="M422">_xlfn.IFS(L422&gt;50,"保送",L422&lt;4,"否",AND(L422&gt;3,L422&lt;11),"是")</f>
        <v>否</v>
      </c>
      <c r="N422" s="1"/>
    </row>
    <row r="423" spans="1:14" hidden="1" x14ac:dyDescent="0.25">
      <c r="A423" s="7"/>
      <c r="C423" s="3"/>
      <c r="D423" s="2"/>
      <c r="E423" s="2"/>
      <c r="F423" s="2"/>
      <c r="G423" s="7"/>
      <c r="H423" s="2"/>
      <c r="I423" s="2"/>
      <c r="J423" s="2"/>
      <c r="K423" s="2"/>
      <c r="L423" s="7">
        <f t="shared" si="2"/>
        <v>0</v>
      </c>
      <c r="M423" s="6" t="str" cm="1">
        <f t="array" ref="M423">_xlfn.IFS(L423&gt;50,"保送",L423&lt;4,"否",AND(L423&gt;3,L423&lt;11),"是")</f>
        <v>否</v>
      </c>
      <c r="N423" s="1"/>
    </row>
    <row r="424" spans="1:14" hidden="1" x14ac:dyDescent="0.25">
      <c r="A424" s="7"/>
      <c r="C424" s="3"/>
      <c r="D424" s="2"/>
      <c r="E424" s="2"/>
      <c r="F424" s="2"/>
      <c r="G424" s="7"/>
      <c r="H424" s="2"/>
      <c r="I424" s="2"/>
      <c r="J424" s="2"/>
      <c r="K424" s="2"/>
      <c r="L424" s="7">
        <f t="shared" si="2"/>
        <v>0</v>
      </c>
      <c r="M424" s="6" t="str" cm="1">
        <f t="array" ref="M424">_xlfn.IFS(L424&gt;50,"保送",L424&lt;4,"否",AND(L424&gt;3,L424&lt;11),"是")</f>
        <v>否</v>
      </c>
      <c r="N424" s="1"/>
    </row>
    <row r="425" spans="1:14" hidden="1" x14ac:dyDescent="0.25">
      <c r="A425" s="7"/>
      <c r="C425" s="3"/>
      <c r="D425" s="2"/>
      <c r="E425" s="2"/>
      <c r="F425" s="2"/>
      <c r="G425" s="7"/>
      <c r="H425" s="2"/>
      <c r="I425" s="2"/>
      <c r="J425" s="2"/>
      <c r="K425" s="2"/>
      <c r="L425" s="7">
        <f t="shared" si="2"/>
        <v>0</v>
      </c>
      <c r="M425" s="6" t="str" cm="1">
        <f t="array" ref="M425">_xlfn.IFS(L425&gt;50,"保送",L425&lt;4,"否",AND(L425&gt;3,L425&lt;11),"是")</f>
        <v>否</v>
      </c>
      <c r="N425" s="1"/>
    </row>
    <row r="426" spans="1:14" hidden="1" x14ac:dyDescent="0.25">
      <c r="A426" s="7"/>
      <c r="C426" s="3"/>
      <c r="D426" s="2"/>
      <c r="E426" s="2"/>
      <c r="F426" s="2"/>
      <c r="G426" s="7"/>
      <c r="H426" s="2"/>
      <c r="I426" s="2"/>
      <c r="J426" s="2"/>
      <c r="K426" s="2"/>
      <c r="L426" s="7">
        <f t="shared" si="2"/>
        <v>0</v>
      </c>
      <c r="M426" s="6" t="str" cm="1">
        <f t="array" ref="M426">_xlfn.IFS(L426&gt;50,"保送",L426&lt;4,"否",AND(L426&gt;3,L426&lt;11),"是")</f>
        <v>否</v>
      </c>
      <c r="N426" s="1"/>
    </row>
    <row r="427" spans="1:14" hidden="1" x14ac:dyDescent="0.25">
      <c r="A427" s="7"/>
      <c r="C427" s="3"/>
      <c r="D427" s="2"/>
      <c r="E427" s="2"/>
      <c r="F427" s="2"/>
      <c r="G427" s="7"/>
      <c r="H427" s="2"/>
      <c r="I427" s="2"/>
      <c r="J427" s="2"/>
      <c r="K427" s="2"/>
      <c r="L427" s="7">
        <f t="shared" si="2"/>
        <v>0</v>
      </c>
      <c r="M427" s="6" t="str" cm="1">
        <f t="array" ref="M427">_xlfn.IFS(L427&gt;50,"保送",L427&lt;4,"否",AND(L427&gt;3,L427&lt;11),"是")</f>
        <v>否</v>
      </c>
      <c r="N427" s="1"/>
    </row>
    <row r="428" spans="1:14" hidden="1" x14ac:dyDescent="0.25">
      <c r="A428" s="7"/>
      <c r="C428" s="3"/>
      <c r="D428" s="2"/>
      <c r="E428" s="2"/>
      <c r="F428" s="2"/>
      <c r="G428" s="7"/>
      <c r="H428" s="2"/>
      <c r="I428" s="2"/>
      <c r="J428" s="2"/>
      <c r="K428" s="2"/>
      <c r="L428" s="7">
        <f t="shared" si="2"/>
        <v>0</v>
      </c>
      <c r="M428" s="6" t="str" cm="1">
        <f t="array" ref="M428">_xlfn.IFS(L428&gt;50,"保送",L428&lt;4,"否",AND(L428&gt;3,L428&lt;11),"是")</f>
        <v>否</v>
      </c>
      <c r="N428" s="1"/>
    </row>
    <row r="429" spans="1:14" hidden="1" x14ac:dyDescent="0.25">
      <c r="A429" s="7"/>
      <c r="C429" s="3"/>
      <c r="D429" s="2"/>
      <c r="E429" s="2"/>
      <c r="F429" s="2"/>
      <c r="G429" s="7"/>
      <c r="H429" s="2"/>
      <c r="I429" s="2"/>
      <c r="J429" s="2"/>
      <c r="K429" s="2"/>
      <c r="L429" s="7">
        <f t="shared" si="2"/>
        <v>0</v>
      </c>
      <c r="M429" s="6" t="str" cm="1">
        <f t="array" ref="M429">_xlfn.IFS(L429&gt;50,"保送",L429&lt;4,"否",AND(L429&gt;3,L429&lt;11),"是")</f>
        <v>否</v>
      </c>
      <c r="N429" s="1"/>
    </row>
    <row r="430" spans="1:14" hidden="1" x14ac:dyDescent="0.25">
      <c r="A430" s="7"/>
      <c r="C430" s="3"/>
      <c r="D430" s="2"/>
      <c r="E430" s="2"/>
      <c r="F430" s="2"/>
      <c r="G430" s="7"/>
      <c r="H430" s="2"/>
      <c r="I430" s="2"/>
      <c r="J430" s="2"/>
      <c r="K430" s="2"/>
      <c r="L430" s="7">
        <f t="shared" si="2"/>
        <v>0</v>
      </c>
      <c r="M430" s="6" t="str" cm="1">
        <f t="array" ref="M430">_xlfn.IFS(L430&gt;50,"保送",L430&lt;4,"否",AND(L430&gt;3,L430&lt;11),"是")</f>
        <v>否</v>
      </c>
      <c r="N430" s="1"/>
    </row>
    <row r="431" spans="1:14" hidden="1" x14ac:dyDescent="0.25">
      <c r="A431" s="7"/>
      <c r="C431" s="3"/>
      <c r="D431" s="2"/>
      <c r="E431" s="2"/>
      <c r="F431" s="2"/>
      <c r="G431" s="7"/>
      <c r="H431" s="2"/>
      <c r="I431" s="2"/>
      <c r="J431" s="2"/>
      <c r="K431" s="2"/>
      <c r="L431" s="7">
        <f t="shared" si="2"/>
        <v>0</v>
      </c>
      <c r="M431" s="6" t="str" cm="1">
        <f t="array" ref="M431">_xlfn.IFS(L431&gt;50,"保送",L431&lt;4,"否",AND(L431&gt;3,L431&lt;11),"是")</f>
        <v>否</v>
      </c>
      <c r="N431" s="1"/>
    </row>
    <row r="432" spans="1:14" hidden="1" x14ac:dyDescent="0.25">
      <c r="A432" s="7"/>
      <c r="C432" s="3"/>
      <c r="D432" s="2"/>
      <c r="E432" s="2"/>
      <c r="F432" s="2"/>
      <c r="G432" s="7"/>
      <c r="H432" s="2"/>
      <c r="I432" s="2"/>
      <c r="J432" s="2"/>
      <c r="K432" s="2"/>
      <c r="L432" s="7">
        <f t="shared" si="2"/>
        <v>0</v>
      </c>
      <c r="M432" s="6" t="str" cm="1">
        <f t="array" ref="M432">_xlfn.IFS(L432&gt;50,"保送",L432&lt;4,"否",AND(L432&gt;3,L432&lt;11),"是")</f>
        <v>否</v>
      </c>
      <c r="N432" s="1"/>
    </row>
    <row r="433" spans="1:14" hidden="1" x14ac:dyDescent="0.25">
      <c r="A433" s="7"/>
      <c r="C433" s="3"/>
      <c r="D433" s="2"/>
      <c r="E433" s="2"/>
      <c r="F433" s="2"/>
      <c r="G433" s="7"/>
      <c r="H433" s="2"/>
      <c r="I433" s="2"/>
      <c r="J433" s="2"/>
      <c r="K433" s="2"/>
      <c r="L433" s="7">
        <f t="shared" si="2"/>
        <v>0</v>
      </c>
      <c r="M433" s="6" t="str" cm="1">
        <f t="array" ref="M433">_xlfn.IFS(L433&gt;50,"保送",L433&lt;4,"否",AND(L433&gt;3,L433&lt;11),"是")</f>
        <v>否</v>
      </c>
      <c r="N433" s="1"/>
    </row>
    <row r="434" spans="1:14" hidden="1" x14ac:dyDescent="0.25">
      <c r="A434" s="7"/>
      <c r="C434" s="3"/>
      <c r="D434" s="2"/>
      <c r="E434" s="2"/>
      <c r="F434" s="2"/>
      <c r="G434" s="7"/>
      <c r="H434" s="2"/>
      <c r="I434" s="2"/>
      <c r="J434" s="2"/>
      <c r="K434" s="2"/>
      <c r="L434" s="7">
        <f t="shared" si="2"/>
        <v>0</v>
      </c>
      <c r="M434" s="6" t="str" cm="1">
        <f t="array" ref="M434">_xlfn.IFS(L434&gt;50,"保送",L434&lt;4,"否",AND(L434&gt;3,L434&lt;11),"是")</f>
        <v>否</v>
      </c>
      <c r="N434" s="1"/>
    </row>
    <row r="435" spans="1:14" hidden="1" x14ac:dyDescent="0.25">
      <c r="A435" s="7"/>
      <c r="C435" s="3"/>
      <c r="D435" s="2"/>
      <c r="E435" s="2"/>
      <c r="F435" s="2"/>
      <c r="G435" s="7"/>
      <c r="H435" s="2"/>
      <c r="I435" s="2"/>
      <c r="J435" s="2"/>
      <c r="K435" s="2"/>
      <c r="L435" s="7">
        <f t="shared" si="2"/>
        <v>0</v>
      </c>
      <c r="M435" s="6" t="str" cm="1">
        <f t="array" ref="M435">_xlfn.IFS(L435&gt;50,"保送",L435&lt;4,"否",AND(L435&gt;3,L435&lt;11),"是")</f>
        <v>否</v>
      </c>
      <c r="N435" s="1"/>
    </row>
    <row r="436" spans="1:14" hidden="1" x14ac:dyDescent="0.25">
      <c r="A436" s="7"/>
      <c r="C436" s="3"/>
      <c r="D436" s="2"/>
      <c r="E436" s="2"/>
      <c r="F436" s="2"/>
      <c r="G436" s="7"/>
      <c r="H436" s="2"/>
      <c r="I436" s="2"/>
      <c r="J436" s="2"/>
      <c r="K436" s="2"/>
      <c r="L436" s="7">
        <f t="shared" si="2"/>
        <v>0</v>
      </c>
      <c r="M436" s="6" t="str" cm="1">
        <f t="array" ref="M436">_xlfn.IFS(L436&gt;50,"保送",L436&lt;4,"否",AND(L436&gt;3,L436&lt;11),"是")</f>
        <v>否</v>
      </c>
      <c r="N436" s="1"/>
    </row>
    <row r="437" spans="1:14" hidden="1" x14ac:dyDescent="0.25">
      <c r="A437" s="7"/>
      <c r="C437" s="3"/>
      <c r="D437" s="2"/>
      <c r="E437" s="2"/>
      <c r="F437" s="2"/>
      <c r="G437" s="7"/>
      <c r="H437" s="2"/>
      <c r="I437" s="2"/>
      <c r="J437" s="2"/>
      <c r="K437" s="2"/>
      <c r="L437" s="7">
        <f t="shared" si="2"/>
        <v>0</v>
      </c>
      <c r="M437" s="6" t="str" cm="1">
        <f t="array" ref="M437">_xlfn.IFS(L437&gt;50,"保送",L437&lt;4,"否",AND(L437&gt;3,L437&lt;11),"是")</f>
        <v>否</v>
      </c>
      <c r="N437" s="1"/>
    </row>
    <row r="438" spans="1:14" hidden="1" x14ac:dyDescent="0.25">
      <c r="A438" s="7"/>
      <c r="C438" s="3"/>
      <c r="D438" s="2"/>
      <c r="E438" s="2"/>
      <c r="F438" s="2"/>
      <c r="G438" s="7"/>
      <c r="H438" s="2"/>
      <c r="I438" s="2"/>
      <c r="J438" s="2"/>
      <c r="K438" s="2"/>
      <c r="L438" s="7">
        <f t="shared" si="2"/>
        <v>0</v>
      </c>
      <c r="M438" s="6" t="str" cm="1">
        <f t="array" ref="M438">_xlfn.IFS(L438&gt;50,"保送",L438&lt;4,"否",AND(L438&gt;3,L438&lt;11),"是")</f>
        <v>否</v>
      </c>
      <c r="N438" s="1"/>
    </row>
    <row r="439" spans="1:14" hidden="1" x14ac:dyDescent="0.25">
      <c r="A439" s="7"/>
      <c r="C439" s="3"/>
      <c r="D439" s="2"/>
      <c r="E439" s="2"/>
      <c r="F439" s="2"/>
      <c r="G439" s="7"/>
      <c r="H439" s="2"/>
      <c r="I439" s="2"/>
      <c r="J439" s="2"/>
      <c r="K439" s="2"/>
      <c r="L439" s="7">
        <f t="shared" si="2"/>
        <v>0</v>
      </c>
      <c r="M439" s="6" t="str" cm="1">
        <f t="array" ref="M439">_xlfn.IFS(L439&gt;50,"保送",L439&lt;4,"否",AND(L439&gt;3,L439&lt;11),"是")</f>
        <v>否</v>
      </c>
      <c r="N439" s="1"/>
    </row>
    <row r="440" spans="1:14" hidden="1" x14ac:dyDescent="0.25">
      <c r="A440" s="7"/>
      <c r="C440" s="3"/>
      <c r="D440" s="2"/>
      <c r="E440" s="2"/>
      <c r="F440" s="2"/>
      <c r="G440" s="7"/>
      <c r="H440" s="2"/>
      <c r="I440" s="2"/>
      <c r="J440" s="2"/>
      <c r="K440" s="2"/>
      <c r="L440" s="7">
        <f t="shared" si="2"/>
        <v>0</v>
      </c>
      <c r="M440" s="6" t="str" cm="1">
        <f t="array" ref="M440">_xlfn.IFS(L440&gt;50,"保送",L440&lt;4,"否",AND(L440&gt;3,L440&lt;11),"是")</f>
        <v>否</v>
      </c>
      <c r="N440" s="1"/>
    </row>
    <row r="441" spans="1:14" hidden="1" x14ac:dyDescent="0.25">
      <c r="A441" s="7"/>
      <c r="C441" s="3"/>
      <c r="D441" s="2"/>
      <c r="E441" s="2"/>
      <c r="F441" s="2"/>
      <c r="G441" s="7"/>
      <c r="H441" s="2"/>
      <c r="I441" s="2"/>
      <c r="J441" s="2"/>
      <c r="K441" s="2"/>
      <c r="L441" s="7">
        <f t="shared" si="2"/>
        <v>0</v>
      </c>
      <c r="M441" s="6" t="str" cm="1">
        <f t="array" ref="M441">_xlfn.IFS(L441&gt;50,"保送",L441&lt;4,"否",AND(L441&gt;3,L441&lt;11),"是")</f>
        <v>否</v>
      </c>
      <c r="N441" s="1"/>
    </row>
    <row r="442" spans="1:14" hidden="1" x14ac:dyDescent="0.25">
      <c r="A442" s="7"/>
      <c r="C442" s="3"/>
      <c r="D442" s="2"/>
      <c r="E442" s="2"/>
      <c r="F442" s="2"/>
      <c r="G442" s="7"/>
      <c r="H442" s="2"/>
      <c r="I442" s="2"/>
      <c r="J442" s="2"/>
      <c r="K442" s="2"/>
      <c r="L442" s="7">
        <f t="shared" si="2"/>
        <v>0</v>
      </c>
      <c r="M442" s="6" t="str" cm="1">
        <f t="array" ref="M442">_xlfn.IFS(L442&gt;50,"保送",L442&lt;4,"否",AND(L442&gt;3,L442&lt;11),"是")</f>
        <v>否</v>
      </c>
      <c r="N442" s="1"/>
    </row>
    <row r="443" spans="1:14" hidden="1" x14ac:dyDescent="0.25">
      <c r="A443" s="7"/>
      <c r="C443" s="3"/>
      <c r="D443" s="2"/>
      <c r="E443" s="2"/>
      <c r="F443" s="2"/>
      <c r="G443" s="7"/>
      <c r="H443" s="2"/>
      <c r="I443" s="2"/>
      <c r="J443" s="2"/>
      <c r="K443" s="2"/>
      <c r="L443" s="7">
        <f t="shared" si="2"/>
        <v>0</v>
      </c>
      <c r="M443" s="6" t="str" cm="1">
        <f t="array" ref="M443">_xlfn.IFS(L443&gt;50,"保送",L443&lt;4,"否",AND(L443&gt;3,L443&lt;11),"是")</f>
        <v>否</v>
      </c>
      <c r="N443" s="1"/>
    </row>
    <row r="444" spans="1:14" hidden="1" x14ac:dyDescent="0.25">
      <c r="A444" s="7"/>
      <c r="C444" s="3"/>
      <c r="D444" s="2"/>
      <c r="E444" s="2"/>
      <c r="F444" s="2"/>
      <c r="G444" s="7"/>
      <c r="H444" s="2"/>
      <c r="I444" s="2"/>
      <c r="J444" s="2"/>
      <c r="K444" s="2"/>
      <c r="L444" s="7">
        <f t="shared" si="2"/>
        <v>0</v>
      </c>
      <c r="M444" s="6" t="str" cm="1">
        <f t="array" ref="M444">_xlfn.IFS(L444&gt;50,"保送",L444&lt;4,"否",AND(L444&gt;3,L444&lt;11),"是")</f>
        <v>否</v>
      </c>
      <c r="N444" s="1"/>
    </row>
    <row r="445" spans="1:14" hidden="1" x14ac:dyDescent="0.25">
      <c r="A445" s="7"/>
      <c r="C445" s="3"/>
      <c r="D445" s="2"/>
      <c r="E445" s="2"/>
      <c r="F445" s="2"/>
      <c r="G445" s="7"/>
      <c r="H445" s="2"/>
      <c r="I445" s="2"/>
      <c r="J445" s="2"/>
      <c r="K445" s="2"/>
      <c r="L445" s="7">
        <f t="shared" si="2"/>
        <v>0</v>
      </c>
      <c r="M445" s="6" t="str" cm="1">
        <f t="array" ref="M445">_xlfn.IFS(L445&gt;50,"保送",L445&lt;4,"否",AND(L445&gt;3,L445&lt;11),"是")</f>
        <v>否</v>
      </c>
      <c r="N445" s="1"/>
    </row>
    <row r="446" spans="1:14" hidden="1" x14ac:dyDescent="0.25">
      <c r="A446" s="7"/>
      <c r="C446" s="3"/>
      <c r="D446" s="2"/>
      <c r="E446" s="2"/>
      <c r="F446" s="2"/>
      <c r="G446" s="7"/>
      <c r="H446" s="2"/>
      <c r="I446" s="2"/>
      <c r="J446" s="2"/>
      <c r="K446" s="2"/>
      <c r="L446" s="7">
        <f t="shared" si="2"/>
        <v>0</v>
      </c>
      <c r="M446" s="6" t="str" cm="1">
        <f t="array" ref="M446">_xlfn.IFS(L446&gt;50,"保送",L446&lt;4,"否",AND(L446&gt;3,L446&lt;11),"是")</f>
        <v>否</v>
      </c>
      <c r="N446" s="1"/>
    </row>
    <row r="447" spans="1:14" hidden="1" x14ac:dyDescent="0.25">
      <c r="A447" s="7"/>
      <c r="C447" s="3"/>
      <c r="D447" s="2"/>
      <c r="E447" s="2"/>
      <c r="F447" s="2"/>
      <c r="G447" s="7"/>
      <c r="H447" s="2"/>
      <c r="I447" s="2"/>
      <c r="J447" s="2"/>
      <c r="K447" s="2"/>
      <c r="L447" s="7">
        <f t="shared" si="2"/>
        <v>0</v>
      </c>
      <c r="M447" s="6" t="str" cm="1">
        <f t="array" ref="M447">_xlfn.IFS(L447&gt;50,"保送",L447&lt;4,"否",AND(L447&gt;3,L447&lt;11),"是")</f>
        <v>否</v>
      </c>
      <c r="N447" s="1"/>
    </row>
    <row r="448" spans="1:14" hidden="1" x14ac:dyDescent="0.25">
      <c r="A448" s="7"/>
      <c r="C448" s="3"/>
      <c r="D448" s="2"/>
      <c r="E448" s="2"/>
      <c r="F448" s="2"/>
      <c r="G448" s="7"/>
      <c r="H448" s="2"/>
      <c r="I448" s="2"/>
      <c r="J448" s="2"/>
      <c r="K448" s="2"/>
      <c r="L448" s="7">
        <f t="shared" si="2"/>
        <v>0</v>
      </c>
      <c r="M448" s="6" t="str" cm="1">
        <f t="array" ref="M448">_xlfn.IFS(L448&gt;50,"保送",L448&lt;4,"否",AND(L448&gt;3,L448&lt;11),"是")</f>
        <v>否</v>
      </c>
      <c r="N448" s="1"/>
    </row>
    <row r="449" spans="1:14" hidden="1" x14ac:dyDescent="0.25">
      <c r="A449" s="7"/>
      <c r="C449" s="3"/>
      <c r="D449" s="2"/>
      <c r="E449" s="2"/>
      <c r="F449" s="2"/>
      <c r="G449" s="7"/>
      <c r="H449" s="2"/>
      <c r="I449" s="2"/>
      <c r="J449" s="2"/>
      <c r="K449" s="2"/>
      <c r="L449" s="7">
        <f t="shared" si="2"/>
        <v>0</v>
      </c>
      <c r="M449" s="6" t="str" cm="1">
        <f t="array" ref="M449">_xlfn.IFS(L449&gt;50,"保送",L449&lt;4,"否",AND(L449&gt;3,L449&lt;11),"是")</f>
        <v>否</v>
      </c>
      <c r="N449" s="1"/>
    </row>
    <row r="450" spans="1:14" hidden="1" x14ac:dyDescent="0.25">
      <c r="A450" s="7"/>
      <c r="C450" s="3"/>
      <c r="D450" s="2"/>
      <c r="E450" s="2"/>
      <c r="F450" s="2"/>
      <c r="G450" s="7"/>
      <c r="H450" s="2"/>
      <c r="I450" s="2"/>
      <c r="J450" s="2"/>
      <c r="K450" s="2"/>
      <c r="L450" s="7">
        <f t="shared" si="2"/>
        <v>0</v>
      </c>
      <c r="M450" s="6" t="str" cm="1">
        <f t="array" ref="M450">_xlfn.IFS(L450&gt;50,"保送",L450&lt;4,"否",AND(L450&gt;3,L450&lt;11),"是")</f>
        <v>否</v>
      </c>
      <c r="N450" s="1"/>
    </row>
    <row r="451" spans="1:14" hidden="1" x14ac:dyDescent="0.25">
      <c r="A451" s="7"/>
      <c r="C451" s="3"/>
      <c r="D451" s="2"/>
      <c r="E451" s="2"/>
      <c r="F451" s="2"/>
      <c r="G451" s="7"/>
      <c r="H451" s="2"/>
      <c r="I451" s="2"/>
      <c r="J451" s="2"/>
      <c r="K451" s="2"/>
      <c r="L451" s="7">
        <f t="shared" ref="L451:L500" si="3">SUM(A451:J451)</f>
        <v>0</v>
      </c>
      <c r="M451" s="6" t="str" cm="1">
        <f t="array" ref="M451">_xlfn.IFS(L451&gt;50,"保送",L451&lt;4,"否",AND(L451&gt;3,L451&lt;11),"是")</f>
        <v>否</v>
      </c>
      <c r="N451" s="1"/>
    </row>
    <row r="452" spans="1:14" hidden="1" x14ac:dyDescent="0.25">
      <c r="A452" s="7"/>
      <c r="C452" s="3"/>
      <c r="D452" s="2"/>
      <c r="E452" s="2"/>
      <c r="F452" s="2"/>
      <c r="G452" s="7"/>
      <c r="H452" s="2"/>
      <c r="I452" s="2"/>
      <c r="J452" s="2"/>
      <c r="K452" s="2"/>
      <c r="L452" s="7">
        <f t="shared" si="3"/>
        <v>0</v>
      </c>
      <c r="M452" s="6" t="str" cm="1">
        <f t="array" ref="M452">_xlfn.IFS(L452&gt;50,"保送",L452&lt;4,"否",AND(L452&gt;3,L452&lt;11),"是")</f>
        <v>否</v>
      </c>
      <c r="N452" s="1"/>
    </row>
    <row r="453" spans="1:14" hidden="1" x14ac:dyDescent="0.25">
      <c r="A453" s="7"/>
      <c r="C453" s="3"/>
      <c r="D453" s="2"/>
      <c r="E453" s="2"/>
      <c r="F453" s="2"/>
      <c r="G453" s="7"/>
      <c r="H453" s="2"/>
      <c r="I453" s="2"/>
      <c r="J453" s="2"/>
      <c r="K453" s="2"/>
      <c r="L453" s="7">
        <f t="shared" si="3"/>
        <v>0</v>
      </c>
      <c r="M453" s="6" t="str" cm="1">
        <f t="array" ref="M453">_xlfn.IFS(L453&gt;50,"保送",L453&lt;4,"否",AND(L453&gt;3,L453&lt;11),"是")</f>
        <v>否</v>
      </c>
      <c r="N453" s="1"/>
    </row>
    <row r="454" spans="1:14" hidden="1" x14ac:dyDescent="0.25">
      <c r="A454" s="7"/>
      <c r="C454" s="3"/>
      <c r="D454" s="2"/>
      <c r="E454" s="2"/>
      <c r="F454" s="2"/>
      <c r="G454" s="7"/>
      <c r="H454" s="2"/>
      <c r="I454" s="2"/>
      <c r="J454" s="2"/>
      <c r="K454" s="2"/>
      <c r="L454" s="7">
        <f t="shared" si="3"/>
        <v>0</v>
      </c>
      <c r="M454" s="6" t="str" cm="1">
        <f t="array" ref="M454">_xlfn.IFS(L454&gt;50,"保送",L454&lt;4,"否",AND(L454&gt;3,L454&lt;11),"是")</f>
        <v>否</v>
      </c>
      <c r="N454" s="1"/>
    </row>
    <row r="455" spans="1:14" hidden="1" x14ac:dyDescent="0.25">
      <c r="A455" s="7"/>
      <c r="C455" s="3"/>
      <c r="D455" s="2"/>
      <c r="E455" s="2"/>
      <c r="F455" s="2"/>
      <c r="G455" s="7"/>
      <c r="H455" s="2"/>
      <c r="I455" s="2"/>
      <c r="J455" s="2"/>
      <c r="K455" s="2"/>
      <c r="L455" s="7">
        <f t="shared" si="3"/>
        <v>0</v>
      </c>
      <c r="M455" s="6" t="str" cm="1">
        <f t="array" ref="M455">_xlfn.IFS(L455&gt;50,"保送",L455&lt;4,"否",AND(L455&gt;3,L455&lt;11),"是")</f>
        <v>否</v>
      </c>
      <c r="N455" s="1"/>
    </row>
    <row r="456" spans="1:14" hidden="1" x14ac:dyDescent="0.25">
      <c r="A456" s="7"/>
      <c r="C456" s="3"/>
      <c r="D456" s="2"/>
      <c r="E456" s="2"/>
      <c r="F456" s="2"/>
      <c r="G456" s="7"/>
      <c r="H456" s="2"/>
      <c r="I456" s="2"/>
      <c r="J456" s="2"/>
      <c r="K456" s="2"/>
      <c r="L456" s="7">
        <f t="shared" si="3"/>
        <v>0</v>
      </c>
      <c r="M456" s="6" t="str" cm="1">
        <f t="array" ref="M456">_xlfn.IFS(L456&gt;50,"保送",L456&lt;4,"否",AND(L456&gt;3,L456&lt;11),"是")</f>
        <v>否</v>
      </c>
      <c r="N456" s="1"/>
    </row>
    <row r="457" spans="1:14" hidden="1" x14ac:dyDescent="0.25">
      <c r="A457" s="7"/>
      <c r="C457" s="3"/>
      <c r="D457" s="2"/>
      <c r="E457" s="2"/>
      <c r="F457" s="2"/>
      <c r="G457" s="7"/>
      <c r="H457" s="2"/>
      <c r="I457" s="2"/>
      <c r="J457" s="2"/>
      <c r="K457" s="2"/>
      <c r="L457" s="7">
        <f t="shared" si="3"/>
        <v>0</v>
      </c>
      <c r="M457" s="6" t="str" cm="1">
        <f t="array" ref="M457">_xlfn.IFS(L457&gt;50,"保送",L457&lt;4,"否",AND(L457&gt;3,L457&lt;11),"是")</f>
        <v>否</v>
      </c>
      <c r="N457" s="1"/>
    </row>
    <row r="458" spans="1:14" hidden="1" x14ac:dyDescent="0.25">
      <c r="A458" s="7"/>
      <c r="C458" s="3"/>
      <c r="D458" s="2"/>
      <c r="E458" s="2"/>
      <c r="F458" s="2"/>
      <c r="G458" s="7"/>
      <c r="H458" s="2"/>
      <c r="I458" s="2"/>
      <c r="J458" s="2"/>
      <c r="K458" s="2"/>
      <c r="L458" s="7">
        <f t="shared" si="3"/>
        <v>0</v>
      </c>
      <c r="M458" s="6" t="str" cm="1">
        <f t="array" ref="M458">_xlfn.IFS(L458&gt;50,"保送",L458&lt;4,"否",AND(L458&gt;3,L458&lt;11),"是")</f>
        <v>否</v>
      </c>
      <c r="N458" s="1"/>
    </row>
    <row r="459" spans="1:14" hidden="1" x14ac:dyDescent="0.25">
      <c r="A459" s="7"/>
      <c r="C459" s="3"/>
      <c r="D459" s="2"/>
      <c r="E459" s="2"/>
      <c r="F459" s="2"/>
      <c r="G459" s="7"/>
      <c r="H459" s="2"/>
      <c r="I459" s="2"/>
      <c r="J459" s="2"/>
      <c r="K459" s="2"/>
      <c r="L459" s="7">
        <f t="shared" si="3"/>
        <v>0</v>
      </c>
      <c r="M459" s="6" t="str" cm="1">
        <f t="array" ref="M459">_xlfn.IFS(L459&gt;50,"保送",L459&lt;4,"否",AND(L459&gt;3,L459&lt;11),"是")</f>
        <v>否</v>
      </c>
      <c r="N459" s="1"/>
    </row>
    <row r="460" spans="1:14" hidden="1" x14ac:dyDescent="0.25">
      <c r="A460" s="7"/>
      <c r="C460" s="3"/>
      <c r="D460" s="2"/>
      <c r="E460" s="2"/>
      <c r="F460" s="2"/>
      <c r="G460" s="7"/>
      <c r="H460" s="2"/>
      <c r="I460" s="2"/>
      <c r="J460" s="2"/>
      <c r="K460" s="2"/>
      <c r="L460" s="7">
        <f t="shared" si="3"/>
        <v>0</v>
      </c>
      <c r="M460" s="6" t="str" cm="1">
        <f t="array" ref="M460">_xlfn.IFS(L460&gt;50,"保送",L460&lt;4,"否",AND(L460&gt;3,L460&lt;11),"是")</f>
        <v>否</v>
      </c>
      <c r="N460" s="1"/>
    </row>
    <row r="461" spans="1:14" hidden="1" x14ac:dyDescent="0.25">
      <c r="A461" s="7"/>
      <c r="C461" s="3"/>
      <c r="D461" s="2"/>
      <c r="E461" s="2"/>
      <c r="F461" s="2"/>
      <c r="G461" s="7"/>
      <c r="H461" s="2"/>
      <c r="I461" s="2"/>
      <c r="J461" s="2"/>
      <c r="K461" s="2"/>
      <c r="L461" s="7">
        <f t="shared" si="3"/>
        <v>0</v>
      </c>
      <c r="M461" s="6" t="str" cm="1">
        <f t="array" ref="M461">_xlfn.IFS(L461&gt;50,"保送",L461&lt;4,"否",AND(L461&gt;3,L461&lt;11),"是")</f>
        <v>否</v>
      </c>
      <c r="N461" s="1"/>
    </row>
    <row r="462" spans="1:14" hidden="1" x14ac:dyDescent="0.25">
      <c r="A462" s="7"/>
      <c r="C462" s="3"/>
      <c r="D462" s="2"/>
      <c r="E462" s="2"/>
      <c r="F462" s="2"/>
      <c r="G462" s="7"/>
      <c r="H462" s="2"/>
      <c r="I462" s="2"/>
      <c r="J462" s="2"/>
      <c r="K462" s="2"/>
      <c r="L462" s="7">
        <f t="shared" si="3"/>
        <v>0</v>
      </c>
      <c r="M462" s="6" t="str" cm="1">
        <f t="array" ref="M462">_xlfn.IFS(L462&gt;50,"保送",L462&lt;4,"否",AND(L462&gt;3,L462&lt;11),"是")</f>
        <v>否</v>
      </c>
      <c r="N462" s="1"/>
    </row>
    <row r="463" spans="1:14" hidden="1" x14ac:dyDescent="0.25">
      <c r="A463" s="7"/>
      <c r="C463" s="3"/>
      <c r="D463" s="2"/>
      <c r="E463" s="2"/>
      <c r="F463" s="2"/>
      <c r="G463" s="7"/>
      <c r="H463" s="2"/>
      <c r="I463" s="2"/>
      <c r="J463" s="2"/>
      <c r="K463" s="2"/>
      <c r="L463" s="7">
        <f t="shared" si="3"/>
        <v>0</v>
      </c>
      <c r="M463" s="6" t="str" cm="1">
        <f t="array" ref="M463">_xlfn.IFS(L463&gt;50,"保送",L463&lt;4,"否",AND(L463&gt;3,L463&lt;11),"是")</f>
        <v>否</v>
      </c>
      <c r="N463" s="1"/>
    </row>
    <row r="464" spans="1:14" hidden="1" x14ac:dyDescent="0.25">
      <c r="A464" s="7"/>
      <c r="C464" s="3"/>
      <c r="D464" s="2"/>
      <c r="E464" s="2"/>
      <c r="F464" s="2"/>
      <c r="G464" s="7"/>
      <c r="H464" s="2"/>
      <c r="I464" s="2"/>
      <c r="J464" s="2"/>
      <c r="K464" s="2"/>
      <c r="L464" s="7">
        <f t="shared" si="3"/>
        <v>0</v>
      </c>
      <c r="M464" s="6" t="str" cm="1">
        <f t="array" ref="M464">_xlfn.IFS(L464&gt;50,"保送",L464&lt;4,"否",AND(L464&gt;3,L464&lt;11),"是")</f>
        <v>否</v>
      </c>
      <c r="N464" s="1"/>
    </row>
    <row r="465" spans="1:14" hidden="1" x14ac:dyDescent="0.25">
      <c r="A465" s="7"/>
      <c r="C465" s="3"/>
      <c r="D465" s="2"/>
      <c r="E465" s="2"/>
      <c r="F465" s="2"/>
      <c r="G465" s="7"/>
      <c r="H465" s="2"/>
      <c r="I465" s="2"/>
      <c r="J465" s="2"/>
      <c r="K465" s="2"/>
      <c r="L465" s="7">
        <f t="shared" si="3"/>
        <v>0</v>
      </c>
      <c r="M465" s="6" t="str" cm="1">
        <f t="array" ref="M465">_xlfn.IFS(L465&gt;50,"保送",L465&lt;4,"否",AND(L465&gt;3,L465&lt;11),"是")</f>
        <v>否</v>
      </c>
      <c r="N465" s="1"/>
    </row>
    <row r="466" spans="1:14" hidden="1" x14ac:dyDescent="0.25">
      <c r="A466" s="7"/>
      <c r="C466" s="3"/>
      <c r="D466" s="2"/>
      <c r="E466" s="2"/>
      <c r="F466" s="2"/>
      <c r="G466" s="7"/>
      <c r="H466" s="2"/>
      <c r="I466" s="2"/>
      <c r="J466" s="2"/>
      <c r="K466" s="2"/>
      <c r="L466" s="7">
        <f t="shared" si="3"/>
        <v>0</v>
      </c>
      <c r="M466" s="6" t="str" cm="1">
        <f t="array" ref="M466">_xlfn.IFS(L466&gt;50,"保送",L466&lt;4,"否",AND(L466&gt;3,L466&lt;11),"是")</f>
        <v>否</v>
      </c>
      <c r="N466" s="1"/>
    </row>
    <row r="467" spans="1:14" hidden="1" x14ac:dyDescent="0.25">
      <c r="A467" s="7"/>
      <c r="C467" s="3"/>
      <c r="D467" s="2"/>
      <c r="E467" s="2"/>
      <c r="F467" s="2"/>
      <c r="G467" s="7"/>
      <c r="H467" s="2"/>
      <c r="I467" s="2"/>
      <c r="J467" s="2"/>
      <c r="K467" s="2"/>
      <c r="L467" s="7">
        <f t="shared" si="3"/>
        <v>0</v>
      </c>
      <c r="M467" s="6" t="str" cm="1">
        <f t="array" ref="M467">_xlfn.IFS(L467&gt;50,"保送",L467&lt;4,"否",AND(L467&gt;3,L467&lt;11),"是")</f>
        <v>否</v>
      </c>
      <c r="N467" s="1"/>
    </row>
    <row r="468" spans="1:14" hidden="1" x14ac:dyDescent="0.25">
      <c r="A468" s="7"/>
      <c r="C468" s="3"/>
      <c r="D468" s="2"/>
      <c r="E468" s="2"/>
      <c r="F468" s="2"/>
      <c r="G468" s="7"/>
      <c r="H468" s="2"/>
      <c r="I468" s="2"/>
      <c r="J468" s="2"/>
      <c r="K468" s="2"/>
      <c r="L468" s="7">
        <f t="shared" si="3"/>
        <v>0</v>
      </c>
      <c r="M468" s="6" t="str" cm="1">
        <f t="array" ref="M468">_xlfn.IFS(L468&gt;50,"保送",L468&lt;4,"否",AND(L468&gt;3,L468&lt;11),"是")</f>
        <v>否</v>
      </c>
      <c r="N468" s="1"/>
    </row>
    <row r="469" spans="1:14" hidden="1" x14ac:dyDescent="0.25">
      <c r="A469" s="7"/>
      <c r="C469" s="3"/>
      <c r="D469" s="2"/>
      <c r="E469" s="2"/>
      <c r="F469" s="2"/>
      <c r="G469" s="7"/>
      <c r="H469" s="2"/>
      <c r="I469" s="2"/>
      <c r="J469" s="2"/>
      <c r="K469" s="2"/>
      <c r="L469" s="7">
        <f t="shared" si="3"/>
        <v>0</v>
      </c>
      <c r="M469" s="6" t="str" cm="1">
        <f t="array" ref="M469">_xlfn.IFS(L469&gt;50,"保送",L469&lt;4,"否",AND(L469&gt;3,L469&lt;11),"是")</f>
        <v>否</v>
      </c>
      <c r="N469" s="1"/>
    </row>
    <row r="470" spans="1:14" hidden="1" x14ac:dyDescent="0.25">
      <c r="A470" s="7"/>
      <c r="C470" s="3"/>
      <c r="D470" s="2"/>
      <c r="E470" s="2"/>
      <c r="F470" s="2"/>
      <c r="G470" s="7"/>
      <c r="H470" s="2"/>
      <c r="I470" s="2"/>
      <c r="J470" s="2"/>
      <c r="K470" s="2"/>
      <c r="L470" s="7">
        <f t="shared" si="3"/>
        <v>0</v>
      </c>
      <c r="M470" s="6" t="str" cm="1">
        <f t="array" ref="M470">_xlfn.IFS(L470&gt;50,"保送",L470&lt;4,"否",AND(L470&gt;3,L470&lt;11),"是")</f>
        <v>否</v>
      </c>
      <c r="N470" s="1"/>
    </row>
    <row r="471" spans="1:14" hidden="1" x14ac:dyDescent="0.25">
      <c r="A471" s="7"/>
      <c r="C471" s="3"/>
      <c r="D471" s="2"/>
      <c r="E471" s="2"/>
      <c r="F471" s="2"/>
      <c r="G471" s="7"/>
      <c r="H471" s="2"/>
      <c r="I471" s="2"/>
      <c r="J471" s="2"/>
      <c r="K471" s="2"/>
      <c r="L471" s="7">
        <f t="shared" si="3"/>
        <v>0</v>
      </c>
      <c r="M471" s="6" t="str" cm="1">
        <f t="array" ref="M471">_xlfn.IFS(L471&gt;50,"保送",L471&lt;4,"否",AND(L471&gt;3,L471&lt;11),"是")</f>
        <v>否</v>
      </c>
      <c r="N471" s="1"/>
    </row>
    <row r="472" spans="1:14" hidden="1" x14ac:dyDescent="0.25">
      <c r="A472" s="7"/>
      <c r="C472" s="3"/>
      <c r="D472" s="2"/>
      <c r="E472" s="2"/>
      <c r="F472" s="2"/>
      <c r="G472" s="7"/>
      <c r="H472" s="2"/>
      <c r="I472" s="2"/>
      <c r="J472" s="2"/>
      <c r="K472" s="2"/>
      <c r="L472" s="7">
        <f t="shared" si="3"/>
        <v>0</v>
      </c>
      <c r="M472" s="6" t="str" cm="1">
        <f t="array" ref="M472">_xlfn.IFS(L472&gt;50,"保送",L472&lt;4,"否",AND(L472&gt;3,L472&lt;11),"是")</f>
        <v>否</v>
      </c>
      <c r="N472" s="1"/>
    </row>
    <row r="473" spans="1:14" hidden="1" x14ac:dyDescent="0.25">
      <c r="A473" s="7"/>
      <c r="C473" s="3"/>
      <c r="D473" s="2"/>
      <c r="E473" s="2"/>
      <c r="F473" s="2"/>
      <c r="G473" s="7"/>
      <c r="H473" s="2"/>
      <c r="I473" s="2"/>
      <c r="J473" s="2"/>
      <c r="K473" s="2"/>
      <c r="L473" s="7">
        <f t="shared" si="3"/>
        <v>0</v>
      </c>
      <c r="M473" s="6" t="str" cm="1">
        <f t="array" ref="M473">_xlfn.IFS(L473&gt;50,"保送",L473&lt;4,"否",AND(L473&gt;3,L473&lt;11),"是")</f>
        <v>否</v>
      </c>
      <c r="N473" s="1"/>
    </row>
    <row r="474" spans="1:14" hidden="1" x14ac:dyDescent="0.25">
      <c r="A474" s="7"/>
      <c r="C474" s="3"/>
      <c r="D474" s="2"/>
      <c r="E474" s="2"/>
      <c r="F474" s="2"/>
      <c r="G474" s="7"/>
      <c r="H474" s="2"/>
      <c r="I474" s="2"/>
      <c r="J474" s="2"/>
      <c r="K474" s="2"/>
      <c r="L474" s="7">
        <f t="shared" si="3"/>
        <v>0</v>
      </c>
      <c r="M474" s="6" t="str" cm="1">
        <f t="array" ref="M474">_xlfn.IFS(L474&gt;50,"保送",L474&lt;4,"否",AND(L474&gt;3,L474&lt;11),"是")</f>
        <v>否</v>
      </c>
      <c r="N474" s="1"/>
    </row>
    <row r="475" spans="1:14" hidden="1" x14ac:dyDescent="0.25">
      <c r="A475" s="7"/>
      <c r="C475" s="3"/>
      <c r="D475" s="2"/>
      <c r="E475" s="2"/>
      <c r="F475" s="2"/>
      <c r="G475" s="7"/>
      <c r="H475" s="2"/>
      <c r="I475" s="2"/>
      <c r="J475" s="2"/>
      <c r="K475" s="2"/>
      <c r="L475" s="7">
        <f t="shared" si="3"/>
        <v>0</v>
      </c>
      <c r="M475" s="6" t="str" cm="1">
        <f t="array" ref="M475">_xlfn.IFS(L475&gt;50,"保送",L475&lt;4,"否",AND(L475&gt;3,L475&lt;11),"是")</f>
        <v>否</v>
      </c>
      <c r="N475" s="1"/>
    </row>
    <row r="476" spans="1:14" hidden="1" x14ac:dyDescent="0.25">
      <c r="A476" s="7"/>
      <c r="C476" s="3"/>
      <c r="D476" s="2"/>
      <c r="E476" s="2"/>
      <c r="F476" s="2"/>
      <c r="G476" s="7"/>
      <c r="H476" s="2"/>
      <c r="I476" s="2"/>
      <c r="J476" s="2"/>
      <c r="K476" s="2"/>
      <c r="L476" s="7">
        <f t="shared" si="3"/>
        <v>0</v>
      </c>
      <c r="M476" s="6" t="str" cm="1">
        <f t="array" ref="M476">_xlfn.IFS(L476&gt;50,"保送",L476&lt;4,"否",AND(L476&gt;3,L476&lt;11),"是")</f>
        <v>否</v>
      </c>
      <c r="N476" s="1"/>
    </row>
    <row r="477" spans="1:14" hidden="1" x14ac:dyDescent="0.25">
      <c r="A477" s="7"/>
      <c r="C477" s="3"/>
      <c r="D477" s="2"/>
      <c r="E477" s="2"/>
      <c r="F477" s="2"/>
      <c r="G477" s="7"/>
      <c r="H477" s="2"/>
      <c r="I477" s="2"/>
      <c r="J477" s="2"/>
      <c r="K477" s="2"/>
      <c r="L477" s="7">
        <f t="shared" si="3"/>
        <v>0</v>
      </c>
      <c r="M477" s="6" t="str" cm="1">
        <f t="array" ref="M477">_xlfn.IFS(L477&gt;50,"保送",L477&lt;4,"否",AND(L477&gt;3,L477&lt;11),"是")</f>
        <v>否</v>
      </c>
      <c r="N477" s="1"/>
    </row>
    <row r="478" spans="1:14" hidden="1" x14ac:dyDescent="0.25">
      <c r="A478" s="7"/>
      <c r="C478" s="3"/>
      <c r="D478" s="2"/>
      <c r="E478" s="2"/>
      <c r="F478" s="2"/>
      <c r="G478" s="7"/>
      <c r="H478" s="2"/>
      <c r="I478" s="2"/>
      <c r="J478" s="2"/>
      <c r="K478" s="2"/>
      <c r="L478" s="7">
        <f t="shared" si="3"/>
        <v>0</v>
      </c>
      <c r="M478" s="6" t="str" cm="1">
        <f t="array" ref="M478">_xlfn.IFS(L478&gt;50,"保送",L478&lt;4,"否",AND(L478&gt;3,L478&lt;11),"是")</f>
        <v>否</v>
      </c>
      <c r="N478" s="1"/>
    </row>
    <row r="479" spans="1:14" hidden="1" x14ac:dyDescent="0.25">
      <c r="A479" s="7"/>
      <c r="C479" s="3"/>
      <c r="D479" s="2"/>
      <c r="E479" s="2"/>
      <c r="F479" s="2"/>
      <c r="G479" s="7"/>
      <c r="H479" s="2"/>
      <c r="I479" s="2"/>
      <c r="J479" s="2"/>
      <c r="K479" s="2"/>
      <c r="L479" s="7">
        <f t="shared" si="3"/>
        <v>0</v>
      </c>
      <c r="M479" s="6" t="str" cm="1">
        <f t="array" ref="M479">_xlfn.IFS(L479&gt;50,"保送",L479&lt;4,"否",AND(L479&gt;3,L479&lt;11),"是")</f>
        <v>否</v>
      </c>
      <c r="N479" s="1"/>
    </row>
    <row r="480" spans="1:14" hidden="1" x14ac:dyDescent="0.25">
      <c r="A480" s="7"/>
      <c r="C480" s="3"/>
      <c r="D480" s="2"/>
      <c r="E480" s="2"/>
      <c r="F480" s="2"/>
      <c r="G480" s="7"/>
      <c r="H480" s="2"/>
      <c r="I480" s="2"/>
      <c r="J480" s="2"/>
      <c r="K480" s="2"/>
      <c r="L480" s="7">
        <f t="shared" si="3"/>
        <v>0</v>
      </c>
      <c r="M480" s="6" t="str" cm="1">
        <f t="array" ref="M480">_xlfn.IFS(L480&gt;50,"保送",L480&lt;4,"否",AND(L480&gt;3,L480&lt;11),"是")</f>
        <v>否</v>
      </c>
      <c r="N480" s="1"/>
    </row>
    <row r="481" spans="1:14" hidden="1" x14ac:dyDescent="0.25">
      <c r="A481" s="7"/>
      <c r="C481" s="3"/>
      <c r="D481" s="2"/>
      <c r="E481" s="2"/>
      <c r="F481" s="2"/>
      <c r="G481" s="7"/>
      <c r="H481" s="2"/>
      <c r="I481" s="2"/>
      <c r="J481" s="2"/>
      <c r="K481" s="2"/>
      <c r="L481" s="7">
        <f t="shared" si="3"/>
        <v>0</v>
      </c>
      <c r="M481" s="6" t="str" cm="1">
        <f t="array" ref="M481">_xlfn.IFS(L481&gt;50,"保送",L481&lt;4,"否",AND(L481&gt;3,L481&lt;11),"是")</f>
        <v>否</v>
      </c>
      <c r="N481" s="1"/>
    </row>
    <row r="482" spans="1:14" hidden="1" x14ac:dyDescent="0.25">
      <c r="A482" s="7"/>
      <c r="C482" s="3"/>
      <c r="D482" s="2"/>
      <c r="E482" s="2"/>
      <c r="F482" s="2"/>
      <c r="G482" s="7"/>
      <c r="H482" s="2"/>
      <c r="I482" s="2"/>
      <c r="J482" s="2"/>
      <c r="K482" s="2"/>
      <c r="L482" s="7">
        <f t="shared" si="3"/>
        <v>0</v>
      </c>
      <c r="M482" s="6" t="str" cm="1">
        <f t="array" ref="M482">_xlfn.IFS(L482&gt;50,"保送",L482&lt;4,"否",AND(L482&gt;3,L482&lt;11),"是")</f>
        <v>否</v>
      </c>
      <c r="N482" s="1"/>
    </row>
    <row r="483" spans="1:14" hidden="1" x14ac:dyDescent="0.25">
      <c r="A483" s="7"/>
      <c r="C483" s="3"/>
      <c r="D483" s="2"/>
      <c r="E483" s="2"/>
      <c r="F483" s="2"/>
      <c r="G483" s="7"/>
      <c r="H483" s="2"/>
      <c r="I483" s="2"/>
      <c r="J483" s="2"/>
      <c r="K483" s="2"/>
      <c r="L483" s="7">
        <f t="shared" si="3"/>
        <v>0</v>
      </c>
      <c r="M483" s="6" t="str" cm="1">
        <f t="array" ref="M483">_xlfn.IFS(L483&gt;50,"保送",L483&lt;4,"否",AND(L483&gt;3,L483&lt;11),"是")</f>
        <v>否</v>
      </c>
      <c r="N483" s="1"/>
    </row>
    <row r="484" spans="1:14" hidden="1" x14ac:dyDescent="0.25">
      <c r="A484" s="7"/>
      <c r="C484" s="3"/>
      <c r="D484" s="2"/>
      <c r="E484" s="2"/>
      <c r="F484" s="2"/>
      <c r="G484" s="7"/>
      <c r="H484" s="2"/>
      <c r="I484" s="2"/>
      <c r="J484" s="2"/>
      <c r="K484" s="2"/>
      <c r="L484" s="7">
        <f t="shared" si="3"/>
        <v>0</v>
      </c>
      <c r="M484" s="6" t="str" cm="1">
        <f t="array" ref="M484">_xlfn.IFS(L484&gt;50,"保送",L484&lt;4,"否",AND(L484&gt;3,L484&lt;11),"是")</f>
        <v>否</v>
      </c>
      <c r="N484" s="1"/>
    </row>
    <row r="485" spans="1:14" hidden="1" x14ac:dyDescent="0.25">
      <c r="A485" s="7"/>
      <c r="C485" s="3"/>
      <c r="D485" s="2"/>
      <c r="E485" s="2"/>
      <c r="F485" s="2"/>
      <c r="G485" s="7"/>
      <c r="H485" s="2"/>
      <c r="I485" s="2"/>
      <c r="J485" s="2"/>
      <c r="K485" s="2"/>
      <c r="L485" s="7">
        <f t="shared" si="3"/>
        <v>0</v>
      </c>
      <c r="M485" s="6" t="str" cm="1">
        <f t="array" ref="M485">_xlfn.IFS(L485&gt;50,"保送",L485&lt;4,"否",AND(L485&gt;3,L485&lt;11),"是")</f>
        <v>否</v>
      </c>
      <c r="N485" s="1"/>
    </row>
    <row r="486" spans="1:14" hidden="1" x14ac:dyDescent="0.25">
      <c r="A486" s="7"/>
      <c r="C486" s="3"/>
      <c r="D486" s="2"/>
      <c r="E486" s="2"/>
      <c r="F486" s="2"/>
      <c r="G486" s="7"/>
      <c r="H486" s="2"/>
      <c r="I486" s="2"/>
      <c r="J486" s="2"/>
      <c r="K486" s="2"/>
      <c r="L486" s="7">
        <f t="shared" si="3"/>
        <v>0</v>
      </c>
      <c r="M486" s="6" t="str" cm="1">
        <f t="array" ref="M486">_xlfn.IFS(L486&gt;50,"保送",L486&lt;4,"否",AND(L486&gt;3,L486&lt;11),"是")</f>
        <v>否</v>
      </c>
      <c r="N486" s="1"/>
    </row>
    <row r="487" spans="1:14" hidden="1" x14ac:dyDescent="0.25">
      <c r="A487" s="7"/>
      <c r="C487" s="3"/>
      <c r="D487" s="2"/>
      <c r="E487" s="2"/>
      <c r="F487" s="2"/>
      <c r="G487" s="7"/>
      <c r="H487" s="2"/>
      <c r="I487" s="2"/>
      <c r="J487" s="2"/>
      <c r="K487" s="2"/>
      <c r="L487" s="7">
        <f t="shared" si="3"/>
        <v>0</v>
      </c>
      <c r="M487" s="6" t="str" cm="1">
        <f t="array" ref="M487">_xlfn.IFS(L487&gt;50,"保送",L487&lt;4,"否",AND(L487&gt;3,L487&lt;11),"是")</f>
        <v>否</v>
      </c>
      <c r="N487" s="1"/>
    </row>
    <row r="488" spans="1:14" hidden="1" x14ac:dyDescent="0.25">
      <c r="A488" s="7"/>
      <c r="C488" s="3"/>
      <c r="D488" s="2"/>
      <c r="E488" s="2"/>
      <c r="F488" s="2"/>
      <c r="G488" s="7"/>
      <c r="H488" s="2"/>
      <c r="I488" s="2"/>
      <c r="J488" s="2"/>
      <c r="K488" s="2"/>
      <c r="L488" s="7">
        <f t="shared" si="3"/>
        <v>0</v>
      </c>
      <c r="M488" s="6" t="str" cm="1">
        <f t="array" ref="M488">_xlfn.IFS(L488&gt;50,"保送",L488&lt;4,"否",AND(L488&gt;3,L488&lt;11),"是")</f>
        <v>否</v>
      </c>
      <c r="N488" s="1"/>
    </row>
    <row r="489" spans="1:14" hidden="1" x14ac:dyDescent="0.25">
      <c r="A489" s="7"/>
      <c r="C489" s="3"/>
      <c r="D489" s="2"/>
      <c r="E489" s="2"/>
      <c r="F489" s="2"/>
      <c r="G489" s="7"/>
      <c r="H489" s="2"/>
      <c r="I489" s="2"/>
      <c r="J489" s="2"/>
      <c r="K489" s="2"/>
      <c r="L489" s="7">
        <f t="shared" si="3"/>
        <v>0</v>
      </c>
      <c r="M489" s="6" t="str" cm="1">
        <f t="array" ref="M489">_xlfn.IFS(L489&gt;50,"保送",L489&lt;4,"否",AND(L489&gt;3,L489&lt;11),"是")</f>
        <v>否</v>
      </c>
      <c r="N489" s="1"/>
    </row>
    <row r="490" spans="1:14" hidden="1" x14ac:dyDescent="0.25">
      <c r="A490" s="7"/>
      <c r="C490" s="3"/>
      <c r="D490" s="2"/>
      <c r="E490" s="2"/>
      <c r="F490" s="2"/>
      <c r="G490" s="7"/>
      <c r="H490" s="2"/>
      <c r="I490" s="2"/>
      <c r="J490" s="2"/>
      <c r="K490" s="2"/>
      <c r="L490" s="7">
        <f t="shared" si="3"/>
        <v>0</v>
      </c>
      <c r="M490" s="6" t="str" cm="1">
        <f t="array" ref="M490">_xlfn.IFS(L490&gt;50,"保送",L490&lt;4,"否",AND(L490&gt;3,L490&lt;11),"是")</f>
        <v>否</v>
      </c>
      <c r="N490" s="1"/>
    </row>
    <row r="491" spans="1:14" hidden="1" x14ac:dyDescent="0.25">
      <c r="A491" s="7"/>
      <c r="C491" s="3"/>
      <c r="D491" s="2"/>
      <c r="E491" s="2"/>
      <c r="F491" s="2"/>
      <c r="G491" s="7"/>
      <c r="H491" s="2"/>
      <c r="I491" s="2"/>
      <c r="J491" s="2"/>
      <c r="K491" s="2"/>
      <c r="L491" s="7">
        <f t="shared" si="3"/>
        <v>0</v>
      </c>
      <c r="M491" s="6" t="str" cm="1">
        <f t="array" ref="M491">_xlfn.IFS(L491&gt;50,"保送",L491&lt;4,"否",AND(L491&gt;3,L491&lt;11),"是")</f>
        <v>否</v>
      </c>
      <c r="N491" s="1"/>
    </row>
    <row r="492" spans="1:14" hidden="1" x14ac:dyDescent="0.25">
      <c r="A492" s="7"/>
      <c r="C492" s="3"/>
      <c r="D492" s="2"/>
      <c r="E492" s="2"/>
      <c r="F492" s="2"/>
      <c r="G492" s="7"/>
      <c r="H492" s="2"/>
      <c r="I492" s="2"/>
      <c r="J492" s="2"/>
      <c r="K492" s="2"/>
      <c r="L492" s="7">
        <f t="shared" si="3"/>
        <v>0</v>
      </c>
      <c r="M492" s="6" t="str" cm="1">
        <f t="array" ref="M492">_xlfn.IFS(L492&gt;50,"保送",L492&lt;4,"否",AND(L492&gt;3,L492&lt;11),"是")</f>
        <v>否</v>
      </c>
      <c r="N492" s="1"/>
    </row>
    <row r="493" spans="1:14" hidden="1" x14ac:dyDescent="0.25">
      <c r="A493" s="7"/>
      <c r="C493" s="3"/>
      <c r="D493" s="2"/>
      <c r="E493" s="2"/>
      <c r="F493" s="2"/>
      <c r="G493" s="7"/>
      <c r="H493" s="2"/>
      <c r="I493" s="2"/>
      <c r="J493" s="2"/>
      <c r="K493" s="2"/>
      <c r="L493" s="7">
        <f t="shared" si="3"/>
        <v>0</v>
      </c>
      <c r="M493" s="6" t="str" cm="1">
        <f t="array" ref="M493">_xlfn.IFS(L493&gt;50,"保送",L493&lt;4,"否",AND(L493&gt;3,L493&lt;11),"是")</f>
        <v>否</v>
      </c>
      <c r="N493" s="1"/>
    </row>
    <row r="494" spans="1:14" hidden="1" x14ac:dyDescent="0.25">
      <c r="A494" s="7"/>
      <c r="C494" s="3"/>
      <c r="D494" s="2"/>
      <c r="E494" s="2"/>
      <c r="F494" s="2"/>
      <c r="G494" s="7"/>
      <c r="H494" s="2"/>
      <c r="I494" s="2"/>
      <c r="J494" s="2"/>
      <c r="K494" s="2"/>
      <c r="L494" s="7">
        <f t="shared" si="3"/>
        <v>0</v>
      </c>
      <c r="M494" s="6" t="str" cm="1">
        <f t="array" ref="M494">_xlfn.IFS(L494&gt;50,"保送",L494&lt;4,"否",AND(L494&gt;3,L494&lt;11),"是")</f>
        <v>否</v>
      </c>
      <c r="N494" s="1"/>
    </row>
    <row r="495" spans="1:14" hidden="1" x14ac:dyDescent="0.25">
      <c r="A495" s="7"/>
      <c r="C495" s="3"/>
      <c r="D495" s="2"/>
      <c r="E495" s="2"/>
      <c r="F495" s="2"/>
      <c r="G495" s="7"/>
      <c r="H495" s="2"/>
      <c r="I495" s="2"/>
      <c r="J495" s="2"/>
      <c r="K495" s="2"/>
      <c r="L495" s="7">
        <f t="shared" si="3"/>
        <v>0</v>
      </c>
      <c r="M495" s="6" t="str" cm="1">
        <f t="array" ref="M495">_xlfn.IFS(L495&gt;50,"保送",L495&lt;4,"否",AND(L495&gt;3,L495&lt;11),"是")</f>
        <v>否</v>
      </c>
      <c r="N495" s="1"/>
    </row>
    <row r="496" spans="1:14" hidden="1" x14ac:dyDescent="0.25">
      <c r="A496" s="7"/>
      <c r="C496" s="3"/>
      <c r="D496" s="2"/>
      <c r="E496" s="2"/>
      <c r="F496" s="2"/>
      <c r="G496" s="7"/>
      <c r="H496" s="2"/>
      <c r="I496" s="2"/>
      <c r="J496" s="2"/>
      <c r="K496" s="2"/>
      <c r="L496" s="7">
        <f t="shared" si="3"/>
        <v>0</v>
      </c>
      <c r="M496" s="6" t="str" cm="1">
        <f t="array" ref="M496">_xlfn.IFS(L496&gt;50,"保送",L496&lt;4,"否",AND(L496&gt;3,L496&lt;11),"是")</f>
        <v>否</v>
      </c>
      <c r="N496" s="1"/>
    </row>
    <row r="497" spans="1:14" hidden="1" x14ac:dyDescent="0.25">
      <c r="A497" s="7"/>
      <c r="C497" s="3"/>
      <c r="D497" s="2"/>
      <c r="E497" s="2"/>
      <c r="F497" s="2"/>
      <c r="G497" s="7"/>
      <c r="H497" s="2"/>
      <c r="I497" s="2"/>
      <c r="J497" s="2"/>
      <c r="K497" s="2"/>
      <c r="L497" s="7">
        <f t="shared" si="3"/>
        <v>0</v>
      </c>
      <c r="M497" s="6" t="str" cm="1">
        <f t="array" ref="M497">_xlfn.IFS(L497&gt;50,"保送",L497&lt;4,"否",AND(L497&gt;3,L497&lt;11),"是")</f>
        <v>否</v>
      </c>
      <c r="N497" s="1"/>
    </row>
    <row r="498" spans="1:14" hidden="1" x14ac:dyDescent="0.25">
      <c r="A498" s="7"/>
      <c r="C498" s="3"/>
      <c r="D498" s="2"/>
      <c r="E498" s="2"/>
      <c r="F498" s="2"/>
      <c r="G498" s="7"/>
      <c r="H498" s="2"/>
      <c r="I498" s="2"/>
      <c r="J498" s="2"/>
      <c r="K498" s="2"/>
      <c r="L498" s="7">
        <f t="shared" si="3"/>
        <v>0</v>
      </c>
      <c r="M498" s="6" t="str" cm="1">
        <f t="array" ref="M498">_xlfn.IFS(L498&gt;50,"保送",L498&lt;4,"否",AND(L498&gt;3,L498&lt;11),"是")</f>
        <v>否</v>
      </c>
      <c r="N498" s="1"/>
    </row>
    <row r="499" spans="1:14" hidden="1" x14ac:dyDescent="0.25">
      <c r="A499" s="7"/>
      <c r="C499" s="3"/>
      <c r="D499" s="2"/>
      <c r="E499" s="2"/>
      <c r="F499" s="2"/>
      <c r="G499" s="7"/>
      <c r="H499" s="2"/>
      <c r="I499" s="2"/>
      <c r="J499" s="2"/>
      <c r="K499" s="2"/>
      <c r="L499" s="7">
        <f t="shared" si="3"/>
        <v>0</v>
      </c>
      <c r="M499" s="6" t="str" cm="1">
        <f t="array" ref="M499">_xlfn.IFS(L499&gt;50,"保送",L499&lt;4,"否",AND(L499&gt;3,L499&lt;11),"是")</f>
        <v>否</v>
      </c>
      <c r="N499" s="1"/>
    </row>
    <row r="500" spans="1:14" hidden="1" x14ac:dyDescent="0.25">
      <c r="A500" s="7"/>
      <c r="C500" s="3"/>
      <c r="D500" s="2"/>
      <c r="E500" s="2"/>
      <c r="F500" s="2"/>
      <c r="G500" s="7"/>
      <c r="H500" s="2"/>
      <c r="I500" s="2"/>
      <c r="J500" s="2"/>
      <c r="K500" s="2"/>
      <c r="L500" s="7">
        <f t="shared" si="3"/>
        <v>0</v>
      </c>
      <c r="M500" s="6" t="str" cm="1">
        <f t="array" ref="M500">_xlfn.IFS(L500&gt;50,"保送",L500&lt;4,"否",AND(L500&gt;3,L500&lt;11),"是")</f>
        <v>否</v>
      </c>
      <c r="N500" s="1"/>
    </row>
  </sheetData>
  <autoFilter ref="A1:N1" xr:uid="{00000000-0001-0000-0000-000000000000}">
    <sortState xmlns:xlrd2="http://schemas.microsoft.com/office/spreadsheetml/2017/richdata2" ref="A2:N291">
      <sortCondition sortBy="cellColor" ref="N1" dxfId="1"/>
    </sortState>
  </autoFilter>
  <mergeCells count="4">
    <mergeCell ref="B296:C296"/>
    <mergeCell ref="B297:C297"/>
    <mergeCell ref="B298:C298"/>
    <mergeCell ref="G294:M298"/>
  </mergeCells>
  <phoneticPr fontId="1" type="noConversion"/>
  <conditionalFormatting sqref="A2:B290 D2:J290">
    <cfRule type="cellIs" dxfId="13" priority="3" operator="equal">
      <formula>100</formula>
    </cfRule>
  </conditionalFormatting>
  <conditionalFormatting sqref="A1:J290">
    <cfRule type="cellIs" dxfId="12" priority="1" operator="equal">
      <formula>100</formula>
    </cfRule>
  </conditionalFormatting>
  <conditionalFormatting sqref="A2:J290">
    <cfRule type="cellIs" dxfId="11" priority="2" operator="equal">
      <formula>100</formula>
    </cfRule>
  </conditionalFormatting>
  <conditionalFormatting sqref="D2:I287 A2:B288 D286:J286 E288:H288 E289:G290 A289:A292 B291:J291 E292:G292 A293:G294 A295:F295 A296:B298 D296:F298 A299:I500">
    <cfRule type="cellIs" dxfId="10" priority="6" operator="equal">
      <formula>100</formula>
    </cfRule>
  </conditionalFormatting>
  <conditionalFormatting sqref="D2:J287 A2:B288 E288:H288 E289:G290 A289:A292 B291:J291 E292:G292 A293:G294 A295:F295 A296:B298 D296:F298 A299:J500">
    <cfRule type="cellIs" dxfId="9" priority="7" operator="equal">
      <formula>10</formula>
    </cfRule>
  </conditionalFormatting>
  <conditionalFormatting sqref="M1:M290 M299:M1048576 N1">
    <cfRule type="cellIs" dxfId="8" priority="9" operator="equal">
      <formula>"是"</formula>
    </cfRule>
  </conditionalFormatting>
  <conditionalFormatting sqref="M1:M293 M299:M1048576">
    <cfRule type="cellIs" dxfId="7" priority="4" operator="equal">
      <formula>"是"</formula>
    </cfRule>
  </conditionalFormatting>
  <conditionalFormatting sqref="M2:M290 M299:M500">
    <cfRule type="cellIs" dxfId="6" priority="8" operator="equal">
      <formula>"保送"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马哲</dc:creator>
  <cp:lastModifiedBy>jimbo wen</cp:lastModifiedBy>
  <dcterms:created xsi:type="dcterms:W3CDTF">2023-05-12T11:15:00Z</dcterms:created>
  <dcterms:modified xsi:type="dcterms:W3CDTF">2024-02-21T04:27:53Z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