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F:\game\Legends of Three Kingdom\DIY\PS制图\比赛\杀批杯\评议\"/>
    </mc:Choice>
  </mc:AlternateContent>
  <xr:revisionPtr revIDLastSave="0" documentId="13_ncr:1_{C8FAE02C-5DFD-4CEA-A220-1130BF45D25D}" xr6:coauthVersionLast="47" xr6:coauthVersionMax="47" xr10:uidLastSave="{00000000-0000-0000-0000-000000000000}"/>
  <bookViews>
    <workbookView xWindow="-110" yWindow="-110" windowWidth="19420" windowHeight="10420" activeTab="6" xr2:uid="{00000000-000D-0000-FFFF-FFFF00000000}"/>
  </bookViews>
  <sheets>
    <sheet name="排名" sheetId="4" r:id="rId1"/>
    <sheet name="总分表" sheetId="1" r:id="rId2"/>
    <sheet name="评委一" sheetId="2" r:id="rId3"/>
    <sheet name="评委二" sheetId="3" r:id="rId4"/>
    <sheet name="评委三" sheetId="5" r:id="rId5"/>
    <sheet name="评委四" sheetId="6" r:id="rId6"/>
    <sheet name="评委五" sheetId="7" r:id="rId7"/>
    <sheet name="评委六" sheetId="8" r:id="rId8"/>
    <sheet name="评委七" sheetId="9" r:id="rId9"/>
    <sheet name="评委八" sheetId="10" r:id="rId10"/>
    <sheet name="评委九" sheetId="11" r:id="rId11"/>
  </sheets>
  <definedNames>
    <definedName name="_xlnm._FilterDatabase" localSheetId="0" hidden="1">排名!$A$1:$H$1</definedName>
    <definedName name="_xlnm._FilterDatabase" localSheetId="3" hidden="1">评委二!$A$1:$M$60</definedName>
    <definedName name="_xlnm._FilterDatabase" localSheetId="4" hidden="1">评委三!$A$1:$M$59</definedName>
    <definedName name="_xlnm._FilterDatabase" localSheetId="5" hidden="1">评委四!$A$1:$M$59</definedName>
    <definedName name="_xlnm._FilterDatabase" localSheetId="6" hidden="1">评委五!$A$1:$M$59</definedName>
    <definedName name="_xlnm._FilterDatabase" localSheetId="2" hidden="1">评委一!$A$1:$M$1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2" i="1"/>
  <c r="L59" i="11"/>
  <c r="K59" i="1" s="1"/>
  <c r="L58" i="11"/>
  <c r="K58" i="1" s="1"/>
  <c r="L57" i="11"/>
  <c r="K57" i="1" s="1"/>
  <c r="L56" i="11"/>
  <c r="K56" i="1" s="1"/>
  <c r="L55" i="11"/>
  <c r="K55" i="1" s="1"/>
  <c r="L54" i="11"/>
  <c r="K54" i="1" s="1"/>
  <c r="L53" i="11"/>
  <c r="K53" i="1" s="1"/>
  <c r="L52" i="11"/>
  <c r="K52" i="1" s="1"/>
  <c r="L51" i="11"/>
  <c r="K51" i="1" s="1"/>
  <c r="L50" i="11"/>
  <c r="K50" i="1" s="1"/>
  <c r="L49" i="11"/>
  <c r="K49" i="1" s="1"/>
  <c r="L48" i="11"/>
  <c r="K48" i="1" s="1"/>
  <c r="L47" i="11"/>
  <c r="K47" i="1" s="1"/>
  <c r="L46" i="11"/>
  <c r="K46" i="1" s="1"/>
  <c r="L45" i="11"/>
  <c r="K45" i="1" s="1"/>
  <c r="L44" i="11"/>
  <c r="K44" i="1" s="1"/>
  <c r="L43" i="11"/>
  <c r="K43" i="1" s="1"/>
  <c r="L42" i="11"/>
  <c r="K42" i="1" s="1"/>
  <c r="L41" i="11"/>
  <c r="K41" i="1" s="1"/>
  <c r="L40" i="11"/>
  <c r="K40" i="1" s="1"/>
  <c r="L39" i="11"/>
  <c r="K39" i="1" s="1"/>
  <c r="L38" i="11"/>
  <c r="K38" i="1" s="1"/>
  <c r="L37" i="11"/>
  <c r="K37" i="1" s="1"/>
  <c r="L36" i="11"/>
  <c r="K36" i="1" s="1"/>
  <c r="L35" i="11"/>
  <c r="K35" i="1" s="1"/>
  <c r="L34" i="11"/>
  <c r="K34" i="1" s="1"/>
  <c r="L33" i="11"/>
  <c r="K33" i="1" s="1"/>
  <c r="L32" i="11"/>
  <c r="K32" i="1" s="1"/>
  <c r="L31" i="11"/>
  <c r="K31" i="1" s="1"/>
  <c r="L30" i="11"/>
  <c r="K30" i="1" s="1"/>
  <c r="L29" i="11"/>
  <c r="K29" i="1" s="1"/>
  <c r="L28" i="11"/>
  <c r="K28" i="1" s="1"/>
  <c r="L27" i="11"/>
  <c r="K27" i="1" s="1"/>
  <c r="L26" i="11"/>
  <c r="K26" i="1" s="1"/>
  <c r="L25" i="11"/>
  <c r="K25" i="1" s="1"/>
  <c r="L24" i="11"/>
  <c r="K24" i="1" s="1"/>
  <c r="L23" i="11"/>
  <c r="K23" i="1" s="1"/>
  <c r="L22" i="11"/>
  <c r="K22" i="1" s="1"/>
  <c r="L21" i="11"/>
  <c r="K21" i="1" s="1"/>
  <c r="L20" i="11"/>
  <c r="K20" i="1" s="1"/>
  <c r="L19" i="11"/>
  <c r="K19" i="1" s="1"/>
  <c r="L18" i="11"/>
  <c r="K18" i="1" s="1"/>
  <c r="L17" i="11"/>
  <c r="K17" i="1" s="1"/>
  <c r="L16" i="11"/>
  <c r="K16" i="1" s="1"/>
  <c r="L15" i="11"/>
  <c r="K15" i="1" s="1"/>
  <c r="L14" i="11"/>
  <c r="K14" i="1" s="1"/>
  <c r="L13" i="11"/>
  <c r="K13" i="1" s="1"/>
  <c r="L12" i="11"/>
  <c r="K12" i="1" s="1"/>
  <c r="L11" i="11"/>
  <c r="K11" i="1" s="1"/>
  <c r="L10" i="11"/>
  <c r="K10" i="1" s="1"/>
  <c r="L9" i="11"/>
  <c r="K9" i="1" s="1"/>
  <c r="L8" i="11"/>
  <c r="K8" i="1" s="1"/>
  <c r="L7" i="11"/>
  <c r="K7" i="1" s="1"/>
  <c r="L6" i="11"/>
  <c r="K6" i="1" s="1"/>
  <c r="L5" i="11"/>
  <c r="K5" i="1" s="1"/>
  <c r="L4" i="11"/>
  <c r="K4" i="1" s="1"/>
  <c r="L3" i="11"/>
  <c r="K3" i="1" s="1"/>
  <c r="L2" i="11"/>
  <c r="K2" i="1" s="1"/>
  <c r="L59" i="10"/>
  <c r="J59" i="1" s="1"/>
  <c r="L58" i="10"/>
  <c r="J58" i="1" s="1"/>
  <c r="L57" i="10"/>
  <c r="J57" i="1" s="1"/>
  <c r="L56" i="10"/>
  <c r="J56" i="1" s="1"/>
  <c r="L55" i="10"/>
  <c r="J55" i="1" s="1"/>
  <c r="L54" i="10"/>
  <c r="J54" i="1" s="1"/>
  <c r="L53" i="10"/>
  <c r="J53" i="1" s="1"/>
  <c r="L52" i="10"/>
  <c r="J52" i="1" s="1"/>
  <c r="L51" i="10"/>
  <c r="J51" i="1" s="1"/>
  <c r="L50" i="10"/>
  <c r="J50" i="1" s="1"/>
  <c r="L49" i="10"/>
  <c r="J49" i="1" s="1"/>
  <c r="L48" i="10"/>
  <c r="J48" i="1" s="1"/>
  <c r="L47" i="10"/>
  <c r="J47" i="1" s="1"/>
  <c r="L46" i="10"/>
  <c r="J46" i="1" s="1"/>
  <c r="L45" i="10"/>
  <c r="J45" i="1" s="1"/>
  <c r="L44" i="10"/>
  <c r="J44" i="1" s="1"/>
  <c r="L43" i="10"/>
  <c r="J43" i="1" s="1"/>
  <c r="L42" i="10"/>
  <c r="J42" i="1" s="1"/>
  <c r="L41" i="10"/>
  <c r="J41" i="1" s="1"/>
  <c r="L40" i="10"/>
  <c r="J40" i="1" s="1"/>
  <c r="L39" i="10"/>
  <c r="J39" i="1" s="1"/>
  <c r="L38" i="10"/>
  <c r="J38" i="1" s="1"/>
  <c r="L37" i="10"/>
  <c r="J37" i="1" s="1"/>
  <c r="L36" i="10"/>
  <c r="J36" i="1" s="1"/>
  <c r="L35" i="10"/>
  <c r="J35" i="1" s="1"/>
  <c r="L34" i="10"/>
  <c r="J34" i="1" s="1"/>
  <c r="L33" i="10"/>
  <c r="J33" i="1" s="1"/>
  <c r="L32" i="10"/>
  <c r="J32" i="1" s="1"/>
  <c r="L31" i="10"/>
  <c r="J31" i="1" s="1"/>
  <c r="L30" i="10"/>
  <c r="J30" i="1" s="1"/>
  <c r="L29" i="10"/>
  <c r="J29" i="1" s="1"/>
  <c r="L28" i="10"/>
  <c r="J28" i="1" s="1"/>
  <c r="L27" i="10"/>
  <c r="J27" i="1" s="1"/>
  <c r="L26" i="10"/>
  <c r="J26" i="1" s="1"/>
  <c r="L25" i="10"/>
  <c r="J25" i="1" s="1"/>
  <c r="L24" i="10"/>
  <c r="J24" i="1" s="1"/>
  <c r="L23" i="10"/>
  <c r="J23" i="1" s="1"/>
  <c r="L22" i="10"/>
  <c r="J22" i="1" s="1"/>
  <c r="L21" i="10"/>
  <c r="J21" i="1" s="1"/>
  <c r="L20" i="10"/>
  <c r="J20" i="1" s="1"/>
  <c r="L19" i="10"/>
  <c r="J19" i="1" s="1"/>
  <c r="L18" i="10"/>
  <c r="J18" i="1" s="1"/>
  <c r="L17" i="10"/>
  <c r="J17" i="1" s="1"/>
  <c r="L16" i="10"/>
  <c r="J16" i="1" s="1"/>
  <c r="L15" i="10"/>
  <c r="J15" i="1" s="1"/>
  <c r="L14" i="10"/>
  <c r="J14" i="1" s="1"/>
  <c r="L13" i="10"/>
  <c r="J13" i="1" s="1"/>
  <c r="L12" i="10"/>
  <c r="J12" i="1" s="1"/>
  <c r="L11" i="10"/>
  <c r="J11" i="1" s="1"/>
  <c r="L10" i="10"/>
  <c r="J10" i="1" s="1"/>
  <c r="L9" i="10"/>
  <c r="J9" i="1" s="1"/>
  <c r="L8" i="10"/>
  <c r="J8" i="1" s="1"/>
  <c r="L7" i="10"/>
  <c r="J7" i="1" s="1"/>
  <c r="L6" i="10"/>
  <c r="J6" i="1" s="1"/>
  <c r="L5" i="10"/>
  <c r="J5" i="1" s="1"/>
  <c r="L4" i="10"/>
  <c r="J4" i="1" s="1"/>
  <c r="L3" i="10"/>
  <c r="J3" i="1" s="1"/>
  <c r="L2" i="10"/>
  <c r="J2" i="1" s="1"/>
  <c r="L59" i="9"/>
  <c r="I59" i="1" s="1"/>
  <c r="L58" i="9"/>
  <c r="I58" i="1" s="1"/>
  <c r="L57" i="9"/>
  <c r="I57" i="1" s="1"/>
  <c r="L56" i="9"/>
  <c r="I56" i="1" s="1"/>
  <c r="L55" i="9"/>
  <c r="I55" i="1" s="1"/>
  <c r="L54" i="9"/>
  <c r="I54" i="1" s="1"/>
  <c r="L53" i="9"/>
  <c r="I53" i="1" s="1"/>
  <c r="L52" i="9"/>
  <c r="I52" i="1" s="1"/>
  <c r="L51" i="9"/>
  <c r="I51" i="1" s="1"/>
  <c r="L50" i="9"/>
  <c r="I50" i="1" s="1"/>
  <c r="L49" i="9"/>
  <c r="I49" i="1" s="1"/>
  <c r="L48" i="9"/>
  <c r="I48" i="1" s="1"/>
  <c r="L47" i="9"/>
  <c r="I47" i="1" s="1"/>
  <c r="L46" i="9"/>
  <c r="I46" i="1" s="1"/>
  <c r="L45" i="9"/>
  <c r="I45" i="1" s="1"/>
  <c r="L44" i="9"/>
  <c r="I44" i="1" s="1"/>
  <c r="L43" i="9"/>
  <c r="I43" i="1" s="1"/>
  <c r="L42" i="9"/>
  <c r="I42" i="1" s="1"/>
  <c r="L41" i="9"/>
  <c r="I41" i="1" s="1"/>
  <c r="L40" i="9"/>
  <c r="I40" i="1" s="1"/>
  <c r="L39" i="9"/>
  <c r="I39" i="1" s="1"/>
  <c r="L38" i="9"/>
  <c r="I38" i="1" s="1"/>
  <c r="L37" i="9"/>
  <c r="I37" i="1" s="1"/>
  <c r="L36" i="9"/>
  <c r="I36" i="1" s="1"/>
  <c r="L35" i="9"/>
  <c r="I35" i="1" s="1"/>
  <c r="L34" i="9"/>
  <c r="I34" i="1" s="1"/>
  <c r="L33" i="9"/>
  <c r="I33" i="1" s="1"/>
  <c r="L32" i="9"/>
  <c r="I32" i="1" s="1"/>
  <c r="L31" i="9"/>
  <c r="I31" i="1" s="1"/>
  <c r="L30" i="9"/>
  <c r="I30" i="1" s="1"/>
  <c r="L29" i="9"/>
  <c r="I29" i="1" s="1"/>
  <c r="L28" i="9"/>
  <c r="I28" i="1" s="1"/>
  <c r="L27" i="9"/>
  <c r="I27" i="1" s="1"/>
  <c r="L26" i="9"/>
  <c r="I26" i="1" s="1"/>
  <c r="L25" i="9"/>
  <c r="I25" i="1" s="1"/>
  <c r="L24" i="9"/>
  <c r="I24" i="1" s="1"/>
  <c r="L23" i="9"/>
  <c r="I23" i="1" s="1"/>
  <c r="L22" i="9"/>
  <c r="I22" i="1" s="1"/>
  <c r="L21" i="9"/>
  <c r="I21" i="1" s="1"/>
  <c r="L20" i="9"/>
  <c r="I20" i="1" s="1"/>
  <c r="L19" i="9"/>
  <c r="I19" i="1" s="1"/>
  <c r="L18" i="9"/>
  <c r="I18" i="1" s="1"/>
  <c r="L17" i="9"/>
  <c r="I17" i="1" s="1"/>
  <c r="L16" i="9"/>
  <c r="I16" i="1" s="1"/>
  <c r="L15" i="9"/>
  <c r="I15" i="1" s="1"/>
  <c r="L14" i="9"/>
  <c r="I14" i="1" s="1"/>
  <c r="L13" i="9"/>
  <c r="I13" i="1" s="1"/>
  <c r="L12" i="9"/>
  <c r="I12" i="1" s="1"/>
  <c r="L11" i="9"/>
  <c r="I11" i="1" s="1"/>
  <c r="L10" i="9"/>
  <c r="I10" i="1" s="1"/>
  <c r="L9" i="9"/>
  <c r="I9" i="1" s="1"/>
  <c r="L8" i="9"/>
  <c r="I8" i="1" s="1"/>
  <c r="L7" i="9"/>
  <c r="I7" i="1" s="1"/>
  <c r="L6" i="9"/>
  <c r="I6" i="1" s="1"/>
  <c r="L5" i="9"/>
  <c r="I5" i="1" s="1"/>
  <c r="L4" i="9"/>
  <c r="I4" i="1" s="1"/>
  <c r="L3" i="9"/>
  <c r="I3" i="1" s="1"/>
  <c r="L2" i="9"/>
  <c r="I2" i="1" s="1"/>
  <c r="L59" i="8"/>
  <c r="H59" i="1" s="1"/>
  <c r="L58" i="8"/>
  <c r="H58" i="1" s="1"/>
  <c r="L57" i="8"/>
  <c r="H57" i="1" s="1"/>
  <c r="L56" i="8"/>
  <c r="H56" i="1" s="1"/>
  <c r="L55" i="8"/>
  <c r="H55" i="1" s="1"/>
  <c r="L54" i="8"/>
  <c r="H54" i="1" s="1"/>
  <c r="L53" i="8"/>
  <c r="H53" i="1" s="1"/>
  <c r="L52" i="8"/>
  <c r="H52" i="1" s="1"/>
  <c r="L51" i="8"/>
  <c r="H51" i="1" s="1"/>
  <c r="L50" i="8"/>
  <c r="H50" i="1" s="1"/>
  <c r="L49" i="8"/>
  <c r="H49" i="1" s="1"/>
  <c r="L48" i="8"/>
  <c r="H48" i="1" s="1"/>
  <c r="L47" i="8"/>
  <c r="H47" i="1" s="1"/>
  <c r="L46" i="8"/>
  <c r="H46" i="1" s="1"/>
  <c r="L45" i="8"/>
  <c r="H45" i="1" s="1"/>
  <c r="L44" i="8"/>
  <c r="H44" i="1" s="1"/>
  <c r="L43" i="8"/>
  <c r="H43" i="1" s="1"/>
  <c r="L42" i="8"/>
  <c r="H42" i="1" s="1"/>
  <c r="L41" i="8"/>
  <c r="H41" i="1" s="1"/>
  <c r="L40" i="8"/>
  <c r="H40" i="1" s="1"/>
  <c r="L39" i="8"/>
  <c r="H39" i="1" s="1"/>
  <c r="L38" i="8"/>
  <c r="H38" i="1" s="1"/>
  <c r="L37" i="8"/>
  <c r="H37" i="1" s="1"/>
  <c r="L36" i="8"/>
  <c r="H36" i="1" s="1"/>
  <c r="L35" i="8"/>
  <c r="H35" i="1" s="1"/>
  <c r="L34" i="8"/>
  <c r="H34" i="1" s="1"/>
  <c r="L33" i="8"/>
  <c r="H33" i="1" s="1"/>
  <c r="L32" i="8"/>
  <c r="H32" i="1" s="1"/>
  <c r="L31" i="8"/>
  <c r="H31" i="1" s="1"/>
  <c r="L30" i="8"/>
  <c r="H30" i="1" s="1"/>
  <c r="L29" i="8"/>
  <c r="H29" i="1" s="1"/>
  <c r="L28" i="8"/>
  <c r="H28" i="1" s="1"/>
  <c r="L27" i="8"/>
  <c r="H27" i="1" s="1"/>
  <c r="L26" i="8"/>
  <c r="H26" i="1" s="1"/>
  <c r="L25" i="8"/>
  <c r="H25" i="1" s="1"/>
  <c r="L24" i="8"/>
  <c r="H24" i="1" s="1"/>
  <c r="L23" i="8"/>
  <c r="H23" i="1" s="1"/>
  <c r="L22" i="8"/>
  <c r="H22" i="1" s="1"/>
  <c r="L21" i="8"/>
  <c r="H21" i="1" s="1"/>
  <c r="L20" i="8"/>
  <c r="H20" i="1" s="1"/>
  <c r="L19" i="8"/>
  <c r="H19" i="1" s="1"/>
  <c r="L18" i="8"/>
  <c r="H18" i="1" s="1"/>
  <c r="L17" i="8"/>
  <c r="H17" i="1" s="1"/>
  <c r="L16" i="8"/>
  <c r="H16" i="1" s="1"/>
  <c r="L15" i="8"/>
  <c r="H15" i="1" s="1"/>
  <c r="L14" i="8"/>
  <c r="H14" i="1" s="1"/>
  <c r="L13" i="8"/>
  <c r="H13" i="1" s="1"/>
  <c r="L12" i="8"/>
  <c r="H12" i="1" s="1"/>
  <c r="L11" i="8"/>
  <c r="H11" i="1" s="1"/>
  <c r="L10" i="8"/>
  <c r="H10" i="1" s="1"/>
  <c r="L9" i="8"/>
  <c r="H9" i="1" s="1"/>
  <c r="L8" i="8"/>
  <c r="H8" i="1" s="1"/>
  <c r="L7" i="8"/>
  <c r="H7" i="1" s="1"/>
  <c r="L6" i="8"/>
  <c r="H6" i="1" s="1"/>
  <c r="L5" i="8"/>
  <c r="H5" i="1" s="1"/>
  <c r="L4" i="8"/>
  <c r="H4" i="1" s="1"/>
  <c r="L3" i="8"/>
  <c r="H3" i="1" s="1"/>
  <c r="L2" i="8"/>
  <c r="H2" i="1" s="1"/>
  <c r="L47" i="7"/>
  <c r="L16" i="7"/>
  <c r="L15" i="7"/>
  <c r="L14" i="7"/>
  <c r="L58" i="7"/>
  <c r="L54" i="7"/>
  <c r="G54" i="1" s="1"/>
  <c r="L51" i="7"/>
  <c r="L50" i="7"/>
  <c r="L48" i="7"/>
  <c r="G51" i="1" s="1"/>
  <c r="L41" i="7"/>
  <c r="G50" i="1" s="1"/>
  <c r="L37" i="7"/>
  <c r="L36" i="7"/>
  <c r="L35" i="7"/>
  <c r="G47" i="1" s="1"/>
  <c r="L30" i="7"/>
  <c r="L26" i="7"/>
  <c r="L25" i="7"/>
  <c r="L23" i="7"/>
  <c r="L53" i="7"/>
  <c r="L52" i="7"/>
  <c r="L45" i="7"/>
  <c r="G40" i="1" s="1"/>
  <c r="L44" i="7"/>
  <c r="L8" i="7"/>
  <c r="L4" i="7"/>
  <c r="L43" i="7"/>
  <c r="L39" i="7"/>
  <c r="L32" i="7"/>
  <c r="L27" i="7"/>
  <c r="L11" i="7"/>
  <c r="G32" i="1" s="1"/>
  <c r="L10" i="7"/>
  <c r="L19" i="7"/>
  <c r="L18" i="7"/>
  <c r="L17" i="7"/>
  <c r="L13" i="7"/>
  <c r="G27" i="1" s="1"/>
  <c r="L59" i="7"/>
  <c r="L57" i="7"/>
  <c r="G25" i="1" s="1"/>
  <c r="L56" i="7"/>
  <c r="G24" i="1" s="1"/>
  <c r="L55" i="7"/>
  <c r="L49" i="7"/>
  <c r="L46" i="7"/>
  <c r="L9" i="7"/>
  <c r="L7" i="7"/>
  <c r="L6" i="7"/>
  <c r="G18" i="1" s="1"/>
  <c r="L5" i="7"/>
  <c r="G17" i="1" s="1"/>
  <c r="L3" i="7"/>
  <c r="G16" i="1" s="1"/>
  <c r="L2" i="7"/>
  <c r="G15" i="1" s="1"/>
  <c r="L42" i="7"/>
  <c r="L40" i="7"/>
  <c r="L38" i="7"/>
  <c r="L34" i="7"/>
  <c r="L33" i="7"/>
  <c r="L29" i="7"/>
  <c r="G9" i="1" s="1"/>
  <c r="L22" i="7"/>
  <c r="G8" i="1" s="1"/>
  <c r="L21" i="7"/>
  <c r="G7" i="1" s="1"/>
  <c r="L28" i="7"/>
  <c r="L24" i="7"/>
  <c r="L12" i="7"/>
  <c r="G4" i="1" s="1"/>
  <c r="L20" i="7"/>
  <c r="L31" i="7"/>
  <c r="L47" i="6"/>
  <c r="L16" i="6"/>
  <c r="L15" i="6"/>
  <c r="L14" i="6"/>
  <c r="L58" i="6"/>
  <c r="L54" i="6"/>
  <c r="F54" i="1" s="1"/>
  <c r="L51" i="6"/>
  <c r="L50" i="6"/>
  <c r="L48" i="6"/>
  <c r="L41" i="6"/>
  <c r="L37" i="6"/>
  <c r="L36" i="6"/>
  <c r="L35" i="6"/>
  <c r="F47" i="1" s="1"/>
  <c r="L30" i="6"/>
  <c r="L26" i="6"/>
  <c r="L25" i="6"/>
  <c r="L23" i="6"/>
  <c r="L53" i="6"/>
  <c r="L52" i="6"/>
  <c r="L45" i="6"/>
  <c r="L44" i="6"/>
  <c r="L8" i="6"/>
  <c r="L4" i="6"/>
  <c r="L43" i="6"/>
  <c r="L39" i="6"/>
  <c r="L32" i="6"/>
  <c r="L27" i="6"/>
  <c r="L11" i="6"/>
  <c r="L10" i="6"/>
  <c r="F31" i="1" s="1"/>
  <c r="L19" i="6"/>
  <c r="L18" i="6"/>
  <c r="L17" i="6"/>
  <c r="F28" i="1" s="1"/>
  <c r="L13" i="6"/>
  <c r="L59" i="6"/>
  <c r="F26" i="1" s="1"/>
  <c r="L57" i="6"/>
  <c r="L56" i="6"/>
  <c r="L55" i="6"/>
  <c r="L49" i="6"/>
  <c r="L46" i="6"/>
  <c r="L9" i="6"/>
  <c r="L7" i="6"/>
  <c r="L6" i="6"/>
  <c r="L5" i="6"/>
  <c r="L3" i="6"/>
  <c r="L2" i="6"/>
  <c r="F15" i="1" s="1"/>
  <c r="L42" i="6"/>
  <c r="L40" i="6"/>
  <c r="F13" i="1" s="1"/>
  <c r="L38" i="6"/>
  <c r="L34" i="6"/>
  <c r="L33" i="6"/>
  <c r="L29" i="6"/>
  <c r="L22" i="6"/>
  <c r="L21" i="6"/>
  <c r="L28" i="6"/>
  <c r="F6" i="1" s="1"/>
  <c r="L24" i="6"/>
  <c r="L12" i="6"/>
  <c r="F4" i="1" s="1"/>
  <c r="L20" i="6"/>
  <c r="L31" i="6"/>
  <c r="L47" i="5"/>
  <c r="L16" i="5"/>
  <c r="L15" i="5"/>
  <c r="L14" i="5"/>
  <c r="L58" i="5"/>
  <c r="L54" i="5"/>
  <c r="E54" i="1" s="1"/>
  <c r="L51" i="5"/>
  <c r="L50" i="5"/>
  <c r="L48" i="5"/>
  <c r="E51" i="1" s="1"/>
  <c r="L41" i="5"/>
  <c r="L37" i="5"/>
  <c r="L36" i="5"/>
  <c r="L35" i="5"/>
  <c r="L30" i="5"/>
  <c r="L26" i="5"/>
  <c r="L25" i="5"/>
  <c r="E44" i="1" s="1"/>
  <c r="L23" i="5"/>
  <c r="E43" i="1" s="1"/>
  <c r="L53" i="5"/>
  <c r="E42" i="1" s="1"/>
  <c r="L52" i="5"/>
  <c r="L45" i="5"/>
  <c r="L44" i="5"/>
  <c r="L8" i="5"/>
  <c r="L4" i="5"/>
  <c r="L43" i="5"/>
  <c r="L39" i="5"/>
  <c r="E35" i="1" s="1"/>
  <c r="L32" i="5"/>
  <c r="E34" i="1" s="1"/>
  <c r="L27" i="5"/>
  <c r="L11" i="5"/>
  <c r="L10" i="5"/>
  <c r="L19" i="5"/>
  <c r="L18" i="5"/>
  <c r="L17" i="5"/>
  <c r="L13" i="5"/>
  <c r="E27" i="1" s="1"/>
  <c r="L59" i="5"/>
  <c r="L57" i="5"/>
  <c r="E25" i="1" s="1"/>
  <c r="L56" i="5"/>
  <c r="L55" i="5"/>
  <c r="L49" i="5"/>
  <c r="L46" i="5"/>
  <c r="L9" i="5"/>
  <c r="L7" i="5"/>
  <c r="L6" i="5"/>
  <c r="L5" i="5"/>
  <c r="L3" i="5"/>
  <c r="L2" i="5"/>
  <c r="L42" i="5"/>
  <c r="L40" i="5"/>
  <c r="L38" i="5"/>
  <c r="L34" i="5"/>
  <c r="L33" i="5"/>
  <c r="L29" i="5"/>
  <c r="L22" i="5"/>
  <c r="L21" i="5"/>
  <c r="L28" i="5"/>
  <c r="L24" i="5"/>
  <c r="L12" i="5"/>
  <c r="E4" i="1" s="1"/>
  <c r="L20" i="5"/>
  <c r="L31" i="5"/>
  <c r="L20" i="3"/>
  <c r="L12" i="3"/>
  <c r="L24" i="3"/>
  <c r="L28" i="3"/>
  <c r="L21" i="3"/>
  <c r="L22" i="3"/>
  <c r="D8" i="1" s="1"/>
  <c r="L29" i="3"/>
  <c r="L33" i="3"/>
  <c r="L34" i="3"/>
  <c r="L38" i="3"/>
  <c r="D12" i="1" s="1"/>
  <c r="L40" i="3"/>
  <c r="L42" i="3"/>
  <c r="L2" i="3"/>
  <c r="L3" i="3"/>
  <c r="L5" i="3"/>
  <c r="L6" i="3"/>
  <c r="L7" i="3"/>
  <c r="L9" i="3"/>
  <c r="D20" i="1" s="1"/>
  <c r="L46" i="3"/>
  <c r="L49" i="3"/>
  <c r="L55" i="3"/>
  <c r="L56" i="3"/>
  <c r="L57" i="3"/>
  <c r="L59" i="3"/>
  <c r="L13" i="3"/>
  <c r="L17" i="3"/>
  <c r="L18" i="3"/>
  <c r="L19" i="3"/>
  <c r="L10" i="3"/>
  <c r="L11" i="3"/>
  <c r="L27" i="3"/>
  <c r="L32" i="3"/>
  <c r="D34" i="1" s="1"/>
  <c r="L39" i="3"/>
  <c r="L43" i="3"/>
  <c r="D36" i="1" s="1"/>
  <c r="L4" i="3"/>
  <c r="L8" i="3"/>
  <c r="L44" i="3"/>
  <c r="L45" i="3"/>
  <c r="D40" i="1" s="1"/>
  <c r="L52" i="3"/>
  <c r="L53" i="3"/>
  <c r="L23" i="3"/>
  <c r="L25" i="3"/>
  <c r="L26" i="3"/>
  <c r="L30" i="3"/>
  <c r="L35" i="3"/>
  <c r="L36" i="3"/>
  <c r="D48" i="1" s="1"/>
  <c r="L37" i="3"/>
  <c r="L41" i="3"/>
  <c r="L48" i="3"/>
  <c r="L50" i="3"/>
  <c r="L51" i="3"/>
  <c r="L54" i="3"/>
  <c r="D54" i="1" s="1"/>
  <c r="L58" i="3"/>
  <c r="D55" i="1" s="1"/>
  <c r="L14" i="3"/>
  <c r="L15" i="3"/>
  <c r="D57" i="1" s="1"/>
  <c r="L16" i="3"/>
  <c r="L47" i="3"/>
  <c r="L20" i="2"/>
  <c r="L12" i="2"/>
  <c r="L24" i="2"/>
  <c r="L28" i="2"/>
  <c r="L21" i="2"/>
  <c r="L22" i="2"/>
  <c r="C8" i="1" s="1"/>
  <c r="L29" i="2"/>
  <c r="L33" i="2"/>
  <c r="L34" i="2"/>
  <c r="L38" i="2"/>
  <c r="L40" i="2"/>
  <c r="L42" i="2"/>
  <c r="L2" i="2"/>
  <c r="C15" i="1" s="1"/>
  <c r="L3" i="2"/>
  <c r="C16" i="1" s="1"/>
  <c r="L5" i="2"/>
  <c r="L6" i="2"/>
  <c r="L7" i="2"/>
  <c r="L9" i="2"/>
  <c r="L46" i="2"/>
  <c r="L49" i="2"/>
  <c r="L55" i="2"/>
  <c r="C23" i="1" s="1"/>
  <c r="L56" i="2"/>
  <c r="C24" i="1" s="1"/>
  <c r="L57" i="2"/>
  <c r="L59" i="2"/>
  <c r="L13" i="2"/>
  <c r="L17" i="2"/>
  <c r="L18" i="2"/>
  <c r="L19" i="2"/>
  <c r="C30" i="1" s="1"/>
  <c r="L10" i="2"/>
  <c r="C31" i="1" s="1"/>
  <c r="L11" i="2"/>
  <c r="C32" i="1" s="1"/>
  <c r="L27" i="2"/>
  <c r="C33" i="1" s="1"/>
  <c r="L32" i="2"/>
  <c r="L39" i="2"/>
  <c r="L43" i="2"/>
  <c r="L4" i="2"/>
  <c r="L8" i="2"/>
  <c r="C38" i="1" s="1"/>
  <c r="L44" i="2"/>
  <c r="C39" i="1" s="1"/>
  <c r="L45" i="2"/>
  <c r="C40" i="1" s="1"/>
  <c r="L52" i="2"/>
  <c r="C41" i="1" s="1"/>
  <c r="L53" i="2"/>
  <c r="L23" i="2"/>
  <c r="C43" i="1" s="1"/>
  <c r="L25" i="2"/>
  <c r="L26" i="2"/>
  <c r="L30" i="2"/>
  <c r="C46" i="1" s="1"/>
  <c r="L35" i="2"/>
  <c r="C47" i="1" s="1"/>
  <c r="L36" i="2"/>
  <c r="C48" i="1" s="1"/>
  <c r="L37" i="2"/>
  <c r="C49" i="1" s="1"/>
  <c r="L41" i="2"/>
  <c r="L48" i="2"/>
  <c r="C51" i="1" s="1"/>
  <c r="L50" i="2"/>
  <c r="L51" i="2"/>
  <c r="C53" i="1" s="1"/>
  <c r="L54" i="2"/>
  <c r="C54" i="1" s="1"/>
  <c r="L58" i="2"/>
  <c r="C55" i="1" s="1"/>
  <c r="L14" i="2"/>
  <c r="C56" i="1" s="1"/>
  <c r="L15" i="2"/>
  <c r="C57" i="1" s="1"/>
  <c r="L16" i="2"/>
  <c r="L47" i="2"/>
  <c r="C59" i="1" s="1"/>
  <c r="L31" i="3"/>
  <c r="L31" i="2"/>
  <c r="G11" i="1" l="1"/>
  <c r="G6" i="1"/>
  <c r="G22" i="1"/>
  <c r="G38" i="1"/>
  <c r="G33" i="1"/>
  <c r="G41" i="1"/>
  <c r="G49" i="1"/>
  <c r="G35" i="1"/>
  <c r="G43" i="1"/>
  <c r="G2" i="1"/>
  <c r="G3" i="1"/>
  <c r="G44" i="1"/>
  <c r="G10" i="1"/>
  <c r="G58" i="1"/>
  <c r="G14" i="1"/>
  <c r="G30" i="1"/>
  <c r="G46" i="1"/>
  <c r="G23" i="1"/>
  <c r="G31" i="1"/>
  <c r="G39" i="1"/>
  <c r="G55" i="1"/>
  <c r="G48" i="1"/>
  <c r="G56" i="1"/>
  <c r="G57" i="1"/>
  <c r="G26" i="1"/>
  <c r="G34" i="1"/>
  <c r="G42" i="1"/>
  <c r="G59" i="1"/>
  <c r="G12" i="1"/>
  <c r="G20" i="1"/>
  <c r="G28" i="1"/>
  <c r="G36" i="1"/>
  <c r="R36" i="1" s="1"/>
  <c r="G52" i="1"/>
  <c r="G19" i="1"/>
  <c r="G5" i="1"/>
  <c r="G13" i="1"/>
  <c r="G21" i="1"/>
  <c r="G29" i="1"/>
  <c r="G37" i="1"/>
  <c r="G45" i="1"/>
  <c r="G53" i="1"/>
  <c r="F2" i="1"/>
  <c r="F50" i="1"/>
  <c r="F58" i="1"/>
  <c r="F3" i="1"/>
  <c r="F27" i="1"/>
  <c r="F5" i="1"/>
  <c r="F21" i="1"/>
  <c r="F29" i="1"/>
  <c r="F37" i="1"/>
  <c r="F45" i="1"/>
  <c r="F53" i="1"/>
  <c r="F14" i="1"/>
  <c r="F22" i="1"/>
  <c r="F38" i="1"/>
  <c r="F7" i="1"/>
  <c r="O7" i="1" s="1"/>
  <c r="F48" i="1"/>
  <c r="O48" i="1" s="1"/>
  <c r="F10" i="1"/>
  <c r="F19" i="1"/>
  <c r="O19" i="1" s="1"/>
  <c r="F18" i="1"/>
  <c r="F12" i="1"/>
  <c r="F20" i="1"/>
  <c r="F36" i="1"/>
  <c r="F44" i="1"/>
  <c r="F52" i="1"/>
  <c r="F46" i="1"/>
  <c r="F8" i="1"/>
  <c r="F16" i="1"/>
  <c r="R16" i="1" s="1"/>
  <c r="F24" i="1"/>
  <c r="F32" i="1"/>
  <c r="F40" i="1"/>
  <c r="O40" i="1" s="1"/>
  <c r="F56" i="1"/>
  <c r="F9" i="1"/>
  <c r="F17" i="1"/>
  <c r="F25" i="1"/>
  <c r="F33" i="1"/>
  <c r="F41" i="1"/>
  <c r="F49" i="1"/>
  <c r="F57" i="1"/>
  <c r="F42" i="1"/>
  <c r="F34" i="1"/>
  <c r="R34" i="1" s="1"/>
  <c r="F11" i="1"/>
  <c r="F35" i="1"/>
  <c r="F43" i="1"/>
  <c r="F51" i="1"/>
  <c r="O51" i="1" s="1"/>
  <c r="F59" i="1"/>
  <c r="F30" i="1"/>
  <c r="F23" i="1"/>
  <c r="R23" i="1" s="1"/>
  <c r="F39" i="1"/>
  <c r="F55" i="1"/>
  <c r="E28" i="1"/>
  <c r="E11" i="1"/>
  <c r="E29" i="1"/>
  <c r="E22" i="1"/>
  <c r="E3" i="1"/>
  <c r="E7" i="1"/>
  <c r="E33" i="1"/>
  <c r="E49" i="1"/>
  <c r="E47" i="1"/>
  <c r="E17" i="1"/>
  <c r="E41" i="1"/>
  <c r="O41" i="1" s="1"/>
  <c r="E2" i="1"/>
  <c r="E10" i="1"/>
  <c r="E18" i="1"/>
  <c r="E26" i="1"/>
  <c r="E50" i="1"/>
  <c r="E58" i="1"/>
  <c r="E13" i="1"/>
  <c r="E45" i="1"/>
  <c r="E37" i="1"/>
  <c r="E6" i="1"/>
  <c r="E14" i="1"/>
  <c r="E9" i="1"/>
  <c r="E59" i="1"/>
  <c r="E12" i="1"/>
  <c r="E20" i="1"/>
  <c r="E36" i="1"/>
  <c r="E52" i="1"/>
  <c r="E19" i="1"/>
  <c r="E21" i="1"/>
  <c r="E53" i="1"/>
  <c r="E5" i="1"/>
  <c r="E30" i="1"/>
  <c r="E38" i="1"/>
  <c r="E46" i="1"/>
  <c r="E23" i="1"/>
  <c r="E31" i="1"/>
  <c r="E39" i="1"/>
  <c r="E55" i="1"/>
  <c r="E15" i="1"/>
  <c r="R15" i="1" s="1"/>
  <c r="E8" i="1"/>
  <c r="O8" i="1" s="1"/>
  <c r="E16" i="1"/>
  <c r="E24" i="1"/>
  <c r="E32" i="1"/>
  <c r="R32" i="1" s="1"/>
  <c r="E40" i="1"/>
  <c r="E48" i="1"/>
  <c r="E56" i="1"/>
  <c r="E57" i="1"/>
  <c r="D21" i="1"/>
  <c r="D52" i="1"/>
  <c r="D4" i="1"/>
  <c r="D44" i="1"/>
  <c r="D59" i="1"/>
  <c r="D27" i="1"/>
  <c r="D43" i="1"/>
  <c r="D19" i="1"/>
  <c r="D58" i="1"/>
  <c r="D26" i="1"/>
  <c r="D18" i="1"/>
  <c r="D10" i="1"/>
  <c r="D56" i="1"/>
  <c r="D32" i="1"/>
  <c r="D16" i="1"/>
  <c r="D39" i="1"/>
  <c r="D23" i="1"/>
  <c r="D46" i="1"/>
  <c r="D38" i="1"/>
  <c r="D30" i="1"/>
  <c r="D51" i="1"/>
  <c r="D50" i="1"/>
  <c r="D42" i="1"/>
  <c r="D49" i="1"/>
  <c r="R49" i="1" s="1"/>
  <c r="D41" i="1"/>
  <c r="D33" i="1"/>
  <c r="D25" i="1"/>
  <c r="D17" i="1"/>
  <c r="D9" i="1"/>
  <c r="D24" i="1"/>
  <c r="D47" i="1"/>
  <c r="D31" i="1"/>
  <c r="D15" i="1"/>
  <c r="D7" i="1"/>
  <c r="R7" i="1" s="1"/>
  <c r="D14" i="1"/>
  <c r="D22" i="1"/>
  <c r="R22" i="1" s="1"/>
  <c r="D6" i="1"/>
  <c r="D2" i="1"/>
  <c r="D53" i="1"/>
  <c r="D45" i="1"/>
  <c r="D37" i="1"/>
  <c r="D29" i="1"/>
  <c r="D13" i="1"/>
  <c r="D5" i="1"/>
  <c r="D28" i="1"/>
  <c r="D35" i="1"/>
  <c r="D11" i="1"/>
  <c r="D3" i="1"/>
  <c r="C25" i="1"/>
  <c r="C22" i="1"/>
  <c r="C21" i="1"/>
  <c r="O21" i="1" s="1"/>
  <c r="C52" i="1"/>
  <c r="C44" i="1"/>
  <c r="C36" i="1"/>
  <c r="C4" i="1"/>
  <c r="R4" i="1" s="1"/>
  <c r="C17" i="1"/>
  <c r="C9" i="1"/>
  <c r="C7" i="1"/>
  <c r="C6" i="1"/>
  <c r="C14" i="1"/>
  <c r="C2" i="1"/>
  <c r="C45" i="1"/>
  <c r="C37" i="1"/>
  <c r="C29" i="1"/>
  <c r="C13" i="1"/>
  <c r="C5" i="1"/>
  <c r="C28" i="1"/>
  <c r="C20" i="1"/>
  <c r="R20" i="1" s="1"/>
  <c r="C12" i="1"/>
  <c r="C3" i="1"/>
  <c r="C35" i="1"/>
  <c r="C27" i="1"/>
  <c r="R27" i="1" s="1"/>
  <c r="C19" i="1"/>
  <c r="C11" i="1"/>
  <c r="C58" i="1"/>
  <c r="C50" i="1"/>
  <c r="C42" i="1"/>
  <c r="C34" i="1"/>
  <c r="C26" i="1"/>
  <c r="C18" i="1"/>
  <c r="C10" i="1"/>
  <c r="R44" i="1"/>
  <c r="O4" i="1"/>
  <c r="O54" i="1"/>
  <c r="O38" i="1"/>
  <c r="R54" i="1"/>
  <c r="O44" i="1"/>
  <c r="O34" i="1"/>
  <c r="R6" i="1"/>
  <c r="R21" i="1" l="1"/>
  <c r="R52" i="1"/>
  <c r="O33" i="1"/>
  <c r="O14" i="1"/>
  <c r="R58" i="1"/>
  <c r="R51" i="1"/>
  <c r="R53" i="1"/>
  <c r="R3" i="1"/>
  <c r="R37" i="1"/>
  <c r="O12" i="1"/>
  <c r="O50" i="1"/>
  <c r="O10" i="1"/>
  <c r="R40" i="1"/>
  <c r="O52" i="1"/>
  <c r="R48" i="1"/>
  <c r="R38" i="1"/>
  <c r="O36" i="1"/>
  <c r="R57" i="1"/>
  <c r="R42" i="1"/>
  <c r="O16" i="1"/>
  <c r="O43" i="1"/>
  <c r="O56" i="1"/>
  <c r="R55" i="1"/>
  <c r="O23" i="1"/>
  <c r="R46" i="1"/>
  <c r="O47" i="1"/>
  <c r="R2" i="1"/>
  <c r="R8" i="1"/>
  <c r="R12" i="1"/>
  <c r="O2" i="1"/>
  <c r="O58" i="1"/>
  <c r="R28" i="1"/>
  <c r="R33" i="1"/>
  <c r="R56" i="1"/>
  <c r="O9" i="1"/>
  <c r="R41" i="1"/>
  <c r="O45" i="1"/>
  <c r="R31" i="1"/>
  <c r="R39" i="1"/>
  <c r="R19" i="1"/>
  <c r="O46" i="1"/>
  <c r="O24" i="1"/>
  <c r="O55" i="1"/>
  <c r="R10" i="1"/>
  <c r="O6" i="1"/>
  <c r="O30" i="1"/>
  <c r="O32" i="1"/>
  <c r="O57" i="1"/>
  <c r="O15" i="1"/>
  <c r="R5" i="1"/>
  <c r="R59" i="1"/>
  <c r="O59" i="1"/>
  <c r="R24" i="1"/>
  <c r="R43" i="1"/>
  <c r="O31" i="1"/>
  <c r="O42" i="1"/>
  <c r="O39" i="1"/>
  <c r="R47" i="1"/>
  <c r="O22" i="1"/>
  <c r="R30" i="1"/>
  <c r="R18" i="1"/>
  <c r="O26" i="1"/>
  <c r="R29" i="1"/>
  <c r="O53" i="1"/>
  <c r="R14" i="1"/>
  <c r="R45" i="1"/>
  <c r="R11" i="1"/>
  <c r="O5" i="1"/>
  <c r="R13" i="1"/>
  <c r="O49" i="1"/>
  <c r="O35" i="1"/>
  <c r="R17" i="1"/>
  <c r="R25" i="1"/>
  <c r="O17" i="1"/>
  <c r="O3" i="1"/>
  <c r="O37" i="1"/>
  <c r="R26" i="1"/>
  <c r="R35" i="1"/>
  <c r="O25" i="1"/>
  <c r="O29" i="1"/>
  <c r="O11" i="1"/>
  <c r="O18" i="1"/>
  <c r="R50" i="1"/>
  <c r="O20" i="1"/>
  <c r="O27" i="1"/>
  <c r="O28" i="1"/>
  <c r="O13" i="1"/>
  <c r="R9" i="1"/>
  <c r="S33" i="1" l="1"/>
  <c r="S44" i="1"/>
  <c r="P57" i="1"/>
  <c r="S4" i="1"/>
  <c r="S36" i="1"/>
  <c r="S7" i="1"/>
  <c r="P5" i="1"/>
  <c r="S41" i="1"/>
  <c r="P52" i="1"/>
  <c r="P40" i="1"/>
  <c r="S38" i="1"/>
  <c r="S21" i="1"/>
  <c r="S42" i="1"/>
  <c r="S58" i="1"/>
  <c r="S22" i="1"/>
  <c r="S11" i="1"/>
  <c r="S52" i="1"/>
  <c r="S19" i="1"/>
  <c r="S16" i="1"/>
  <c r="S29" i="1"/>
  <c r="P17" i="1"/>
  <c r="P22" i="1"/>
  <c r="P9" i="1"/>
  <c r="S10" i="1"/>
  <c r="S13" i="1"/>
  <c r="P3" i="1"/>
  <c r="P50" i="1"/>
  <c r="P16" i="1"/>
  <c r="P10" i="1"/>
  <c r="P11" i="1"/>
  <c r="P27" i="1"/>
  <c r="P20" i="1"/>
  <c r="P55" i="1"/>
  <c r="P4" i="1"/>
  <c r="P18" i="1"/>
  <c r="S45" i="1"/>
  <c r="S25" i="1"/>
  <c r="S30" i="1"/>
  <c r="P28" i="1"/>
  <c r="P56" i="1"/>
  <c r="P35" i="1"/>
  <c r="S3" i="1"/>
  <c r="S5" i="1"/>
  <c r="S18" i="1"/>
  <c r="S9" i="1"/>
  <c r="P41" i="1"/>
  <c r="P59" i="1"/>
  <c r="P14" i="1"/>
  <c r="S43" i="1"/>
  <c r="S23" i="1"/>
  <c r="S59" i="1"/>
  <c r="P47" i="1"/>
  <c r="P38" i="1"/>
  <c r="S27" i="1"/>
  <c r="S48" i="1"/>
  <c r="P25" i="1"/>
  <c r="P48" i="1"/>
  <c r="P15" i="1"/>
  <c r="S28" i="1"/>
  <c r="S51" i="1"/>
  <c r="P42" i="1"/>
  <c r="S17" i="1"/>
  <c r="S26" i="1"/>
  <c r="P2" i="1"/>
  <c r="P44" i="1"/>
  <c r="P32" i="1"/>
  <c r="P49" i="1"/>
  <c r="P6" i="1"/>
  <c r="P54" i="1"/>
  <c r="P30" i="1"/>
  <c r="S6" i="1"/>
  <c r="P37" i="1"/>
  <c r="S8" i="1"/>
  <c r="S46" i="1"/>
  <c r="S54" i="1"/>
  <c r="S31" i="1"/>
  <c r="P21" i="1"/>
  <c r="P24" i="1"/>
  <c r="P31" i="1"/>
  <c r="P45" i="1"/>
  <c r="P12" i="1"/>
  <c r="P58" i="1"/>
  <c r="P53" i="1"/>
  <c r="S39" i="1"/>
  <c r="S50" i="1"/>
  <c r="S15" i="1"/>
  <c r="S12" i="1"/>
  <c r="S14" i="1"/>
  <c r="P19" i="1"/>
  <c r="S47" i="1"/>
  <c r="S2" i="1"/>
  <c r="S55" i="1"/>
  <c r="S57" i="1"/>
  <c r="P29" i="1"/>
  <c r="P34" i="1"/>
  <c r="P8" i="1"/>
  <c r="P23" i="1"/>
  <c r="P7" i="1"/>
  <c r="P26" i="1"/>
  <c r="P36" i="1"/>
  <c r="S20" i="1"/>
  <c r="S40" i="1"/>
  <c r="S49" i="1"/>
  <c r="S35" i="1"/>
  <c r="S37" i="1"/>
  <c r="P51" i="1"/>
  <c r="P46" i="1"/>
  <c r="P33" i="1"/>
  <c r="P43" i="1"/>
  <c r="P39" i="1"/>
  <c r="P13" i="1"/>
  <c r="S34" i="1"/>
  <c r="S32" i="1"/>
  <c r="S53" i="1"/>
  <c r="S56" i="1"/>
  <c r="S24" i="1"/>
</calcChain>
</file>

<file path=xl/sharedStrings.xml><?xml version="1.0" encoding="utf-8"?>
<sst xmlns="http://schemas.openxmlformats.org/spreadsheetml/2006/main" count="1230" uniqueCount="559">
  <si>
    <t>编号</t>
    <phoneticPr fontId="1" type="noConversion"/>
  </si>
  <si>
    <t>评委一</t>
    <phoneticPr fontId="1" type="noConversion"/>
  </si>
  <si>
    <t>评委二</t>
    <phoneticPr fontId="1" type="noConversion"/>
  </si>
  <si>
    <t>评委三</t>
    <phoneticPr fontId="1" type="noConversion"/>
  </si>
  <si>
    <t>评委四</t>
    <phoneticPr fontId="1" type="noConversion"/>
  </si>
  <si>
    <t>评委五</t>
    <phoneticPr fontId="1" type="noConversion"/>
  </si>
  <si>
    <t>评委六</t>
    <phoneticPr fontId="1" type="noConversion"/>
  </si>
  <si>
    <t>评委七</t>
    <phoneticPr fontId="1" type="noConversion"/>
  </si>
  <si>
    <t>评委八</t>
    <phoneticPr fontId="1" type="noConversion"/>
  </si>
  <si>
    <t>评委九</t>
    <phoneticPr fontId="1" type="noConversion"/>
  </si>
  <si>
    <t>制图附加</t>
    <phoneticPr fontId="1" type="noConversion"/>
  </si>
  <si>
    <t>总分</t>
    <phoneticPr fontId="1" type="noConversion"/>
  </si>
  <si>
    <t>编号</t>
    <phoneticPr fontId="1" type="noConversion"/>
  </si>
  <si>
    <t>总体美观性</t>
    <phoneticPr fontId="1" type="noConversion"/>
  </si>
  <si>
    <t>各项契合度</t>
    <phoneticPr fontId="1" type="noConversion"/>
  </si>
  <si>
    <t>技能游戏性</t>
    <phoneticPr fontId="1" type="noConversion"/>
  </si>
  <si>
    <t>设计周全性</t>
    <phoneticPr fontId="1" type="noConversion"/>
  </si>
  <si>
    <t>设计创新性</t>
    <phoneticPr fontId="1" type="noConversion"/>
  </si>
  <si>
    <t>技能组强度</t>
    <phoneticPr fontId="1" type="noConversion"/>
  </si>
  <si>
    <t>制图附加</t>
    <phoneticPr fontId="1" type="noConversion"/>
  </si>
  <si>
    <t>总分</t>
    <phoneticPr fontId="1" type="noConversion"/>
  </si>
  <si>
    <t>排名</t>
    <phoneticPr fontId="1" type="noConversion"/>
  </si>
  <si>
    <t>设计分</t>
    <phoneticPr fontId="1" type="noConversion"/>
  </si>
  <si>
    <t>4.123</t>
    <phoneticPr fontId="1" type="noConversion"/>
  </si>
  <si>
    <t>2.46</t>
    <phoneticPr fontId="1" type="noConversion"/>
  </si>
  <si>
    <t>1.38</t>
    <phoneticPr fontId="1" type="noConversion"/>
  </si>
  <si>
    <t>2.50</t>
    <phoneticPr fontId="1" type="noConversion"/>
  </si>
  <si>
    <t>3.102</t>
    <phoneticPr fontId="1" type="noConversion"/>
  </si>
  <si>
    <t>2.47</t>
    <phoneticPr fontId="1" type="noConversion"/>
  </si>
  <si>
    <t>2.48</t>
    <phoneticPr fontId="1" type="noConversion"/>
  </si>
  <si>
    <t>3.117</t>
    <phoneticPr fontId="1" type="noConversion"/>
  </si>
  <si>
    <t>4.129</t>
    <phoneticPr fontId="1" type="noConversion"/>
  </si>
  <si>
    <t>4.145</t>
    <phoneticPr fontId="1" type="noConversion"/>
  </si>
  <si>
    <t>5.199</t>
    <phoneticPr fontId="1" type="noConversion"/>
  </si>
  <si>
    <t>5.202</t>
    <phoneticPr fontId="1" type="noConversion"/>
  </si>
  <si>
    <t>5.210</t>
    <phoneticPr fontId="1" type="noConversion"/>
  </si>
  <si>
    <t>6.221</t>
    <phoneticPr fontId="1" type="noConversion"/>
  </si>
  <si>
    <t>6.222</t>
    <phoneticPr fontId="1" type="noConversion"/>
  </si>
  <si>
    <t>6.224</t>
    <phoneticPr fontId="1" type="noConversion"/>
  </si>
  <si>
    <t>6.226</t>
    <phoneticPr fontId="1" type="noConversion"/>
  </si>
  <si>
    <t>6.227</t>
    <phoneticPr fontId="1" type="noConversion"/>
  </si>
  <si>
    <t>6.229</t>
    <phoneticPr fontId="1" type="noConversion"/>
  </si>
  <si>
    <t>6.255</t>
    <phoneticPr fontId="1" type="noConversion"/>
  </si>
  <si>
    <t>7.295</t>
    <phoneticPr fontId="1" type="noConversion"/>
  </si>
  <si>
    <t>8.324</t>
    <phoneticPr fontId="1" type="noConversion"/>
  </si>
  <si>
    <t>8.336</t>
    <phoneticPr fontId="1" type="noConversion"/>
  </si>
  <si>
    <t>9.346</t>
    <phoneticPr fontId="1" type="noConversion"/>
  </si>
  <si>
    <t>9.393</t>
    <phoneticPr fontId="1" type="noConversion"/>
  </si>
  <si>
    <t>10.423</t>
    <phoneticPr fontId="1" type="noConversion"/>
  </si>
  <si>
    <t>11.443</t>
    <phoneticPr fontId="1" type="noConversion"/>
  </si>
  <si>
    <t>1.20</t>
    <phoneticPr fontId="1" type="noConversion"/>
  </si>
  <si>
    <t>1.34</t>
    <phoneticPr fontId="1" type="noConversion"/>
  </si>
  <si>
    <t>2.79</t>
    <phoneticPr fontId="1" type="noConversion"/>
  </si>
  <si>
    <t>4.126</t>
    <phoneticPr fontId="1" type="noConversion"/>
  </si>
  <si>
    <t>5.200</t>
    <phoneticPr fontId="1" type="noConversion"/>
  </si>
  <si>
    <t>5.214</t>
    <phoneticPr fontId="1" type="noConversion"/>
  </si>
  <si>
    <t>6.223</t>
    <phoneticPr fontId="1" type="noConversion"/>
  </si>
  <si>
    <t>6.228</t>
    <phoneticPr fontId="1" type="noConversion"/>
  </si>
  <si>
    <t>6.240</t>
    <phoneticPr fontId="1" type="noConversion"/>
  </si>
  <si>
    <t>6.244</t>
    <phoneticPr fontId="1" type="noConversion"/>
  </si>
  <si>
    <t>8.314</t>
    <phoneticPr fontId="1" type="noConversion"/>
  </si>
  <si>
    <t>8.315</t>
    <phoneticPr fontId="1" type="noConversion"/>
  </si>
  <si>
    <t>11.444</t>
    <phoneticPr fontId="1" type="noConversion"/>
  </si>
  <si>
    <t>2.49</t>
    <phoneticPr fontId="1" type="noConversion"/>
  </si>
  <si>
    <t>2.73</t>
    <phoneticPr fontId="1" type="noConversion"/>
  </si>
  <si>
    <t>2.75</t>
    <phoneticPr fontId="1" type="noConversion"/>
  </si>
  <si>
    <t>4.166</t>
    <phoneticPr fontId="1" type="noConversion"/>
  </si>
  <si>
    <t>3.96</t>
    <phoneticPr fontId="1" type="noConversion"/>
  </si>
  <si>
    <t>5.183</t>
    <phoneticPr fontId="1" type="noConversion"/>
  </si>
  <si>
    <t>5.195</t>
    <phoneticPr fontId="1" type="noConversion"/>
  </si>
  <si>
    <t>5.204</t>
    <phoneticPr fontId="1" type="noConversion"/>
  </si>
  <si>
    <t>7.273</t>
    <phoneticPr fontId="1" type="noConversion"/>
  </si>
  <si>
    <t>7.281</t>
    <phoneticPr fontId="1" type="noConversion"/>
  </si>
  <si>
    <t>8.311</t>
    <phoneticPr fontId="1" type="noConversion"/>
  </si>
  <si>
    <t>8.313</t>
    <phoneticPr fontId="1" type="noConversion"/>
  </si>
  <si>
    <t>8.322</t>
    <phoneticPr fontId="1" type="noConversion"/>
  </si>
  <si>
    <t>9.359</t>
    <phoneticPr fontId="1" type="noConversion"/>
  </si>
  <si>
    <t>10.425</t>
    <phoneticPr fontId="1" type="noConversion"/>
  </si>
  <si>
    <t>10.427</t>
    <phoneticPr fontId="1" type="noConversion"/>
  </si>
  <si>
    <t>10.436</t>
    <phoneticPr fontId="1" type="noConversion"/>
  </si>
  <si>
    <t>点评</t>
    <phoneticPr fontId="1" type="noConversion"/>
  </si>
  <si>
    <t>对于我来说太超前了</t>
  </si>
  <si>
    <t>无功无过，没太多亮点，但是也没太多槽点。进回合肯定是有收益，但是这个收益上限又摆在明面上。</t>
  </si>
  <si>
    <t>最开始的时候以外只是个普通保镖。但是，细索1技能的1选项后，我发现不对了。首先1选项有描述的小歧义，就是获得的牌是伤害牌还是摸的牌。但无论是哪一种，都不关键。因为1选项的后半段，没有说是限一次，也就是说是本轮只要进入弃牌堆你那拿。运气好，来个桃，团队本轮不掉人，来个AOE，直接结束游戏。故，在游戏性上，很烂。</t>
  </si>
  <si>
    <t>如果2技能是强制决斗，契合上不会扣分，甚至可能会加分。但是，2技能非强制决斗，导致我用2技能是为了给队友回血，打伤害是随便。从能奶人的刘谌变成了能决斗的糜竺。这个画面就不对了。1技能应该是2技能的附庸，而不是2技能是1技能的附庸。</t>
  </si>
  <si>
    <t>画面上没有太多问题，就是少了一点大场面？用同一个X表现两个不同的意向且每出现问题，这是比较好的。但是，和手杀羊祜的联动会不会太强了？</t>
  </si>
  <si>
    <t>宝剑不出鞘，出鞘必见血。把钟离牧急袭破蛮的画面还是做到了。但是，1技能的2效果，在实战中往往会成为负体验，特别是后置位的钟离牧。同时，2技能的2选项是不是少了个第字？这是个低级且致命的错误。</t>
  </si>
  <si>
    <t>2技能要求比较严苛，造成伤害的时候还要消耗自己的牌才能奶队友，对于一个摸牌白，可能就是限定技了。</t>
  </si>
  <si>
    <t>本人很讨厌霍峻有大过牌能力，但是这个稿却给我了启发。如何给一个不应该有大过牌能力的武将大过牌能力。这个霍峻，看似过很多牌，但是实际上只有两张防御牌，闪和无懈。这也能对应霍峻兵少的防御形象。同时，作为一个盾将，他确实需要集火的点，因为不攻击霍峻，霍峻的牌就成真的牌了。</t>
  </si>
  <si>
    <t>1技能平庸甚至有点烂。2技能不错，有黄巾军人多但是没什么用的乌合之众形象。但是，玩法极其不健康，就是第一回合把敌人拼光，然后过一堆的牌，让队友收尸。</t>
  </si>
  <si>
    <t>过于防御端没有主动性，玩着可能会比较难受，加之相当于是个没负面的矢北，有的时候，对面真的难受。也涉及到标记牌延时记忆等等。在我这不会很多分。</t>
  </si>
  <si>
    <t>2技能画面不错，SP拼点来让别人的视为杀，这个机制也好。1技能给队友杀也有领袖指挥的感觉，不错。但是，1技能重铸的装备给自己，就能每回合无脑过一张牌，军八过7张，这也太强了吧。</t>
  </si>
  <si>
    <t>可以不弃让这个技能的一切都成了笑话。</t>
  </si>
  <si>
    <t>1技能除了数值，我看不出其他东西。2技能的阴效果很强大很适合司马孚，设计者用转换技来做限制，这个思路可行。但是可惜1技能太过强大。</t>
  </si>
  <si>
    <t>1技能的代价会不会太高了，让大家都不会去用1技能。2技能做得不错。王濬不是一个横置别人的形象，这一点做得好。衍生技中等偏上，主要是吴懿的机制了。</t>
  </si>
  <si>
    <t>人形AK，这个思路独一份而且和关平的方式完全不一样。但是，想用2技能必须让X为定值，这一点可能会影响体验。</t>
  </si>
  <si>
    <t>比较板正的设计，因为卖血技的存在，导致1技能没有陷入你去只能找队友或者赌敌人没杀的情况。2技能的花色机制还不错，能给队友和敌人。</t>
  </si>
  <si>
    <t>2技能很板正，中规中矩。1技能玩法，本身不错，可惜的是，没有额外调节手牌的能力，导致实战容易白。</t>
  </si>
  <si>
    <t>理想很丰满，但实战往往都会有最优解导致不存在博弈。可惜了。</t>
  </si>
  <si>
    <t>玩起来的博弈就是普通杀的博弈。翻牌堆底双方互相对其进行控制，这个是一个比较有意思的玩法。可惜作者浅尝辄止。</t>
  </si>
  <si>
    <t>1技能很不错的辅助或者自保技能，有司马孚的味道。2技能，脱胎于张璇，但青出于蓝而胜于蓝，比张璇好。做出了给予别人最高规格陪葬的画面。而且两技能配合，一边哭，一边增强队友的势力，也是司马孚。很不错的稿。</t>
  </si>
  <si>
    <t>1技能很好，和决斗这张牌的联动很不错。但，2技能过于累赘了，效果很多很堆，如果能做点减法，看着和玩着会好很多。整体效果对低手牌的敌人是毁灭性的打击。</t>
  </si>
  <si>
    <t>按照描述，如果前两个目标角色有自己，这个南会对自己生效，这应该不是作者本意吧？触发条件是本回合的前两个目标角色，这个能有包围的感觉。南蛮这张牌的交互也有新的，让打出不再试单纯的打出（虽然火杀过少导致其实往往不会触发）。可惜的是，南蛮用在波才身上有点牵强，契合少了点。</t>
  </si>
  <si>
    <t>主动找人拼点，这不像是霍峻吧？而且，你牌几乎是用不光的，一定能扒空对面，这对敌人也是比较毁灭性的。</t>
  </si>
  <si>
    <t>沙摩柯五溪蛮王玩攻击范围，钟离牧也来玩，确实是一个不错的思路。而且做出了自己的效果，玩出了风采。但是，2技能出杀的时机过多且不可控，导致观感下降，同时后期AK突突突，有这么一个隐患。</t>
  </si>
  <si>
    <t>1技能对面杀是毁灭性的，繁琐且全局记忆。但是1技能的设计确实有点意思，交互和后续效果都是可以的。</t>
  </si>
  <si>
    <t>王濬就不应该能主动横置别人，这不是王濬做的事，这是岑昏。</t>
  </si>
  <si>
    <t>1技能把兵临城下缝了进去，倒是不违和。展示牌的后续做得还不错。2技能的前半段，有个小的结算疑惑，如果没有手牌，怎么办呢？后半段效果本身没有问题，结合1技能甚至还有拼死一搏的感觉。但是，给了两个空上限，导致对面对你造成的前两次火伤反而是负作用，这点可能不好。</t>
  </si>
  <si>
    <t>司马孚能白嫖，没问题。司马孚只会白嫖，问题很大。整个设计对司马孚的形象过于单薄了。</t>
  </si>
  <si>
    <t>描述有点歧义，希望能够改进一下描述。</t>
  </si>
  <si>
    <t>主要还是调整顺序的方式过于限制了，2技能甚至可能是个限定技。</t>
  </si>
  <si>
    <t>一个过程拆成两部分，而且两个要连起来看，这一点观感不好。两个技能都回合外全场监听，这也是大忌。对面会比较恶心。</t>
  </si>
  <si>
    <t>1技能看似有多项选择，但实际就是把摸牌移动到第一位然后一直摸摸摸。1技能的触发条件是白嫖，对面不可能不打伤害，因此无法被反制。但，1技能，把顺序和序号这两个我们看来天然一致的东西分开了，还是有点想法的，但感觉不一定是好的。</t>
  </si>
  <si>
    <t>1技能的防御几乎不用考虑，单纯为了印牌。2技能在自身联动的情况下，不强，但是，只要来个王基之类的制衡类武将，强度爆炸，并且特别特别插结。</t>
  </si>
  <si>
    <t>1技能我不知道该给谁用。因为是牌堆顶的牌，所以你无法控制输赢，甚至大多数情况下是输。所以，大部分情况，是对队友用给队友发一张牌。但是，只要一次牌堆顶大点，队友没拼过，队友就没牌了。</t>
  </si>
  <si>
    <t>从描述来看，1技能只要响应一次杀，本局游戏都会被连。2技能，受到火焰伤害后，就不会横置了，所以受到火焰伤害的效果从描述来看，不会触发，2技能第一个效果，超级插结。即便按照本意，这个波才可能直接让人崩死。</t>
  </si>
  <si>
    <t>2技能很不错，喜欢。但是，2技能为什么不带锁呢？1记漏了存在小的插结问题。但整体最不好的是，1技能的设计思路。郑泰用黑桃牌为什么能代指董卓？难道董卓是郑泰的傀儡？者一点扣分。</t>
  </si>
  <si>
    <t>低代价的范印无懈是一件很危险的事。对面会玩得很不爽。团队所有人都不会中兵乐，对面的兵乐只能考虑跳过。但是整体技能联动还行，霍峻的感觉有，底子可以，细节很差，可惜了。</t>
  </si>
  <si>
    <t>1技能做的不错，画面和效果也很好，可惜描述有点小问题，没有说清楚是什么区间。2技能的横置到算是没有用错，但2技能的强度也许会有点恶心？</t>
  </si>
  <si>
    <t>1技能描述有点问题，但不严重，本身1技能做得不错，AOE防杀，但是却又不会让对面恶心。2技能郑泰的体验可能会有点差了，毕竟会资敌。</t>
  </si>
  <si>
    <t>自己受到伤害就强制空城。</t>
  </si>
  <si>
    <t>1技能把郑泰给董卓掌兵和谋杀董卓二元对立起来，反而破坏了郑泰。郑泰历史上两件事都是他对董卓的反抗，而在技能里面成了董卓不赞同他他就要杀董卓。同时，23技能的联动，毕竟容易造成无限连杀（判定阶段的蓄谋能马上使用）。</t>
  </si>
  <si>
    <t>1技能镇骨两张并没有防御的感觉，而且有点恶心人？。2技能容易白。3技能无功无过。</t>
  </si>
  <si>
    <t>1技能的画面感可以，一步一步走路渡过难关的画面有，但是强度可能会有点过。2技能的后续防伤害从契合来说有点不对了。</t>
  </si>
  <si>
    <t>为什么波才3/4？这是一个很特殊的体力模式，所以需要很好的理由去支持，但是思路里面没有。2技能的博弈使用权在你身上，但你的牌却大部分明的，所以开始了，你就是劣势，但是你可以选择不使用，这个点做得可以。</t>
  </si>
  <si>
    <t>倒是把司马孚置身事外的感觉做出来了，无论司马孚做什么，受伤的总归不是自己。可惜，2技能有的时候是真的记不住上一名造成伤害的角色是谁。</t>
  </si>
  <si>
    <t>没太大槽点，就是，始终没有王濬的感觉。</t>
  </si>
  <si>
    <t>标记牌过于滥用，除非敌人有额外火伤，不然我一定会翻，收益会比想象的高。整体，作者想表达的画面，但落实细节不好。</t>
  </si>
  <si>
    <t>全是制衡，没意思，也许换点花样会好一些？1技能的使用概率真的是够低的。2技能对字母牌的运用到还行能和1技能联系上。</t>
  </si>
  <si>
    <t>很不错的设计。特别是影这个基础牌的运用，特别好，值得我的学习。</t>
  </si>
  <si>
    <t>1技能就是张妈，有点拾人牙慧了。2技能的记忆量和游玩成本会不会太高了。</t>
  </si>
  <si>
    <t>涉及到了君子游戏了。</t>
  </si>
  <si>
    <t>这个修改就很差了，完全破坏了之前的画面。现在触发概率太高了，收益也太高了，一切其他的都掩盖在了数值下。</t>
  </si>
  <si>
    <t>2技能的兵临城下到还可以，但是，后续对面要用真牌使用奇正相生，会不会对面可能用不起？1技能给人有种填数值的感觉。</t>
  </si>
  <si>
    <t>2技能什么鬼玩意？你是来奔丧的，还是来杀人的？</t>
  </si>
  <si>
    <t>1技能的控场也太恐怖了吧？对面团队会不会很绝望。限定技，还行吧。</t>
  </si>
  <si>
    <t>整体还好，没有槽点，有一点典韦再世的感觉，但是呢，也就止步于此了。技能的效果也中规中矩。</t>
  </si>
  <si>
    <t>除了横置和火焰伤害，就和波才没有关系了？形象上是一个超级恶心人的自爆兵。</t>
  </si>
  <si>
    <t>1技能后半段，不仅插，而且把一个人往死里补刀（自己联动自己）。</t>
  </si>
  <si>
    <t>故事写得好，真的好！但技能很多雷电。1技能的身份，2技能的条件，3技能的抢牌，4技能的抢牌，5技能的数值叠加，6技能的插结。</t>
  </si>
  <si>
    <t>技能组工整美观契合度高，无任何歧义或额外记忆；游戏性上存在一定变数，不易达成稳定收益,在单挑时两个技能不仅无联动且有概率互斥；整体以对游戏已有元素的应用为主，强度偏素。</t>
  </si>
  <si>
    <t>技能组美观；一技能存在严重歧义（“本轮进入”是否指每次进入弃牌堆都获得呢？因此周全性扣分）；二技能在游戏中的参与感强，限制合理，强度略高，也提供了和孙权的契合。</t>
  </si>
  <si>
    <t>一技能契合度高，画面感强，但“被获得牌”这一前置若非特殊配合，大多仅会被敌人触发；二技能收益适中，为一技能提供所需的配合，但十分生硬割裂；游戏性上主要依靠二技能印决斗触发一技能治疗与摸牌，但也因此单挑能力受损，强度适中但玩法固定。</t>
  </si>
  <si>
    <t>技能组契合度高，对未知数的设置合理；游戏性上团队资源运营与单回合爆发兼具，配上二技能的多指非常强大，提供了大军压境的画面感。</t>
  </si>
  <si>
    <t>技能组美观工整，契合度极高，对“未使用过牌”有十分新颖的应用，但是二技能本轮那行是不是少了个第？因此描述扣大分；游戏性上输出有余但后置位完全负防御，强度偏弱，需要抓准时机一击制敌，符合钟离牧少时迟讷而大器晚成的形象。</t>
  </si>
  <si>
    <t>技能组工整，创新性强；一技能条件新颖，二技能的利弊分配亮眼，玩法多样且场上牌的应用与ol界典韦对应，但描述上有少许问题（场上牌数增加与获得牌并非同一概念）；强度较依赖包养。</t>
  </si>
  <si>
    <t>四血一技能十分美观；结束阶段摸废牌，但游戏性灵活且存到下回合即可解锁，回合外存在少量嘲讽且因空牌决斗较易砸脚，总体强度上较不稳定，没有造成严重的额外记忆问题是亮点。</t>
  </si>
  <si>
    <t>以已有元素的运用为主；一技能无论输赢皆有负面，但反而能够消解二技能的限制，二技能防御强大但会对游戏造成极大的限制，但也提供了一技能挨打的补偿，技能之间的联动有趣；回合内极其强大，但回合外单方面挨打，削弱了部分游戏性。</t>
  </si>
  <si>
    <t>技能组美观工整，但标记牌的设置造成了额外记忆且存在歧义（坚城牌是本回合获得的还是只要以此法获得的都算）；玩法相对固定，强度适中。</t>
  </si>
  <si>
    <t>技能组工整；一技能有一定契合度，二技能的画面感极强，点数最大的应用有趣，单回合大量输出造成了过强的压制；游戏性高但每回合都会发动技能，存在感稍显过度。</t>
  </si>
  <si>
    <t>三血一技能极为简洁；游戏性上有无手牌的玩法完全不同，十分灵活，但有手牌无本万利和空牌大拆迁的的考虑都不够周全。</t>
  </si>
  <si>
    <t>三血三技能臃肿，但隐匿的应用优秀且提供了契合度；一技能分发类标记牌会导致大量额外记忆，二技能的阴项设置巧妙；但总体效果极为堆砌，收益过高。（卡图吓我一跳）</t>
  </si>
  <si>
    <t>使命技造成了技能组较臃肿的整体观感，但也提供了较高的契合度；一技能觉醒过慢且易失败是缺点，二技能令对手自发选择横置契合历史，衍生技顺流而下的画面优秀，在强度上限制合理，针对横置角色进行输出也消解了二技能提供的部分负面，与二技能结合对对手的牵制带来了要多摸牌还是要保命的博弈；玩法优秀但嘲讽高，二技能实战有资敌的可能。</t>
  </si>
  <si>
    <t>技能组工整简洁，剑走偏锋取了较单一的事迹未与各种奇怪的装备牌挂钩；二技能未知数的运用巧妙，可惜定位导致了整体玩法完全固定，单兵作战能力较弱，队友沟通不畅也可能造成重铸不够牌的问题。</t>
  </si>
  <si>
    <t>技能组简洁工整；一技能的博弈十分有趣，玩法多样，二技能作为卖血技消解了一技能的部分负面，还能达成拆迁的作用；游戏性与强度兼具。</t>
  </si>
  <si>
    <t>技能组十分简洁工整；一技能效果上有一定新意但思路中的劝谏曹丕并不符合吴势力时期的典故，二技能契合有余但创新不足；整体强度偏弱。</t>
  </si>
  <si>
    <t>四血一技能极尽简洁且契合度高，可惜技能名不太好听；玩法多样且闪电判定的运用与张角等黄巾队友存在密切的配合，双面拆迁既简单粗暴也提供了博弈；收益与游戏性兼具。</t>
  </si>
  <si>
    <t>技能组简洁工整有契合度；一技能的画面感强，与二技能配合让敌人也有机会控底，提供了非常优秀的博弈；两个技能都仅在回合内生效，可惜三血身板回合外防御严重不足，很难活到自己回合。</t>
  </si>
  <si>
    <t>技能组简洁工整，契合度非常高；一技能泛用性高但触发过频，虽然有限制但仍存在询问量的问题，二技能效果强大且游戏性与画面感兼具，辅以巨大的限制将发挥控制在了合理的范围内。</t>
  </si>
  <si>
    <t>技能组较工整；一技能效果简洁，有一定的利弊分配，二技能在包围方面有优秀的画面感，但存在额外记忆，对敌方角色的体验损害也较大。</t>
  </si>
  <si>
    <t>四血一技能极其简洁，但在第二名目标是自己时会存在bug；效果上虽然南蛮入侵本身没什么契合，但包围的画面感独特，雷电伤害与火杀也和张角与朱儁有优秀的对应，南蛮打出杀反伤的条件较新颖；游戏性上简单暴力，泛用性高。</t>
  </si>
  <si>
    <t>技能组工整简洁，一技能主要作用是拆牌和砸伤，与二技能的配合带来了不错的发挥，但主动拼点不像防守，二技能对装备牌有点数为K的补偿；但游戏性上玩法相对单一无脑，缺少反制的拆迁对敌方的游戏体验有一定损害。</t>
  </si>
  <si>
    <t>技能组简洁工整，与五溪蛮沙摩柯采用相同的设计元素十分亮眼；一二技能配合密切，有一定发挥，二技能存在感高但带来了全局的额外记忆与插结，且与手杀傅肜与移动装备类武将同时出现会造成bug。</t>
  </si>
  <si>
    <t>技能组较简单，有一定契合；一技能游戏性高，但交换描述导致了一定的额外记忆，对结营的沿用比较讨巧。</t>
  </si>
  <si>
    <t>技能组由于觉醒技的存在较臃肿；一技能对横置的运用并不契合且会造成无限屯标记牌，觉醒条件中规中矩，衍生技结构与黩武类似；整体玩法单一。</t>
  </si>
  <si>
    <t>技能组较工整；一技能效果类似智囊牌兵临城下但有较严重的负面，二技能方面加速死亡但另一方面能起到保装备和增加爆发的作用，但在转化火攻的目标合法性上存在问题；游戏性上玩法较固定。</t>
  </si>
  <si>
    <t>技能组极其简洁，一技能中规中矩，看别人用什么自己也用什么，二技能基本上符合司马孚的形象但在印输出时与一技能互斥；玩法固定，收益也相对稳定。</t>
  </si>
  <si>
    <t>技能组工整,但一技能表述不清（同时拼点还是依次拼点这部分是在思路里补的，不读思路会歧义），二技能重做后提高了发动率和插结量，效果上反倒不如改前简洁；整体游戏性优秀也有一定发挥。</t>
  </si>
  <si>
    <t>技能组工整简洁，一技能效果和玩法十分新颖有趣，整体对自己的记忆力有较大的考验且并非额外记忆，可惜用田代指交好各路英雄的画面感有些抽象，二技能与一技能联动密切且筹划刺杀的画面感强；整体游戏性高但收益不太稳定。</t>
  </si>
  <si>
    <t>技能组工整简洁，一二技能在发动上几乎是绑定的，不止血克孙权，对大多数角色都能造成限制，整体玩法比较固定，由于强大的回收能力，强度不低。</t>
  </si>
  <si>
    <t>技能组较工整；技能多项效果填充的不错，游戏性高，但序号与效果的频繁移动带来了巨大的额外记忆量与学习成本，整体设计风格更偏向线上，对面杀较不友好；收益不稳定但对敌方体验的打击极大，对自身操作的要求也较高。</t>
  </si>
  <si>
    <t>技能组简洁，一技能无限放牌的考虑并不是很周全，且二技能带来了极其频繁的插结及“视为使用装备”还可以与王基类武将左脚踩右脚上天；整体既不是很好玩又无法保证体验。</t>
  </si>
  <si>
    <t>技能组简洁工整，但一技能的取典与定位不明且收益极不稳定，不清楚是要抢牌还是要辅助，二技能契合度高，但在触发率低，本身收益不稳定的前提下限制过大，且全局记忆发动技能的目标，对面杀并不友好。</t>
  </si>
  <si>
    <t>一技能以大量横置的代价能够达成强力的压制，有一定画面感但自带巨量插结且部分歧义（所有以此法），二技能存在感高，但有巨量插结且火焰伤害会导致多次失去体力；整体玩法较固定。</t>
  </si>
  <si>
    <t>技能组工整简洁美观；一技能选项之间文本有一定的对称性，效果也存在对应，但契合上郑泰使用的黑桃牌与董卓的关联不足，二技能发动频次过高，且数字叠起来会造成额外记忆，技能间配合紧密巧妙（但仅在思路中补充，并未在描述中写出），有启发意义；玩法比较固定，收益对其他角色的选择有一定的依赖。</t>
  </si>
  <si>
    <t>整体技能组工整简洁；两个技能都需要规划各区域的牌数，对操作的考验非常大，有一定的学习成本；玩法多样，博弈性强，收益依靠操作，但大量印无懈会对敌方的体验造成影响。</t>
  </si>
  <si>
    <t>技能组工整简洁；一技能军备竞赛的切入点和表现形式新颖，二技能让其他角色主动横置提高了契合度，对手在一技能重铸牌时需要尽可能避免重铸点数最小和最大的字母牌，技能间配合巧妙，能够形成正循环进行持续压制；缺点是对方的游戏体验受损较大与字母牌在契合上意向不明。</t>
  </si>
  <si>
    <t>技能组简洁工整；一技能相对普通，但二技能收益与契合兼具，也与一技能捡杀配合；游戏性上玩法与收益均较固定。</t>
  </si>
  <si>
    <t>六血一技能但技能字数多，较堆砌，效果填充较好但项数过多，学习成本巨大，且监听全场的触发率过高；收益上也有砸脚和弃自己牌的风险，对操作有一定要求，不稳定。</t>
  </si>
  <si>
    <t>技能组工整，沿用了十周年星董卓的掌戎，由于衍生技的存在略显臃肿；一技能议事与蓄谋机制的运用优秀，有启发意义，但由于触发率高存在一定询问量，二技能为团队提供防御，收益稳定；整体技能组的收益上限极高，以蓄谋的实际结算，上限可以通过反复触发二技能达到秒全场。</t>
  </si>
  <si>
    <t>技能组较工整，一技能镇骨两张牌用法多样但会造成较强的压制且存在插结，强行贴合数字显得有些怪异，二技能监听全场，触发率较高，三技能契合度相对高，效果能与其他技能配合，带来了稳定的收益。</t>
  </si>
  <si>
    <t>技能组工整简洁；一技能画面感优秀且无插结，路径上的角色可以帮助或攻击桓阶，非常贴合思路，在取典方面有独特的想法，二技能推心置腹的应用同样惊艳，强大的收益采用了较低的触发率以限制，且与一技能有一定的联动，可惜存在不小的额外记忆量；总体在吴桓阶这一难题上做出了优秀的契合度，且玩法与收益兼具。</t>
  </si>
  <si>
    <t>技能组结构较简单但契合度仅体现在火焰伤害且三血意义不明；一技能与洛神有一定的雷同但代价与上限更高也更灵活，限定技有一定的博弈性，需要操作，游戏性也主要依赖限定技。</t>
  </si>
  <si>
    <t>技能组简洁，整体机制存在一定的额外记忆；收益上基本贴合设计思路，游戏性依赖二技能，由于稳定性的考虑，比起让二技能砸不稳定的伤害来源，实际游玩中一技能更偏向于指定集火目标，拼点输补一点伤害触发摸一张也是小联动，在此前提下对手反而可能会偏向出小点。</t>
  </si>
  <si>
    <t>一技能在造船修船的典故上用了不太一样的表现形式，但修改前触发率过高，二技能对孙皓岑昏等人的克制合理但描述并未讲清谁来选择执行的操作，且发动后会降低防御，一直空城到自己回合，在游戏体验方面会因此存在欠缺。</t>
  </si>
  <si>
    <t>四血一技能但字数过多，效果较堆砌且3选项的描述略不规范，不如拆成两个技能；发动频率过高且在其他角色的武将牌上放牌，可能与相似机制的武将在区分上混淆；收益由于牌质不稳定，在放上装备牌与会对敌方产生正面效果的牌时较易触发负面。</t>
  </si>
  <si>
    <t>技能组简洁工整；一技能头脑风暴的画面感独特，二技能对武器牌与字母牌不同寻常的运用是亮点，也契合了诸葛连弩；收益上过牌量虽大但未能形成牌差，需要一定的手牌管理能力，回合外无防也是弱点，削弱幅度有点大了。</t>
  </si>
  <si>
    <t>技能组工整简洁；操作性强，需要一定的大局观，由于影的存在，花色控不好就会变白板，可惜在首次受伤方面存在不小的额外记忆点，在别人武将牌上放牌也会与类似机制武将混淆。</t>
  </si>
  <si>
    <t>技能组工整；一技能可玩性非常高，有张菖蒲队友的大脑过载感，游玩时结算时间可能会较长，二技能依旧用了装备牌机制但剑走偏锋，描述清晰，可惜全局记录牌名，额外记忆量巨大。</t>
  </si>
  <si>
    <t>技能组工整简洁；一技能类借刀结构，与判定流武将有一定对应，二技能类似承张辽突围，收益合理，有极少量的额外记忆，可惜描述中并未写明标记牌控顶再摸回来还算不算。</t>
  </si>
  <si>
    <t>技能组工整；但一技能修改后貌似大幅增加了发动率？描述没太写清楚；结构上用法多，有微量插结但无伤大雅，二技能基本依赖一技能发动，但与刘备等给牌类武将配合效果也很好。</t>
  </si>
  <si>
    <t>一技能监听全场，也有一定的额外记忆，所幸触发率并不是非常高，但契合上反而利好火攻，二技能对兵临城下的运用合理，但展示的后续效果仅为了触发一技能，联动较僵硬，在二技能中会有些割裂。</t>
  </si>
  <si>
    <t>技能组由于衍生技的存在略显臃肿；一技能游戏性高但有不小的额外记忆，二技能主动崩血画面感和契合度非常怪异，且为了文本对称采用检索牌堆的机制，但变更为魏桓阶着实是个讨巧的做法，跳出了吴桓阶的框架，衍生技的触发率与记忆量合理，泛用性也非常高。</t>
  </si>
  <si>
    <t>技能组略显堆砌；一技能限制合理，但每轮每种花色限一次有少量额外记忆，限定技爆发的画面感优秀，两个技能结构都较简单实用。</t>
  </si>
  <si>
    <t>技能组工整；一技能变相防杀，二技能的限两次有些意义不明，技能间自联动密切，一技能的决斗配加伤会导致回合外刺猬属性较强。</t>
  </si>
  <si>
    <t>技能组工整；一技能的次数计算与二技能的角色记录上都会有少量额外记忆，两个技能操作上都是摸牌横置会有些审美疲劳，二技能不分敌我的横置在契合度上会略有欠缺，玩法和形象上都更类似岑昏。</t>
  </si>
  <si>
    <t>技能组较工整，一技能选择效果非常贴合典韦，但转化伤害的效果根本没次数限制且监听全场，限定技效果合理，但一技能与衍生技的配合导致技能过高的发动率会完全毁灭对手的体验。</t>
  </si>
  <si>
    <t>两套技能组和思路甚至还有故事，非常用心；普通典满一技能吃遗产的契合合理但阵营相同相当于自爆身份，效果激进，三技能全场盗马过于霸道，与技能名仅在字面上的对应也十分怪异，二技能梦典满启动器；梦典满的一技能交换装备牌在画面感上比起义武更像易物，二技能按描述可以不断叠加，如果真的配合郭嘉给的神速压制力会非常高，限定技与其他技能配合不明显，整体比较独立，画面感还不错，但重复直到把人打死的效果过于激进且极其缺少反制措施，对敌方游戏体验的影响是毁灭性的。</t>
  </si>
  <si>
    <t>玩法明确，让人看完一遍就可以轻松上手，但游戏性的深度欠缺，正常情况下，洞烛先机的收益是高于调虎离山，调虎离山的游戏双向性则相比高于前者，但方式是两个人共同展示手牌，玩法更像是心有灵犀，而不是你的预言劝告，此外二技能用到的刺杀很不错，暗杀一个人，通过调虎离山让队友让路也好，让敌人不能出桃阻援也好，画面感相对不错，但猜谜般的交互拖了后腿。</t>
  </si>
  <si>
    <t>技能简约，玩法简单，作为触发式为主体玩法的设计，表现的方式有点膈应人，论势玩法尚可，让敌人带有一点的抉择，明佐较为破坏整体游戏性，监听全场的同时，你可以把抢到的牌交出去，鼓励自己手牌管理到很少的一种情况，抢牌的交互类似于陈珪，虽说强度上面整体是比较合理，但抢别人牌可称不上是明佐，更像是在戏弄敌人，</t>
  </si>
  <si>
    <t>完成度极高的设计，保护你的伙伴，打击你的敌人，仁厚作为一个添头技能让人很暖心，平溪只能对手牌数的要求也体现他的孤军勇猛，有瑕疵的点是给完牌后决斗是选择性使用，这种灵活性有点多余，但整体我很喜欢。</t>
  </si>
  <si>
    <t>过于强调装备区的体系支撑，连舫能够通过队友给你送装备，装备起来后就是超级过牌白嫖，燃江转化火杀是一个好思路，但这技能缝了多刀也和装备区强行挂钩，缺少一鼓作气的画面感。</t>
  </si>
  <si>
    <t>画面感像一名身居幕后的刺客，而不是钟离牧，潜伏多时打出致命一击后继续潜伏，游戏性上偏向于蹲坑捡人头了，似乎可以改一改套给其他人。</t>
  </si>
  <si>
    <t>为了能理解继勇的真实强度，我特意去十周年玩了很多把神许褚，来确保我了解这个技能的发动频率，多刀是一个比较危险的设计，实测发现还不错，承烈也让我看到了一丝其父亲护主的形象，作为一个冷门角色来说，这个设计水平已经相当不错，但仍然有设计师可能忽略的地方，场上的牌是包含判定区的，移动判定牌是很欠缺画面感的，稍加遗憾。</t>
  </si>
  <si>
    <t>看完让我五味杂陈的设计，感觉合理又感觉不合理，全部颜色手牌进行的转化，观感上略笨，你需要进行的防御代价过高，没有牌后会迅速成为突破口，而保守不贪摸牌又显得白版，这种自我交互的强制转化牌，看似很御，但玩家内心是不情愿的，有一种和御的初心背道而驰的感觉。</t>
  </si>
  <si>
    <t>自爆式的游戏方式很独特，通过拼点进行共损式打击确实很燃，因为血量优势的原因触发二技能卖血获得的牌数很可观，但是二技能的负面同样也非常致命，但由于可以回合内拼点卖血，热后再次通过拼点可以抵消不能使用牌的可怕负面，让他成为了伪卖血武将，这是扣分点，此外，他既然是被火焰伤害所噬，我希望负面和火焰伤害挂钩，整体不错，有改进空间。</t>
  </si>
  <si>
    <t>技能组字数简约且美丽，技能设计优点和缺点都非常突出，被干扰了就有牌摸，获得的牌有两种用法，防御或进攻，没有繁杂的弯弯绕绕，用简单的手法就体现了他的内核，但他最大的缺点就是过于被动，这点很像十周年的孙桓，希望在这方面有所突破，此外免伤一次的机制交互类似沮绶，只会让你的嘲讽进一步降低，这点的交互是比较差的。</t>
  </si>
  <si>
    <t>冉谋的发动频率过高，收益简单粗暴也看不出来有什么需要考量的地方，浩狩非常有趣，画面感非常有看头，但作为游戏性来说，集体的大伏诛是比较危险的交互，且你通过不断重铸找到 了点数最大的杀，那么一顿乱杀是可以秒人的，这种游戏的方式并不健康，个人还是为设计师展现的画面感点个赞，有想法的。</t>
  </si>
  <si>
    <t>技能触发频率不低，提供了范围之后有一丝监听全场的意思，大开大合的摸弃有点无脑且无趣，此技能还难以反制和避让，最后是人物事迹来看，三血单技能从美观度上也差了点。</t>
  </si>
  <si>
    <t>助篡和隐匿技是比较常规的辅助玩法，慎忠的摸牌元素比较重复，技能转换的玩法比较僵硬，此外助篡的技能名有点不妥，在他的视角里，他就没想过司马家会代魏立晋，此技能名虽有一定的解释但难免会让人误解。</t>
  </si>
  <si>
    <t>掉血摸牌的使命让人费解，他又不是那种呕心沥血的形象，从典故角度出发，他是火攻破了铁锁横江，他为什么要锁自己？通过重置武将牌进行的攻击画面感比较欠缺，</t>
  </si>
  <si>
    <t>简约的描述让人点赞，虽然技能的连贯性较好，但是游戏性方面缺乏深度，巧铸对于重铸的牌数对应精弩提供的buff，初期还可以多次触发精弩，但玩法就是一个团队增益工具人，体验感会比较木讷。</t>
  </si>
  <si>
    <t>设计师大胆运用了博弈的元素，细品的话博弈玩法也相对合理有趣，二技能的游戏性取舍虽有一些瑕疵，但是展示手牌的手法让两个技能的隐性联动盘活了起来，总体很棒。</t>
  </si>
  <si>
    <t>谂止有一种变相止息的画面，围绕这种做玩法似乎也有一定乐趣，作为限制技能来说，游戏性的交互就比较一般，单论这个技能的可玩性的上限也比较低，另一个则是中规中矩的限定技，很点题，也能和谂止有一些联动，还算不错。</t>
  </si>
  <si>
    <t>技能的描述美观性很棒，但设计感属于伪博弈，设计师没有把握到双方博弈性的一个焦点，导致本身这个具有一定特色的博弈技变成玩法比较尴尬的情况，对于手牌数少的敌人精确的打击，这种游戏性会让人觉得难以接受，也有人喜欢这种简单粗暴的方式，思路还是不错的。</t>
  </si>
  <si>
    <t>交互式蓄谋有一定玩法，和二技能积载伏诛和可预防均有很合理的联动，暗结的画面感有问题，你的回合内，往往是别人响应你的牌才能结，而且多数是杀闪的交互是敌人和你互动，本身二技能的控底玩法也不是很稳定，实际上也很难做到去跨回合发动，使得这个技能更像是一个变相双刀，无法支撑这个谋略的体现感。</t>
  </si>
  <si>
    <t>一眼看完让人大呼精彩的设计，两个技能的交互非常合理且有趣，勋德让他从容的辅助队友，自私自利则会让技能失效，体现谦让，礼葬突出一种小控制，两个人一起弃置，互相共损，体现忠贞，而技能通过弃置牌能巧妙的联动勋德，虽然礼葬发动频率和预期收益并不高，但是游戏性的画面感已经拉满。</t>
  </si>
  <si>
    <t>赌战的画面感较为诡异，巧妙的手法去联动例如张角此类武将过于牵强，围溃的博弈很差，你拥有高达5血的体力值，一波补牌后敌人很难来对你造成伤害，后续还要成为被你围困的目标，画面感确实有，游戏性可谓是没做好。</t>
  </si>
  <si>
    <t>本质是一个观感和玩法较为不错的设计，可惜还是有比较大的问题，技能强调了一名角色，自然包含自己，虽然自己对自己使用南蛮入侵从设计思路上应该是不存在的，但是描述的问题就凸显了，此外雷伤是有黄巾特色，但是南蛮入侵和菠才是没有契合度的，你可以用另一种方式去表达或要求出杀，别人打出火杀对你造成伤害的反制联动很加分，这个设计比较好，但这些问题还是需要解决的。</t>
  </si>
  <si>
    <t>属于跑题设计，多次的强制拼点，攻击性拉满，没有守的样子，失去所有手牌后废除装备栏摸牌有点意思，但又被一技能粗暴的恢复了回去，没有守感。</t>
  </si>
  <si>
    <t>很有趣的设计，简单的描述诞生简单的玩法，作为一名纯粹的菜刀，还有监听属性，画面感很好。</t>
  </si>
  <si>
    <t>结营虽然是缝的，但我认可，主技能有一定玩法，有较为不错的交互感，搭配结营和刘备一样到处害人也挺有趣。</t>
  </si>
  <si>
    <t>横置别人从在我这里是严重的扣分项，此外要通过弃置来觉醒，游戏性比较束手束脚，强制的游戏玩法并不有趣，玩家需要一点自由空间，</t>
  </si>
  <si>
    <t>悴围的看脸游戏性有点匪夷所思，我不喜欢一个看脸的玩法，看似在博弈，实则为零，矜营转化火攻有些过于刻意了，扣上限后能强化技能还有点想法，</t>
  </si>
  <si>
    <t>虎躯一震，AI来了也能玩，适合作为活动场武将。</t>
  </si>
  <si>
    <t>三方逐鹿的思路不错，各有心思，但游戏性属于偏向于有最优解的伪博弈，面杀玩起来应该会很有趣，二技能改的不错，用洞烛先机来体现他的心思非常点题。</t>
  </si>
  <si>
    <t>游戏性让人拍案叫绝，巧妙的运用额外资源去调配，每次造成伤害后有使命成功的满足感，二技能后半段似乎有点多余，不用有太多效果。</t>
  </si>
  <si>
    <t>假途的监听较为合理，和耽逐有直接的联动，问题在于，耽逐也是一个监听技，元素重复，且此技能相对无聊，纯粹是补强度，比较敷衍的感觉。</t>
  </si>
  <si>
    <t>技能组的思考量有趣，玩家不断调整获得需求，但是作为典故取材的话，设计师把侧重点更多是放在了被宠的方面，作为典韦之子没有勇的体现比较遗憾，此外这个技能面杀也比较不友好。</t>
  </si>
  <si>
    <t>画面感很好，但是没兼顾游戏性，你的嘲讽并没有那么高，对你使用牌更多的还是杀，你如果为了刻意防备一些锦囊，把锦囊留手选择龟着也过于奇怪，你放置的牌也是明的使敌人对你了如指掌，再者二技能有反击的机制，导致敌人也不愿意杀你，你的游戏体验是比较差的。</t>
  </si>
  <si>
    <t>通过给牌再拼点的换牌的游戏方式很有亮点，充满了贪和博弈，但拿牌顶完天命的拼点方式有些一脸问号，具备了随机和不可控，拼点对应的两个效果也是赌着玩的意思咯，非常奇怪。</t>
  </si>
  <si>
    <t>多人结营围攻有一定画面感，二技能是一个负面技能名，给了他监听全场横置角色的反击能力，与一技能又来一波联动，游戏玩法较为合理，但是联动有点刻意，还有较多的询问。</t>
  </si>
  <si>
    <t>一技能相对合理，但是刺杀目标是任意挺诡异，你让董卓展示牌了结果去砍了吕布是什么操作，此外二技能的卜算比较扣分，他并不适合神棍控顶，还有每个人都要问一次的高额询问，</t>
  </si>
  <si>
    <t>诡异的主动受伤玩法和强行联动二技能，充满了我要存在感，让原本对手牌数进行管控的设计被这个所掩盖。</t>
  </si>
  <si>
    <t>互相重铸把我干沉默了，开战还给人家重整的空间。。。二技能的联动有点刻意，把别人横置在我这里是扣分项。</t>
  </si>
  <si>
    <t>谏止有一种三方贸易的感觉，你和使用杀的那个人都进行获利，但是你强行无法反制的控制比较讨厌，广济的画面很足，也解释为什么和一技能进行联动，但是一技能的无脑程度还是有问题。</t>
  </si>
  <si>
    <t>过于强调游戏参与性，纯锁定技也没有玩法可言，几乎也成为了ai能玩的设计，6血魔将的意义不明，因为强度而补血量。</t>
  </si>
  <si>
    <t>衍生技少了一个，初审通过给你修改机会，你没有珍惜。</t>
  </si>
  <si>
    <t>二和三技能的画面感拉满，我能给高分，但是一技能实在太拉了，调整至2的强行典故游戏性属于会让人恶心，且与另外两个技能没感觉到有什么特殊联动，</t>
  </si>
  <si>
    <t>一技能表达的画面感很好，这也是为什么初审能通过，但是游戏性是真心不咋地，二技能的画面感其实也很好，但是能白嫖别人两张牌和寸止伤害的玩法也是纯恶心人。</t>
  </si>
  <si>
    <t>诡异的判定，诡异的主动收到火焰伤害，二技能还继续体现了自己受到火焰伤害。。。。。</t>
  </si>
  <si>
    <t>你不是从主，你是点虎，你自己对着被选中的人一顿暴扣摸牌，热后和他拼点继续给他1点无来源伤害，你到底保护了什么。</t>
  </si>
  <si>
    <t>意义不明的技能组，此外你真的有必要开限定技么，不开长线运营岂不是更舒服，</t>
  </si>
  <si>
    <t>游戏玩法贪为主，没有操作空间，只有选择空间，蛾附的随机性让他的游戏体验也是随机，唉。</t>
  </si>
  <si>
    <t>一顿重铸猛如虎，最后的尽头就是转化一张无中生有，俗不可耐。</t>
  </si>
  <si>
    <t>运用放置牌的花色进行灵活变通很有趣，但是均为基本牌的可玩性也不高，更是还是让同阵容的人白嫖两张牌价值更高，此外我也不懂基本牌影是什么，你也没说明。</t>
  </si>
  <si>
    <t>三倍啊。。。有点过于烧脑了。。。。二技能很不错，但是创新力度不足，我可不想看见他开局一技能搞完牌就开始拿AK突人。。</t>
  </si>
  <si>
    <t>引围巧妙的联动队友多刀还能传递牌很不错，二技能纯抢劫不用还，你认为很美丽，我认为很流氓。</t>
  </si>
  <si>
    <t>论途很灵活，但是过于灵活，能直伤，能偷牌，几乎反制不了，辍计非常粗暴的调整手牌， 和论途也没什么联动，这点很差。</t>
  </si>
  <si>
    <t>掠围的交互不错，也有不错的画面，义集影响全场的展示比较诡异，为了联动而有些破坏原本的技能内核，他不应该有这种监听全场的技能，他的地位不足以拥有。</t>
  </si>
  <si>
    <t>博言有抄袭的嫌疑，此外请丧是互相掉血的画面有点奇怪，有点五味杂陈。</t>
  </si>
  <si>
    <t>发育和爆发本没错，但是你要监听别人就很奇怪，前期一顿控场的画面感很差，势如破竹的准备工作反而体现成占小便宜。</t>
  </si>
  <si>
    <t>一技能变相的强袭还有待商榷，二技能直接烂完了，别人失去体力和你有什么关系，强行联动自己就算了还搭上别人蹭收益。</t>
  </si>
  <si>
    <t>为什么你拼输了可以横置别人，强行结营，主动烧自己是什么契合，横置你和别人变成自爆兵，跑题有点严重了。</t>
  </si>
  <si>
    <t>灵活强袭可以接受，后半段别人挨打你蹭收益挺烂，觉醒后多一个控场技能是什么意思？你就老老实实体现承父志向不好么， 你玩if线和你的一技能也是几乎0联动啊。</t>
  </si>
  <si>
    <t>啥也不说了，落泪了，看到群文件的设计思路哭着看完的，</t>
  </si>
  <si>
    <t>点评</t>
    <phoneticPr fontId="3" type="noConversion"/>
  </si>
  <si>
    <t>美观性上说，字数是比较少的，学习成本比较低，是个比较通俗易上手的武将设计，如果是一般线下环境作为新人入门的武将设计是相当可以的。但是契合度上来说是差点意思的，郑泰的两个事迹如果我没有去了解相关典故我根本看不出来你辅佐和谋害的人是董卓。创新性上来说也不够亮眼。总体来说，郑泰的一生大部分仕途在董卓下，这个设计既然以此为重点，那势必需要与董卓做出一定联动性，无论是正面联动还是负面联动，本设计没有做到这点个人觉得还是略微遗憾。</t>
  </si>
  <si>
    <t>比较典型的取消伤害牌目标的模板设计，定位明确在辅助这个位置。殷观历史典故很少，但是此设契合度是非常不错的，原典故孙权伐蜀郡计划落空，通过假意答应不出兵（取消目标）或者出兵（令其摸牌）都有假意出兵之意向。但是此设有个个人觉得遗憾之处就是他并没有与孙权形成克制关系，笔者建议将二技能改为：一名其他角色于出牌阶段内首次获得牌后，若其因此手牌数大于你，你可以获得其区域内一张牌，然后你可以将此牌交给一名手牌数小于你的其他角色。（制衡是先弃后摸，因此孙权制衡触发此技能的概率趋近于0，在这个契合度上个人觉得比较遗憾）制图方面：整体美观性不错，排版干练，观看舒服，扣分点也有：1.技能名字距相比2017版老ui与2023版飞鸿印雪老ui明显过小；2.版权栏明显靠近10版老ui，但是描述又用的汉仪中圆简，导致混入官卡会出现些许违和感。</t>
  </si>
  <si>
    <t>称号和技能名起的比较普通，仁厚可以是形容任何人的品质词，诚然在标准版有类似的起名风格，但是放在现今的起名理念就比较一般了。然后从技能的可玩性上来说，其实也是比较一般的，首先这个武将存在之后就有点刘备的上位替代了，而且因为疯狂给牌，导致自身的防御偏弱，实际下来很有可能一轮游。契合度的话给牌倒是确实体现了一种仁义之心，但是很遗憾刘备玩过这套路了。制图方面：排版整体来看问题不是很大，但是扣分的点确实不少：1.姓名三字有轻微错位；2.鍾離在姓氏里不写做鐘；3.回复1点体力；4.SP系列编号；5.角标选用有误。</t>
  </si>
  <si>
    <t>先说典故，王濬的出名典故就是造船大破吴军，因此与铁索和属性伤害联系。重铸的牌包括弃牌和摸牌，建议在后面的“其中”中指明前者。设计的话其本身算是个比较正常的设计，没什么亮点也没什么问题。制图问题：角标贴边，姓名过于靠上，称号略微靠上，姓名略微错位。</t>
  </si>
  <si>
    <t>称号长者之规来自徐众“蹈长者之规”，整体设计比较一般。“钟离牧在山上进军，在动作之前，没被发现，自然不会被针对；后半段，山路行军，自然是专心前进，无暇顾及其他，牺牲是在所难免的。”这是设计思路的原文，那我们来看看《三国志》怎么说的：“即率所领，晨夜进道，缘山险行，垂二千里，从塞上，斩恶民怀异心者魁帅百余人及其支党凡于余级，纯等散，五溪平。”钟离牧那么大的仁德之心不去重点着墨反而对一句草草记录的东西大做文章个人觉得有点不妥。</t>
  </si>
  <si>
    <t>这个非杀牌牵扯到了装备牌，不建议将装备牌纳入范围，会牵扯到很多结算争论点。二技能想与典韦联动，但是没啥过人的亮点。制图问题：扣分点：1.文本框太小了（建议拿张标准版老ui对一下大小）？2.版权栏字体不对。</t>
  </si>
  <si>
    <t>想法不错，但是君子游戏了，这是个问题，一般线下娱乐玩家老实人没几个。创新性是很不错的，虽然摸牌量大，但是带来的代价就是一轮内手牌强制多转少，这个设计挺吸睛。挺不错的设计，加个使用后展示手牌环节会更好。制图评价：整体美观性不错，扣分点：1.技能名间距；2.引文字体样式错误；3.版权栏字体错误。</t>
  </si>
  <si>
    <t>描述有相当大的问题，建议设计者多去看看官方武将或者规则集里的相关描述。从设计上说也考虑的相当不周全，你无法使用牌直到你下次失去牌间接导致了一个小翻面，摸牌时机还是受到伤害时会导致诸多插结。</t>
  </si>
  <si>
    <t>实际效果下来是个“坚城”区，手牌副区域的效果，对线下有一定影响，但也不是不能玩。设计比较一般，没什么败笔但也没什么亮点，属于一般设计的水平。制图评价：不是很好，主体严重偏右，下面留白太大，姓名太靠上，称号略微靠上，角标选用有误，锁定技没有加粗。</t>
  </si>
  <si>
    <t>设计问题：1描述有些许问题：展示的杀不少于角色数的一半是向上还是向下取整，点数最大在没有或之一的情况下尽量写成唯一最大；2.如果不是武将姓名为王濬，就这个设计意向本身而言他可以是任何人。</t>
  </si>
  <si>
    <t>技能上来说，因为本人典故确实少，在设计上没有什么过于明显的典故痕迹也不奇怪，整体设计比较简单，但是正如作者所言：“没队友时要小心嘲讽过高。”个人建议设计一个小防御技能，不然大概率会成为下一个鲁肃。</t>
  </si>
  <si>
    <t>技能强度：孙权：那我走？设计问题：1.一技能线下可实行性欠考虑；2.队友在的时候孙权可撕；3.二技能把龟这个属性拉到极致。建议：多见见线下环境，尽量跟刚入门三国杀的玩家多玩玩，你就知道你的设计该往哪个方向改了。制图评价：1.人物形象偏右，脸只露了一半；2.字数明明不是很多，但文本框占比十分夸张；3.称号姓名的位置；4.引文不要写人物介绍，多写写人物评价，实在不行来点中二台词也不是不可；5.特殊技能请加粗。</t>
  </si>
  <si>
    <t>画面上用一技能去体现筑船的画面感，然后获得技能大破吴军。设计本身而言玩法比较一般，其次一技能发动条件在军八太苛刻了：先不说晋势力本身会极大概率造成五势力的尴尬情况，就算在四个势力的情况下，装备牌凑四花色也极其困难（红桃装备牌仅仅三张，如果要凑四装备需要两张红花色马牌以及黑色武器防具牌）；制图问题：1.姓名略微偏上，不过问题不大；2.技能行距明显大了。</t>
  </si>
  <si>
    <t>相当不错啊，马钧的几个典故选了改造诸葛弩：很大程度的解决了连弩的攻击范围问题，也同时为了提升游戏性增加了出杀次数。强度也不是水准，是很不错的设计。制图点评：相当不错，混进官卡认不出来的程度。</t>
  </si>
  <si>
    <t>设计的创新处不错，比如令两名角色视为使用杀的分叉效果，形成了一种博弈性，实战里更多会出现指定一队友和一对手共同选择，或者是两个队友的选择。但是主动权在自己手上算是契合度给游戏性让位了。二技能卖血触发技能给牌可以下对手的牌也可以给自己队友补牌，是一个相当新颖的设计。制图点评：没啥挑剔的地方。</t>
  </si>
  <si>
    <t>设计的思路主题是称号的诣表乞丧，从契合度上画面来说是没问题的，但其实这个技能更多不会用给孙坚（存不住牌），而是会用在价值高的人身上。孙坚的玩法注定了它短命和不留牌。游戏性的话相较于前面的设计就比较一般了，不过不失为一个不错的设计。（提一嘴：一技能的最后一句不能使用这些花色的牌请注明是你展示的花色还是摸到的牌的花色）制图评价：技能名可能是设计师习惯用简体不做评价，但是一二技能明显挨得太近了。</t>
  </si>
  <si>
    <t>与张角形成了一种联动，机制上说也是个不错的机制，但对空城系角色体验不是非常好，实战中很可能存在多牌角色对少牌角色3血强中。制图评价：在字数少的武将制图技能栏不要过于靠下，可以通过下方适当留白和增大字号来解决这种问题。</t>
  </si>
  <si>
    <t>不错的暗谋设计，一般在这种大过牌情况下，杀被放到牌堆底的情况会远远大于闪进牌堆底的情况。如果有人注意到的话会将闪放到牌堆底。然后在谋杀的过程中杀表示锋芒毕露，闪表示事情败露，设计的非常有想法，但是防御力有所欠缺，很可能会成为团队突破点，对自身的游戏体验并不是很好；其次是连杀多杀技能导致一回合多杀，结束后使用二技能会导致三杀聚顶，会导致此武将收益方差较大。制图问题人物稍微靠下了。个人建议：如果武将字数少的话可以考虑增大字号来调节下文字占幅。</t>
  </si>
  <si>
    <t>游戏性不错，一技能的设计比较普通，手牌数变化后让一名角色摸牌，二技能可以多次触发一技能也算是个不错的联动，自身防御也有，有点普通，问题不大，但也缺点亮点。制图问题：三字武将字号和间距没有把握好，导致有点松散。</t>
  </si>
  <si>
    <t>设计画面感一般，描述也有些问题：当你造成牌的伤害后是什么说法？第二个技能其使用非装备牌只能指定你为目标，那闪和无懈可击又该怎么说？制图问题：姓名稍微靠上了，技能描述字号太大。</t>
  </si>
  <si>
    <t>Checkmate这种称号名字放在三国武将里不是很搭，其次三国杀是个比较严谨的游戏，如果不是奇人武将，还是不要做出这么出格的整活（人家奇人整活也仅限于引文和技能描述）。其次是第二名目标是怎么个说法？铁索连环？借刀杀人？南蛮入侵？还是说两个过河拆桥分别指定一个人？</t>
  </si>
  <si>
    <t>技能固守配了个输出技能，然后这个技能还是废除装备栏，建议改名技能殊死。然后这个连续拼点算个创新点，但是结算的效果就一般了，像是刻意用这个机制的。制图：武将姓名没有投影，姓名靠上，描述字体大了，没有版权栏和角标</t>
  </si>
  <si>
    <t>跨回合记忆比较严重，然后按照军八三轮的节奏来看，技能本身能发挥的地方不够多，等于附送了几个虚拟杀。然后说技能的画面感和契合度本身，我把他套给任何战将都不会有丝毫违和感。钟离牧以仁为名，而这个设计没有任何“仁”的部分，比较遗憾。</t>
  </si>
  <si>
    <t>结营用在波才身上套设符合人设，一技能的描述风格有些许清新脱俗，如果确定周围的玩家都可以理解你这种描述风格和方式，那也没问题。说回设计本身其实是排列组合，即通过倒转描述和选择另一项的方法来让技能有操作感，可能是这种设计个人见的比较多了，新奇不起来。制图本身没什么问题，但个人并不建议动画师位置。</t>
  </si>
  <si>
    <t>画面感本身是有的，王濬造船大破孙吴，但是设计上不是特别有新意：1.获得的衍生技是一个大黩武；2.弃牌即可发动的盖牌技能。总体来说是一般的设计，不够亮眼但是不失为一个标准的官方设计。制图方面问题比较大：1.觉醒技没有加粗；2.称号略微靠下；3.标记牌加粗了；4.版权栏字体过大；5.描述行距略小。</t>
  </si>
  <si>
    <t>这个设没有涉及到连环，而是通过一种进攻扎营然后被反火攻其实还是不错的，但是设计师明显设计经验不足：先说一技能的悴：我贴一下古汉语词典里的解释：“1.形容人面色消愁；2.劳苦，困病。”下次起技能名的时候不要这么随便，好歹是你自己的心血（第二个矜倒是用对了）；2.受到伤害后，你防止此伤害这种基本错误还是多注意注意。制图：1.受到1点伤害；2.称号姓名排版和官卡不是很接近。</t>
  </si>
  <si>
    <t>放在一将成名2011的时代，可能会是个不错的设计，但是现在这个设计从游戏体验上说防御差，从设计操作性来说操作感不够强。制图方面描述字号偏小了，锁定技也没有加粗。</t>
  </si>
  <si>
    <t>玩法不错，也有博弈性，但是问题也有：令其与你和另一名其他角色拼点这句话有两种解读方式：1.令其与你拼点，然后和另一名角色拼点；2.令其和你，依次与另一名其他角色拼点。这是一个描述歧义。然后因此会导致后面“对没赢的角色造成1点伤害”中“没赢的角色”又有了歧义，还需要修改。</t>
  </si>
  <si>
    <t>玩法很新颖，通过排序来获得过牌效果，契合度上来说是有的，但是以“泽”为刃总感觉怪怪的，而且董卓当政的话，当他队友有种助纣为虐的画面感。没队友保养会招很多嘲讽。</t>
  </si>
  <si>
    <t>殷观的事迹是孙权与蜀共同伐蜀郡，不是商量借道。然后因为作者对此理解错误，导致个人看一技能像沙二中门收过路费。二技能作为一技能的联动补完，算是一技能的嵌套技能，加强了下，没啥特别亮眼的点。制图：挺标准的，除了名字靠上了。</t>
  </si>
  <si>
    <t>比较经典的一种排列组合设计，但是过分干涉选项会导致记忆量巨大。然后就设计本身的画面感而言，这个武将更像作者试验新机制的试验田而非给此武将本身设计的贴身技能。制图：称号字距过近；行首项没对齐；姓名偏移严重；技能名小；引文字体错误；版权字体错误，体力值间距过近，瑕疵较大。</t>
  </si>
  <si>
    <t>1.我可以视为使用一张装备牌吗？2.我置于武将牌上的牌对其他角色可见吗？3.我可以视为使用一张乐不思蜀吗？制图问题：1.字体可以调小一号；2.角标。</t>
  </si>
  <si>
    <t>捡尸体牌的话曹丕一个就够了，不建议再引入一个捡尸技能跟曹丕抢尸体。制图问题：角标。</t>
  </si>
  <si>
    <t>二技能的横置的重置时机在掉血前，于受到伤害后结算横置状态会导致结算混乱，不建议于此时机结算横置问题。画面感倒是有的，总体来说契合度还是够的。算比较可以的设计。制图：角标问题，姓名靠上，技能名相较于技能栏有点触底，描述字体较大。</t>
  </si>
  <si>
    <t>二技能的远瞩设计师本人想的是体现郑泰的高瞻远瞩，但高瞻远瞩的只有郑泰一个人吗？郑泰年轻时善交豪杰，这点其实可以利用下，其次说回技能本身，1.你的高瞻远瞩是建立在别人的选择之上的；2.在场上没有队友的时候对手会让你的1数值疯狂叠加，按道理这时候没人会记这个数字，但万一这时候有人皮一下选了1，阁下如何应对。一技能本身就是简单的共谋，与二技能割裂感其实挺强。</t>
  </si>
  <si>
    <t>挺贴合霍峻本人的，一技能的守城玩的挺花，实战中更多是用无懈可击抵消key牌，更像是帮别人解围。</t>
  </si>
  <si>
    <t>跟其他王濬设计的切入点不一样，淡出故事线，注重游戏性，不是觉醒型设计算走了步大胆的棋。制图上技能间距略小了点，但是不形成扣分点。</t>
  </si>
  <si>
    <t>一技能建议为了游戏性改成非强制性，强制的话这个谏止会在某种关键局面造成乌龙画面。然后因为军八牌堆构成的缘故，断杀的情况会频繁存在，这个技能会给自己队友一种极差的游戏体验。制图问题：技能描述行距太小。</t>
  </si>
  <si>
    <t>蛗勇这个技能名，没太懂起名的依据，波才好歹正史里是个在黄巾战功赫赫的人，起个虫勇个人觉得不是很合适。设计采用的是执行前X项反向执行后X项，小排列组合，算个不错的设计。制图：称号姓名和官卡不一致，锁定技没有加粗，既然要用自定义角标的话，给自己的设计加个特色的角标不是更不错吗？</t>
  </si>
  <si>
    <t>字数有点多，运用江山如故的议事和蓄谋机制，获得衍生技能让这个武将游戏机制变得比较臃肿，不说上手成本光理解成本也够大的。制图：描述字号太大导致姓名不得不往上，你的编号甚至还是JX.SHU 004.</t>
  </si>
  <si>
    <t>比较典型的官方设计，没什么亮点，也没什么问题。制图：描述字号太大，间距太小（自己看的不难受吗）</t>
  </si>
  <si>
    <t>1.四连坐的收益相当大；2.造成伤害后，防止其本轮造成的伤害？如果要说明是防止接下来的伤害还请注明。总体而言还需要打磨下，设计的想法还是相当不错的。制图：除了底部的版权栏，问题不大，造不成扣分点。</t>
  </si>
  <si>
    <t>一技能的收益比较大，收益如果不出意外可以稳定5-6张，运气好的话可以摸10多张。人物形象不够鲜明，波才最著名的围军被皇甫嵩火攻没做出来。</t>
  </si>
  <si>
    <t>一技能绝大多数情况下都是给自己，因为不给自己的情况会导致自己的防御极差，3血脆皮外带1血换1牌说实话强度不够可观。过牌量不够可观的情况下拼点大多数带来的收益都不会很可观。</t>
  </si>
  <si>
    <t>设计的挺干练，但是说实话没有王濬本人的特点，无论是筑舰还是连环还是火焰都没见到，而且有点堆砌的意思了，比如一技能的手牌数和体力值互补，遇到董卓和兀突骨会产生巨额收益。</t>
  </si>
  <si>
    <t>置于其武将牌上这种操作属实不可取，容易与其他的标记牌武将的标记弄混，线下操作会有较大的记忆量，加上你对这个标记牌的操作量这么大而且不仅仅是用来标记的情况下，会进一步导致记忆量加大。制图：版权栏太大，称号偏下了，整体构图上人物偏右，描述字号大小按道理说得过去，但总有说不出的违和感，建议调小字体。</t>
  </si>
  <si>
    <t>你这个称号和技能名字不是很适合马钧，适合悬梁刺股的那位，或者是所有勤奋学习的读书和设计人。一技能还牵扯到了点君子游戏，设计本身也跟马钧这个人关系不大。</t>
  </si>
  <si>
    <t>置于其武将牌上这种操作属实不可取，如果不介意可以和这个设计比赛里其他往别人武将牌上盖牌的人坐一桌玩玩。加上盖牌量巨大（二技能虽然加了限制但也至少四张牌），导致你二技能在实际结算操作上会十分困难。制图：角标不是很讨喜，引文的破折号另起一行，画面上直接缺了一块（直接拍死了，这出现在官方卡是要退货的）。</t>
  </si>
  <si>
    <t>给牌分组了，然后呢？然后二技能还请照顾下那些刚入坑的萌新宝宝，他们不跟咱们一样要求对牌堆倒背如流的。（分组后的牌的去向，装备牌里的视为装备武器牌与借刀杀人关系要不是ol出了一个类似的这个设计也可以pass掉了）</t>
  </si>
  <si>
    <t>一技能你让我第一眼感觉像是陈宫，或者说就是陈宫；二技能张辽突袭味很浓（作者承认了就算了），套设比较明显，人物特点其实并不明显。</t>
  </si>
  <si>
    <t>自身的防御低外带敌方对己方的高代价用牌，军八会让自己光速一轮游，嘲讽过高。22和斗地主这种人数较少的模式会有不错的发挥。制图评价：大头贴+引文行距过于夸张+与正文字号大小差距大+姓名靠上，很难给你高分。</t>
  </si>
  <si>
    <t>兵临城下这个锦囊引用的不错，但是后面的奇正相生就一般了，作者本人既然说了被“火攻”击破，那为什么要跟着用奇正相生呢？除开兵临城下，说实话围攻感画面不是很强。一技能是测试过了啊，发现收益有点大了，这点给个好评。制图：大头贴+姓名靠上+描述字号偏大。</t>
  </si>
  <si>
    <t>当作上一轮未使用的伤害锦囊牌使用：在军八这种人多的环境，要不你试着记一下一轮出过些什么锦囊牌？二技能不像请丧，像殉情。另外一点，不建议卖血武将的触发技能时机在受到伤害时。</t>
  </si>
  <si>
    <t>一技能君子游戏，加个展示手牌真的很重要。还有一点，一技能的X和二技能的X不是一个东西，还请注明下，最大最好备注上唯一最大或之一。说回设计本身，其实意向表明的不错，一技能筑舰窥江伺机而动，二技能汹涌而下的画面感还是不错的，称号起的非常有水平。制图：版权栏太大，姓名没在一条线，阿拉伯数字和汉字分清楚使用环境。</t>
  </si>
  <si>
    <t>联动的说实话有点生硬：父烈这种充满牺牲感和传承感的技能发动条件居然是一名角色失去体力，与典韦硬契合。个人建议从这个技能最好能映射出点父亲的影子，类似小关张那种。制图：大头贴+姓名靠上，版权栏字体也有误。</t>
  </si>
  <si>
    <t>你这称号我一眼看去像是皇甫嵩的像是朱隽的，但就不像是波才的。说回设计本身，其实有点堆砌，一技能横置倒能理解，摸牌像是为了强度硬加进去的，二技能的令你摸牌也是如此，因为波才的重点是围城，围城这个意向更倾向于消耗而非补给。</t>
  </si>
  <si>
    <t>典满在典韦死后封官中郎，好歹是个帝王侍官，一技能颛庸这个名字，因为人家没有事迹就说人家平庸不是很妥，称号还起个无为中郎（说实话咱们攻击性真的没必要这么强）。设计上1技能算是个小强袭，3技能与一技能联动也不错，整体来看还是有亮点的，就是攻击性嘛……制图：典满和典韦是两个人，编号不是wei 012.</t>
  </si>
  <si>
    <t>题外话：未留名青史≠碌碌无为。说回设计：其父死后升为中郎将，二技能更换武将的时机却是角色死亡前，也就是说如果要if的话时间线在“父死之前”。看了下梦武将的设计背景：“父质韦战死于宛”。那更不应该先入梦后死了。说实话，个人觉得如果你只设计了梦武将我可能会给更高的分。制图挺用心，除了新ui的姓名靠上了点。</t>
  </si>
  <si>
    <t>羽儿</t>
  </si>
  <si>
    <t>布林</t>
  </si>
  <si>
    <t>杯酒清樽</t>
  </si>
  <si>
    <t>续约</t>
  </si>
  <si>
    <t>M.V</t>
  </si>
  <si>
    <t>东墙</t>
  </si>
  <si>
    <t>宁洵</t>
  </si>
  <si>
    <t>阳炁代青锋</t>
  </si>
  <si>
    <t>cc</t>
  </si>
  <si>
    <t>有懒癌的wkc</t>
  </si>
  <si>
    <t>妖</t>
  </si>
  <si>
    <t>JOJOCAIN</t>
  </si>
  <si>
    <t>剑落地</t>
  </si>
  <si>
    <t>马钧</t>
  </si>
  <si>
    <t>鸠-</t>
  </si>
  <si>
    <t>cambrian2006</t>
  </si>
  <si>
    <t>罗樊</t>
  </si>
  <si>
    <t>老爹</t>
  </si>
  <si>
    <t>花生</t>
  </si>
  <si>
    <t>梁清渤</t>
  </si>
  <si>
    <t>鱼竿</t>
  </si>
  <si>
    <t>菖蒲</t>
  </si>
  <si>
    <t>小吉</t>
  </si>
  <si>
    <t>风车转转转</t>
  </si>
  <si>
    <t>朢議</t>
  </si>
  <si>
    <t>柠檬静二号</t>
  </si>
  <si>
    <t>鲲鲲</t>
  </si>
  <si>
    <t>霍金大战克林顿</t>
  </si>
  <si>
    <t>妙横</t>
  </si>
  <si>
    <t>爱咋咋地</t>
  </si>
  <si>
    <t>仁语</t>
  </si>
  <si>
    <t>屑</t>
  </si>
  <si>
    <t>伈魔</t>
  </si>
  <si>
    <t>无情老乔</t>
  </si>
  <si>
    <t>薛缅风</t>
  </si>
  <si>
    <t>天地君</t>
  </si>
  <si>
    <t>10.438</t>
    <phoneticPr fontId="1" type="noConversion"/>
  </si>
  <si>
    <t>yyuaN</t>
  </si>
  <si>
    <t>引用牌其实多了些。一两个足矣。描述细节有待提升。比如，刺杀本身就不限距离。</t>
    <phoneticPr fontId="1" type="noConversion"/>
  </si>
  <si>
    <t>中规中矩的干扰将，何敢相抗！与其他角色的强联动其实不太适合殷观。</t>
    <phoneticPr fontId="1" type="noConversion"/>
  </si>
  <si>
    <t>技能组对刘备进行了不小的碾压，或可称之为上位替代，不妥。</t>
  </si>
  <si>
    <t>技能组围绕装备牌进行，但获得装备牌并非易事。</t>
  </si>
  <si>
    <t>如果将第二句话改为“你可令你本轮使用的一张牌无距离限制且不可被响应”就好了，可惜现在变成了前置位强命怪。僵硬了。</t>
    <phoneticPr fontId="1" type="noConversion"/>
  </si>
  <si>
    <t>套设被我发现了（！）</t>
    <phoneticPr fontId="1" type="noConversion"/>
  </si>
  <si>
    <t>漂亮的战绝！</t>
  </si>
  <si>
    <t>一审我看错了，不好意思。整体没有什么大问题，但细节（比如体力值大小，一方什么的）还能提高。此外，摸牌之后的限制很薄弱，直接拼点即可破除。</t>
    <phoneticPr fontId="1" type="noConversion"/>
  </si>
  <si>
    <t>很硬的减伤机制，并不是一个健康的交互。制图也有待提高。</t>
    <phoneticPr fontId="1" type="noConversion"/>
  </si>
  <si>
    <t>使用一堆杀的画面感更像是血诏（十周年），而非王濬的徐图急进。狩猎的切入点很怪。</t>
    <phoneticPr fontId="1" type="noConversion"/>
  </si>
  <si>
    <t>自身难保的理想型干扰将。三血大摸大弃，容易嗝屁。</t>
    <phoneticPr fontId="1" type="noConversion"/>
  </si>
  <si>
    <t>帮助的过程及结果过强，你脑杀一下有多少收益？此外，意象太过明显了。</t>
    <phoneticPr fontId="1" type="noConversion"/>
  </si>
  <si>
    <t>技能组互斥，收益及游戏性甚至低于苦肉；就算没苦死，其他技能也很难发动。二技能发动权给别人倒挺好。</t>
    <phoneticPr fontId="1" type="noConversion"/>
  </si>
  <si>
    <t>请规范描述；将马钧的攻击端强化到极致将矮化人物形象。打造兵器谁都会，但不好说是马钧。</t>
    <phoneticPr fontId="1" type="noConversion"/>
  </si>
  <si>
    <t>你还是不检查是吗（叹气）</t>
    <phoneticPr fontId="1" type="noConversion"/>
  </si>
  <si>
    <t>一技能想法不错，但小心手牌数变化的回合多为敌方回合。二技能单薄了。</t>
  </si>
  <si>
    <t>收益方式新颖，但控顶方式过于简单，闪电很容易劈重。注意，弃牌已经是收益了，而闪电的收益是6.</t>
  </si>
  <si>
    <t>画面感较好但实战有待商榷，有时对方可能与你考虑的情况不同。此外，三血刺客形象的防御力较弱。</t>
    <phoneticPr fontId="1" type="noConversion"/>
  </si>
  <si>
    <t>简单且不失操作性的技能。二技能其实很难发动，建议改为有角色濒死或类似机制。</t>
    <phoneticPr fontId="1" type="noConversion"/>
  </si>
  <si>
    <t>决斗的画面感远不如火攻，现在的形象更接近谋太史慈而不是围攻太史慈（汉室）的黄巾军。</t>
  </si>
  <si>
    <t>布局方式可以进一步复杂化，比如考虑雷火之间的内在联系，或者借由横置体现结营等。</t>
  </si>
  <si>
    <t>牌换牌的兑子武将的游戏体验较为崩坏，参考OL邓芝。这像是守城的样子吗？</t>
    <phoneticPr fontId="1" type="noConversion"/>
  </si>
  <si>
    <t>还是僵硬的全自动插结武将。还有，谁教你删掉【】符号来凑字数对称的？</t>
    <phoneticPr fontId="1" type="noConversion"/>
  </si>
  <si>
    <t>引用平滑，万能结营（）</t>
  </si>
  <si>
    <t>觉醒难度其实很大的，有时回合内固定攒标记的武将的觉醒难度，比邓艾钟会这些回合外蹭觉醒武将更大。</t>
  </si>
  <si>
    <t>你干嘛还是不引用兵临城下呢（叹气）</t>
    <phoneticPr fontId="1" type="noConversion"/>
  </si>
  <si>
    <t>但为什么是复读机的形象...</t>
  </si>
  <si>
    <t>我的意思是，这事不该他主动发起。现在的画面感更像驱虎了。洞烛先机挺好。</t>
    <phoneticPr fontId="1" type="noConversion"/>
  </si>
  <si>
    <t>好玩的布局，虽然切入点很奇特。</t>
    <phoneticPr fontId="1" type="noConversion"/>
  </si>
  <si>
    <t>平平无奇的防御武将。</t>
  </si>
  <si>
    <t>想法非常好，但典满不应该是一个被动性过强的手牌管理型武将。</t>
  </si>
  <si>
    <t>有很大问题，插结和使用虚拟延时牌。</t>
  </si>
  <si>
    <t>二技能与袁胤“运柩”重合度较高，送丧不应该只用这种方式表达。</t>
  </si>
  <si>
    <t>围城画面感较强，但二技能有较强插结，甚至还会与传到伤害产生冲突。</t>
  </si>
  <si>
    <t>将自己的黑桃牌与董卓进行联系的画面感很怪。你可以声称黑桃代指恨意、密谋等等。</t>
    <phoneticPr fontId="1" type="noConversion"/>
  </si>
  <si>
    <t>二技能的装备区是大弱点，很容易随随便便触发后续。这点在复审将成为扣分项。</t>
  </si>
  <si>
    <t>这个以小见大与技能的画面感不太配套，技能的画面感是高询问、高收益，没必要用木屑去表示。此外，制衡4与制衡本身的画面感雷同，少重铸几张为好。</t>
    <phoneticPr fontId="1" type="noConversion"/>
  </si>
  <si>
    <t>中规中矩的防御+补牌。老实说，这些机制见得有点多了。小心疯狂补牌导致过爆。</t>
    <phoneticPr fontId="1" type="noConversion"/>
  </si>
  <si>
    <t>以正反作为规划收益的手段好评，但全场监听较为不妥。</t>
  </si>
  <si>
    <t>引用的技能与机制不失风范。长得像有毛病，你问一下郑浑有没有意见。</t>
    <phoneticPr fontId="1" type="noConversion"/>
  </si>
  <si>
    <t>调整至2有时候方差也挺大的。</t>
    <phoneticPr fontId="1" type="noConversion"/>
  </si>
  <si>
    <t>但乞还尸首不足以表现完整的人物形象。你都提到说服了，何不把之后的剧情（劝说张羡，也是江东势力而非魏势力期间的事情）联系起来一并表现呢？</t>
  </si>
  <si>
    <t>人物形象不明确，操作感较低。像是在赌。</t>
    <phoneticPr fontId="1" type="noConversion"/>
  </si>
  <si>
    <t>虽然简洁，但可玩性还是太低了点。</t>
  </si>
  <si>
    <t>对特定配合而言过于离谱了些。三国杀中的回血必须慎之又慎。</t>
  </si>
  <si>
    <t>意象不错，但利用方式过于草率，完全可以用更简略的方式替代（而不是用123详细论述一张牌的功效）。</t>
    <phoneticPr fontId="1" type="noConversion"/>
  </si>
  <si>
    <t>改的倒也行。</t>
    <phoneticPr fontId="1" type="noConversion"/>
  </si>
  <si>
    <t>很好的改动，影利用的也不错。</t>
    <phoneticPr fontId="1" type="noConversion"/>
  </si>
  <si>
    <t>其实不改也没什么问题。主要是长考不受待见。</t>
    <phoneticPr fontId="1" type="noConversion"/>
  </si>
  <si>
    <t>二技能尚可，一技能陈宫既视感过强且配合较少，一般都是自己双刀而不是配合队友。</t>
  </si>
  <si>
    <t>听人劝吃饱饭。不过你这制图什么鬼？</t>
    <phoneticPr fontId="1" type="noConversion"/>
  </si>
  <si>
    <t>引用非军争锦囊好评，但内在联系较弱，技能框架有仅叙事而无内化之嫌；技能对弱势角色造成的伤害还是很大，有可能利滚利。</t>
    <phoneticPr fontId="1" type="noConversion"/>
  </si>
  <si>
    <t>基本素养不能作为武将特点，更不适合在技能中体现--没有基本素养还干啥啊？</t>
  </si>
  <si>
    <t>这个自限非常漂亮，但二技能浅薄了些，这些意象更像是曹操这种霸主拥有的。</t>
    <phoneticPr fontId="1" type="noConversion"/>
  </si>
  <si>
    <t>以失去体力作为扳机倒也可以。</t>
  </si>
  <si>
    <t>拼点流程与收益简单粗暴，但波才的重点应为围城而非起势。所有黄巾军都有起势的过程。</t>
  </si>
  <si>
    <t>技能名谐音好评，但我想不出这些技能交给典满的理由--注意，是契合层面的理由，而不是游戏内表现。制图引用少年典韦倒也行。</t>
    <phoneticPr fontId="1" type="noConversion"/>
  </si>
  <si>
    <t>十动然拒，将司马概括为掌管马匹不妥；没有角色在你之前去世就入梦不妥。觉醒了为啥不换个插画呢？</t>
    <phoneticPr fontId="1" type="noConversion"/>
  </si>
  <si>
    <t>设计分</t>
  </si>
  <si>
    <t>设计分排名</t>
  </si>
  <si>
    <t>总分</t>
  </si>
  <si>
    <t>总分排名</t>
  </si>
  <si>
    <t>总分第一名</t>
    <phoneticPr fontId="1" type="noConversion"/>
  </si>
  <si>
    <t>总分第二名</t>
    <phoneticPr fontId="1" type="noConversion"/>
  </si>
  <si>
    <t>总分第三名</t>
    <phoneticPr fontId="1" type="noConversion"/>
  </si>
  <si>
    <t>总分第四名</t>
    <phoneticPr fontId="1" type="noConversion"/>
  </si>
  <si>
    <t>霍峻优胜</t>
    <phoneticPr fontId="1" type="noConversion"/>
  </si>
  <si>
    <t>司马孚优胜</t>
    <phoneticPr fontId="1" type="noConversion"/>
  </si>
  <si>
    <t>优胜</t>
    <phoneticPr fontId="1" type="noConversion"/>
  </si>
  <si>
    <t>郑泰优胜</t>
    <phoneticPr fontId="1" type="noConversion"/>
  </si>
  <si>
    <t>殷观优胜</t>
    <phoneticPr fontId="1" type="noConversion"/>
  </si>
  <si>
    <t>桓阶优胜</t>
    <phoneticPr fontId="1" type="noConversion"/>
  </si>
  <si>
    <t>马钧优胜</t>
    <phoneticPr fontId="1" type="noConversion"/>
  </si>
  <si>
    <t>典满优胜</t>
    <phoneticPr fontId="1" type="noConversion"/>
  </si>
  <si>
    <t>波才优胜</t>
    <phoneticPr fontId="1" type="noConversion"/>
  </si>
  <si>
    <t>钟离牧优胜</t>
    <phoneticPr fontId="1" type="noConversion"/>
  </si>
  <si>
    <t>王濬优胜</t>
    <phoneticPr fontId="1" type="noConversion"/>
  </si>
  <si>
    <t>编号</t>
  </si>
  <si>
    <t>设计人</t>
  </si>
  <si>
    <t>武将姓名</t>
  </si>
  <si>
    <t>2.48</t>
  </si>
  <si>
    <t>霍峻</t>
  </si>
  <si>
    <t>6.229</t>
  </si>
  <si>
    <t>司马孚</t>
  </si>
  <si>
    <t>11.444</t>
  </si>
  <si>
    <t>郑泰</t>
  </si>
  <si>
    <t>6.222</t>
  </si>
  <si>
    <t>殷观</t>
  </si>
  <si>
    <t>2.49</t>
  </si>
  <si>
    <t>桓阶</t>
  </si>
  <si>
    <t>6.227</t>
  </si>
  <si>
    <t>6.221</t>
  </si>
  <si>
    <t>11.443</t>
  </si>
  <si>
    <t>6.224</t>
  </si>
  <si>
    <t>6.240</t>
  </si>
  <si>
    <t>7.273</t>
  </si>
  <si>
    <t>典满</t>
  </si>
  <si>
    <t>7.295</t>
  </si>
  <si>
    <t>波才</t>
  </si>
  <si>
    <t>6.226</t>
  </si>
  <si>
    <t>2.47</t>
  </si>
  <si>
    <t>6.228</t>
  </si>
  <si>
    <t>王濬</t>
  </si>
  <si>
    <t>6.223</t>
  </si>
  <si>
    <t>9.346</t>
  </si>
  <si>
    <t>2.50</t>
  </si>
  <si>
    <t>5.195</t>
  </si>
  <si>
    <t>5.210</t>
  </si>
  <si>
    <t>2.46</t>
  </si>
  <si>
    <t>1.38</t>
  </si>
  <si>
    <t>钟离牧</t>
  </si>
  <si>
    <t>8.336</t>
  </si>
  <si>
    <t>5.183</t>
  </si>
  <si>
    <t>10.425</t>
  </si>
  <si>
    <t>1.20</t>
  </si>
  <si>
    <t>5.214</t>
  </si>
  <si>
    <t>10.423</t>
  </si>
  <si>
    <t>6.255</t>
  </si>
  <si>
    <t>4.123</t>
  </si>
  <si>
    <t>8.313</t>
  </si>
  <si>
    <t>9.359</t>
  </si>
  <si>
    <t>3.102</t>
  </si>
  <si>
    <t>8.311</t>
  </si>
  <si>
    <t>3.117</t>
  </si>
  <si>
    <t>1.34</t>
  </si>
  <si>
    <t>9.393</t>
  </si>
  <si>
    <t>8.315</t>
  </si>
  <si>
    <t>8.324</t>
  </si>
  <si>
    <t>10.438</t>
  </si>
  <si>
    <t>4.166</t>
  </si>
  <si>
    <t>4.126</t>
  </si>
  <si>
    <t>7.281</t>
  </si>
  <si>
    <t>2.73</t>
  </si>
  <si>
    <t>10.436</t>
  </si>
  <si>
    <t>2.75</t>
  </si>
  <si>
    <t>4.145</t>
  </si>
  <si>
    <t>8.314</t>
  </si>
  <si>
    <t>5.204</t>
  </si>
  <si>
    <t>5.200</t>
  </si>
  <si>
    <t>3.96</t>
  </si>
  <si>
    <t>6.244</t>
  </si>
  <si>
    <t>4.129</t>
  </si>
  <si>
    <t>2.79</t>
  </si>
  <si>
    <t>5.199</t>
  </si>
  <si>
    <t>10.427</t>
  </si>
  <si>
    <t>8.322</t>
  </si>
  <si>
    <t>5.202</t>
  </si>
  <si>
    <t>备注</t>
    <phoneticPr fontId="1" type="noConversion"/>
  </si>
  <si>
    <t>1</t>
    <phoneticPr fontId="1" type="noConversion"/>
  </si>
  <si>
    <t>3</t>
  </si>
  <si>
    <t>4</t>
  </si>
  <si>
    <t>6</t>
  </si>
  <si>
    <t>9</t>
  </si>
  <si>
    <t>7</t>
  </si>
  <si>
    <t>10</t>
  </si>
  <si>
    <t>8</t>
  </si>
  <si>
    <t>12</t>
  </si>
  <si>
    <t>22</t>
  </si>
  <si>
    <t>5</t>
  </si>
  <si>
    <t>13</t>
  </si>
  <si>
    <t>17</t>
  </si>
  <si>
    <t>18</t>
  </si>
  <si>
    <t>16</t>
  </si>
  <si>
    <t>14</t>
  </si>
  <si>
    <t>11</t>
  </si>
  <si>
    <t>20</t>
  </si>
  <si>
    <t>26</t>
  </si>
  <si>
    <t>2</t>
    <phoneticPr fontId="1" type="noConversion"/>
  </si>
  <si>
    <t>15</t>
  </si>
  <si>
    <t>19</t>
  </si>
  <si>
    <t>21</t>
  </si>
  <si>
    <t>23</t>
  </si>
  <si>
    <t>24</t>
  </si>
  <si>
    <t>25</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</si>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</sst>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0"/>
  </numFmts>
  <fonts count="10" x14ac:knownFonts="1">
    <font>
      <sz val="11"/>
      <color theme="1"/>
      <name val="宋体"/>
      <charset val="134"/>
      <scheme val="minor"/>
    </font>
    <font>
      <sz val="9"/>
      <name val="宋体"/>
      <family val="3"/>
      <charset val="134"/>
      <scheme val="minor"/>
    </font>
    <font>
      <sz val="11"/>
      <color theme="1"/>
      <name val="宋体"/>
      <family val="3"/>
      <charset val="134"/>
      <scheme val="minor"/>
    </font>
    <font>
      <sz val="9"/>
      <name val="宋体"/>
      <family val="3"/>
      <charset val="134"/>
      <scheme val="minor"/>
    </font>
    <font>
      <sz val="11"/>
      <color rgb="FF000000"/>
      <name val="宋体"/>
      <family val="3"/>
      <charset val="134"/>
    </font>
    <font>
      <b/>
      <sz val="11"/>
      <color theme="1"/>
      <name val="宋体"/>
      <family val="3"/>
      <charset val="134"/>
      <scheme val="minor"/>
    </font>
    <font>
      <sz val="11"/>
      <color rgb="FF9C0006"/>
      <name val="宋体"/>
      <family val="2"/>
      <charset val="134"/>
      <scheme val="minor"/>
    </font>
    <font>
      <sz val="11"/>
      <color rgb="FF9C5700"/>
      <name val="宋体"/>
      <family val="2"/>
      <charset val="134"/>
      <scheme val="minor"/>
    </font>
    <font>
      <sz val="11"/>
      <color rgb="FF000000"/>
      <name val="宋体"/>
      <family val="3"/>
      <charset val="134"/>
      <scheme val="minor"/>
    </font>
    <font>
      <b/>
      <sz val="11"/>
      <color rgb="FF000000"/>
      <name val="宋体"/>
      <family val="3"/>
      <charset val="134"/>
      <scheme val="minor"/>
    </font>
  </fonts>
  <fills count="10">
    <fill>
      <patternFill patternType="none"/>
    </fill>
    <fill>
      <patternFill patternType="gray125"/>
    </fill>
    <fill>
      <patternFill patternType="solid">
        <fgColor rgb="FFFFC7CE"/>
      </patternFill>
    </fill>
    <fill>
      <patternFill patternType="solid">
        <fgColor rgb="FFFFEB9C"/>
      </patternFill>
    </fill>
    <fill>
      <patternFill patternType="solid">
        <fgColor rgb="FF6464A0"/>
        <bgColor rgb="FF000000"/>
      </patternFill>
    </fill>
    <fill>
      <patternFill patternType="solid">
        <fgColor rgb="FFD9D9D9"/>
        <bgColor rgb="FF000000"/>
      </patternFill>
    </fill>
    <fill>
      <patternFill patternType="solid">
        <fgColor rgb="FFF4B382"/>
        <bgColor rgb="FF000000"/>
      </patternFill>
    </fill>
    <fill>
      <patternFill patternType="solid">
        <fgColor rgb="FFADD88D"/>
        <bgColor rgb="FF000000"/>
      </patternFill>
    </fill>
    <fill>
      <patternFill patternType="solid">
        <fgColor rgb="FFB5C6EA"/>
        <bgColor rgb="FF000000"/>
      </patternFill>
    </fill>
    <fill>
      <patternFill patternType="solid">
        <fgColor theme="7"/>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3">
    <xf numFmtId="0" fontId="0" fillId="0" borderId="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cellStyleXfs>
  <cellXfs count="40">
    <xf numFmtId="0" fontId="0" fillId="0" borderId="0" xfId="0">
      <alignment vertical="center"/>
    </xf>
    <xf numFmtId="0" fontId="2" fillId="0" borderId="0" xfId="0" applyFont="1" applyAlignment="1">
      <alignment horizontal="center" vertical="center"/>
    </xf>
    <xf numFmtId="0" fontId="0" fillId="0" borderId="0" xfId="0" applyAlignment="1">
      <alignment horizontal="center" vertical="center"/>
    </xf>
    <xf numFmtId="49" fontId="2" fillId="0" borderId="0" xfId="0" applyNumberFormat="1" applyFont="1" applyAlignment="1">
      <alignment horizontal="center" vertical="center"/>
    </xf>
    <xf numFmtId="49" fontId="0" fillId="0" borderId="0" xfId="0" applyNumberFormat="1" applyAlignment="1">
      <alignment horizontal="center" vertical="center"/>
    </xf>
    <xf numFmtId="49" fontId="0" fillId="0" borderId="0" xfId="0" applyNumberFormat="1">
      <alignment vertical="center"/>
    </xf>
    <xf numFmtId="0" fontId="4" fillId="0" borderId="0" xfId="0" applyFont="1" applyAlignment="1">
      <alignment horizontal="center" vertical="center"/>
    </xf>
    <xf numFmtId="176" fontId="0" fillId="0" borderId="0" xfId="0" applyNumberFormat="1" applyAlignment="1">
      <alignment horizontal="center" vertical="center"/>
    </xf>
    <xf numFmtId="176" fontId="0" fillId="0" borderId="0" xfId="0" applyNumberFormat="1">
      <alignment vertical="center"/>
    </xf>
    <xf numFmtId="0" fontId="5" fillId="0" borderId="0" xfId="0" applyFont="1" applyAlignment="1">
      <alignment horizontal="center" vertical="center"/>
    </xf>
    <xf numFmtId="176" fontId="5" fillId="0" borderId="0" xfId="0" applyNumberFormat="1" applyFont="1" applyAlignment="1">
      <alignment horizontal="center" vertical="center"/>
    </xf>
    <xf numFmtId="0" fontId="8" fillId="0" borderId="1" xfId="0" applyFont="1" applyBorder="1" applyAlignment="1">
      <alignment horizontal="center" vertical="center"/>
    </xf>
    <xf numFmtId="0" fontId="9" fillId="0" borderId="1" xfId="0" applyFont="1" applyBorder="1" applyAlignment="1">
      <alignment horizontal="center" vertical="center"/>
    </xf>
    <xf numFmtId="176" fontId="9" fillId="0" borderId="1" xfId="0" applyNumberFormat="1" applyFont="1" applyBorder="1" applyAlignment="1">
      <alignment horizontal="center" vertical="center"/>
    </xf>
    <xf numFmtId="0" fontId="8" fillId="4" borderId="1" xfId="0" applyFont="1" applyFill="1" applyBorder="1" applyAlignment="1">
      <alignment horizontal="center" vertical="center"/>
    </xf>
    <xf numFmtId="0" fontId="8" fillId="5" borderId="1" xfId="0" applyFont="1" applyFill="1" applyBorder="1" applyAlignment="1">
      <alignment horizontal="center" vertical="center"/>
    </xf>
    <xf numFmtId="0" fontId="8" fillId="6" borderId="1" xfId="0" applyFont="1" applyFill="1" applyBorder="1" applyAlignment="1">
      <alignment horizontal="center" vertical="center"/>
    </xf>
    <xf numFmtId="0" fontId="8" fillId="7" borderId="1" xfId="0" applyFont="1" applyFill="1" applyBorder="1" applyAlignment="1">
      <alignment horizontal="center" vertical="center"/>
    </xf>
    <xf numFmtId="0" fontId="8" fillId="8" borderId="1" xfId="0" applyFont="1" applyFill="1" applyBorder="1" applyAlignment="1">
      <alignment horizontal="center" vertical="center"/>
    </xf>
    <xf numFmtId="0" fontId="6" fillId="2" borderId="1" xfId="1" applyBorder="1" applyAlignment="1">
      <alignment horizontal="center" vertical="center"/>
    </xf>
    <xf numFmtId="0" fontId="7" fillId="3" borderId="1" xfId="2" applyBorder="1" applyAlignment="1">
      <alignment horizontal="center" vertical="center"/>
    </xf>
    <xf numFmtId="176" fontId="5" fillId="0" borderId="1" xfId="0" applyNumberFormat="1" applyFont="1" applyBorder="1" applyAlignment="1">
      <alignment horizontal="center" vertical="center"/>
    </xf>
    <xf numFmtId="0" fontId="0" fillId="0" borderId="0" xfId="0" applyAlignment="1">
      <alignment vertical="center" wrapText="1"/>
    </xf>
    <xf numFmtId="0" fontId="4" fillId="0" borderId="0" xfId="0" applyFont="1" applyAlignment="1">
      <alignment vertical="center" wrapText="1"/>
    </xf>
    <xf numFmtId="0" fontId="2" fillId="0" borderId="0" xfId="0" applyFont="1" applyAlignment="1">
      <alignment vertical="center" wrapText="1"/>
    </xf>
    <xf numFmtId="0" fontId="0" fillId="0" borderId="1" xfId="0" applyBorder="1" applyAlignment="1">
      <alignment horizontal="center" vertical="center"/>
    </xf>
    <xf numFmtId="0" fontId="9" fillId="0" borderId="0" xfId="0" applyFont="1" applyAlignment="1">
      <alignment horizontal="center" vertical="center"/>
    </xf>
    <xf numFmtId="0" fontId="7" fillId="3" borderId="0" xfId="2" applyBorder="1" applyAlignment="1">
      <alignment horizontal="center" vertical="center"/>
    </xf>
    <xf numFmtId="0" fontId="9" fillId="0" borderId="2" xfId="0" applyFont="1" applyBorder="1" applyAlignment="1">
      <alignment horizontal="center" vertical="center"/>
    </xf>
    <xf numFmtId="0" fontId="8" fillId="0" borderId="3" xfId="0" applyFont="1" applyBorder="1" applyAlignment="1">
      <alignment horizontal="center" vertical="center"/>
    </xf>
    <xf numFmtId="49" fontId="8" fillId="0" borderId="3" xfId="0" applyNumberFormat="1" applyFont="1" applyBorder="1" applyAlignment="1">
      <alignment horizontal="center" vertical="center"/>
    </xf>
    <xf numFmtId="0" fontId="5" fillId="0" borderId="1" xfId="0" applyFont="1" applyBorder="1" applyAlignment="1">
      <alignment horizontal="center" vertical="center"/>
    </xf>
    <xf numFmtId="0" fontId="6" fillId="2" borderId="0" xfId="1" applyBorder="1" applyAlignment="1">
      <alignment horizontal="center" vertical="center"/>
    </xf>
    <xf numFmtId="0" fontId="0" fillId="0" borderId="1" xfId="0" applyBorder="1">
      <alignment vertical="center"/>
    </xf>
    <xf numFmtId="0" fontId="2" fillId="0" borderId="0" xfId="0" applyFont="1">
      <alignment vertical="center"/>
    </xf>
    <xf numFmtId="49" fontId="2" fillId="9" borderId="0" xfId="0" applyNumberFormat="1"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wrapText="1"/>
    </xf>
    <xf numFmtId="0" fontId="2" fillId="0" borderId="0" xfId="0" applyFont="1" applyAlignment="1">
      <alignment horizontal="center" vertical="center"/>
    </xf>
    <xf numFmtId="0" fontId="0" fillId="0" borderId="0" xfId="0" applyAlignment="1">
      <alignment horizontal="center" vertical="center"/>
    </xf>
  </cellXfs>
  <cellStyles count="3">
    <cellStyle name="差" xfId="1" builtinId="27"/>
    <cellStyle name="常规" xfId="0" builtinId="0"/>
    <cellStyle name="适中" xfId="2" builtinId="28"/>
  </cellStyles>
  <dxfs count="27">
    <dxf>
      <fill>
        <patternFill>
          <bgColor theme="4" tint="0.59996337778862885"/>
        </patternFill>
      </fill>
    </dxf>
    <dxf>
      <fill>
        <patternFill>
          <bgColor theme="4" tint="0.59996337778862885"/>
        </patternFill>
      </fill>
    </dxf>
    <dxf>
      <fill>
        <patternFill>
          <bgColor theme="5" tint="0.39994506668294322"/>
        </patternFill>
      </fill>
    </dxf>
    <dxf>
      <fill>
        <patternFill>
          <bgColor theme="5" tint="0.39994506668294322"/>
        </patternFill>
      </fill>
    </dxf>
    <dxf>
      <fill>
        <patternFill>
          <bgColor theme="7" tint="0.39994506668294322"/>
        </patternFill>
      </fill>
    </dxf>
    <dxf>
      <fill>
        <patternFill>
          <bgColor theme="7" tint="0.39994506668294322"/>
        </patternFill>
      </fill>
    </dxf>
    <dxf>
      <fill>
        <patternFill>
          <bgColor theme="0" tint="-0.14996795556505021"/>
        </patternFill>
      </fill>
    </dxf>
    <dxf>
      <fill>
        <patternFill>
          <bgColor theme="0" tint="-0.14996795556505021"/>
        </patternFill>
      </fill>
    </dxf>
    <dxf>
      <fill>
        <patternFill>
          <bgColor rgb="FF6464A0"/>
        </patternFill>
      </fill>
    </dxf>
    <dxf>
      <fill>
        <patternFill>
          <bgColor rgb="FF6464A0"/>
        </patternFill>
      </fill>
    </dxf>
    <dxf>
      <fill>
        <patternFill>
          <bgColor theme="5" tint="0.39994506668294322"/>
        </patternFill>
      </fill>
    </dxf>
    <dxf>
      <fill>
        <patternFill patternType="solid">
          <fgColor rgb="FF75BD42"/>
          <bgColor rgb="FF000000"/>
        </patternFill>
      </fill>
    </dxf>
    <dxf>
      <fill>
        <patternFill patternType="solid">
          <fgColor rgb="FF75BD42"/>
          <bgColor rgb="FF000000"/>
        </patternFill>
      </fill>
    </dxf>
    <dxf>
      <fill>
        <patternFill patternType="solid">
          <fgColor rgb="FF75BD42"/>
          <bgColor rgb="FF000000"/>
        </patternFill>
      </fill>
    </dxf>
    <dxf>
      <fill>
        <patternFill patternType="solid">
          <fgColor rgb="FF75BD42"/>
          <bgColor rgb="FF000000"/>
        </patternFill>
      </fill>
    </dxf>
    <dxf>
      <fill>
        <patternFill patternType="solid">
          <fgColor rgb="FF75BD42"/>
          <bgColor rgb="FF000000"/>
        </patternFill>
      </fill>
    </dxf>
    <dxf>
      <alignment horizontal="center" vertical="center" textRotation="0" wrapText="0" indent="0" justifyLastLine="0" shrinkToFit="0" readingOrder="0"/>
    </dxf>
    <dxf>
      <font>
        <b/>
        <i val="0"/>
        <strike val="0"/>
        <condense val="0"/>
        <extend val="0"/>
        <outline val="0"/>
        <shadow val="0"/>
        <u val="none"/>
        <vertAlign val="baseline"/>
        <sz val="11"/>
        <color theme="1"/>
        <name val="宋体"/>
        <family val="3"/>
        <charset val="134"/>
        <scheme val="minor"/>
      </font>
      <alignment horizontal="center" vertical="center" textRotation="0" wrapText="0" indent="0" justifyLastLine="0" shrinkToFit="0" readingOrder="0"/>
    </dxf>
    <dxf>
      <font>
        <b/>
        <i val="0"/>
        <strike val="0"/>
        <condense val="0"/>
        <extend val="0"/>
        <outline val="0"/>
        <shadow val="0"/>
        <u val="none"/>
        <vertAlign val="baseline"/>
        <sz val="11"/>
        <color rgb="FF000000"/>
        <name val="宋体"/>
        <family val="3"/>
        <charset val="134"/>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000000"/>
        <name val="宋体"/>
        <family val="3"/>
        <charset val="134"/>
        <scheme val="minor"/>
      </font>
      <numFmt numFmtId="176" formatCode="0.00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000000"/>
        <name val="宋体"/>
        <family val="3"/>
        <charset val="134"/>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000000"/>
        <name val="宋体"/>
        <family val="3"/>
        <charset val="134"/>
        <scheme val="minor"/>
      </font>
      <numFmt numFmtId="176" formatCode="0.00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宋体"/>
        <family val="3"/>
        <charset val="134"/>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宋体"/>
        <family val="3"/>
        <charset val="134"/>
        <scheme val="minor"/>
      </font>
      <numFmt numFmtId="30" formatCode="@"/>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宋体"/>
        <family val="3"/>
        <charset val="134"/>
        <scheme val="minor"/>
      </font>
      <numFmt numFmtId="30" formatCode="@"/>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border>
    </dxf>
    <dxf>
      <font>
        <b/>
        <i val="0"/>
        <strike val="0"/>
        <condense val="0"/>
        <extend val="0"/>
        <outline val="0"/>
        <shadow val="0"/>
        <u val="none"/>
        <vertAlign val="baseline"/>
        <sz val="11"/>
        <color rgb="FF000000"/>
        <name val="宋体"/>
        <family val="3"/>
        <charset val="134"/>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6464A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A64B64-56FC-4D1D-ADF8-AE219430E874}" name="表1" displayName="表1" ref="A1:J59" totalsRowShown="0" headerRowDxfId="26" tableBorderDxfId="25">
  <autoFilter ref="A1:J59" xr:uid="{F5A64B64-56FC-4D1D-ADF8-AE219430E874}"/>
  <sortState xmlns:xlrd2="http://schemas.microsoft.com/office/spreadsheetml/2017/richdata2" ref="A2:J59">
    <sortCondition ref="C1:C59"/>
  </sortState>
  <tableColumns count="10">
    <tableColumn id="1" xr3:uid="{D01DE22A-720F-4C63-87CE-456537E5D622}" name="编号" dataDxfId="24"/>
    <tableColumn id="10" xr3:uid="{A7C89EDB-F940-4A17-AF4F-BE1FDD44BA6F}" name="排名" dataDxfId="23"/>
    <tableColumn id="2" xr3:uid="{B4FED2F6-7B70-401F-98E7-E3BF2B0C969F}" name="设计人" dataDxfId="22"/>
    <tableColumn id="3" xr3:uid="{3F7C9F70-A3A9-4389-804A-24D87F0C05A0}" name="武将姓名"/>
    <tableColumn id="4" xr3:uid="{8CE1EF5A-76FC-43FC-8B2F-5D49F6062C56}" name="设计分" dataDxfId="21"/>
    <tableColumn id="5" xr3:uid="{0105DDD7-9DF2-468D-BA2D-1B0A116E5F28}" name="设计分排名" dataDxfId="20"/>
    <tableColumn id="6" xr3:uid="{03E1B50E-6F4D-497A-950C-D0F161C21D55}" name="总分" dataDxfId="19"/>
    <tableColumn id="7" xr3:uid="{C6EEA77A-F642-4713-BFF5-1B01A287C6E3}" name="总分排名" dataDxfId="18"/>
    <tableColumn id="8" xr3:uid="{04BF5FB6-5003-4AA7-A38A-F6E898C5AB8A}" name="备注" dataDxfId="17"/>
    <tableColumn id="9" xr3:uid="{D949CFA9-351A-416A-9F53-9C0BBD1C8F0F}" name="优胜" dataDxfId="16"/>
  </tableColumns>
  <tableStyleInfo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99C2-D1A5-483F-B68B-3F07CD1FD5CA}">
  <dimension ref="A1:J117"/>
  <sheetViews>
    <sheetView topLeftCell="A7" workbookViewId="0">
      <selection activeCell="A17" sqref="A17:XFD17"/>
    </sheetView>
  </sheetViews>
  <sheetFormatPr defaultRowHeight="14" x14ac:dyDescent="0.25"/>
  <cols>
    <col min="3" max="3" width="20.6328125" customWidth="1"/>
    <col min="4" max="4" width="11.1796875" customWidth="1"/>
    <col min="5" max="5" width="10.6328125" customWidth="1"/>
    <col min="6" max="6" width="13.26953125" customWidth="1"/>
    <col min="7" max="7" width="10.6328125" customWidth="1"/>
    <col min="8" max="8" width="11.1796875" customWidth="1"/>
    <col min="9" max="9" width="10.6328125" customWidth="1"/>
    <col min="10" max="10" width="12.6328125" customWidth="1"/>
  </cols>
  <sheetData>
    <row r="1" spans="1:10" x14ac:dyDescent="0.25">
      <c r="A1" s="29" t="s">
        <v>430</v>
      </c>
      <c r="B1" s="29" t="s">
        <v>21</v>
      </c>
      <c r="C1" s="11" t="s">
        <v>431</v>
      </c>
      <c r="D1" s="11" t="s">
        <v>432</v>
      </c>
      <c r="E1" s="12" t="s">
        <v>411</v>
      </c>
      <c r="F1" s="12" t="s">
        <v>412</v>
      </c>
      <c r="G1" s="12" t="s">
        <v>413</v>
      </c>
      <c r="H1" s="12" t="s">
        <v>414</v>
      </c>
      <c r="I1" s="28" t="s">
        <v>500</v>
      </c>
      <c r="J1" s="28" t="s">
        <v>421</v>
      </c>
    </row>
    <row r="2" spans="1:10" x14ac:dyDescent="0.25">
      <c r="A2" s="30" t="s">
        <v>496</v>
      </c>
      <c r="B2" s="30" t="s">
        <v>555</v>
      </c>
      <c r="C2" s="11" t="s">
        <v>330</v>
      </c>
      <c r="D2" s="16" t="s">
        <v>440</v>
      </c>
      <c r="E2" s="13">
        <v>32.27778</v>
      </c>
      <c r="F2" s="12">
        <v>48</v>
      </c>
      <c r="G2" s="13">
        <v>32.27778</v>
      </c>
      <c r="H2" s="12">
        <v>55</v>
      </c>
      <c r="I2" s="31"/>
      <c r="J2" s="25"/>
    </row>
    <row r="3" spans="1:10" x14ac:dyDescent="0.25">
      <c r="A3" s="30" t="s">
        <v>433</v>
      </c>
      <c r="B3" s="30" t="s">
        <v>501</v>
      </c>
      <c r="C3" s="11" t="s">
        <v>323</v>
      </c>
      <c r="D3" s="11" t="s">
        <v>434</v>
      </c>
      <c r="E3" s="13">
        <v>45.333329999999997</v>
      </c>
      <c r="F3" s="20">
        <v>1</v>
      </c>
      <c r="G3" s="13">
        <v>48.22222</v>
      </c>
      <c r="H3" s="19">
        <v>1</v>
      </c>
      <c r="I3" s="19" t="s">
        <v>415</v>
      </c>
      <c r="J3" s="20" t="s">
        <v>419</v>
      </c>
    </row>
    <row r="4" spans="1:10" x14ac:dyDescent="0.25">
      <c r="A4" s="30" t="s">
        <v>441</v>
      </c>
      <c r="B4" s="30" t="s">
        <v>504</v>
      </c>
      <c r="C4" s="11" t="s">
        <v>323</v>
      </c>
      <c r="D4" s="17" t="s">
        <v>442</v>
      </c>
      <c r="E4" s="13">
        <v>39.388888888888886</v>
      </c>
      <c r="F4" s="25">
        <v>9</v>
      </c>
      <c r="G4" s="13">
        <v>42.5</v>
      </c>
      <c r="H4" s="12">
        <v>6</v>
      </c>
      <c r="I4" s="31"/>
      <c r="J4" s="33"/>
    </row>
    <row r="5" spans="1:10" x14ac:dyDescent="0.25">
      <c r="A5" s="30" t="s">
        <v>453</v>
      </c>
      <c r="B5" s="30" t="s">
        <v>516</v>
      </c>
      <c r="C5" s="11" t="s">
        <v>323</v>
      </c>
      <c r="D5" s="18" t="s">
        <v>449</v>
      </c>
      <c r="E5" s="13">
        <v>37.44444</v>
      </c>
      <c r="F5" s="20">
        <v>17</v>
      </c>
      <c r="G5" s="13">
        <v>40.111109999999996</v>
      </c>
      <c r="H5" s="12">
        <v>14</v>
      </c>
      <c r="I5" s="31"/>
      <c r="J5" s="20" t="s">
        <v>426</v>
      </c>
    </row>
    <row r="6" spans="1:10" x14ac:dyDescent="0.25">
      <c r="A6" s="30" t="s">
        <v>476</v>
      </c>
      <c r="B6" s="30" t="s">
        <v>535</v>
      </c>
      <c r="C6" s="11" t="s">
        <v>326</v>
      </c>
      <c r="D6" s="15" t="s">
        <v>451</v>
      </c>
      <c r="E6" s="13">
        <v>35.333329999999997</v>
      </c>
      <c r="F6" s="12">
        <v>30</v>
      </c>
      <c r="G6" s="13">
        <v>35.333329999999997</v>
      </c>
      <c r="H6" s="12">
        <v>35</v>
      </c>
      <c r="I6" s="9"/>
      <c r="J6" s="25"/>
    </row>
    <row r="7" spans="1:10" x14ac:dyDescent="0.25">
      <c r="A7" s="30" t="s">
        <v>482</v>
      </c>
      <c r="B7" s="30" t="s">
        <v>541</v>
      </c>
      <c r="C7" s="11" t="s">
        <v>319</v>
      </c>
      <c r="D7" s="15" t="s">
        <v>451</v>
      </c>
      <c r="E7" s="13">
        <v>32.72222</v>
      </c>
      <c r="F7" s="26">
        <v>46</v>
      </c>
      <c r="G7" s="13">
        <v>34.27778</v>
      </c>
      <c r="H7" s="12">
        <v>40</v>
      </c>
      <c r="I7" s="9"/>
      <c r="J7" s="2"/>
    </row>
    <row r="8" spans="1:10" x14ac:dyDescent="0.25">
      <c r="A8" s="30" t="s">
        <v>478</v>
      </c>
      <c r="B8" s="30" t="s">
        <v>537</v>
      </c>
      <c r="C8" s="11" t="s">
        <v>319</v>
      </c>
      <c r="D8" s="14" t="s">
        <v>455</v>
      </c>
      <c r="E8" s="13">
        <v>33.44444</v>
      </c>
      <c r="F8" s="12">
        <v>41</v>
      </c>
      <c r="G8" s="13">
        <v>34.94444</v>
      </c>
      <c r="H8" s="12">
        <v>37</v>
      </c>
      <c r="I8" s="9"/>
      <c r="J8" s="25"/>
    </row>
    <row r="9" spans="1:10" x14ac:dyDescent="0.25">
      <c r="A9" s="30" t="s">
        <v>437</v>
      </c>
      <c r="B9" s="30" t="s">
        <v>502</v>
      </c>
      <c r="C9" s="11" t="s">
        <v>352</v>
      </c>
      <c r="D9" s="15" t="s">
        <v>438</v>
      </c>
      <c r="E9" s="13">
        <v>41.55556</v>
      </c>
      <c r="F9" s="20">
        <v>3</v>
      </c>
      <c r="G9" s="13">
        <v>43.833329999999997</v>
      </c>
      <c r="H9" s="19">
        <v>3</v>
      </c>
      <c r="I9" s="32" t="s">
        <v>417</v>
      </c>
      <c r="J9" s="27" t="s">
        <v>422</v>
      </c>
    </row>
    <row r="10" spans="1:10" x14ac:dyDescent="0.25">
      <c r="A10" s="30" t="s">
        <v>445</v>
      </c>
      <c r="B10" s="30" t="s">
        <v>508</v>
      </c>
      <c r="C10" s="11" t="s">
        <v>352</v>
      </c>
      <c r="D10" s="16" t="s">
        <v>440</v>
      </c>
      <c r="E10" s="13">
        <v>39.27778</v>
      </c>
      <c r="F10" s="26">
        <v>10</v>
      </c>
      <c r="G10" s="13">
        <v>42.05556</v>
      </c>
      <c r="H10" s="12">
        <v>8</v>
      </c>
      <c r="I10" s="9"/>
      <c r="J10" s="25"/>
    </row>
    <row r="11" spans="1:10" x14ac:dyDescent="0.25">
      <c r="A11" s="30" t="s">
        <v>480</v>
      </c>
      <c r="B11" s="30" t="s">
        <v>539</v>
      </c>
      <c r="C11" s="11" t="s">
        <v>344</v>
      </c>
      <c r="D11" s="16" t="s">
        <v>434</v>
      </c>
      <c r="E11" s="13">
        <v>32.72222</v>
      </c>
      <c r="F11" s="12">
        <v>46</v>
      </c>
      <c r="G11" s="13">
        <v>34.5</v>
      </c>
      <c r="H11" s="12">
        <v>39</v>
      </c>
      <c r="I11" s="9"/>
      <c r="J11" s="2"/>
    </row>
    <row r="12" spans="1:10" x14ac:dyDescent="0.25">
      <c r="A12" s="30" t="s">
        <v>462</v>
      </c>
      <c r="B12" s="30" t="s">
        <v>510</v>
      </c>
      <c r="C12" s="11" t="s">
        <v>317</v>
      </c>
      <c r="D12" s="17" t="s">
        <v>463</v>
      </c>
      <c r="E12" s="13">
        <v>36.72222</v>
      </c>
      <c r="F12" s="12">
        <v>24</v>
      </c>
      <c r="G12" s="13">
        <v>37.72222</v>
      </c>
      <c r="H12" s="12">
        <v>22</v>
      </c>
      <c r="I12" s="9"/>
    </row>
    <row r="13" spans="1:10" x14ac:dyDescent="0.25">
      <c r="A13" s="30" t="s">
        <v>483</v>
      </c>
      <c r="B13" s="30" t="s">
        <v>542</v>
      </c>
      <c r="C13" s="11" t="s">
        <v>317</v>
      </c>
      <c r="D13" s="17" t="s">
        <v>442</v>
      </c>
      <c r="E13" s="13">
        <v>31.88889</v>
      </c>
      <c r="F13" s="12">
        <v>50</v>
      </c>
      <c r="G13" s="13">
        <v>34</v>
      </c>
      <c r="H13" s="12">
        <v>42</v>
      </c>
      <c r="I13" s="9"/>
      <c r="J13" s="25"/>
    </row>
    <row r="14" spans="1:10" x14ac:dyDescent="0.25">
      <c r="A14" s="30" t="s">
        <v>495</v>
      </c>
      <c r="B14" s="30" t="s">
        <v>554</v>
      </c>
      <c r="C14" s="11" t="s">
        <v>317</v>
      </c>
      <c r="D14" s="16" t="s">
        <v>434</v>
      </c>
      <c r="E14" s="13">
        <v>29.77778</v>
      </c>
      <c r="F14" s="12">
        <v>57</v>
      </c>
      <c r="G14" s="13">
        <v>32.333329999999997</v>
      </c>
      <c r="H14" s="12">
        <v>53</v>
      </c>
      <c r="I14" s="9"/>
      <c r="J14" s="2"/>
    </row>
    <row r="15" spans="1:10" x14ac:dyDescent="0.25">
      <c r="A15" s="30" t="s">
        <v>484</v>
      </c>
      <c r="B15" s="30" t="s">
        <v>543</v>
      </c>
      <c r="C15" s="11" t="s">
        <v>316</v>
      </c>
      <c r="D15" s="15" t="s">
        <v>451</v>
      </c>
      <c r="E15" s="13">
        <v>33.833329999999997</v>
      </c>
      <c r="F15" s="12">
        <v>37</v>
      </c>
      <c r="G15" s="13">
        <v>33.833329999999997</v>
      </c>
      <c r="H15" s="12">
        <v>43</v>
      </c>
      <c r="I15" s="9"/>
      <c r="J15" s="25"/>
    </row>
    <row r="16" spans="1:10" x14ac:dyDescent="0.25">
      <c r="A16" s="30" t="s">
        <v>494</v>
      </c>
      <c r="B16" s="30" t="s">
        <v>553</v>
      </c>
      <c r="C16" s="11" t="s">
        <v>316</v>
      </c>
      <c r="D16" s="16" t="s">
        <v>434</v>
      </c>
      <c r="E16" s="13">
        <v>31.38889</v>
      </c>
      <c r="F16" s="12">
        <v>51</v>
      </c>
      <c r="G16" s="13">
        <v>32.333329999999997</v>
      </c>
      <c r="H16" s="12">
        <v>53</v>
      </c>
      <c r="I16" s="9"/>
      <c r="J16" s="2"/>
    </row>
    <row r="17" spans="1:10" x14ac:dyDescent="0.25">
      <c r="A17" s="30" t="s">
        <v>443</v>
      </c>
      <c r="B17" s="30" t="s">
        <v>511</v>
      </c>
      <c r="C17" s="11" t="s">
        <v>336</v>
      </c>
      <c r="D17" s="15" t="s">
        <v>438</v>
      </c>
      <c r="E17" s="13">
        <v>40.388890000000004</v>
      </c>
      <c r="F17" s="20">
        <v>6</v>
      </c>
      <c r="G17" s="13">
        <v>43</v>
      </c>
      <c r="H17" s="12">
        <v>5</v>
      </c>
      <c r="I17" s="9"/>
      <c r="J17" s="27" t="s">
        <v>421</v>
      </c>
    </row>
    <row r="18" spans="1:10" x14ac:dyDescent="0.25">
      <c r="A18" s="30" t="s">
        <v>452</v>
      </c>
      <c r="B18" s="30" t="s">
        <v>512</v>
      </c>
      <c r="C18" s="11" t="s">
        <v>336</v>
      </c>
      <c r="D18" s="15" t="s">
        <v>451</v>
      </c>
      <c r="E18" s="13">
        <v>38.05556</v>
      </c>
      <c r="F18" s="12">
        <v>13</v>
      </c>
      <c r="G18" s="13">
        <v>40.166670000000003</v>
      </c>
      <c r="H18" s="12">
        <v>13</v>
      </c>
      <c r="I18" s="9"/>
    </row>
    <row r="19" spans="1:10" x14ac:dyDescent="0.25">
      <c r="A19" s="30" t="s">
        <v>435</v>
      </c>
      <c r="B19" s="30" t="s">
        <v>520</v>
      </c>
      <c r="C19" s="11" t="s">
        <v>336</v>
      </c>
      <c r="D19" s="14" t="s">
        <v>436</v>
      </c>
      <c r="E19" s="13">
        <v>43.5</v>
      </c>
      <c r="F19" s="20">
        <v>2</v>
      </c>
      <c r="G19" s="13">
        <v>46</v>
      </c>
      <c r="H19" s="19">
        <v>2</v>
      </c>
      <c r="I19" s="32" t="s">
        <v>416</v>
      </c>
      <c r="J19" s="20" t="s">
        <v>420</v>
      </c>
    </row>
    <row r="20" spans="1:10" x14ac:dyDescent="0.25">
      <c r="A20" s="30" t="s">
        <v>439</v>
      </c>
      <c r="B20" s="30" t="s">
        <v>503</v>
      </c>
      <c r="C20" s="11" t="s">
        <v>336</v>
      </c>
      <c r="D20" s="16" t="s">
        <v>440</v>
      </c>
      <c r="E20" s="13">
        <v>40.888890000000004</v>
      </c>
      <c r="F20" s="20">
        <v>4</v>
      </c>
      <c r="G20" s="13">
        <v>43.72222</v>
      </c>
      <c r="H20" s="19">
        <v>4</v>
      </c>
      <c r="I20" s="32" t="s">
        <v>418</v>
      </c>
      <c r="J20" s="27" t="s">
        <v>423</v>
      </c>
    </row>
    <row r="21" spans="1:10" x14ac:dyDescent="0.25">
      <c r="A21" s="30" t="s">
        <v>444</v>
      </c>
      <c r="B21" s="30" t="s">
        <v>506</v>
      </c>
      <c r="C21" s="11" t="s">
        <v>336</v>
      </c>
      <c r="D21" s="18" t="s">
        <v>328</v>
      </c>
      <c r="E21" s="13">
        <v>39.77778</v>
      </c>
      <c r="F21" s="20">
        <v>7</v>
      </c>
      <c r="G21" s="13">
        <v>42.166670000000003</v>
      </c>
      <c r="H21" s="12">
        <v>7</v>
      </c>
      <c r="I21" s="9"/>
      <c r="J21" s="27" t="s">
        <v>425</v>
      </c>
    </row>
    <row r="22" spans="1:10" x14ac:dyDescent="0.25">
      <c r="A22" s="30" t="s">
        <v>446</v>
      </c>
      <c r="B22" s="30" t="s">
        <v>505</v>
      </c>
      <c r="C22" s="11" t="s">
        <v>336</v>
      </c>
      <c r="D22" s="17" t="s">
        <v>442</v>
      </c>
      <c r="E22" s="21">
        <v>39.444444444444443</v>
      </c>
      <c r="F22" s="20">
        <v>8</v>
      </c>
      <c r="G22" s="13">
        <v>41.944444444444443</v>
      </c>
      <c r="H22" s="12">
        <v>9</v>
      </c>
      <c r="I22" s="9"/>
      <c r="J22" s="27" t="s">
        <v>424</v>
      </c>
    </row>
    <row r="23" spans="1:10" x14ac:dyDescent="0.25">
      <c r="A23" s="30" t="s">
        <v>454</v>
      </c>
      <c r="B23" s="30" t="s">
        <v>521</v>
      </c>
      <c r="C23" s="11" t="s">
        <v>336</v>
      </c>
      <c r="D23" s="14" t="s">
        <v>455</v>
      </c>
      <c r="E23" s="13">
        <v>37.388890000000004</v>
      </c>
      <c r="F23" s="12">
        <v>18</v>
      </c>
      <c r="G23" s="13">
        <v>39.888890000000004</v>
      </c>
      <c r="H23" s="12">
        <v>15</v>
      </c>
      <c r="I23" s="9"/>
      <c r="J23" s="2"/>
    </row>
    <row r="24" spans="1:10" x14ac:dyDescent="0.25">
      <c r="A24" s="30" t="s">
        <v>456</v>
      </c>
      <c r="B24" s="30" t="s">
        <v>515</v>
      </c>
      <c r="C24" s="11" t="s">
        <v>336</v>
      </c>
      <c r="D24" s="16" t="s">
        <v>434</v>
      </c>
      <c r="E24" s="13">
        <v>37.44444</v>
      </c>
      <c r="F24" s="12">
        <v>17</v>
      </c>
      <c r="G24" s="13">
        <v>39.833329999999997</v>
      </c>
      <c r="H24" s="12">
        <v>16</v>
      </c>
      <c r="I24" s="9"/>
      <c r="J24" s="25"/>
    </row>
    <row r="25" spans="1:10" x14ac:dyDescent="0.25">
      <c r="A25" s="30" t="s">
        <v>477</v>
      </c>
      <c r="B25" s="30" t="s">
        <v>536</v>
      </c>
      <c r="C25" s="11" t="s">
        <v>320</v>
      </c>
      <c r="D25" s="18" t="s">
        <v>449</v>
      </c>
      <c r="E25" s="13">
        <v>34.333329999999997</v>
      </c>
      <c r="F25" s="12">
        <v>34</v>
      </c>
      <c r="G25" s="13">
        <v>35.22222</v>
      </c>
      <c r="H25" s="12">
        <v>36</v>
      </c>
      <c r="I25" s="9"/>
      <c r="J25" s="2"/>
    </row>
    <row r="26" spans="1:10" x14ac:dyDescent="0.25">
      <c r="A26" s="30" t="s">
        <v>493</v>
      </c>
      <c r="B26" s="30" t="s">
        <v>552</v>
      </c>
      <c r="C26" s="11" t="s">
        <v>338</v>
      </c>
      <c r="D26" s="15" t="s">
        <v>451</v>
      </c>
      <c r="E26" s="13">
        <v>30.61111</v>
      </c>
      <c r="F26" s="12">
        <v>56</v>
      </c>
      <c r="G26" s="13">
        <v>32.55556</v>
      </c>
      <c r="H26" s="12">
        <v>52</v>
      </c>
      <c r="I26" s="9"/>
      <c r="J26" s="2"/>
    </row>
    <row r="27" spans="1:10" x14ac:dyDescent="0.25">
      <c r="A27" s="30" t="s">
        <v>490</v>
      </c>
      <c r="B27" s="30" t="s">
        <v>549</v>
      </c>
      <c r="C27" s="11" t="s">
        <v>333</v>
      </c>
      <c r="D27" s="18" t="s">
        <v>328</v>
      </c>
      <c r="E27" s="13">
        <v>33.22222</v>
      </c>
      <c r="F27" s="12">
        <v>42</v>
      </c>
      <c r="G27" s="13">
        <v>33.22222</v>
      </c>
      <c r="H27" s="12">
        <v>49</v>
      </c>
      <c r="I27" s="9"/>
      <c r="J27" s="2"/>
    </row>
    <row r="28" spans="1:10" x14ac:dyDescent="0.25">
      <c r="A28" s="30" t="s">
        <v>472</v>
      </c>
      <c r="B28" s="30" t="s">
        <v>531</v>
      </c>
      <c r="C28" s="11" t="s">
        <v>342</v>
      </c>
      <c r="D28" s="15" t="s">
        <v>451</v>
      </c>
      <c r="E28" s="13">
        <v>35.388890000000004</v>
      </c>
      <c r="F28" s="12">
        <v>29</v>
      </c>
      <c r="G28" s="13">
        <v>36.388890000000004</v>
      </c>
      <c r="H28" s="12">
        <v>30</v>
      </c>
      <c r="I28" s="9"/>
      <c r="J28" s="2"/>
    </row>
    <row r="29" spans="1:10" x14ac:dyDescent="0.25">
      <c r="A29" s="30" t="s">
        <v>489</v>
      </c>
      <c r="B29" s="30" t="s">
        <v>548</v>
      </c>
      <c r="C29" s="11" t="s">
        <v>342</v>
      </c>
      <c r="D29" s="15" t="s">
        <v>438</v>
      </c>
      <c r="E29" s="13">
        <v>31.94444</v>
      </c>
      <c r="F29" s="12">
        <v>49</v>
      </c>
      <c r="G29" s="13">
        <v>33.333329999999997</v>
      </c>
      <c r="H29" s="12">
        <v>48</v>
      </c>
      <c r="I29" s="9"/>
      <c r="J29" s="2"/>
    </row>
    <row r="30" spans="1:10" x14ac:dyDescent="0.25">
      <c r="A30" s="30" t="s">
        <v>475</v>
      </c>
      <c r="B30" s="30" t="s">
        <v>534</v>
      </c>
      <c r="C30" s="11" t="s">
        <v>342</v>
      </c>
      <c r="D30" s="16" t="s">
        <v>440</v>
      </c>
      <c r="E30" s="13">
        <v>34.44444</v>
      </c>
      <c r="F30" s="12">
        <v>32</v>
      </c>
      <c r="G30" s="13">
        <v>35.55556</v>
      </c>
      <c r="H30" s="12">
        <v>34</v>
      </c>
      <c r="I30" s="9"/>
      <c r="J30" s="2"/>
    </row>
    <row r="31" spans="1:10" x14ac:dyDescent="0.25">
      <c r="A31" s="30" t="s">
        <v>479</v>
      </c>
      <c r="B31" s="30" t="s">
        <v>538</v>
      </c>
      <c r="C31" s="11" t="s">
        <v>342</v>
      </c>
      <c r="D31" s="14" t="s">
        <v>436</v>
      </c>
      <c r="E31" s="13">
        <v>33.166670000000003</v>
      </c>
      <c r="F31" s="12">
        <v>43</v>
      </c>
      <c r="G31" s="13">
        <v>34.55556</v>
      </c>
      <c r="H31" s="12">
        <v>38</v>
      </c>
      <c r="I31" s="9"/>
      <c r="J31" s="2"/>
    </row>
    <row r="32" spans="1:10" x14ac:dyDescent="0.25">
      <c r="A32" s="30" t="s">
        <v>465</v>
      </c>
      <c r="B32" s="30" t="s">
        <v>525</v>
      </c>
      <c r="C32" s="11" t="s">
        <v>327</v>
      </c>
      <c r="D32" s="18" t="s">
        <v>328</v>
      </c>
      <c r="E32" s="13">
        <v>37.22222</v>
      </c>
      <c r="F32" s="12">
        <v>20</v>
      </c>
      <c r="G32" s="13">
        <v>37.22222</v>
      </c>
      <c r="H32" s="12">
        <v>24</v>
      </c>
      <c r="I32" s="9"/>
      <c r="J32" s="2"/>
    </row>
    <row r="33" spans="1:10" x14ac:dyDescent="0.25">
      <c r="A33" s="30" t="s">
        <v>459</v>
      </c>
      <c r="B33" s="30" t="s">
        <v>522</v>
      </c>
      <c r="C33" s="11" t="s">
        <v>329</v>
      </c>
      <c r="D33" s="14" t="s">
        <v>436</v>
      </c>
      <c r="E33" s="13">
        <v>38.27778</v>
      </c>
      <c r="F33" s="12">
        <v>11</v>
      </c>
      <c r="G33" s="13">
        <v>39.44444</v>
      </c>
      <c r="H33" s="12">
        <v>19</v>
      </c>
      <c r="I33" s="9"/>
      <c r="J33" s="2"/>
    </row>
    <row r="34" spans="1:10" x14ac:dyDescent="0.25">
      <c r="A34" s="30" t="s">
        <v>450</v>
      </c>
      <c r="B34" s="30" t="s">
        <v>509</v>
      </c>
      <c r="C34" s="11" t="s">
        <v>341</v>
      </c>
      <c r="D34" s="15" t="s">
        <v>451</v>
      </c>
      <c r="E34" s="13">
        <v>40.5</v>
      </c>
      <c r="F34" s="20">
        <v>5</v>
      </c>
      <c r="G34" s="13">
        <v>40.5</v>
      </c>
      <c r="H34" s="12">
        <v>12</v>
      </c>
      <c r="I34" s="9"/>
      <c r="J34" s="27" t="s">
        <v>427</v>
      </c>
    </row>
    <row r="35" spans="1:10" x14ac:dyDescent="0.25">
      <c r="A35" s="30" t="s">
        <v>499</v>
      </c>
      <c r="B35" s="30" t="s">
        <v>558</v>
      </c>
      <c r="C35" s="11" t="s">
        <v>332</v>
      </c>
      <c r="D35" s="14" t="s">
        <v>436</v>
      </c>
      <c r="E35" s="13">
        <v>28.05556</v>
      </c>
      <c r="F35" s="12">
        <v>58</v>
      </c>
      <c r="G35" s="13">
        <v>28.38889</v>
      </c>
      <c r="H35" s="12">
        <v>58</v>
      </c>
      <c r="I35" s="9"/>
      <c r="J35" s="2"/>
    </row>
    <row r="36" spans="1:10" x14ac:dyDescent="0.25">
      <c r="A36" s="30" t="s">
        <v>460</v>
      </c>
      <c r="B36" s="30" t="s">
        <v>518</v>
      </c>
      <c r="C36" s="11" t="s">
        <v>334</v>
      </c>
      <c r="D36" s="14" t="s">
        <v>455</v>
      </c>
      <c r="E36" s="13">
        <v>37.22222</v>
      </c>
      <c r="F36" s="12">
        <v>20</v>
      </c>
      <c r="G36" s="13">
        <v>39.388890000000004</v>
      </c>
      <c r="H36" s="12">
        <v>20</v>
      </c>
      <c r="I36" s="9"/>
      <c r="J36" s="2"/>
    </row>
    <row r="37" spans="1:10" x14ac:dyDescent="0.25">
      <c r="A37" s="30" t="s">
        <v>491</v>
      </c>
      <c r="B37" s="30" t="s">
        <v>550</v>
      </c>
      <c r="C37" s="11" t="s">
        <v>331</v>
      </c>
      <c r="D37" s="15" t="s">
        <v>451</v>
      </c>
      <c r="E37" s="13">
        <v>31.38889</v>
      </c>
      <c r="F37" s="12">
        <v>51</v>
      </c>
      <c r="G37" s="13">
        <v>33.111109999999996</v>
      </c>
      <c r="H37" s="12">
        <v>50</v>
      </c>
      <c r="I37" s="9"/>
      <c r="J37" s="2"/>
    </row>
    <row r="38" spans="1:10" x14ac:dyDescent="0.25">
      <c r="A38" s="30" t="s">
        <v>498</v>
      </c>
      <c r="B38" s="30" t="s">
        <v>557</v>
      </c>
      <c r="C38" s="11" t="s">
        <v>343</v>
      </c>
      <c r="D38" s="17" t="s">
        <v>442</v>
      </c>
      <c r="E38" s="13">
        <v>30.77778</v>
      </c>
      <c r="F38" s="12">
        <v>55</v>
      </c>
      <c r="G38" s="13">
        <v>30.77778</v>
      </c>
      <c r="H38" s="12">
        <v>57</v>
      </c>
      <c r="I38" s="9"/>
      <c r="J38" s="2"/>
    </row>
    <row r="39" spans="1:10" x14ac:dyDescent="0.25">
      <c r="A39" s="30" t="s">
        <v>467</v>
      </c>
      <c r="B39" s="30" t="s">
        <v>519</v>
      </c>
      <c r="C39" s="11" t="s">
        <v>321</v>
      </c>
      <c r="D39" s="16" t="s">
        <v>440</v>
      </c>
      <c r="E39" s="13">
        <v>34.44444</v>
      </c>
      <c r="F39" s="12">
        <v>32</v>
      </c>
      <c r="G39" s="13">
        <v>36.888890000000004</v>
      </c>
      <c r="H39" s="12">
        <v>26</v>
      </c>
      <c r="I39" s="9"/>
      <c r="J39" s="2"/>
    </row>
    <row r="40" spans="1:10" x14ac:dyDescent="0.25">
      <c r="A40" s="30" t="s">
        <v>448</v>
      </c>
      <c r="B40" s="30" t="s">
        <v>517</v>
      </c>
      <c r="C40" s="11" t="s">
        <v>340</v>
      </c>
      <c r="D40" s="18" t="s">
        <v>449</v>
      </c>
      <c r="E40" s="13">
        <v>36.94444</v>
      </c>
      <c r="F40" s="12">
        <v>22</v>
      </c>
      <c r="G40" s="13">
        <v>40.833329999999997</v>
      </c>
      <c r="H40" s="12">
        <v>11</v>
      </c>
      <c r="I40" s="9"/>
    </row>
    <row r="41" spans="1:10" x14ac:dyDescent="0.25">
      <c r="A41" s="30" t="s">
        <v>497</v>
      </c>
      <c r="B41" s="30" t="s">
        <v>556</v>
      </c>
      <c r="C41" s="11" t="s">
        <v>345</v>
      </c>
      <c r="D41" s="15" t="s">
        <v>451</v>
      </c>
      <c r="E41" s="13">
        <v>31.22222</v>
      </c>
      <c r="F41" s="12">
        <v>54</v>
      </c>
      <c r="G41" s="13">
        <v>31.44444</v>
      </c>
      <c r="H41" s="12">
        <v>56</v>
      </c>
      <c r="I41" s="9"/>
      <c r="J41" s="2"/>
    </row>
    <row r="42" spans="1:10" x14ac:dyDescent="0.25">
      <c r="A42" s="30" t="s">
        <v>464</v>
      </c>
      <c r="B42" s="30" t="s">
        <v>524</v>
      </c>
      <c r="C42" s="11" t="s">
        <v>345</v>
      </c>
      <c r="D42" s="17" t="s">
        <v>463</v>
      </c>
      <c r="E42" s="13">
        <v>37.72222</v>
      </c>
      <c r="F42" s="20">
        <v>14</v>
      </c>
      <c r="G42" s="13">
        <v>37.72222</v>
      </c>
      <c r="H42" s="12">
        <v>22</v>
      </c>
      <c r="I42" s="9"/>
      <c r="J42" s="27" t="s">
        <v>428</v>
      </c>
    </row>
    <row r="43" spans="1:10" x14ac:dyDescent="0.25">
      <c r="A43" s="30" t="s">
        <v>486</v>
      </c>
      <c r="B43" s="30" t="s">
        <v>545</v>
      </c>
      <c r="C43" s="11" t="s">
        <v>350</v>
      </c>
      <c r="D43" s="18" t="s">
        <v>449</v>
      </c>
      <c r="E43" s="13">
        <v>31.27778</v>
      </c>
      <c r="F43" s="12">
        <v>53</v>
      </c>
      <c r="G43" s="13">
        <v>33.611109999999996</v>
      </c>
      <c r="H43" s="12">
        <v>45</v>
      </c>
      <c r="I43" s="9"/>
      <c r="J43" s="2"/>
    </row>
    <row r="44" spans="1:10" x14ac:dyDescent="0.25">
      <c r="A44" s="30" t="s">
        <v>470</v>
      </c>
      <c r="B44" s="30" t="s">
        <v>529</v>
      </c>
      <c r="C44" s="11" t="s">
        <v>339</v>
      </c>
      <c r="D44" s="15" t="s">
        <v>451</v>
      </c>
      <c r="E44" s="13">
        <v>34.27778</v>
      </c>
      <c r="F44" s="12">
        <v>35</v>
      </c>
      <c r="G44" s="13">
        <v>36.388890000000004</v>
      </c>
      <c r="H44" s="12">
        <v>29</v>
      </c>
      <c r="I44" s="9"/>
      <c r="J44" s="2"/>
    </row>
    <row r="45" spans="1:10" x14ac:dyDescent="0.25">
      <c r="A45" s="30" t="s">
        <v>469</v>
      </c>
      <c r="B45" s="30" t="s">
        <v>528</v>
      </c>
      <c r="C45" s="11" t="s">
        <v>348</v>
      </c>
      <c r="D45" s="15" t="s">
        <v>451</v>
      </c>
      <c r="E45" s="13">
        <v>34.77778</v>
      </c>
      <c r="F45" s="12">
        <v>31</v>
      </c>
      <c r="G45" s="13">
        <v>36.55556</v>
      </c>
      <c r="H45" s="12">
        <v>28</v>
      </c>
      <c r="I45" s="9"/>
      <c r="J45" s="2"/>
    </row>
    <row r="46" spans="1:10" x14ac:dyDescent="0.25">
      <c r="A46" s="30" t="s">
        <v>447</v>
      </c>
      <c r="B46" s="30" t="s">
        <v>507</v>
      </c>
      <c r="C46" s="11" t="s">
        <v>337</v>
      </c>
      <c r="D46" s="15" t="s">
        <v>438</v>
      </c>
      <c r="E46" s="13">
        <v>38.22222</v>
      </c>
      <c r="F46" s="12">
        <v>12</v>
      </c>
      <c r="G46" s="13">
        <v>41.22222</v>
      </c>
      <c r="H46" s="12">
        <v>10</v>
      </c>
      <c r="I46" s="9"/>
      <c r="J46" s="2"/>
    </row>
    <row r="47" spans="1:10" x14ac:dyDescent="0.25">
      <c r="A47" s="30" t="s">
        <v>457</v>
      </c>
      <c r="B47" s="30" t="s">
        <v>513</v>
      </c>
      <c r="C47" s="11" t="s">
        <v>346</v>
      </c>
      <c r="D47" s="15" t="s">
        <v>451</v>
      </c>
      <c r="E47" s="13">
        <v>37.55556</v>
      </c>
      <c r="F47" s="12">
        <v>16</v>
      </c>
      <c r="G47" s="13">
        <v>39.72222</v>
      </c>
      <c r="H47" s="12">
        <v>17</v>
      </c>
      <c r="I47" s="9"/>
    </row>
    <row r="48" spans="1:10" x14ac:dyDescent="0.25">
      <c r="A48" s="30" t="s">
        <v>473</v>
      </c>
      <c r="B48" s="30" t="s">
        <v>532</v>
      </c>
      <c r="C48" s="11" t="s">
        <v>347</v>
      </c>
      <c r="D48" s="14" t="s">
        <v>455</v>
      </c>
      <c r="E48" s="13">
        <v>34.111109999999996</v>
      </c>
      <c r="F48" s="12">
        <v>36</v>
      </c>
      <c r="G48" s="13">
        <v>35.77778</v>
      </c>
      <c r="H48" s="12">
        <v>32</v>
      </c>
      <c r="I48" s="9"/>
      <c r="J48" s="2"/>
    </row>
    <row r="49" spans="1:10" x14ac:dyDescent="0.25">
      <c r="A49" s="30" t="s">
        <v>474</v>
      </c>
      <c r="B49" s="30" t="s">
        <v>533</v>
      </c>
      <c r="C49" s="11" t="s">
        <v>318</v>
      </c>
      <c r="D49" s="17" t="s">
        <v>463</v>
      </c>
      <c r="E49" s="13">
        <v>35.666670000000003</v>
      </c>
      <c r="F49" s="12">
        <v>27</v>
      </c>
      <c r="G49" s="13">
        <v>35.666670000000003</v>
      </c>
      <c r="H49" s="12">
        <v>33</v>
      </c>
      <c r="I49" s="9"/>
      <c r="J49" s="2"/>
    </row>
    <row r="50" spans="1:10" x14ac:dyDescent="0.25">
      <c r="A50" s="30" t="s">
        <v>488</v>
      </c>
      <c r="B50" s="30" t="s">
        <v>547</v>
      </c>
      <c r="C50" s="11" t="s">
        <v>318</v>
      </c>
      <c r="D50" s="14" t="s">
        <v>455</v>
      </c>
      <c r="E50" s="13">
        <v>33.5</v>
      </c>
      <c r="F50" s="12">
        <v>40</v>
      </c>
      <c r="G50" s="13">
        <v>33.5</v>
      </c>
      <c r="H50" s="12">
        <v>47</v>
      </c>
      <c r="I50" s="9"/>
      <c r="J50" s="2"/>
    </row>
    <row r="51" spans="1:10" x14ac:dyDescent="0.25">
      <c r="A51" s="30" t="s">
        <v>466</v>
      </c>
      <c r="B51" s="30" t="s">
        <v>526</v>
      </c>
      <c r="C51" s="11" t="s">
        <v>349</v>
      </c>
      <c r="D51" s="18" t="s">
        <v>449</v>
      </c>
      <c r="E51" s="13">
        <v>35.605559999999997</v>
      </c>
      <c r="F51" s="12">
        <v>28</v>
      </c>
      <c r="G51" s="13">
        <v>37.161110000000001</v>
      </c>
      <c r="H51" s="12">
        <v>25</v>
      </c>
      <c r="I51" s="9"/>
      <c r="J51" s="2"/>
    </row>
    <row r="52" spans="1:10" x14ac:dyDescent="0.25">
      <c r="A52" s="30" t="s">
        <v>461</v>
      </c>
      <c r="B52" s="30" t="s">
        <v>523</v>
      </c>
      <c r="C52" s="11" t="s">
        <v>322</v>
      </c>
      <c r="D52" s="16" t="s">
        <v>440</v>
      </c>
      <c r="E52" s="13">
        <v>36</v>
      </c>
      <c r="F52" s="12">
        <v>26</v>
      </c>
      <c r="G52" s="13">
        <v>39.22222</v>
      </c>
      <c r="H52" s="12">
        <v>21</v>
      </c>
      <c r="I52" s="9"/>
      <c r="J52" s="2"/>
    </row>
    <row r="53" spans="1:10" x14ac:dyDescent="0.25">
      <c r="A53" s="30" t="s">
        <v>485</v>
      </c>
      <c r="B53" s="30" t="s">
        <v>544</v>
      </c>
      <c r="C53" s="11" t="s">
        <v>325</v>
      </c>
      <c r="D53" s="15" t="s">
        <v>451</v>
      </c>
      <c r="E53" s="13">
        <v>33.77778</v>
      </c>
      <c r="F53" s="12">
        <v>38</v>
      </c>
      <c r="G53" s="13">
        <v>33.77778</v>
      </c>
      <c r="H53" s="12">
        <v>44</v>
      </c>
      <c r="I53" s="9"/>
      <c r="J53" s="2"/>
    </row>
    <row r="54" spans="1:10" x14ac:dyDescent="0.25">
      <c r="A54" s="30" t="s">
        <v>487</v>
      </c>
      <c r="B54" s="30" t="s">
        <v>546</v>
      </c>
      <c r="C54" s="11" t="s">
        <v>325</v>
      </c>
      <c r="D54" s="14" t="s">
        <v>436</v>
      </c>
      <c r="E54" s="13">
        <v>33.55556</v>
      </c>
      <c r="F54" s="12">
        <v>39</v>
      </c>
      <c r="G54" s="13">
        <v>33.55556</v>
      </c>
      <c r="H54" s="12">
        <v>46</v>
      </c>
      <c r="I54" s="9"/>
      <c r="J54" s="2"/>
    </row>
    <row r="55" spans="1:10" x14ac:dyDescent="0.25">
      <c r="A55" s="30" t="s">
        <v>458</v>
      </c>
      <c r="B55" s="30" t="s">
        <v>514</v>
      </c>
      <c r="C55" s="11" t="s">
        <v>324</v>
      </c>
      <c r="D55" s="14" t="s">
        <v>455</v>
      </c>
      <c r="E55" s="13">
        <v>37.72222</v>
      </c>
      <c r="F55" s="20">
        <v>14</v>
      </c>
      <c r="G55" s="13">
        <v>39.55556</v>
      </c>
      <c r="H55" s="12">
        <v>18</v>
      </c>
      <c r="I55" s="9"/>
      <c r="J55" s="27" t="s">
        <v>429</v>
      </c>
    </row>
    <row r="56" spans="1:10" x14ac:dyDescent="0.25">
      <c r="A56" s="30" t="s">
        <v>481</v>
      </c>
      <c r="B56" s="30" t="s">
        <v>540</v>
      </c>
      <c r="C56" s="11" t="s">
        <v>324</v>
      </c>
      <c r="D56" s="14" t="s">
        <v>436</v>
      </c>
      <c r="E56" s="13">
        <v>32.833329999999997</v>
      </c>
      <c r="F56" s="12">
        <v>45</v>
      </c>
      <c r="G56" s="13">
        <v>34.27778</v>
      </c>
      <c r="H56" s="12">
        <v>40</v>
      </c>
      <c r="I56" s="9"/>
      <c r="J56" s="2"/>
    </row>
    <row r="57" spans="1:10" x14ac:dyDescent="0.25">
      <c r="A57" s="30" t="s">
        <v>468</v>
      </c>
      <c r="B57" s="30" t="s">
        <v>527</v>
      </c>
      <c r="C57" s="11" t="s">
        <v>335</v>
      </c>
      <c r="D57" s="15" t="s">
        <v>438</v>
      </c>
      <c r="E57" s="13">
        <v>36.888890000000004</v>
      </c>
      <c r="F57" s="12">
        <v>23</v>
      </c>
      <c r="G57" s="13">
        <v>36.888890000000004</v>
      </c>
      <c r="H57" s="12">
        <v>26</v>
      </c>
      <c r="I57" s="9"/>
      <c r="J57" s="2"/>
    </row>
    <row r="58" spans="1:10" x14ac:dyDescent="0.25">
      <c r="A58" s="30" t="s">
        <v>471</v>
      </c>
      <c r="B58" s="30" t="s">
        <v>530</v>
      </c>
      <c r="C58" s="11" t="s">
        <v>315</v>
      </c>
      <c r="D58" s="15" t="s">
        <v>438</v>
      </c>
      <c r="E58" s="13">
        <v>36.388890000000004</v>
      </c>
      <c r="F58" s="12">
        <v>25</v>
      </c>
      <c r="G58" s="13">
        <v>36.388890000000004</v>
      </c>
      <c r="H58" s="12">
        <v>30</v>
      </c>
      <c r="I58" s="9"/>
      <c r="J58" s="2"/>
    </row>
    <row r="59" spans="1:10" x14ac:dyDescent="0.25">
      <c r="A59" s="30" t="s">
        <v>492</v>
      </c>
      <c r="B59" s="30" t="s">
        <v>551</v>
      </c>
      <c r="C59" s="11" t="s">
        <v>315</v>
      </c>
      <c r="D59" s="14" t="s">
        <v>455</v>
      </c>
      <c r="E59" s="13">
        <v>33.111109999999996</v>
      </c>
      <c r="F59" s="12">
        <v>44</v>
      </c>
      <c r="G59" s="13">
        <v>33.111109999999996</v>
      </c>
      <c r="H59" s="12">
        <v>50</v>
      </c>
      <c r="I59" s="9"/>
      <c r="J59" s="2"/>
    </row>
    <row r="60" spans="1:10" x14ac:dyDescent="0.25">
      <c r="A60" s="3"/>
      <c r="B60" s="3"/>
      <c r="C60" s="2"/>
      <c r="D60" s="1"/>
      <c r="E60" s="10"/>
      <c r="F60" s="9"/>
      <c r="G60" s="10"/>
      <c r="H60" s="9"/>
      <c r="I60" s="2"/>
      <c r="J60" s="2"/>
    </row>
    <row r="61" spans="1:10" x14ac:dyDescent="0.25">
      <c r="A61" s="3"/>
      <c r="B61" s="3"/>
      <c r="C61" s="2"/>
      <c r="D61" s="1"/>
      <c r="E61" s="10"/>
      <c r="F61" s="9"/>
      <c r="G61" s="10"/>
      <c r="H61" s="9"/>
    </row>
    <row r="62" spans="1:10" x14ac:dyDescent="0.25">
      <c r="A62" s="3"/>
      <c r="B62" s="3"/>
      <c r="C62" s="2"/>
      <c r="D62" s="1"/>
      <c r="E62" s="10"/>
      <c r="F62" s="9"/>
      <c r="G62" s="10"/>
      <c r="H62" s="9"/>
    </row>
    <row r="63" spans="1:10" x14ac:dyDescent="0.25">
      <c r="A63" s="3"/>
      <c r="B63" s="3"/>
      <c r="C63" s="2"/>
      <c r="D63" s="1"/>
      <c r="E63" s="10"/>
      <c r="F63" s="9"/>
      <c r="G63" s="10"/>
      <c r="H63" s="9"/>
    </row>
    <row r="64" spans="1:10" x14ac:dyDescent="0.25">
      <c r="A64" s="3"/>
      <c r="B64" s="3"/>
      <c r="C64" s="2"/>
      <c r="D64" s="1"/>
      <c r="E64" s="10"/>
      <c r="F64" s="9"/>
      <c r="G64" s="10"/>
      <c r="H64" s="9"/>
    </row>
    <row r="65" spans="1:8" x14ac:dyDescent="0.25">
      <c r="A65" s="3"/>
      <c r="B65" s="3"/>
      <c r="C65" s="2"/>
      <c r="D65" s="1"/>
      <c r="E65" s="10"/>
      <c r="F65" s="9"/>
      <c r="G65" s="10"/>
      <c r="H65" s="9"/>
    </row>
    <row r="66" spans="1:8" x14ac:dyDescent="0.25">
      <c r="A66" s="3"/>
      <c r="B66" s="3"/>
      <c r="C66" s="2"/>
      <c r="D66" s="1"/>
      <c r="E66" s="10"/>
      <c r="F66" s="9"/>
      <c r="G66" s="10"/>
      <c r="H66" s="9"/>
    </row>
    <row r="67" spans="1:8" x14ac:dyDescent="0.25">
      <c r="A67" s="3"/>
      <c r="B67" s="3"/>
      <c r="C67" s="2"/>
      <c r="D67" s="1"/>
      <c r="E67" s="10"/>
      <c r="F67" s="9"/>
      <c r="G67" s="10"/>
      <c r="H67" s="9"/>
    </row>
    <row r="68" spans="1:8" x14ac:dyDescent="0.25">
      <c r="A68" s="3"/>
      <c r="B68" s="3"/>
      <c r="C68" s="2"/>
      <c r="D68" s="1"/>
      <c r="E68" s="10"/>
      <c r="F68" s="9"/>
      <c r="G68" s="10"/>
      <c r="H68" s="9"/>
    </row>
    <row r="69" spans="1:8" x14ac:dyDescent="0.25">
      <c r="A69" s="3"/>
      <c r="B69" s="3"/>
      <c r="C69" s="2"/>
      <c r="D69" s="1"/>
      <c r="E69" s="10"/>
      <c r="F69" s="9"/>
      <c r="G69" s="10"/>
      <c r="H69" s="9"/>
    </row>
    <row r="70" spans="1:8" x14ac:dyDescent="0.25">
      <c r="A70" s="3"/>
      <c r="B70" s="3"/>
      <c r="C70" s="2"/>
      <c r="D70" s="1"/>
      <c r="E70" s="10"/>
      <c r="F70" s="9"/>
      <c r="G70" s="10"/>
      <c r="H70" s="9"/>
    </row>
    <row r="71" spans="1:8" x14ac:dyDescent="0.25">
      <c r="A71" s="3"/>
      <c r="B71" s="3"/>
      <c r="C71" s="2"/>
      <c r="D71" s="1"/>
      <c r="E71" s="10"/>
      <c r="F71" s="9"/>
      <c r="G71" s="10"/>
      <c r="H71" s="9"/>
    </row>
    <row r="72" spans="1:8" x14ac:dyDescent="0.25">
      <c r="A72" s="3"/>
      <c r="B72" s="3"/>
      <c r="C72" s="2"/>
      <c r="D72" s="1"/>
      <c r="E72" s="10"/>
      <c r="F72" s="9"/>
      <c r="G72" s="10"/>
      <c r="H72" s="9"/>
    </row>
    <row r="73" spans="1:8" x14ac:dyDescent="0.25">
      <c r="A73" s="3"/>
      <c r="B73" s="3"/>
      <c r="C73" s="2"/>
      <c r="D73" s="1"/>
      <c r="E73" s="10"/>
      <c r="F73" s="9"/>
      <c r="G73" s="10"/>
      <c r="H73" s="9"/>
    </row>
    <row r="74" spans="1:8" x14ac:dyDescent="0.25">
      <c r="A74" s="3"/>
      <c r="B74" s="3"/>
      <c r="C74" s="2"/>
      <c r="D74" s="1"/>
      <c r="E74" s="10"/>
      <c r="F74" s="9"/>
      <c r="G74" s="10"/>
      <c r="H74" s="9"/>
    </row>
    <row r="75" spans="1:8" x14ac:dyDescent="0.25">
      <c r="A75" s="3"/>
      <c r="B75" s="3"/>
      <c r="C75" s="2"/>
      <c r="D75" s="1"/>
      <c r="E75" s="10"/>
      <c r="F75" s="9"/>
      <c r="G75" s="10"/>
      <c r="H75" s="9"/>
    </row>
    <row r="76" spans="1:8" x14ac:dyDescent="0.25">
      <c r="A76" s="3"/>
      <c r="B76" s="3"/>
      <c r="C76" s="2"/>
      <c r="D76" s="1"/>
      <c r="E76" s="10"/>
      <c r="F76" s="9"/>
      <c r="G76" s="10"/>
      <c r="H76" s="9"/>
    </row>
    <row r="77" spans="1:8" x14ac:dyDescent="0.25">
      <c r="A77" s="3"/>
      <c r="B77" s="3"/>
      <c r="C77" s="2"/>
      <c r="D77" s="1"/>
      <c r="E77" s="10"/>
      <c r="F77" s="9"/>
      <c r="G77" s="10"/>
      <c r="H77" s="9"/>
    </row>
    <row r="78" spans="1:8" x14ac:dyDescent="0.25">
      <c r="A78" s="3"/>
      <c r="B78" s="3"/>
      <c r="C78" s="2"/>
      <c r="D78" s="1"/>
      <c r="E78" s="10"/>
      <c r="F78" s="9"/>
      <c r="G78" s="10"/>
      <c r="H78" s="9"/>
    </row>
    <row r="79" spans="1:8" x14ac:dyDescent="0.25">
      <c r="A79" s="3"/>
      <c r="B79" s="3"/>
      <c r="C79" s="2"/>
      <c r="D79" s="1"/>
      <c r="E79" s="10"/>
      <c r="F79" s="9"/>
      <c r="G79" s="10"/>
      <c r="H79" s="9"/>
    </row>
    <row r="80" spans="1:8" x14ac:dyDescent="0.25">
      <c r="A80" s="3"/>
      <c r="B80" s="3"/>
      <c r="C80" s="2"/>
      <c r="D80" s="1"/>
      <c r="E80" s="10"/>
      <c r="F80" s="9"/>
      <c r="G80" s="10"/>
      <c r="H80" s="9"/>
    </row>
    <row r="81" spans="1:8" x14ac:dyDescent="0.25">
      <c r="A81" s="3"/>
      <c r="B81" s="3"/>
      <c r="C81" s="2"/>
      <c r="D81" s="1"/>
      <c r="E81" s="10"/>
      <c r="F81" s="9"/>
      <c r="G81" s="10"/>
      <c r="H81" s="9"/>
    </row>
    <row r="82" spans="1:8" x14ac:dyDescent="0.25">
      <c r="A82" s="3"/>
      <c r="B82" s="3"/>
      <c r="C82" s="2"/>
      <c r="D82" s="1"/>
      <c r="E82" s="10"/>
      <c r="F82" s="9"/>
      <c r="G82" s="10"/>
      <c r="H82" s="9"/>
    </row>
    <row r="83" spans="1:8" x14ac:dyDescent="0.25">
      <c r="A83" s="3"/>
      <c r="B83" s="3"/>
      <c r="C83" s="2"/>
      <c r="D83" s="2"/>
      <c r="E83" s="10"/>
      <c r="F83" s="9"/>
      <c r="G83" s="10"/>
      <c r="H83" s="9"/>
    </row>
    <row r="84" spans="1:8" x14ac:dyDescent="0.25">
      <c r="A84" s="3"/>
      <c r="B84" s="3"/>
      <c r="C84" s="2"/>
      <c r="D84" s="1"/>
      <c r="E84" s="10"/>
      <c r="F84" s="9"/>
      <c r="G84" s="10"/>
      <c r="H84" s="9"/>
    </row>
    <row r="85" spans="1:8" x14ac:dyDescent="0.25">
      <c r="A85" s="3"/>
      <c r="B85" s="3"/>
      <c r="C85" s="2"/>
      <c r="D85" s="1"/>
      <c r="E85" s="10"/>
      <c r="F85" s="9"/>
      <c r="G85" s="10"/>
      <c r="H85" s="9"/>
    </row>
    <row r="86" spans="1:8" x14ac:dyDescent="0.25">
      <c r="A86" s="3"/>
      <c r="B86" s="3"/>
      <c r="C86" s="2"/>
      <c r="D86" s="1"/>
      <c r="E86" s="10"/>
      <c r="F86" s="9"/>
      <c r="G86" s="10"/>
      <c r="H86" s="9"/>
    </row>
    <row r="87" spans="1:8" x14ac:dyDescent="0.25">
      <c r="A87" s="3"/>
      <c r="B87" s="3"/>
      <c r="C87" s="2"/>
      <c r="D87" s="1"/>
      <c r="E87" s="10"/>
      <c r="F87" s="9"/>
      <c r="G87" s="10"/>
      <c r="H87" s="9"/>
    </row>
    <row r="88" spans="1:8" x14ac:dyDescent="0.25">
      <c r="A88" s="3"/>
      <c r="B88" s="3"/>
      <c r="C88" s="2"/>
      <c r="D88" s="1"/>
      <c r="E88" s="10"/>
      <c r="F88" s="9"/>
      <c r="G88" s="10"/>
      <c r="H88" s="9"/>
    </row>
    <row r="89" spans="1:8" x14ac:dyDescent="0.25">
      <c r="A89" s="3"/>
      <c r="B89" s="3"/>
      <c r="C89" s="2"/>
      <c r="D89" s="1"/>
      <c r="E89" s="10"/>
      <c r="F89" s="9"/>
      <c r="G89" s="10"/>
      <c r="H89" s="9"/>
    </row>
    <row r="90" spans="1:8" x14ac:dyDescent="0.25">
      <c r="A90" s="3"/>
      <c r="B90" s="3"/>
      <c r="C90" s="2"/>
      <c r="D90" s="1"/>
      <c r="E90" s="10"/>
      <c r="F90" s="9"/>
      <c r="G90" s="10"/>
      <c r="H90" s="9"/>
    </row>
    <row r="91" spans="1:8" x14ac:dyDescent="0.25">
      <c r="A91" s="3"/>
      <c r="B91" s="3"/>
      <c r="C91" s="2"/>
      <c r="D91" s="1"/>
      <c r="E91" s="10"/>
      <c r="F91" s="9"/>
      <c r="G91" s="10"/>
      <c r="H91" s="9"/>
    </row>
    <row r="92" spans="1:8" x14ac:dyDescent="0.25">
      <c r="A92" s="3"/>
      <c r="B92" s="3"/>
      <c r="C92" s="2"/>
      <c r="D92" s="1"/>
      <c r="E92" s="10"/>
      <c r="F92" s="9"/>
      <c r="G92" s="10"/>
      <c r="H92" s="9"/>
    </row>
    <row r="93" spans="1:8" x14ac:dyDescent="0.25">
      <c r="A93" s="3"/>
      <c r="B93" s="3"/>
      <c r="C93" s="2"/>
      <c r="D93" s="1"/>
      <c r="E93" s="10"/>
      <c r="F93" s="9"/>
      <c r="G93" s="10"/>
      <c r="H93" s="9"/>
    </row>
    <row r="94" spans="1:8" x14ac:dyDescent="0.25">
      <c r="A94" s="3"/>
      <c r="B94" s="3"/>
      <c r="C94" s="2"/>
      <c r="D94" s="1"/>
      <c r="E94" s="10"/>
      <c r="F94" s="9"/>
      <c r="G94" s="10"/>
      <c r="H94" s="9"/>
    </row>
    <row r="95" spans="1:8" x14ac:dyDescent="0.25">
      <c r="A95" s="3"/>
      <c r="B95" s="3"/>
      <c r="C95" s="2"/>
      <c r="D95" s="1"/>
      <c r="E95" s="10"/>
      <c r="F95" s="9"/>
      <c r="G95" s="10"/>
      <c r="H95" s="9"/>
    </row>
    <row r="96" spans="1:8" x14ac:dyDescent="0.25">
      <c r="A96" s="3"/>
      <c r="B96" s="3"/>
      <c r="C96" s="2"/>
      <c r="D96" s="1"/>
      <c r="E96" s="10"/>
      <c r="F96" s="9"/>
      <c r="G96" s="10"/>
      <c r="H96" s="9"/>
    </row>
    <row r="97" spans="1:8" x14ac:dyDescent="0.25">
      <c r="A97" s="3"/>
      <c r="B97" s="3"/>
      <c r="C97" s="2"/>
      <c r="D97" s="1"/>
      <c r="E97" s="10"/>
      <c r="F97" s="9"/>
      <c r="G97" s="10"/>
      <c r="H97" s="9"/>
    </row>
    <row r="98" spans="1:8" x14ac:dyDescent="0.25">
      <c r="A98" s="3"/>
      <c r="B98" s="3"/>
      <c r="C98" s="2"/>
      <c r="D98" s="1"/>
      <c r="E98" s="10"/>
      <c r="F98" s="9"/>
      <c r="G98" s="10"/>
      <c r="H98" s="9"/>
    </row>
    <row r="99" spans="1:8" x14ac:dyDescent="0.25">
      <c r="A99" s="3"/>
      <c r="B99" s="3"/>
      <c r="C99" s="2"/>
      <c r="D99" s="1"/>
      <c r="E99" s="10"/>
      <c r="F99" s="9"/>
      <c r="G99" s="10"/>
      <c r="H99" s="9"/>
    </row>
    <row r="100" spans="1:8" x14ac:dyDescent="0.25">
      <c r="A100" s="3"/>
      <c r="B100" s="3"/>
      <c r="C100" s="2"/>
      <c r="D100" s="1"/>
      <c r="E100" s="10"/>
      <c r="F100" s="9"/>
      <c r="G100" s="10"/>
      <c r="H100" s="9"/>
    </row>
    <row r="101" spans="1:8" x14ac:dyDescent="0.25">
      <c r="A101" s="3"/>
      <c r="B101" s="3"/>
      <c r="C101" s="2"/>
      <c r="D101" s="1"/>
      <c r="E101" s="10"/>
      <c r="F101" s="9"/>
      <c r="G101" s="10"/>
      <c r="H101" s="9"/>
    </row>
    <row r="102" spans="1:8" x14ac:dyDescent="0.25">
      <c r="A102" s="3"/>
      <c r="B102" s="3"/>
      <c r="C102" s="2"/>
      <c r="D102" s="1"/>
      <c r="E102" s="10"/>
      <c r="F102" s="9"/>
      <c r="G102" s="10"/>
      <c r="H102" s="9"/>
    </row>
    <row r="103" spans="1:8" x14ac:dyDescent="0.25">
      <c r="A103" s="3"/>
      <c r="B103" s="3"/>
      <c r="C103" s="2"/>
      <c r="D103" s="1"/>
      <c r="E103" s="10"/>
      <c r="F103" s="9"/>
      <c r="G103" s="10"/>
      <c r="H103" s="9"/>
    </row>
    <row r="104" spans="1:8" x14ac:dyDescent="0.25">
      <c r="A104" s="3"/>
      <c r="B104" s="3"/>
      <c r="C104" s="2"/>
      <c r="D104" s="1"/>
      <c r="E104" s="10"/>
      <c r="F104" s="9"/>
      <c r="G104" s="10"/>
      <c r="H104" s="9"/>
    </row>
    <row r="105" spans="1:8" x14ac:dyDescent="0.25">
      <c r="A105" s="3"/>
      <c r="B105" s="3"/>
      <c r="C105" s="2"/>
      <c r="D105" s="1"/>
      <c r="E105" s="10"/>
      <c r="F105" s="9"/>
      <c r="G105" s="10"/>
      <c r="H105" s="9"/>
    </row>
    <row r="106" spans="1:8" x14ac:dyDescent="0.25">
      <c r="A106" s="3"/>
      <c r="B106" s="3"/>
      <c r="C106" s="2"/>
      <c r="D106" s="1"/>
      <c r="E106" s="10"/>
      <c r="F106" s="9"/>
      <c r="G106" s="10"/>
      <c r="H106" s="9"/>
    </row>
    <row r="107" spans="1:8" x14ac:dyDescent="0.25">
      <c r="A107" s="3"/>
      <c r="B107" s="3"/>
      <c r="C107" s="2"/>
      <c r="D107" s="1"/>
      <c r="E107" s="10"/>
      <c r="F107" s="9"/>
      <c r="G107" s="10"/>
      <c r="H107" s="9"/>
    </row>
    <row r="108" spans="1:8" x14ac:dyDescent="0.25">
      <c r="A108" s="3"/>
      <c r="B108" s="3"/>
      <c r="C108" s="2"/>
      <c r="D108" s="1"/>
      <c r="E108" s="10"/>
      <c r="F108" s="9"/>
      <c r="G108" s="10"/>
      <c r="H108" s="9"/>
    </row>
    <row r="109" spans="1:8" x14ac:dyDescent="0.25">
      <c r="A109" s="3"/>
      <c r="B109" s="3"/>
      <c r="C109" s="2"/>
      <c r="D109" s="1"/>
      <c r="E109" s="10"/>
      <c r="F109" s="9"/>
      <c r="G109" s="10"/>
      <c r="H109" s="9"/>
    </row>
    <row r="110" spans="1:8" x14ac:dyDescent="0.25">
      <c r="A110" s="3"/>
      <c r="B110" s="3"/>
      <c r="C110" s="2"/>
      <c r="D110" s="1"/>
      <c r="E110" s="10"/>
      <c r="F110" s="9"/>
      <c r="G110" s="10"/>
      <c r="H110" s="9"/>
    </row>
    <row r="111" spans="1:8" x14ac:dyDescent="0.25">
      <c r="A111" s="3"/>
      <c r="B111" s="3"/>
      <c r="C111" s="2"/>
      <c r="D111" s="1"/>
      <c r="E111" s="10"/>
      <c r="F111" s="9"/>
      <c r="G111" s="10"/>
      <c r="H111" s="9"/>
    </row>
    <row r="112" spans="1:8" x14ac:dyDescent="0.25">
      <c r="A112" s="3"/>
      <c r="B112" s="3"/>
      <c r="C112" s="2"/>
      <c r="D112" s="1"/>
      <c r="E112" s="10"/>
      <c r="F112" s="9"/>
      <c r="G112" s="10"/>
      <c r="H112" s="9"/>
    </row>
    <row r="113" spans="1:8" x14ac:dyDescent="0.25">
      <c r="A113" s="3"/>
      <c r="B113" s="3"/>
      <c r="C113" s="2"/>
      <c r="D113" s="1"/>
      <c r="E113" s="10"/>
      <c r="F113" s="9"/>
      <c r="G113" s="10"/>
      <c r="H113" s="9"/>
    </row>
    <row r="114" spans="1:8" x14ac:dyDescent="0.25">
      <c r="A114" s="3"/>
      <c r="B114" s="3"/>
      <c r="C114" s="2"/>
      <c r="D114" s="1"/>
      <c r="E114" s="10"/>
      <c r="F114" s="9"/>
      <c r="G114" s="10"/>
      <c r="H114" s="9"/>
    </row>
    <row r="115" spans="1:8" x14ac:dyDescent="0.25">
      <c r="A115" s="3"/>
      <c r="B115" s="3"/>
      <c r="C115" s="2"/>
      <c r="D115" s="1"/>
      <c r="E115" s="10"/>
      <c r="F115" s="9"/>
      <c r="G115" s="10"/>
      <c r="H115" s="9"/>
    </row>
    <row r="116" spans="1:8" x14ac:dyDescent="0.25">
      <c r="A116" s="3"/>
      <c r="B116" s="3"/>
      <c r="C116" s="2"/>
      <c r="D116" s="1"/>
      <c r="E116" s="10"/>
      <c r="F116" s="9"/>
      <c r="G116" s="10"/>
      <c r="H116" s="9"/>
    </row>
    <row r="117" spans="1:8" x14ac:dyDescent="0.25">
      <c r="A117" s="3"/>
      <c r="B117" s="3"/>
      <c r="C117" s="2"/>
      <c r="D117" s="1"/>
      <c r="E117" s="10"/>
      <c r="F117" s="9"/>
      <c r="G117" s="10"/>
      <c r="H117" s="9"/>
    </row>
  </sheetData>
  <sortState xmlns:xlrd2="http://schemas.microsoft.com/office/spreadsheetml/2017/richdata2" ref="A3:J59">
    <sortCondition ref="H2:H59"/>
  </sortState>
  <phoneticPr fontId="1" type="noConversion"/>
  <conditionalFormatting sqref="D2">
    <cfRule type="cellIs" dxfId="10" priority="1" operator="equal">
      <formula>"霍峻"</formula>
    </cfRule>
  </conditionalFormatting>
  <conditionalFormatting sqref="D61:D117">
    <cfRule type="cellIs" dxfId="9" priority="2" operator="equal">
      <formula>"司马孚"</formula>
    </cfRule>
    <cfRule type="cellIs" dxfId="8" priority="3" operator="equal">
      <formula>"王濬"</formula>
    </cfRule>
    <cfRule type="cellIs" dxfId="7" priority="4" operator="equal">
      <formula>"郑泰"</formula>
    </cfRule>
    <cfRule type="cellIs" dxfId="6" priority="5" operator="equal">
      <formula>"波才"</formula>
    </cfRule>
    <cfRule type="cellIs" dxfId="5" priority="6" operator="equal">
      <formula>"钟离牧"</formula>
    </cfRule>
    <cfRule type="cellIs" dxfId="4" priority="7" operator="equal">
      <formula>"桓阶"</formula>
    </cfRule>
    <cfRule type="cellIs" dxfId="3" priority="8" operator="equal">
      <formula>"殷观"</formula>
    </cfRule>
    <cfRule type="cellIs" dxfId="2" priority="9" operator="equal">
      <formula>"霍峻"</formula>
    </cfRule>
    <cfRule type="cellIs" dxfId="1" priority="10" operator="equal">
      <formula>"马钧"</formula>
    </cfRule>
    <cfRule type="cellIs" dxfId="0" priority="11" operator="equal">
      <formula>"典满"</formula>
    </cfRule>
  </conditionalFormatting>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B9510-9EE8-477B-A5CF-AEBF7D036462}">
  <dimension ref="A1:L59"/>
  <sheetViews>
    <sheetView workbookViewId="0">
      <selection activeCell="B2" sqref="B2"/>
    </sheetView>
  </sheetViews>
  <sheetFormatPr defaultRowHeight="14" x14ac:dyDescent="0.25"/>
  <cols>
    <col min="3" max="8" width="10.6328125" customWidth="1"/>
  </cols>
  <sheetData>
    <row r="1" spans="1:12" x14ac:dyDescent="0.25">
      <c r="A1" s="1" t="s">
        <v>0</v>
      </c>
      <c r="B1" s="2"/>
      <c r="C1" s="1" t="s">
        <v>13</v>
      </c>
      <c r="D1" s="1" t="s">
        <v>14</v>
      </c>
      <c r="E1" s="1" t="s">
        <v>15</v>
      </c>
      <c r="F1" s="1" t="s">
        <v>16</v>
      </c>
      <c r="G1" s="1" t="s">
        <v>17</v>
      </c>
      <c r="H1" s="1" t="s">
        <v>18</v>
      </c>
      <c r="I1" s="2"/>
      <c r="J1" s="1" t="s">
        <v>10</v>
      </c>
      <c r="K1" s="2"/>
      <c r="L1" s="1" t="s">
        <v>11</v>
      </c>
    </row>
    <row r="2" spans="1:12" x14ac:dyDescent="0.25">
      <c r="A2" s="3" t="s">
        <v>23</v>
      </c>
      <c r="B2" s="2"/>
      <c r="C2" s="2">
        <v>8</v>
      </c>
      <c r="D2" s="2">
        <v>6.5</v>
      </c>
      <c r="E2" s="2">
        <v>7</v>
      </c>
      <c r="F2" s="2">
        <v>8</v>
      </c>
      <c r="G2" s="2">
        <v>6</v>
      </c>
      <c r="H2" s="2">
        <v>7</v>
      </c>
      <c r="I2" s="2"/>
      <c r="J2" s="2">
        <v>0</v>
      </c>
      <c r="K2" s="2"/>
      <c r="L2" s="2">
        <f>SUM(C2:H2)</f>
        <v>42.5</v>
      </c>
    </row>
    <row r="3" spans="1:12" x14ac:dyDescent="0.25">
      <c r="A3" s="3" t="s">
        <v>24</v>
      </c>
      <c r="B3" s="2"/>
      <c r="C3" s="2">
        <v>8.5</v>
      </c>
      <c r="D3" s="2">
        <v>9</v>
      </c>
      <c r="E3" s="2">
        <v>7</v>
      </c>
      <c r="F3" s="2">
        <v>4</v>
      </c>
      <c r="G3" s="2">
        <v>7.5</v>
      </c>
      <c r="H3" s="2">
        <v>7</v>
      </c>
      <c r="I3" s="2"/>
      <c r="J3" s="2">
        <v>5</v>
      </c>
      <c r="K3" s="2"/>
      <c r="L3" s="2">
        <f t="shared" ref="L3:L59" si="0">SUM(C3:H3)</f>
        <v>43</v>
      </c>
    </row>
    <row r="4" spans="1:12" x14ac:dyDescent="0.25">
      <c r="A4" s="3" t="s">
        <v>25</v>
      </c>
      <c r="B4" s="2"/>
      <c r="C4" s="2">
        <v>7</v>
      </c>
      <c r="D4" s="2">
        <v>7.5</v>
      </c>
      <c r="E4" s="2">
        <v>7.5</v>
      </c>
      <c r="F4" s="2">
        <v>8</v>
      </c>
      <c r="G4" s="2">
        <v>6</v>
      </c>
      <c r="H4" s="2">
        <v>6.5</v>
      </c>
      <c r="I4" s="2"/>
      <c r="J4" s="2">
        <v>1</v>
      </c>
      <c r="K4" s="2"/>
      <c r="L4" s="2">
        <f t="shared" si="0"/>
        <v>42.5</v>
      </c>
    </row>
    <row r="5" spans="1:12" x14ac:dyDescent="0.25">
      <c r="A5" s="3" t="s">
        <v>26</v>
      </c>
      <c r="B5" s="2"/>
      <c r="C5" s="2">
        <v>5</v>
      </c>
      <c r="D5" s="2">
        <v>8</v>
      </c>
      <c r="E5" s="2">
        <v>6</v>
      </c>
      <c r="F5" s="2">
        <v>7.5</v>
      </c>
      <c r="G5" s="2">
        <v>5</v>
      </c>
      <c r="H5" s="2">
        <v>6</v>
      </c>
      <c r="I5" s="2"/>
      <c r="J5" s="2">
        <v>3.5</v>
      </c>
      <c r="K5" s="2"/>
      <c r="L5" s="2">
        <f t="shared" si="0"/>
        <v>37.5</v>
      </c>
    </row>
    <row r="6" spans="1:12" x14ac:dyDescent="0.25">
      <c r="A6" s="3" t="s">
        <v>27</v>
      </c>
      <c r="B6" s="2"/>
      <c r="C6" s="2">
        <v>9</v>
      </c>
      <c r="D6" s="2">
        <v>8.5</v>
      </c>
      <c r="E6" s="2">
        <v>7.5</v>
      </c>
      <c r="F6" s="2">
        <v>7</v>
      </c>
      <c r="G6" s="2">
        <v>8</v>
      </c>
      <c r="H6" s="2">
        <v>8</v>
      </c>
      <c r="I6" s="2"/>
      <c r="J6" s="2">
        <v>0</v>
      </c>
      <c r="K6" s="2"/>
      <c r="L6" s="2">
        <f t="shared" si="0"/>
        <v>48</v>
      </c>
    </row>
    <row r="7" spans="1:12" x14ac:dyDescent="0.25">
      <c r="A7" s="3" t="s">
        <v>28</v>
      </c>
      <c r="B7" s="2"/>
      <c r="C7" s="2">
        <v>7.5</v>
      </c>
      <c r="D7" s="2">
        <v>8</v>
      </c>
      <c r="E7" s="2">
        <v>7.5</v>
      </c>
      <c r="F7" s="2">
        <v>7</v>
      </c>
      <c r="G7" s="2">
        <v>7.5</v>
      </c>
      <c r="H7" s="2">
        <v>7.5</v>
      </c>
      <c r="I7" s="2"/>
      <c r="J7" s="2">
        <v>5</v>
      </c>
      <c r="K7" s="2"/>
      <c r="L7" s="2">
        <f t="shared" si="0"/>
        <v>45</v>
      </c>
    </row>
    <row r="8" spans="1:12" x14ac:dyDescent="0.25">
      <c r="A8" s="3" t="s">
        <v>29</v>
      </c>
      <c r="B8" s="2"/>
      <c r="C8" s="2">
        <v>9</v>
      </c>
      <c r="D8" s="2">
        <v>9.5</v>
      </c>
      <c r="E8" s="2">
        <v>9</v>
      </c>
      <c r="F8" s="2">
        <v>8.5</v>
      </c>
      <c r="G8" s="2">
        <v>8.5</v>
      </c>
      <c r="H8" s="2">
        <v>8</v>
      </c>
      <c r="I8" s="2"/>
      <c r="J8" s="2">
        <v>5</v>
      </c>
      <c r="K8" s="2"/>
      <c r="L8" s="2">
        <f t="shared" si="0"/>
        <v>52.5</v>
      </c>
    </row>
    <row r="9" spans="1:12" x14ac:dyDescent="0.25">
      <c r="A9" s="3" t="s">
        <v>30</v>
      </c>
      <c r="B9" s="2"/>
      <c r="C9" s="2">
        <v>6.5</v>
      </c>
      <c r="D9" s="2">
        <v>7.5</v>
      </c>
      <c r="E9" s="2">
        <v>6</v>
      </c>
      <c r="F9" s="2">
        <v>6.5</v>
      </c>
      <c r="G9" s="2">
        <v>5</v>
      </c>
      <c r="H9" s="2">
        <v>6.5</v>
      </c>
      <c r="I9" s="2"/>
      <c r="J9" s="2">
        <v>0</v>
      </c>
      <c r="K9" s="2"/>
      <c r="L9" s="2">
        <f t="shared" si="0"/>
        <v>38</v>
      </c>
    </row>
    <row r="10" spans="1:12" x14ac:dyDescent="0.25">
      <c r="A10" s="3" t="s">
        <v>31</v>
      </c>
      <c r="B10" s="2"/>
      <c r="C10" s="2">
        <v>7</v>
      </c>
      <c r="D10" s="2">
        <v>6</v>
      </c>
      <c r="E10" s="2">
        <v>4</v>
      </c>
      <c r="F10" s="2">
        <v>7.5</v>
      </c>
      <c r="G10" s="2">
        <v>6</v>
      </c>
      <c r="H10" s="2">
        <v>6</v>
      </c>
      <c r="I10" s="2"/>
      <c r="J10" s="2">
        <v>2.5</v>
      </c>
      <c r="K10" s="2"/>
      <c r="L10" s="2">
        <f t="shared" si="0"/>
        <v>36.5</v>
      </c>
    </row>
    <row r="11" spans="1:12" x14ac:dyDescent="0.25">
      <c r="A11" s="3" t="s">
        <v>32</v>
      </c>
      <c r="B11" s="2"/>
      <c r="C11" s="2">
        <v>8.5</v>
      </c>
      <c r="D11" s="2">
        <v>7</v>
      </c>
      <c r="E11" s="2">
        <v>8</v>
      </c>
      <c r="F11" s="2">
        <v>8</v>
      </c>
      <c r="G11" s="2">
        <v>8.5</v>
      </c>
      <c r="H11" s="2">
        <v>7.5</v>
      </c>
      <c r="I11" s="2"/>
      <c r="J11" s="2">
        <v>0</v>
      </c>
      <c r="K11" s="2"/>
      <c r="L11" s="2">
        <f t="shared" si="0"/>
        <v>47.5</v>
      </c>
    </row>
    <row r="12" spans="1:12" x14ac:dyDescent="0.25">
      <c r="A12" s="3" t="s">
        <v>33</v>
      </c>
      <c r="B12" s="2"/>
      <c r="C12" s="2">
        <v>6</v>
      </c>
      <c r="D12" s="2">
        <v>6.5</v>
      </c>
      <c r="E12" s="2">
        <v>4.5</v>
      </c>
      <c r="F12" s="2">
        <v>7</v>
      </c>
      <c r="G12" s="2">
        <v>6</v>
      </c>
      <c r="H12" s="2">
        <v>6.5</v>
      </c>
      <c r="I12" s="2"/>
      <c r="J12" s="2">
        <v>0</v>
      </c>
      <c r="K12" s="2"/>
      <c r="L12" s="2">
        <f t="shared" si="0"/>
        <v>36.5</v>
      </c>
    </row>
    <row r="13" spans="1:12" x14ac:dyDescent="0.25">
      <c r="A13" s="3" t="s">
        <v>34</v>
      </c>
      <c r="B13" s="2"/>
      <c r="C13" s="2">
        <v>7.5</v>
      </c>
      <c r="D13" s="2">
        <v>8</v>
      </c>
      <c r="E13" s="2">
        <v>6</v>
      </c>
      <c r="F13" s="2">
        <v>4</v>
      </c>
      <c r="G13" s="2">
        <v>8</v>
      </c>
      <c r="H13" s="2">
        <v>7</v>
      </c>
      <c r="I13" s="2"/>
      <c r="J13" s="2">
        <v>1</v>
      </c>
      <c r="K13" s="2"/>
      <c r="L13" s="2">
        <f t="shared" si="0"/>
        <v>40.5</v>
      </c>
    </row>
    <row r="14" spans="1:12" x14ac:dyDescent="0.25">
      <c r="A14" s="3" t="s">
        <v>35</v>
      </c>
      <c r="B14" s="2"/>
      <c r="C14" s="2">
        <v>5</v>
      </c>
      <c r="D14" s="2">
        <v>7.5</v>
      </c>
      <c r="E14" s="2">
        <v>5.5</v>
      </c>
      <c r="F14" s="2">
        <v>7</v>
      </c>
      <c r="G14" s="2">
        <v>6.5</v>
      </c>
      <c r="H14" s="2">
        <v>6.5</v>
      </c>
      <c r="I14" s="2"/>
      <c r="J14" s="2">
        <v>3</v>
      </c>
      <c r="K14" s="2"/>
      <c r="L14" s="2">
        <f t="shared" si="0"/>
        <v>38</v>
      </c>
    </row>
    <row r="15" spans="1:12" x14ac:dyDescent="0.25">
      <c r="A15" s="3" t="s">
        <v>36</v>
      </c>
      <c r="B15" s="2"/>
      <c r="C15" s="2">
        <v>7</v>
      </c>
      <c r="D15" s="2">
        <v>8.5</v>
      </c>
      <c r="E15" s="2">
        <v>5</v>
      </c>
      <c r="F15" s="2">
        <v>6.5</v>
      </c>
      <c r="G15" s="2">
        <v>6</v>
      </c>
      <c r="H15" s="2">
        <v>7</v>
      </c>
      <c r="I15" s="2"/>
      <c r="J15" s="2">
        <v>4</v>
      </c>
      <c r="K15" s="2"/>
      <c r="L15" s="2">
        <f t="shared" si="0"/>
        <v>40</v>
      </c>
    </row>
    <row r="16" spans="1:12" x14ac:dyDescent="0.25">
      <c r="A16" s="3" t="s">
        <v>37</v>
      </c>
      <c r="B16" s="2"/>
      <c r="C16" s="2">
        <v>7.5</v>
      </c>
      <c r="D16" s="2">
        <v>6.5</v>
      </c>
      <c r="E16" s="2">
        <v>4.5</v>
      </c>
      <c r="F16" s="2">
        <v>7</v>
      </c>
      <c r="G16" s="2">
        <v>7</v>
      </c>
      <c r="H16" s="2">
        <v>6.5</v>
      </c>
      <c r="I16" s="2"/>
      <c r="J16" s="2">
        <v>5</v>
      </c>
      <c r="K16" s="2"/>
      <c r="L16" s="2">
        <f t="shared" si="0"/>
        <v>39</v>
      </c>
    </row>
    <row r="17" spans="1:12" x14ac:dyDescent="0.25">
      <c r="A17" s="3" t="s">
        <v>38</v>
      </c>
      <c r="B17" s="2"/>
      <c r="C17" s="2">
        <v>8</v>
      </c>
      <c r="D17" s="2">
        <v>8</v>
      </c>
      <c r="E17" s="2">
        <v>8</v>
      </c>
      <c r="F17" s="2">
        <v>8</v>
      </c>
      <c r="G17" s="2">
        <v>8.5</v>
      </c>
      <c r="H17" s="2">
        <v>7.5</v>
      </c>
      <c r="I17" s="2"/>
      <c r="J17" s="2">
        <v>4</v>
      </c>
      <c r="K17" s="2"/>
      <c r="L17" s="2">
        <f t="shared" si="0"/>
        <v>48</v>
      </c>
    </row>
    <row r="18" spans="1:12" x14ac:dyDescent="0.25">
      <c r="A18" s="3" t="s">
        <v>39</v>
      </c>
      <c r="B18" s="2"/>
      <c r="C18" s="2">
        <v>7</v>
      </c>
      <c r="D18" s="2">
        <v>6</v>
      </c>
      <c r="E18" s="2">
        <v>4</v>
      </c>
      <c r="F18" s="2">
        <v>7.5</v>
      </c>
      <c r="G18" s="2">
        <v>5.5</v>
      </c>
      <c r="H18" s="2">
        <v>7.5</v>
      </c>
      <c r="I18" s="2"/>
      <c r="J18" s="2">
        <v>3.5</v>
      </c>
      <c r="K18" s="2"/>
      <c r="L18" s="2">
        <f t="shared" si="0"/>
        <v>37.5</v>
      </c>
    </row>
    <row r="19" spans="1:12" x14ac:dyDescent="0.25">
      <c r="A19" s="3" t="s">
        <v>40</v>
      </c>
      <c r="B19" s="2"/>
      <c r="C19" s="2">
        <v>7</v>
      </c>
      <c r="D19" s="2">
        <v>8.5</v>
      </c>
      <c r="E19" s="2">
        <v>7</v>
      </c>
      <c r="F19" s="2">
        <v>7</v>
      </c>
      <c r="G19" s="2">
        <v>6</v>
      </c>
      <c r="H19" s="2">
        <v>7</v>
      </c>
      <c r="I19" s="2"/>
      <c r="J19" s="2">
        <v>5</v>
      </c>
      <c r="K19" s="2"/>
      <c r="L19" s="2">
        <f t="shared" si="0"/>
        <v>42.5</v>
      </c>
    </row>
    <row r="20" spans="1:12" x14ac:dyDescent="0.25">
      <c r="A20" s="3" t="s">
        <v>41</v>
      </c>
      <c r="B20" s="2"/>
      <c r="C20" s="2">
        <v>8.5</v>
      </c>
      <c r="D20" s="2">
        <v>8</v>
      </c>
      <c r="E20" s="2">
        <v>7.5</v>
      </c>
      <c r="F20" s="2">
        <v>7</v>
      </c>
      <c r="G20" s="2">
        <v>7.5</v>
      </c>
      <c r="H20" s="2">
        <v>8</v>
      </c>
      <c r="I20" s="2"/>
      <c r="J20" s="2">
        <v>4</v>
      </c>
      <c r="K20" s="2"/>
      <c r="L20" s="2">
        <f t="shared" si="0"/>
        <v>46.5</v>
      </c>
    </row>
    <row r="21" spans="1:12" x14ac:dyDescent="0.25">
      <c r="A21" s="3" t="s">
        <v>42</v>
      </c>
      <c r="B21" s="2"/>
      <c r="C21" s="2">
        <v>6.5</v>
      </c>
      <c r="D21" s="2">
        <v>8</v>
      </c>
      <c r="E21" s="2">
        <v>6</v>
      </c>
      <c r="F21" s="2">
        <v>7.5</v>
      </c>
      <c r="G21" s="2">
        <v>6</v>
      </c>
      <c r="H21" s="2">
        <v>7</v>
      </c>
      <c r="I21" s="2"/>
      <c r="J21" s="2">
        <v>3.5</v>
      </c>
      <c r="K21" s="2"/>
      <c r="L21" s="2">
        <f t="shared" si="0"/>
        <v>41</v>
      </c>
    </row>
    <row r="22" spans="1:12" x14ac:dyDescent="0.25">
      <c r="A22" s="3" t="s">
        <v>43</v>
      </c>
      <c r="B22" s="2"/>
      <c r="C22" s="2">
        <v>7.5</v>
      </c>
      <c r="D22" s="2">
        <v>7.5</v>
      </c>
      <c r="E22" s="2">
        <v>8</v>
      </c>
      <c r="F22" s="2">
        <v>8</v>
      </c>
      <c r="G22" s="2">
        <v>8.5</v>
      </c>
      <c r="H22" s="2">
        <v>8</v>
      </c>
      <c r="I22" s="2"/>
      <c r="J22" s="2">
        <v>0</v>
      </c>
      <c r="K22" s="2"/>
      <c r="L22" s="2">
        <f t="shared" si="0"/>
        <v>47.5</v>
      </c>
    </row>
    <row r="23" spans="1:12" x14ac:dyDescent="0.25">
      <c r="A23" s="3" t="s">
        <v>44</v>
      </c>
      <c r="B23" s="2"/>
      <c r="C23" s="2">
        <v>6.5</v>
      </c>
      <c r="D23" s="2">
        <v>8</v>
      </c>
      <c r="E23" s="2">
        <v>6.5</v>
      </c>
      <c r="F23" s="2">
        <v>6</v>
      </c>
      <c r="G23" s="2">
        <v>7</v>
      </c>
      <c r="H23" s="2">
        <v>6.5</v>
      </c>
      <c r="I23" s="2"/>
      <c r="J23" s="2">
        <v>2</v>
      </c>
      <c r="K23" s="2"/>
      <c r="L23" s="2">
        <f t="shared" si="0"/>
        <v>40.5</v>
      </c>
    </row>
    <row r="24" spans="1:12" x14ac:dyDescent="0.25">
      <c r="A24" s="3" t="s">
        <v>45</v>
      </c>
      <c r="B24" s="2"/>
      <c r="C24" s="2">
        <v>7</v>
      </c>
      <c r="D24" s="2">
        <v>7</v>
      </c>
      <c r="E24" s="2">
        <v>6</v>
      </c>
      <c r="F24" s="2">
        <v>6</v>
      </c>
      <c r="G24" s="2">
        <v>7.5</v>
      </c>
      <c r="H24" s="2">
        <v>6</v>
      </c>
      <c r="I24" s="2"/>
      <c r="J24" s="2">
        <v>0</v>
      </c>
      <c r="K24" s="2"/>
      <c r="L24" s="2">
        <f t="shared" si="0"/>
        <v>39.5</v>
      </c>
    </row>
    <row r="25" spans="1:12" x14ac:dyDescent="0.25">
      <c r="A25" s="3" t="s">
        <v>46</v>
      </c>
      <c r="B25" s="2"/>
      <c r="C25" s="2">
        <v>5</v>
      </c>
      <c r="D25" s="2">
        <v>7</v>
      </c>
      <c r="E25" s="2">
        <v>5</v>
      </c>
      <c r="F25" s="2">
        <v>6.5</v>
      </c>
      <c r="G25" s="2">
        <v>7</v>
      </c>
      <c r="H25" s="2">
        <v>7</v>
      </c>
      <c r="I25" s="2"/>
      <c r="J25" s="2">
        <v>2.5</v>
      </c>
      <c r="K25" s="2"/>
      <c r="L25" s="2">
        <f t="shared" si="0"/>
        <v>37.5</v>
      </c>
    </row>
    <row r="26" spans="1:12" x14ac:dyDescent="0.25">
      <c r="A26" s="3" t="s">
        <v>47</v>
      </c>
      <c r="B26" s="2"/>
      <c r="C26" s="2">
        <v>6.5</v>
      </c>
      <c r="D26" s="2">
        <v>7</v>
      </c>
      <c r="E26" s="2">
        <v>6</v>
      </c>
      <c r="F26" s="2">
        <v>7</v>
      </c>
      <c r="G26" s="2">
        <v>6.5</v>
      </c>
      <c r="H26" s="2">
        <v>7</v>
      </c>
      <c r="I26" s="2"/>
      <c r="J26" s="2">
        <v>1</v>
      </c>
      <c r="K26" s="2"/>
      <c r="L26" s="2">
        <f t="shared" si="0"/>
        <v>40</v>
      </c>
    </row>
    <row r="27" spans="1:12" x14ac:dyDescent="0.25">
      <c r="A27" s="3" t="s">
        <v>48</v>
      </c>
      <c r="B27" s="2"/>
      <c r="C27" s="2">
        <v>7</v>
      </c>
      <c r="D27" s="2">
        <v>7</v>
      </c>
      <c r="E27" s="2">
        <v>6.5</v>
      </c>
      <c r="F27" s="2">
        <v>1</v>
      </c>
      <c r="G27" s="2">
        <v>7</v>
      </c>
      <c r="H27" s="2">
        <v>6.5</v>
      </c>
      <c r="I27" s="2"/>
      <c r="J27" s="2">
        <v>4</v>
      </c>
      <c r="K27" s="2"/>
      <c r="L27" s="2">
        <f t="shared" si="0"/>
        <v>35</v>
      </c>
    </row>
    <row r="28" spans="1:12" x14ac:dyDescent="0.25">
      <c r="A28" s="3" t="s">
        <v>351</v>
      </c>
      <c r="B28" s="2"/>
      <c r="C28" s="2">
        <v>7</v>
      </c>
      <c r="D28" s="2">
        <v>6.5</v>
      </c>
      <c r="E28" s="2">
        <v>6</v>
      </c>
      <c r="F28" s="2">
        <v>5.5</v>
      </c>
      <c r="G28" s="2">
        <v>7</v>
      </c>
      <c r="H28" s="2">
        <v>6</v>
      </c>
      <c r="I28" s="2"/>
      <c r="J28" s="2">
        <v>2.5</v>
      </c>
      <c r="K28" s="2"/>
      <c r="L28" s="2">
        <f t="shared" si="0"/>
        <v>38</v>
      </c>
    </row>
    <row r="29" spans="1:12" x14ac:dyDescent="0.25">
      <c r="A29" s="3" t="s">
        <v>49</v>
      </c>
      <c r="B29" s="2"/>
      <c r="C29" s="2">
        <v>5</v>
      </c>
      <c r="D29" s="2">
        <v>7.5</v>
      </c>
      <c r="E29" s="2">
        <v>6.5</v>
      </c>
      <c r="F29" s="2">
        <v>6</v>
      </c>
      <c r="G29" s="2">
        <v>7.5</v>
      </c>
      <c r="H29" s="2">
        <v>7.5</v>
      </c>
      <c r="I29" s="2"/>
      <c r="J29" s="2">
        <v>5</v>
      </c>
      <c r="K29" s="2"/>
      <c r="L29" s="2">
        <f t="shared" si="0"/>
        <v>40</v>
      </c>
    </row>
    <row r="30" spans="1:12" x14ac:dyDescent="0.25">
      <c r="A30" s="3" t="s">
        <v>62</v>
      </c>
      <c r="B30" s="2"/>
      <c r="C30" s="2">
        <v>6</v>
      </c>
      <c r="D30" s="2">
        <v>8</v>
      </c>
      <c r="E30" s="2">
        <v>5</v>
      </c>
      <c r="F30" s="2">
        <v>6</v>
      </c>
      <c r="G30" s="2">
        <v>8</v>
      </c>
      <c r="H30" s="2">
        <v>6</v>
      </c>
      <c r="I30" s="2"/>
      <c r="J30" s="2">
        <v>4</v>
      </c>
      <c r="K30" s="2"/>
      <c r="L30" s="2">
        <f t="shared" si="0"/>
        <v>39</v>
      </c>
    </row>
    <row r="31" spans="1:12" x14ac:dyDescent="0.25">
      <c r="A31" s="3" t="s">
        <v>50</v>
      </c>
      <c r="B31" s="2"/>
      <c r="C31" s="2">
        <v>6.5</v>
      </c>
      <c r="D31" s="2">
        <v>6.5</v>
      </c>
      <c r="E31" s="2">
        <v>6</v>
      </c>
      <c r="F31" s="2">
        <v>6</v>
      </c>
      <c r="G31" s="2">
        <v>7</v>
      </c>
      <c r="H31" s="2">
        <v>8</v>
      </c>
      <c r="I31" s="2"/>
      <c r="J31" s="2">
        <v>4.5</v>
      </c>
      <c r="K31" s="2"/>
      <c r="L31" s="2">
        <f t="shared" si="0"/>
        <v>40</v>
      </c>
    </row>
    <row r="32" spans="1:12" x14ac:dyDescent="0.25">
      <c r="A32" s="3" t="s">
        <v>51</v>
      </c>
      <c r="B32" s="2"/>
      <c r="C32" s="2">
        <v>6</v>
      </c>
      <c r="D32" s="2">
        <v>6</v>
      </c>
      <c r="E32" s="2">
        <v>7</v>
      </c>
      <c r="F32" s="2">
        <v>6</v>
      </c>
      <c r="G32" s="2">
        <v>4</v>
      </c>
      <c r="H32" s="2">
        <v>8</v>
      </c>
      <c r="I32" s="2"/>
      <c r="J32" s="2">
        <v>1</v>
      </c>
      <c r="K32" s="2"/>
      <c r="L32" s="2">
        <f t="shared" si="0"/>
        <v>37</v>
      </c>
    </row>
    <row r="33" spans="1:12" x14ac:dyDescent="0.25">
      <c r="A33" s="3" t="s">
        <v>52</v>
      </c>
      <c r="B33" s="2"/>
      <c r="C33" s="2">
        <v>5</v>
      </c>
      <c r="D33" s="2">
        <v>5.5</v>
      </c>
      <c r="E33" s="2">
        <v>6</v>
      </c>
      <c r="F33" s="2">
        <v>5.5</v>
      </c>
      <c r="G33" s="2">
        <v>6</v>
      </c>
      <c r="H33" s="2">
        <v>7</v>
      </c>
      <c r="I33" s="2"/>
      <c r="J33" s="2">
        <v>4.5</v>
      </c>
      <c r="K33" s="2"/>
      <c r="L33" s="2">
        <f t="shared" si="0"/>
        <v>35</v>
      </c>
    </row>
    <row r="34" spans="1:12" x14ac:dyDescent="0.25">
      <c r="A34" s="3" t="s">
        <v>53</v>
      </c>
      <c r="B34" s="2"/>
      <c r="C34" s="2">
        <v>6</v>
      </c>
      <c r="D34" s="2">
        <v>6.5</v>
      </c>
      <c r="E34" s="2">
        <v>5.5</v>
      </c>
      <c r="F34" s="2">
        <v>6</v>
      </c>
      <c r="G34" s="2">
        <v>6.5</v>
      </c>
      <c r="H34" s="2">
        <v>6</v>
      </c>
      <c r="I34" s="2"/>
      <c r="J34" s="2">
        <v>4</v>
      </c>
      <c r="K34" s="2"/>
      <c r="L34" s="2">
        <f t="shared" si="0"/>
        <v>36.5</v>
      </c>
    </row>
    <row r="35" spans="1:12" x14ac:dyDescent="0.25">
      <c r="A35" s="3" t="s">
        <v>54</v>
      </c>
      <c r="B35" s="2"/>
      <c r="C35" s="2">
        <v>6.5</v>
      </c>
      <c r="D35" s="2">
        <v>7</v>
      </c>
      <c r="E35" s="2">
        <v>5.5</v>
      </c>
      <c r="F35" s="2">
        <v>6</v>
      </c>
      <c r="G35" s="2">
        <v>6</v>
      </c>
      <c r="H35" s="2">
        <v>6.5</v>
      </c>
      <c r="I35" s="2"/>
      <c r="J35" s="2">
        <v>3</v>
      </c>
      <c r="K35" s="2"/>
      <c r="L35" s="2">
        <f t="shared" si="0"/>
        <v>37.5</v>
      </c>
    </row>
    <row r="36" spans="1:12" x14ac:dyDescent="0.25">
      <c r="A36" s="3" t="s">
        <v>55</v>
      </c>
      <c r="B36" s="2"/>
      <c r="C36" s="2">
        <v>6</v>
      </c>
      <c r="D36" s="2">
        <v>7</v>
      </c>
      <c r="E36" s="2">
        <v>6</v>
      </c>
      <c r="F36" s="2">
        <v>5</v>
      </c>
      <c r="G36" s="2">
        <v>5</v>
      </c>
      <c r="H36" s="2">
        <v>7</v>
      </c>
      <c r="I36" s="2"/>
      <c r="J36" s="2">
        <v>0</v>
      </c>
      <c r="K36" s="2"/>
      <c r="L36" s="2">
        <f t="shared" si="0"/>
        <v>36</v>
      </c>
    </row>
    <row r="37" spans="1:12" x14ac:dyDescent="0.25">
      <c r="A37" s="3" t="s">
        <v>56</v>
      </c>
      <c r="B37" s="2"/>
      <c r="C37" s="2">
        <v>6.5</v>
      </c>
      <c r="D37" s="2">
        <v>6</v>
      </c>
      <c r="E37" s="2">
        <v>8</v>
      </c>
      <c r="F37" s="2">
        <v>7.5</v>
      </c>
      <c r="G37" s="2">
        <v>7</v>
      </c>
      <c r="H37" s="2">
        <v>8</v>
      </c>
      <c r="I37" s="2"/>
      <c r="J37" s="2">
        <v>4.5</v>
      </c>
      <c r="K37" s="2"/>
      <c r="L37" s="2">
        <f t="shared" si="0"/>
        <v>43</v>
      </c>
    </row>
    <row r="38" spans="1:12" x14ac:dyDescent="0.25">
      <c r="A38" s="3" t="s">
        <v>57</v>
      </c>
      <c r="B38" s="2"/>
      <c r="C38" s="2">
        <v>7.5</v>
      </c>
      <c r="D38" s="2">
        <v>7</v>
      </c>
      <c r="E38" s="2">
        <v>6</v>
      </c>
      <c r="F38" s="2">
        <v>7</v>
      </c>
      <c r="G38" s="2">
        <v>6</v>
      </c>
      <c r="H38" s="2">
        <v>7</v>
      </c>
      <c r="I38" s="2"/>
      <c r="J38" s="2">
        <v>4</v>
      </c>
      <c r="K38" s="2"/>
      <c r="L38" s="2">
        <f t="shared" si="0"/>
        <v>40.5</v>
      </c>
    </row>
    <row r="39" spans="1:12" x14ac:dyDescent="0.25">
      <c r="A39" s="3" t="s">
        <v>58</v>
      </c>
      <c r="B39" s="2"/>
      <c r="C39" s="2">
        <v>6</v>
      </c>
      <c r="D39" s="2">
        <v>6.5</v>
      </c>
      <c r="E39" s="2">
        <v>6</v>
      </c>
      <c r="F39" s="2">
        <v>7</v>
      </c>
      <c r="G39" s="2">
        <v>6</v>
      </c>
      <c r="H39" s="2">
        <v>7.5</v>
      </c>
      <c r="I39" s="2"/>
      <c r="J39" s="2">
        <v>5</v>
      </c>
      <c r="K39" s="2"/>
      <c r="L39" s="2">
        <f t="shared" si="0"/>
        <v>39</v>
      </c>
    </row>
    <row r="40" spans="1:12" x14ac:dyDescent="0.25">
      <c r="A40" s="3" t="s">
        <v>59</v>
      </c>
      <c r="B40" s="2"/>
      <c r="C40" s="2">
        <v>6</v>
      </c>
      <c r="D40" s="2">
        <v>7</v>
      </c>
      <c r="E40" s="2">
        <v>6.5</v>
      </c>
      <c r="F40" s="2">
        <v>8</v>
      </c>
      <c r="G40" s="2">
        <v>5</v>
      </c>
      <c r="H40" s="2">
        <v>7</v>
      </c>
      <c r="I40" s="2"/>
      <c r="J40" s="2">
        <v>3</v>
      </c>
      <c r="K40" s="2"/>
      <c r="L40" s="2">
        <f t="shared" si="0"/>
        <v>39.5</v>
      </c>
    </row>
    <row r="41" spans="1:12" x14ac:dyDescent="0.25">
      <c r="A41" s="3" t="s">
        <v>60</v>
      </c>
      <c r="B41" s="2"/>
      <c r="C41" s="2">
        <v>6</v>
      </c>
      <c r="D41" s="2">
        <v>5</v>
      </c>
      <c r="E41" s="2">
        <v>5.5</v>
      </c>
      <c r="F41" s="2">
        <v>6.5</v>
      </c>
      <c r="G41" s="2">
        <v>7</v>
      </c>
      <c r="H41" s="2">
        <v>6.5</v>
      </c>
      <c r="I41" s="2"/>
      <c r="J41" s="2">
        <v>2</v>
      </c>
      <c r="K41" s="2"/>
      <c r="L41" s="2">
        <f t="shared" si="0"/>
        <v>36.5</v>
      </c>
    </row>
    <row r="42" spans="1:12" x14ac:dyDescent="0.25">
      <c r="A42" s="3" t="s">
        <v>61</v>
      </c>
      <c r="B42" s="2"/>
      <c r="C42" s="2">
        <v>6.5</v>
      </c>
      <c r="D42" s="2">
        <v>6</v>
      </c>
      <c r="E42" s="2">
        <v>6</v>
      </c>
      <c r="F42" s="2">
        <v>4</v>
      </c>
      <c r="G42" s="2">
        <v>6</v>
      </c>
      <c r="H42" s="2">
        <v>6</v>
      </c>
      <c r="I42" s="2"/>
      <c r="J42" s="2">
        <v>2</v>
      </c>
      <c r="K42" s="2"/>
      <c r="L42" s="2">
        <f t="shared" si="0"/>
        <v>34.5</v>
      </c>
    </row>
    <row r="43" spans="1:12" x14ac:dyDescent="0.25">
      <c r="A43" s="3" t="s">
        <v>63</v>
      </c>
      <c r="B43" s="2"/>
      <c r="C43" s="2">
        <v>4</v>
      </c>
      <c r="D43" s="2">
        <v>6</v>
      </c>
      <c r="E43" s="2">
        <v>5.5</v>
      </c>
      <c r="F43" s="2">
        <v>5</v>
      </c>
      <c r="G43" s="2">
        <v>6</v>
      </c>
      <c r="H43" s="2">
        <v>6</v>
      </c>
      <c r="I43" s="2"/>
      <c r="J43" s="2">
        <v>4</v>
      </c>
      <c r="K43" s="2"/>
      <c r="L43" s="2">
        <f t="shared" si="0"/>
        <v>32.5</v>
      </c>
    </row>
    <row r="44" spans="1:12" x14ac:dyDescent="0.25">
      <c r="A44" s="3" t="s">
        <v>64</v>
      </c>
      <c r="B44" s="2"/>
      <c r="C44" s="2">
        <v>7</v>
      </c>
      <c r="D44" s="2">
        <v>7</v>
      </c>
      <c r="E44" s="2">
        <v>7</v>
      </c>
      <c r="F44" s="2">
        <v>7</v>
      </c>
      <c r="G44" s="2">
        <v>6</v>
      </c>
      <c r="H44" s="2">
        <v>7</v>
      </c>
      <c r="I44" s="2"/>
      <c r="J44" s="2">
        <v>0</v>
      </c>
      <c r="K44" s="2"/>
      <c r="L44" s="2">
        <f t="shared" si="0"/>
        <v>41</v>
      </c>
    </row>
    <row r="45" spans="1:12" x14ac:dyDescent="0.25">
      <c r="A45" s="3" t="s">
        <v>65</v>
      </c>
      <c r="B45" s="2"/>
      <c r="C45" s="2">
        <v>6</v>
      </c>
      <c r="D45" s="2">
        <v>5</v>
      </c>
      <c r="E45" s="2">
        <v>7</v>
      </c>
      <c r="F45" s="2">
        <v>7</v>
      </c>
      <c r="G45" s="2">
        <v>5</v>
      </c>
      <c r="H45" s="2">
        <v>6</v>
      </c>
      <c r="I45" s="2"/>
      <c r="J45" s="2">
        <v>0</v>
      </c>
      <c r="K45" s="2"/>
      <c r="L45" s="2">
        <f t="shared" si="0"/>
        <v>36</v>
      </c>
    </row>
    <row r="46" spans="1:12" x14ac:dyDescent="0.25">
      <c r="A46" s="3" t="s">
        <v>67</v>
      </c>
      <c r="B46" s="2"/>
      <c r="C46" s="2">
        <v>7</v>
      </c>
      <c r="D46" s="2">
        <v>6.5</v>
      </c>
      <c r="E46" s="2">
        <v>6</v>
      </c>
      <c r="F46" s="2">
        <v>6.5</v>
      </c>
      <c r="G46" s="2">
        <v>5</v>
      </c>
      <c r="H46" s="2">
        <v>7</v>
      </c>
      <c r="I46" s="2"/>
      <c r="J46" s="2">
        <v>0</v>
      </c>
      <c r="K46" s="2"/>
      <c r="L46" s="2">
        <f t="shared" si="0"/>
        <v>38</v>
      </c>
    </row>
    <row r="47" spans="1:12" x14ac:dyDescent="0.25">
      <c r="A47" s="3" t="s">
        <v>66</v>
      </c>
      <c r="B47" s="2"/>
      <c r="C47" s="2">
        <v>6.5</v>
      </c>
      <c r="D47" s="2">
        <v>6</v>
      </c>
      <c r="E47" s="2">
        <v>7</v>
      </c>
      <c r="F47" s="2">
        <v>7</v>
      </c>
      <c r="G47" s="2">
        <v>6</v>
      </c>
      <c r="H47" s="2">
        <v>7</v>
      </c>
      <c r="I47" s="2"/>
      <c r="J47" s="2">
        <v>3.5</v>
      </c>
      <c r="K47" s="2"/>
      <c r="L47" s="2">
        <f t="shared" si="0"/>
        <v>39.5</v>
      </c>
    </row>
    <row r="48" spans="1:12" x14ac:dyDescent="0.25">
      <c r="A48" s="3" t="s">
        <v>68</v>
      </c>
      <c r="B48" s="2"/>
      <c r="C48" s="2">
        <v>7</v>
      </c>
      <c r="D48" s="2">
        <v>7</v>
      </c>
      <c r="E48" s="2">
        <v>6.5</v>
      </c>
      <c r="F48" s="2">
        <v>7</v>
      </c>
      <c r="G48" s="2">
        <v>6</v>
      </c>
      <c r="H48" s="2">
        <v>7</v>
      </c>
      <c r="I48" s="2"/>
      <c r="J48" s="2">
        <v>0</v>
      </c>
      <c r="K48" s="2"/>
      <c r="L48" s="2">
        <f t="shared" si="0"/>
        <v>40.5</v>
      </c>
    </row>
    <row r="49" spans="1:12" x14ac:dyDescent="0.25">
      <c r="A49" s="3" t="s">
        <v>69</v>
      </c>
      <c r="B49" s="2"/>
      <c r="C49" s="2">
        <v>7</v>
      </c>
      <c r="D49" s="2">
        <v>7.5</v>
      </c>
      <c r="E49" s="2">
        <v>7</v>
      </c>
      <c r="F49" s="2">
        <v>8</v>
      </c>
      <c r="G49" s="2">
        <v>6.5</v>
      </c>
      <c r="H49" s="2">
        <v>7</v>
      </c>
      <c r="I49" s="2"/>
      <c r="J49" s="2">
        <v>3</v>
      </c>
      <c r="K49" s="2"/>
      <c r="L49" s="2">
        <f t="shared" si="0"/>
        <v>43</v>
      </c>
    </row>
    <row r="50" spans="1:12" x14ac:dyDescent="0.25">
      <c r="A50" s="3" t="s">
        <v>70</v>
      </c>
      <c r="B50" s="2"/>
      <c r="C50" s="2">
        <v>7</v>
      </c>
      <c r="D50" s="2">
        <v>7</v>
      </c>
      <c r="E50" s="2">
        <v>7</v>
      </c>
      <c r="F50" s="2">
        <v>5</v>
      </c>
      <c r="G50" s="2">
        <v>7</v>
      </c>
      <c r="H50" s="2">
        <v>7</v>
      </c>
      <c r="I50" s="2"/>
      <c r="J50" s="2">
        <v>0</v>
      </c>
      <c r="K50" s="2"/>
      <c r="L50" s="2">
        <f t="shared" si="0"/>
        <v>40</v>
      </c>
    </row>
    <row r="51" spans="1:12" x14ac:dyDescent="0.25">
      <c r="A51" s="3" t="s">
        <v>72</v>
      </c>
      <c r="B51" s="2"/>
      <c r="C51" s="2">
        <v>6.5</v>
      </c>
      <c r="D51" s="2">
        <v>6</v>
      </c>
      <c r="E51" s="2">
        <v>6</v>
      </c>
      <c r="F51" s="2">
        <v>6</v>
      </c>
      <c r="G51" s="2">
        <v>5</v>
      </c>
      <c r="H51" s="2">
        <v>6</v>
      </c>
      <c r="I51" s="2"/>
      <c r="J51" s="2">
        <v>0</v>
      </c>
      <c r="K51" s="2"/>
      <c r="L51" s="2">
        <f t="shared" si="0"/>
        <v>35.5</v>
      </c>
    </row>
    <row r="52" spans="1:12" x14ac:dyDescent="0.25">
      <c r="A52" s="3" t="s">
        <v>73</v>
      </c>
      <c r="B52" s="2"/>
      <c r="C52" s="2">
        <v>7</v>
      </c>
      <c r="D52" s="2">
        <v>6</v>
      </c>
      <c r="E52" s="2">
        <v>6.5</v>
      </c>
      <c r="F52" s="2">
        <v>6.5</v>
      </c>
      <c r="G52" s="2">
        <v>6</v>
      </c>
      <c r="H52" s="2">
        <v>7</v>
      </c>
      <c r="I52" s="2"/>
      <c r="J52" s="2">
        <v>2</v>
      </c>
      <c r="K52" s="2"/>
      <c r="L52" s="2">
        <f t="shared" si="0"/>
        <v>39</v>
      </c>
    </row>
    <row r="53" spans="1:12" x14ac:dyDescent="0.25">
      <c r="A53" s="3" t="s">
        <v>74</v>
      </c>
      <c r="B53" s="2"/>
      <c r="C53" s="2">
        <v>6.5</v>
      </c>
      <c r="D53" s="2">
        <v>6</v>
      </c>
      <c r="E53" s="2">
        <v>7</v>
      </c>
      <c r="F53" s="2">
        <v>7</v>
      </c>
      <c r="G53" s="2">
        <v>6.5</v>
      </c>
      <c r="H53" s="2">
        <v>6</v>
      </c>
      <c r="I53" s="2"/>
      <c r="J53" s="2">
        <v>2</v>
      </c>
      <c r="K53" s="2"/>
      <c r="L53" s="2">
        <f t="shared" si="0"/>
        <v>39</v>
      </c>
    </row>
    <row r="54" spans="1:12" x14ac:dyDescent="0.25">
      <c r="A54" s="3" t="s">
        <v>75</v>
      </c>
      <c r="B54" s="2"/>
      <c r="C54" s="2">
        <v>6.5</v>
      </c>
      <c r="D54" s="2">
        <v>6.5</v>
      </c>
      <c r="E54" s="2">
        <v>6</v>
      </c>
      <c r="F54" s="2">
        <v>6.5</v>
      </c>
      <c r="G54" s="2">
        <v>6</v>
      </c>
      <c r="H54" s="2">
        <v>7</v>
      </c>
      <c r="I54" s="2"/>
      <c r="J54" s="2">
        <v>0</v>
      </c>
      <c r="K54" s="2"/>
      <c r="L54" s="2">
        <f t="shared" si="0"/>
        <v>38.5</v>
      </c>
    </row>
    <row r="55" spans="1:12" x14ac:dyDescent="0.25">
      <c r="A55" s="3" t="s">
        <v>76</v>
      </c>
      <c r="B55" s="2"/>
      <c r="C55" s="2">
        <v>6</v>
      </c>
      <c r="D55" s="2">
        <v>7</v>
      </c>
      <c r="E55" s="2">
        <v>7</v>
      </c>
      <c r="F55" s="1">
        <v>5.5</v>
      </c>
      <c r="G55" s="2">
        <v>6.5</v>
      </c>
      <c r="H55" s="2">
        <v>7</v>
      </c>
      <c r="I55" s="2"/>
      <c r="J55" s="2">
        <v>3</v>
      </c>
      <c r="K55" s="2"/>
      <c r="L55" s="2">
        <f t="shared" si="0"/>
        <v>39</v>
      </c>
    </row>
    <row r="56" spans="1:12" x14ac:dyDescent="0.25">
      <c r="A56" s="3" t="s">
        <v>77</v>
      </c>
      <c r="B56" s="2"/>
      <c r="C56" s="2">
        <v>7</v>
      </c>
      <c r="D56" s="2">
        <v>7</v>
      </c>
      <c r="E56" s="2">
        <v>6</v>
      </c>
      <c r="F56" s="2">
        <v>6.45</v>
      </c>
      <c r="G56" s="2">
        <v>6</v>
      </c>
      <c r="H56" s="2">
        <v>7</v>
      </c>
      <c r="I56" s="2"/>
      <c r="J56" s="2">
        <v>3.5</v>
      </c>
      <c r="K56" s="2"/>
      <c r="L56" s="2">
        <f t="shared" si="0"/>
        <v>39.450000000000003</v>
      </c>
    </row>
    <row r="57" spans="1:12" x14ac:dyDescent="0.25">
      <c r="A57" s="3" t="s">
        <v>78</v>
      </c>
      <c r="B57" s="2"/>
      <c r="C57" s="2">
        <v>6.5</v>
      </c>
      <c r="D57" s="2">
        <v>7</v>
      </c>
      <c r="E57" s="2">
        <v>6.5</v>
      </c>
      <c r="F57" s="2">
        <v>7</v>
      </c>
      <c r="G57" s="2">
        <v>5.5</v>
      </c>
      <c r="H57" s="2">
        <v>7</v>
      </c>
      <c r="I57" s="2"/>
      <c r="J57" s="2">
        <v>0</v>
      </c>
      <c r="K57" s="2"/>
      <c r="L57" s="2">
        <f t="shared" si="0"/>
        <v>39.5</v>
      </c>
    </row>
    <row r="58" spans="1:12" x14ac:dyDescent="0.25">
      <c r="A58" s="3" t="s">
        <v>79</v>
      </c>
      <c r="B58" s="2"/>
      <c r="C58" s="2">
        <v>7</v>
      </c>
      <c r="D58" s="2">
        <v>6</v>
      </c>
      <c r="E58" s="2">
        <v>6</v>
      </c>
      <c r="F58" s="2">
        <v>7</v>
      </c>
      <c r="G58" s="2">
        <v>6</v>
      </c>
      <c r="H58" s="2">
        <v>6</v>
      </c>
      <c r="I58" s="2"/>
      <c r="J58" s="2">
        <v>5</v>
      </c>
      <c r="K58" s="2"/>
      <c r="L58" s="2">
        <f t="shared" si="0"/>
        <v>38</v>
      </c>
    </row>
    <row r="59" spans="1:12" x14ac:dyDescent="0.25">
      <c r="A59" s="3" t="s">
        <v>71</v>
      </c>
      <c r="B59" s="2"/>
      <c r="C59" s="2">
        <v>5.5</v>
      </c>
      <c r="D59" s="2">
        <v>5</v>
      </c>
      <c r="E59" s="2">
        <v>4.5</v>
      </c>
      <c r="F59" s="2">
        <v>5.5</v>
      </c>
      <c r="G59" s="2">
        <v>10</v>
      </c>
      <c r="H59" s="2">
        <v>5</v>
      </c>
      <c r="I59" s="2"/>
      <c r="J59" s="2">
        <v>5</v>
      </c>
      <c r="K59" s="2"/>
      <c r="L59" s="2">
        <f t="shared" si="0"/>
        <v>35.5</v>
      </c>
    </row>
  </sheetData>
  <phoneticPr fontId="1" type="noConversion"/>
  <pageMargins left="0.7" right="0.7" top="0.75" bottom="0.75" header="0.3" footer="0.3"/>
  <ignoredErrors>
    <ignoredError sqref="A2:A59"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E0B86-A4E1-4BD2-8517-892515190385}">
  <dimension ref="A1:R59"/>
  <sheetViews>
    <sheetView workbookViewId="0">
      <selection activeCell="B2" sqref="B2"/>
    </sheetView>
  </sheetViews>
  <sheetFormatPr defaultRowHeight="14" x14ac:dyDescent="0.25"/>
  <cols>
    <col min="3" max="8" width="10.6328125" customWidth="1"/>
  </cols>
  <sheetData>
    <row r="1" spans="1:18" x14ac:dyDescent="0.25">
      <c r="A1" s="1" t="s">
        <v>0</v>
      </c>
      <c r="B1" s="2"/>
      <c r="C1" s="1" t="s">
        <v>13</v>
      </c>
      <c r="D1" s="1" t="s">
        <v>14</v>
      </c>
      <c r="E1" s="1" t="s">
        <v>15</v>
      </c>
      <c r="F1" s="1" t="s">
        <v>16</v>
      </c>
      <c r="G1" s="1" t="s">
        <v>17</v>
      </c>
      <c r="H1" s="1" t="s">
        <v>18</v>
      </c>
      <c r="I1" s="2"/>
      <c r="J1" s="1" t="s">
        <v>10</v>
      </c>
      <c r="K1" s="2"/>
      <c r="L1" s="1" t="s">
        <v>11</v>
      </c>
      <c r="M1" s="38" t="s">
        <v>80</v>
      </c>
      <c r="N1" s="39"/>
      <c r="O1" s="39"/>
      <c r="P1" s="39"/>
      <c r="Q1" s="39"/>
      <c r="R1" s="39"/>
    </row>
    <row r="2" spans="1:18" x14ac:dyDescent="0.25">
      <c r="A2" s="3" t="s">
        <v>23</v>
      </c>
      <c r="B2" s="2"/>
      <c r="C2" s="2">
        <v>7</v>
      </c>
      <c r="D2" s="2">
        <v>8</v>
      </c>
      <c r="E2" s="2">
        <v>7</v>
      </c>
      <c r="F2" s="2">
        <v>6</v>
      </c>
      <c r="G2" s="2">
        <v>7</v>
      </c>
      <c r="H2" s="2">
        <v>6</v>
      </c>
      <c r="I2" s="2"/>
      <c r="J2" s="2">
        <v>0</v>
      </c>
      <c r="K2" s="2"/>
      <c r="L2" s="2">
        <f>SUM(C2:H2)</f>
        <v>41</v>
      </c>
      <c r="M2" s="36"/>
      <c r="N2" s="36"/>
      <c r="O2" s="36"/>
      <c r="P2" s="36"/>
      <c r="Q2" s="36"/>
      <c r="R2" s="36"/>
    </row>
    <row r="3" spans="1:18" x14ac:dyDescent="0.25">
      <c r="A3" s="3" t="s">
        <v>24</v>
      </c>
      <c r="B3" s="2"/>
      <c r="C3" s="2">
        <v>10</v>
      </c>
      <c r="D3" s="2">
        <v>9</v>
      </c>
      <c r="E3" s="2">
        <v>8</v>
      </c>
      <c r="F3" s="2">
        <v>8</v>
      </c>
      <c r="G3" s="2">
        <v>8</v>
      </c>
      <c r="H3" s="2">
        <v>8</v>
      </c>
      <c r="I3" s="2"/>
      <c r="J3" s="2">
        <v>5</v>
      </c>
      <c r="K3" s="2"/>
      <c r="L3" s="2">
        <f t="shared" ref="L3:L59" si="0">SUM(C3:H3)</f>
        <v>51</v>
      </c>
      <c r="M3" s="36"/>
      <c r="N3" s="36"/>
      <c r="O3" s="36"/>
      <c r="P3" s="36"/>
      <c r="Q3" s="36"/>
      <c r="R3" s="36"/>
    </row>
    <row r="4" spans="1:18" x14ac:dyDescent="0.25">
      <c r="A4" s="3" t="s">
        <v>25</v>
      </c>
      <c r="B4" s="2"/>
      <c r="C4" s="2">
        <v>6</v>
      </c>
      <c r="D4" s="2">
        <v>7</v>
      </c>
      <c r="E4" s="2">
        <v>7</v>
      </c>
      <c r="F4" s="2">
        <v>6</v>
      </c>
      <c r="G4" s="2">
        <v>7</v>
      </c>
      <c r="H4" s="2">
        <v>7</v>
      </c>
      <c r="I4" s="2"/>
      <c r="J4" s="2">
        <v>2</v>
      </c>
      <c r="K4" s="2"/>
      <c r="L4" s="2">
        <f t="shared" si="0"/>
        <v>40</v>
      </c>
      <c r="M4" s="36"/>
      <c r="N4" s="36"/>
      <c r="O4" s="36"/>
      <c r="P4" s="36"/>
      <c r="Q4" s="36"/>
      <c r="R4" s="36"/>
    </row>
    <row r="5" spans="1:18" x14ac:dyDescent="0.25">
      <c r="A5" s="3" t="s">
        <v>26</v>
      </c>
      <c r="B5" s="2"/>
      <c r="C5" s="2">
        <v>7</v>
      </c>
      <c r="D5" s="2">
        <v>7</v>
      </c>
      <c r="E5" s="2">
        <v>8</v>
      </c>
      <c r="F5" s="2">
        <v>8</v>
      </c>
      <c r="G5" s="2">
        <v>7</v>
      </c>
      <c r="H5" s="2">
        <v>7</v>
      </c>
      <c r="I5" s="2"/>
      <c r="J5" s="2">
        <v>3</v>
      </c>
      <c r="K5" s="2"/>
      <c r="L5" s="2">
        <f t="shared" si="0"/>
        <v>44</v>
      </c>
      <c r="M5" s="36"/>
      <c r="N5" s="36"/>
      <c r="O5" s="36"/>
      <c r="P5" s="36"/>
      <c r="Q5" s="36"/>
      <c r="R5" s="36"/>
    </row>
    <row r="6" spans="1:18" x14ac:dyDescent="0.25">
      <c r="A6" s="3" t="s">
        <v>27</v>
      </c>
      <c r="B6" s="2"/>
      <c r="C6" s="2">
        <v>6</v>
      </c>
      <c r="D6" s="2">
        <v>6</v>
      </c>
      <c r="E6" s="2">
        <v>5</v>
      </c>
      <c r="F6" s="2">
        <v>5</v>
      </c>
      <c r="G6" s="2">
        <v>7</v>
      </c>
      <c r="H6" s="2">
        <v>7</v>
      </c>
      <c r="I6" s="2"/>
      <c r="J6" s="2">
        <v>0</v>
      </c>
      <c r="K6" s="2"/>
      <c r="L6" s="2">
        <f t="shared" si="0"/>
        <v>36</v>
      </c>
      <c r="M6" s="36"/>
      <c r="N6" s="36"/>
      <c r="O6" s="36"/>
      <c r="P6" s="36"/>
      <c r="Q6" s="36"/>
      <c r="R6" s="36"/>
    </row>
    <row r="7" spans="1:18" x14ac:dyDescent="0.25">
      <c r="A7" s="3" t="s">
        <v>28</v>
      </c>
      <c r="B7" s="2"/>
      <c r="C7" s="2">
        <v>6</v>
      </c>
      <c r="D7" s="2">
        <v>5</v>
      </c>
      <c r="E7" s="2">
        <v>5</v>
      </c>
      <c r="F7" s="2">
        <v>5</v>
      </c>
      <c r="G7" s="2">
        <v>6</v>
      </c>
      <c r="H7" s="2">
        <v>6</v>
      </c>
      <c r="I7" s="2"/>
      <c r="J7" s="2">
        <v>5</v>
      </c>
      <c r="K7" s="2"/>
      <c r="L7" s="2">
        <f t="shared" si="0"/>
        <v>33</v>
      </c>
      <c r="M7" s="36"/>
      <c r="N7" s="36"/>
      <c r="O7" s="36"/>
      <c r="P7" s="36"/>
      <c r="Q7" s="36"/>
      <c r="R7" s="36"/>
    </row>
    <row r="8" spans="1:18" x14ac:dyDescent="0.25">
      <c r="A8" s="3" t="s">
        <v>29</v>
      </c>
      <c r="B8" s="2"/>
      <c r="C8" s="2">
        <v>9</v>
      </c>
      <c r="D8" s="2">
        <v>9</v>
      </c>
      <c r="E8" s="2">
        <v>8</v>
      </c>
      <c r="F8" s="2">
        <v>8</v>
      </c>
      <c r="G8" s="2">
        <v>8</v>
      </c>
      <c r="H8" s="2">
        <v>8</v>
      </c>
      <c r="I8" s="2"/>
      <c r="J8" s="2">
        <v>5</v>
      </c>
      <c r="K8" s="2"/>
      <c r="L8" s="2">
        <f t="shared" si="0"/>
        <v>50</v>
      </c>
      <c r="M8" s="36"/>
      <c r="N8" s="36"/>
      <c r="O8" s="36"/>
      <c r="P8" s="36"/>
      <c r="Q8" s="36"/>
      <c r="R8" s="36"/>
    </row>
    <row r="9" spans="1:18" x14ac:dyDescent="0.25">
      <c r="A9" s="3" t="s">
        <v>30</v>
      </c>
      <c r="B9" s="2"/>
      <c r="C9" s="2">
        <v>10</v>
      </c>
      <c r="D9" s="2">
        <v>10</v>
      </c>
      <c r="E9" s="2">
        <v>8</v>
      </c>
      <c r="F9" s="2">
        <v>8</v>
      </c>
      <c r="G9" s="2">
        <v>9</v>
      </c>
      <c r="H9" s="2">
        <v>9</v>
      </c>
      <c r="I9" s="2"/>
      <c r="J9" s="2">
        <v>0</v>
      </c>
      <c r="K9" s="2"/>
      <c r="L9" s="2">
        <f t="shared" si="0"/>
        <v>54</v>
      </c>
      <c r="M9" s="36"/>
      <c r="N9" s="36"/>
      <c r="O9" s="36"/>
      <c r="P9" s="36"/>
      <c r="Q9" s="36"/>
      <c r="R9" s="36"/>
    </row>
    <row r="10" spans="1:18" x14ac:dyDescent="0.25">
      <c r="A10" s="3" t="s">
        <v>31</v>
      </c>
      <c r="B10" s="2"/>
      <c r="C10" s="2">
        <v>8</v>
      </c>
      <c r="D10" s="2">
        <v>6</v>
      </c>
      <c r="E10" s="2">
        <v>6</v>
      </c>
      <c r="F10" s="2">
        <v>6</v>
      </c>
      <c r="G10" s="2">
        <v>7</v>
      </c>
      <c r="H10" s="2">
        <v>4</v>
      </c>
      <c r="I10" s="2"/>
      <c r="J10" s="2">
        <v>2</v>
      </c>
      <c r="K10" s="2"/>
      <c r="L10" s="2">
        <f t="shared" si="0"/>
        <v>37</v>
      </c>
      <c r="M10" s="36"/>
      <c r="N10" s="36"/>
      <c r="O10" s="36"/>
      <c r="P10" s="36"/>
      <c r="Q10" s="36"/>
      <c r="R10" s="36"/>
    </row>
    <row r="11" spans="1:18" x14ac:dyDescent="0.25">
      <c r="A11" s="3" t="s">
        <v>32</v>
      </c>
      <c r="B11" s="2"/>
      <c r="C11" s="2">
        <v>6</v>
      </c>
      <c r="D11" s="2">
        <v>2</v>
      </c>
      <c r="E11" s="2">
        <v>6</v>
      </c>
      <c r="F11" s="2">
        <v>7</v>
      </c>
      <c r="G11" s="2">
        <v>7</v>
      </c>
      <c r="H11" s="2">
        <v>4</v>
      </c>
      <c r="I11" s="2"/>
      <c r="J11" s="2">
        <v>0</v>
      </c>
      <c r="K11" s="2"/>
      <c r="L11" s="2">
        <f t="shared" si="0"/>
        <v>32</v>
      </c>
      <c r="M11" s="36"/>
      <c r="N11" s="36"/>
      <c r="O11" s="36"/>
      <c r="P11" s="36"/>
      <c r="Q11" s="36"/>
      <c r="R11" s="36"/>
    </row>
    <row r="12" spans="1:18" x14ac:dyDescent="0.25">
      <c r="A12" s="3" t="s">
        <v>33</v>
      </c>
      <c r="B12" s="2"/>
      <c r="C12" s="2">
        <v>8</v>
      </c>
      <c r="D12" s="2">
        <v>7</v>
      </c>
      <c r="E12" s="2">
        <v>6</v>
      </c>
      <c r="F12" s="2">
        <v>6</v>
      </c>
      <c r="G12" s="2">
        <v>6</v>
      </c>
      <c r="H12" s="2">
        <v>7</v>
      </c>
      <c r="I12" s="2"/>
      <c r="J12" s="2">
        <v>0</v>
      </c>
      <c r="K12" s="2"/>
      <c r="L12" s="2">
        <f t="shared" si="0"/>
        <v>40</v>
      </c>
      <c r="M12" s="36"/>
      <c r="N12" s="36"/>
      <c r="O12" s="36"/>
      <c r="P12" s="36"/>
      <c r="Q12" s="36"/>
      <c r="R12" s="36"/>
    </row>
    <row r="13" spans="1:18" x14ac:dyDescent="0.25">
      <c r="A13" s="3" t="s">
        <v>34</v>
      </c>
      <c r="B13" s="2"/>
      <c r="C13" s="2">
        <v>8</v>
      </c>
      <c r="D13" s="2">
        <v>8</v>
      </c>
      <c r="E13" s="2">
        <v>7</v>
      </c>
      <c r="F13" s="2">
        <v>8</v>
      </c>
      <c r="G13" s="2">
        <v>8</v>
      </c>
      <c r="H13" s="2">
        <v>8</v>
      </c>
      <c r="I13" s="2"/>
      <c r="J13" s="2">
        <v>0</v>
      </c>
      <c r="K13" s="2"/>
      <c r="L13" s="2">
        <f t="shared" si="0"/>
        <v>47</v>
      </c>
      <c r="M13" s="36"/>
      <c r="N13" s="36"/>
      <c r="O13" s="36"/>
      <c r="P13" s="36"/>
      <c r="Q13" s="36"/>
      <c r="R13" s="36"/>
    </row>
    <row r="14" spans="1:18" x14ac:dyDescent="0.25">
      <c r="A14" s="3" t="s">
        <v>35</v>
      </c>
      <c r="B14" s="2"/>
      <c r="C14" s="2">
        <v>7</v>
      </c>
      <c r="D14" s="2">
        <v>8</v>
      </c>
      <c r="E14" s="2">
        <v>8</v>
      </c>
      <c r="F14" s="2">
        <v>7</v>
      </c>
      <c r="G14" s="2">
        <v>6</v>
      </c>
      <c r="H14" s="2">
        <v>6</v>
      </c>
      <c r="I14" s="2"/>
      <c r="J14" s="2">
        <v>4.5</v>
      </c>
      <c r="K14" s="2"/>
      <c r="L14" s="2">
        <f t="shared" si="0"/>
        <v>42</v>
      </c>
      <c r="M14" s="36"/>
      <c r="N14" s="36"/>
      <c r="O14" s="36"/>
      <c r="P14" s="36"/>
      <c r="Q14" s="36"/>
      <c r="R14" s="36"/>
    </row>
    <row r="15" spans="1:18" x14ac:dyDescent="0.25">
      <c r="A15" s="3" t="s">
        <v>36</v>
      </c>
      <c r="B15" s="2"/>
      <c r="C15" s="2">
        <v>8</v>
      </c>
      <c r="D15" s="2">
        <v>8</v>
      </c>
      <c r="E15" s="2">
        <v>7</v>
      </c>
      <c r="F15" s="2">
        <v>8</v>
      </c>
      <c r="G15" s="2">
        <v>6</v>
      </c>
      <c r="H15" s="2">
        <v>7</v>
      </c>
      <c r="I15" s="2"/>
      <c r="J15" s="2">
        <v>2.5</v>
      </c>
      <c r="K15" s="2"/>
      <c r="L15" s="2">
        <f t="shared" si="0"/>
        <v>44</v>
      </c>
      <c r="M15" s="36"/>
      <c r="N15" s="36"/>
      <c r="O15" s="36"/>
      <c r="P15" s="36"/>
      <c r="Q15" s="36"/>
      <c r="R15" s="36"/>
    </row>
    <row r="16" spans="1:18" x14ac:dyDescent="0.25">
      <c r="A16" s="3" t="s">
        <v>37</v>
      </c>
      <c r="B16" s="2"/>
      <c r="C16" s="2">
        <v>8</v>
      </c>
      <c r="D16" s="2">
        <v>7</v>
      </c>
      <c r="E16" s="2">
        <v>7</v>
      </c>
      <c r="F16" s="2">
        <v>6</v>
      </c>
      <c r="G16" s="2">
        <v>6</v>
      </c>
      <c r="H16" s="2">
        <v>6</v>
      </c>
      <c r="I16" s="2"/>
      <c r="J16" s="2">
        <v>3.5</v>
      </c>
      <c r="K16" s="2"/>
      <c r="L16" s="2">
        <f t="shared" si="0"/>
        <v>40</v>
      </c>
      <c r="M16" s="36"/>
      <c r="N16" s="36"/>
      <c r="O16" s="36"/>
      <c r="P16" s="36"/>
      <c r="Q16" s="36"/>
      <c r="R16" s="36"/>
    </row>
    <row r="17" spans="1:18" x14ac:dyDescent="0.25">
      <c r="A17" s="3" t="s">
        <v>38</v>
      </c>
      <c r="B17" s="2"/>
      <c r="C17" s="2">
        <v>7</v>
      </c>
      <c r="D17" s="2">
        <v>8</v>
      </c>
      <c r="E17" s="2">
        <v>8</v>
      </c>
      <c r="F17" s="2">
        <v>8</v>
      </c>
      <c r="G17" s="2">
        <v>8</v>
      </c>
      <c r="H17" s="2">
        <v>8</v>
      </c>
      <c r="I17" s="2"/>
      <c r="J17" s="2">
        <v>3.5</v>
      </c>
      <c r="K17" s="2"/>
      <c r="L17" s="2">
        <f t="shared" si="0"/>
        <v>47</v>
      </c>
      <c r="M17" s="36"/>
      <c r="N17" s="36"/>
      <c r="O17" s="36"/>
      <c r="P17" s="36"/>
      <c r="Q17" s="36"/>
      <c r="R17" s="36"/>
    </row>
    <row r="18" spans="1:18" x14ac:dyDescent="0.25">
      <c r="A18" s="3" t="s">
        <v>39</v>
      </c>
      <c r="B18" s="2"/>
      <c r="C18" s="2">
        <v>7</v>
      </c>
      <c r="D18" s="2">
        <v>5</v>
      </c>
      <c r="E18" s="2">
        <v>6</v>
      </c>
      <c r="F18" s="2">
        <v>6</v>
      </c>
      <c r="G18" s="2">
        <v>7</v>
      </c>
      <c r="H18" s="2">
        <v>6</v>
      </c>
      <c r="I18" s="2"/>
      <c r="J18" s="2">
        <v>4.5</v>
      </c>
      <c r="K18" s="2"/>
      <c r="L18" s="2">
        <f t="shared" si="0"/>
        <v>37</v>
      </c>
      <c r="M18" s="36"/>
      <c r="N18" s="36"/>
      <c r="O18" s="36"/>
      <c r="P18" s="36"/>
      <c r="Q18" s="36"/>
      <c r="R18" s="36"/>
    </row>
    <row r="19" spans="1:18" x14ac:dyDescent="0.25">
      <c r="A19" s="3" t="s">
        <v>40</v>
      </c>
      <c r="B19" s="2"/>
      <c r="C19" s="2">
        <v>8</v>
      </c>
      <c r="D19" s="2">
        <v>7</v>
      </c>
      <c r="E19" s="2">
        <v>8</v>
      </c>
      <c r="F19" s="2">
        <v>8</v>
      </c>
      <c r="G19" s="2">
        <v>8</v>
      </c>
      <c r="H19" s="2">
        <v>8</v>
      </c>
      <c r="I19" s="2"/>
      <c r="J19" s="2">
        <v>2.5</v>
      </c>
      <c r="K19" s="2"/>
      <c r="L19" s="2">
        <f t="shared" si="0"/>
        <v>47</v>
      </c>
      <c r="M19" s="36"/>
      <c r="N19" s="36"/>
      <c r="O19" s="36"/>
      <c r="P19" s="36"/>
      <c r="Q19" s="36"/>
      <c r="R19" s="36"/>
    </row>
    <row r="20" spans="1:18" x14ac:dyDescent="0.25">
      <c r="A20" s="3" t="s">
        <v>41</v>
      </c>
      <c r="B20" s="2"/>
      <c r="C20" s="2">
        <v>7</v>
      </c>
      <c r="D20" s="2">
        <v>7</v>
      </c>
      <c r="E20" s="2">
        <v>8</v>
      </c>
      <c r="F20" s="2">
        <v>8</v>
      </c>
      <c r="G20" s="2">
        <v>8</v>
      </c>
      <c r="H20" s="2">
        <v>8</v>
      </c>
      <c r="I20" s="2"/>
      <c r="J20" s="2">
        <v>3.5</v>
      </c>
      <c r="K20" s="2"/>
      <c r="L20" s="2">
        <f t="shared" si="0"/>
        <v>46</v>
      </c>
      <c r="M20" s="36"/>
      <c r="N20" s="36"/>
      <c r="O20" s="36"/>
      <c r="P20" s="36"/>
      <c r="Q20" s="36"/>
      <c r="R20" s="36"/>
    </row>
    <row r="21" spans="1:18" x14ac:dyDescent="0.25">
      <c r="A21" s="3" t="s">
        <v>42</v>
      </c>
      <c r="B21" s="2"/>
      <c r="C21" s="2">
        <v>7</v>
      </c>
      <c r="D21" s="2">
        <v>6</v>
      </c>
      <c r="E21" s="2">
        <v>7</v>
      </c>
      <c r="F21" s="2">
        <v>6</v>
      </c>
      <c r="G21" s="2">
        <v>6</v>
      </c>
      <c r="H21" s="2">
        <v>7</v>
      </c>
      <c r="I21" s="2"/>
      <c r="J21" s="2">
        <v>4.5</v>
      </c>
      <c r="K21" s="2"/>
      <c r="L21" s="2">
        <f t="shared" si="0"/>
        <v>39</v>
      </c>
      <c r="M21" s="36"/>
      <c r="N21" s="36"/>
      <c r="O21" s="36"/>
      <c r="P21" s="36"/>
      <c r="Q21" s="36"/>
      <c r="R21" s="36"/>
    </row>
    <row r="22" spans="1:18" x14ac:dyDescent="0.25">
      <c r="A22" s="3" t="s">
        <v>43</v>
      </c>
      <c r="B22" s="2"/>
      <c r="C22" s="2">
        <v>8</v>
      </c>
      <c r="D22" s="2">
        <v>8</v>
      </c>
      <c r="E22" s="2">
        <v>9</v>
      </c>
      <c r="F22" s="2">
        <v>8</v>
      </c>
      <c r="G22" s="2">
        <v>10</v>
      </c>
      <c r="H22" s="2">
        <v>10</v>
      </c>
      <c r="I22" s="2"/>
      <c r="J22" s="2">
        <v>0</v>
      </c>
      <c r="K22" s="2"/>
      <c r="L22" s="2">
        <f t="shared" si="0"/>
        <v>53</v>
      </c>
      <c r="M22" s="36"/>
      <c r="N22" s="36"/>
      <c r="O22" s="36"/>
      <c r="P22" s="36"/>
      <c r="Q22" s="36"/>
      <c r="R22" s="36"/>
    </row>
    <row r="23" spans="1:18" x14ac:dyDescent="0.25">
      <c r="A23" s="3" t="s">
        <v>44</v>
      </c>
      <c r="B23" s="2"/>
      <c r="C23" s="2">
        <v>7</v>
      </c>
      <c r="D23" s="2">
        <v>7</v>
      </c>
      <c r="E23" s="2">
        <v>7</v>
      </c>
      <c r="F23" s="2">
        <v>6</v>
      </c>
      <c r="G23" s="2">
        <v>8</v>
      </c>
      <c r="H23" s="2">
        <v>6</v>
      </c>
      <c r="I23" s="2"/>
      <c r="J23" s="2">
        <v>3</v>
      </c>
      <c r="K23" s="2"/>
      <c r="L23" s="2">
        <f t="shared" si="0"/>
        <v>41</v>
      </c>
      <c r="M23" s="36"/>
      <c r="N23" s="36"/>
      <c r="O23" s="36"/>
      <c r="P23" s="36"/>
      <c r="Q23" s="36"/>
      <c r="R23" s="36"/>
    </row>
    <row r="24" spans="1:18" x14ac:dyDescent="0.25">
      <c r="A24" s="3" t="s">
        <v>45</v>
      </c>
      <c r="B24" s="2"/>
      <c r="C24" s="2">
        <v>7</v>
      </c>
      <c r="D24" s="2">
        <v>6</v>
      </c>
      <c r="E24" s="2">
        <v>7</v>
      </c>
      <c r="F24" s="2">
        <v>7</v>
      </c>
      <c r="G24" s="2">
        <v>8</v>
      </c>
      <c r="H24" s="2">
        <v>6</v>
      </c>
      <c r="I24" s="2"/>
      <c r="J24" s="2">
        <v>0</v>
      </c>
      <c r="K24" s="2"/>
      <c r="L24" s="2">
        <f t="shared" si="0"/>
        <v>41</v>
      </c>
      <c r="M24" s="36"/>
      <c r="N24" s="36"/>
      <c r="O24" s="36"/>
      <c r="P24" s="36"/>
      <c r="Q24" s="36"/>
      <c r="R24" s="36"/>
    </row>
    <row r="25" spans="1:18" x14ac:dyDescent="0.25">
      <c r="A25" s="3" t="s">
        <v>46</v>
      </c>
      <c r="B25" s="2"/>
      <c r="C25" s="2">
        <v>6</v>
      </c>
      <c r="D25" s="2">
        <v>7</v>
      </c>
      <c r="E25" s="2">
        <v>7</v>
      </c>
      <c r="F25" s="2">
        <v>5</v>
      </c>
      <c r="G25" s="2">
        <v>5</v>
      </c>
      <c r="H25" s="2">
        <v>6</v>
      </c>
      <c r="I25" s="2"/>
      <c r="J25" s="2">
        <v>5</v>
      </c>
      <c r="K25" s="2"/>
      <c r="L25" s="2">
        <f t="shared" si="0"/>
        <v>36</v>
      </c>
      <c r="M25" s="36"/>
      <c r="N25" s="36"/>
      <c r="O25" s="36"/>
      <c r="P25" s="36"/>
      <c r="Q25" s="36"/>
      <c r="R25" s="36"/>
    </row>
    <row r="26" spans="1:18" x14ac:dyDescent="0.25">
      <c r="A26" s="3" t="s">
        <v>47</v>
      </c>
      <c r="B26" s="2"/>
      <c r="C26" s="2">
        <v>7</v>
      </c>
      <c r="D26" s="2">
        <v>7</v>
      </c>
      <c r="E26" s="2">
        <v>7</v>
      </c>
      <c r="F26" s="2">
        <v>7</v>
      </c>
      <c r="G26" s="2">
        <v>6</v>
      </c>
      <c r="H26" s="2">
        <v>8</v>
      </c>
      <c r="I26" s="2"/>
      <c r="J26" s="2">
        <v>3.5</v>
      </c>
      <c r="K26" s="2"/>
      <c r="L26" s="2">
        <f t="shared" si="0"/>
        <v>42</v>
      </c>
      <c r="M26" s="36"/>
      <c r="N26" s="36"/>
      <c r="O26" s="36"/>
      <c r="P26" s="36"/>
      <c r="Q26" s="36"/>
      <c r="R26" s="36"/>
    </row>
    <row r="27" spans="1:18" x14ac:dyDescent="0.25">
      <c r="A27" s="3" t="s">
        <v>48</v>
      </c>
      <c r="B27" s="2"/>
      <c r="C27" s="2">
        <v>7</v>
      </c>
      <c r="D27" s="2">
        <v>5</v>
      </c>
      <c r="E27" s="2">
        <v>6</v>
      </c>
      <c r="F27" s="2">
        <v>7</v>
      </c>
      <c r="G27" s="2">
        <v>7</v>
      </c>
      <c r="H27" s="2">
        <v>6</v>
      </c>
      <c r="I27" s="2"/>
      <c r="J27" s="2">
        <v>5</v>
      </c>
      <c r="K27" s="2"/>
      <c r="L27" s="2">
        <f t="shared" si="0"/>
        <v>38</v>
      </c>
      <c r="M27" s="36"/>
      <c r="N27" s="36"/>
      <c r="O27" s="36"/>
      <c r="P27" s="36"/>
      <c r="Q27" s="36"/>
      <c r="R27" s="36"/>
    </row>
    <row r="28" spans="1:18" x14ac:dyDescent="0.25">
      <c r="A28" s="3" t="s">
        <v>351</v>
      </c>
      <c r="B28" s="2"/>
      <c r="C28" s="2">
        <v>8</v>
      </c>
      <c r="D28" s="2">
        <v>6</v>
      </c>
      <c r="E28" s="2">
        <v>7</v>
      </c>
      <c r="F28" s="2">
        <v>7</v>
      </c>
      <c r="G28" s="2">
        <v>8</v>
      </c>
      <c r="H28" s="2">
        <v>6</v>
      </c>
      <c r="I28" s="2"/>
      <c r="J28" s="2">
        <v>3.5</v>
      </c>
      <c r="K28" s="2"/>
      <c r="L28" s="2">
        <f t="shared" si="0"/>
        <v>42</v>
      </c>
      <c r="M28" s="36"/>
      <c r="N28" s="36"/>
      <c r="O28" s="36"/>
      <c r="P28" s="36"/>
      <c r="Q28" s="36"/>
      <c r="R28" s="36"/>
    </row>
    <row r="29" spans="1:18" x14ac:dyDescent="0.25">
      <c r="A29" s="3" t="s">
        <v>49</v>
      </c>
      <c r="B29" s="2"/>
      <c r="C29" s="2">
        <v>6</v>
      </c>
      <c r="D29" s="2">
        <v>6</v>
      </c>
      <c r="E29" s="2">
        <v>8</v>
      </c>
      <c r="F29" s="2">
        <v>7</v>
      </c>
      <c r="G29" s="2">
        <v>7</v>
      </c>
      <c r="H29" s="2">
        <v>6</v>
      </c>
      <c r="I29" s="2"/>
      <c r="J29" s="2">
        <v>4</v>
      </c>
      <c r="K29" s="2"/>
      <c r="L29" s="2">
        <f t="shared" si="0"/>
        <v>40</v>
      </c>
      <c r="M29" s="36"/>
      <c r="N29" s="36"/>
      <c r="O29" s="36"/>
      <c r="P29" s="36"/>
      <c r="Q29" s="36"/>
      <c r="R29" s="36"/>
    </row>
    <row r="30" spans="1:18" x14ac:dyDescent="0.25">
      <c r="A30" s="3" t="s">
        <v>62</v>
      </c>
      <c r="B30" s="2"/>
      <c r="C30" s="2">
        <v>8</v>
      </c>
      <c r="D30" s="2">
        <v>5</v>
      </c>
      <c r="E30" s="2">
        <v>8</v>
      </c>
      <c r="F30" s="2">
        <v>8</v>
      </c>
      <c r="G30" s="2">
        <v>8</v>
      </c>
      <c r="H30" s="2">
        <v>8</v>
      </c>
      <c r="I30" s="2"/>
      <c r="J30" s="2">
        <v>2.5</v>
      </c>
      <c r="K30" s="2"/>
      <c r="L30" s="2">
        <f t="shared" si="0"/>
        <v>45</v>
      </c>
      <c r="M30" s="36"/>
      <c r="N30" s="36"/>
      <c r="O30" s="36"/>
      <c r="P30" s="36"/>
      <c r="Q30" s="36"/>
      <c r="R30" s="36"/>
    </row>
    <row r="31" spans="1:18" x14ac:dyDescent="0.25">
      <c r="A31" s="3" t="s">
        <v>50</v>
      </c>
      <c r="B31" s="2"/>
      <c r="C31" s="2">
        <v>7</v>
      </c>
      <c r="D31" s="2">
        <v>7</v>
      </c>
      <c r="E31" s="2">
        <v>8</v>
      </c>
      <c r="F31" s="2">
        <v>7</v>
      </c>
      <c r="G31" s="2">
        <v>7</v>
      </c>
      <c r="H31" s="2">
        <v>8</v>
      </c>
      <c r="I31" s="2"/>
      <c r="J31" s="2">
        <v>4.5</v>
      </c>
      <c r="K31" s="2"/>
      <c r="L31" s="2">
        <f t="shared" si="0"/>
        <v>44</v>
      </c>
      <c r="M31" s="36"/>
      <c r="N31" s="36"/>
      <c r="O31" s="36"/>
      <c r="P31" s="36"/>
      <c r="Q31" s="36"/>
      <c r="R31" s="36"/>
    </row>
    <row r="32" spans="1:18" x14ac:dyDescent="0.25">
      <c r="A32" s="3" t="s">
        <v>51</v>
      </c>
      <c r="B32" s="2"/>
      <c r="C32" s="2">
        <v>6</v>
      </c>
      <c r="D32" s="2">
        <v>6</v>
      </c>
      <c r="E32" s="2">
        <v>8</v>
      </c>
      <c r="F32" s="2">
        <v>8</v>
      </c>
      <c r="G32" s="2">
        <v>8</v>
      </c>
      <c r="H32" s="2">
        <v>8</v>
      </c>
      <c r="I32" s="2"/>
      <c r="J32" s="2">
        <v>3</v>
      </c>
      <c r="K32" s="2"/>
      <c r="L32" s="2">
        <f t="shared" si="0"/>
        <v>44</v>
      </c>
      <c r="M32" s="36"/>
      <c r="N32" s="36"/>
      <c r="O32" s="36"/>
      <c r="P32" s="36"/>
      <c r="Q32" s="36"/>
      <c r="R32" s="36"/>
    </row>
    <row r="33" spans="1:18" x14ac:dyDescent="0.25">
      <c r="A33" s="3" t="s">
        <v>52</v>
      </c>
      <c r="B33" s="2"/>
      <c r="C33" s="2">
        <v>8</v>
      </c>
      <c r="D33" s="2">
        <v>6</v>
      </c>
      <c r="E33" s="2">
        <v>7</v>
      </c>
      <c r="F33" s="2">
        <v>7</v>
      </c>
      <c r="G33" s="2">
        <v>8</v>
      </c>
      <c r="H33" s="2">
        <v>8</v>
      </c>
      <c r="I33" s="2"/>
      <c r="J33" s="2">
        <v>4.5</v>
      </c>
      <c r="K33" s="2"/>
      <c r="L33" s="2">
        <f t="shared" si="0"/>
        <v>44</v>
      </c>
      <c r="M33" s="36"/>
      <c r="N33" s="36"/>
      <c r="O33" s="36"/>
      <c r="P33" s="36"/>
      <c r="Q33" s="36"/>
      <c r="R33" s="36"/>
    </row>
    <row r="34" spans="1:18" x14ac:dyDescent="0.25">
      <c r="A34" s="3" t="s">
        <v>53</v>
      </c>
      <c r="B34" s="2"/>
      <c r="C34" s="2">
        <v>8</v>
      </c>
      <c r="D34" s="2">
        <v>8</v>
      </c>
      <c r="E34" s="2">
        <v>6</v>
      </c>
      <c r="F34" s="2">
        <v>7</v>
      </c>
      <c r="G34" s="2">
        <v>6</v>
      </c>
      <c r="H34" s="2">
        <v>6</v>
      </c>
      <c r="I34" s="2"/>
      <c r="J34" s="2">
        <v>3</v>
      </c>
      <c r="K34" s="2"/>
      <c r="L34" s="2">
        <f t="shared" si="0"/>
        <v>41</v>
      </c>
      <c r="M34" s="36"/>
      <c r="N34" s="36"/>
      <c r="O34" s="36"/>
      <c r="P34" s="36"/>
      <c r="Q34" s="36"/>
      <c r="R34" s="36"/>
    </row>
    <row r="35" spans="1:18" x14ac:dyDescent="0.25">
      <c r="A35" s="3" t="s">
        <v>54</v>
      </c>
      <c r="B35" s="2"/>
      <c r="C35" s="2">
        <v>8</v>
      </c>
      <c r="D35" s="2">
        <v>9</v>
      </c>
      <c r="E35" s="2">
        <v>8</v>
      </c>
      <c r="F35" s="2">
        <v>8</v>
      </c>
      <c r="G35" s="2">
        <v>8</v>
      </c>
      <c r="H35" s="2">
        <v>8</v>
      </c>
      <c r="I35" s="2"/>
      <c r="J35" s="2">
        <v>3.5</v>
      </c>
      <c r="K35" s="2"/>
      <c r="L35" s="2">
        <f t="shared" si="0"/>
        <v>49</v>
      </c>
      <c r="M35" s="36"/>
      <c r="N35" s="36"/>
      <c r="O35" s="36"/>
      <c r="P35" s="36"/>
      <c r="Q35" s="36"/>
      <c r="R35" s="36"/>
    </row>
    <row r="36" spans="1:18" x14ac:dyDescent="0.25">
      <c r="A36" s="3" t="s">
        <v>55</v>
      </c>
      <c r="B36" s="2"/>
      <c r="C36" s="2">
        <v>7</v>
      </c>
      <c r="D36" s="2">
        <v>6</v>
      </c>
      <c r="E36" s="2">
        <v>7</v>
      </c>
      <c r="F36" s="2">
        <v>6</v>
      </c>
      <c r="G36" s="2">
        <v>7</v>
      </c>
      <c r="H36" s="2">
        <v>7</v>
      </c>
      <c r="I36" s="2"/>
      <c r="J36" s="2">
        <v>0</v>
      </c>
      <c r="K36" s="2"/>
      <c r="L36" s="2">
        <f t="shared" si="0"/>
        <v>40</v>
      </c>
      <c r="M36" s="36"/>
      <c r="N36" s="36"/>
      <c r="O36" s="36"/>
      <c r="P36" s="36"/>
      <c r="Q36" s="36"/>
      <c r="R36" s="36"/>
    </row>
    <row r="37" spans="1:18" x14ac:dyDescent="0.25">
      <c r="A37" s="3" t="s">
        <v>56</v>
      </c>
      <c r="B37" s="2"/>
      <c r="C37" s="2">
        <v>8</v>
      </c>
      <c r="D37" s="2">
        <v>8</v>
      </c>
      <c r="E37" s="2">
        <v>7</v>
      </c>
      <c r="F37" s="2">
        <v>7</v>
      </c>
      <c r="G37" s="2">
        <v>8</v>
      </c>
      <c r="H37" s="2">
        <v>6</v>
      </c>
      <c r="I37" s="2"/>
      <c r="J37" s="2">
        <v>5</v>
      </c>
      <c r="K37" s="2"/>
      <c r="L37" s="2">
        <f t="shared" si="0"/>
        <v>44</v>
      </c>
      <c r="M37" s="36"/>
      <c r="N37" s="36"/>
      <c r="O37" s="36"/>
      <c r="P37" s="36"/>
      <c r="Q37" s="36"/>
      <c r="R37" s="36"/>
    </row>
    <row r="38" spans="1:18" x14ac:dyDescent="0.25">
      <c r="A38" s="3" t="s">
        <v>57</v>
      </c>
      <c r="B38" s="2"/>
      <c r="C38" s="2">
        <v>8</v>
      </c>
      <c r="D38" s="2">
        <v>6</v>
      </c>
      <c r="E38" s="2">
        <v>6</v>
      </c>
      <c r="F38" s="2">
        <v>6</v>
      </c>
      <c r="G38" s="2">
        <v>8</v>
      </c>
      <c r="H38" s="2">
        <v>8</v>
      </c>
      <c r="I38" s="2"/>
      <c r="J38" s="2">
        <v>3.5</v>
      </c>
      <c r="K38" s="2"/>
      <c r="L38" s="2">
        <f t="shared" si="0"/>
        <v>42</v>
      </c>
      <c r="M38" s="36"/>
      <c r="N38" s="36"/>
      <c r="O38" s="36"/>
      <c r="P38" s="36"/>
      <c r="Q38" s="36"/>
      <c r="R38" s="36"/>
    </row>
    <row r="39" spans="1:18" x14ac:dyDescent="0.25">
      <c r="A39" s="3" t="s">
        <v>58</v>
      </c>
      <c r="B39" s="2"/>
      <c r="C39" s="2">
        <v>8</v>
      </c>
      <c r="D39" s="2">
        <v>8</v>
      </c>
      <c r="E39" s="2">
        <v>7</v>
      </c>
      <c r="F39" s="2">
        <v>7</v>
      </c>
      <c r="G39" s="2">
        <v>9</v>
      </c>
      <c r="H39" s="2">
        <v>8</v>
      </c>
      <c r="I39" s="2"/>
      <c r="J39" s="2">
        <v>5</v>
      </c>
      <c r="K39" s="2"/>
      <c r="L39" s="2">
        <f t="shared" si="0"/>
        <v>47</v>
      </c>
      <c r="M39" s="36"/>
      <c r="N39" s="36"/>
      <c r="O39" s="36"/>
      <c r="P39" s="36"/>
      <c r="Q39" s="36"/>
      <c r="R39" s="36"/>
    </row>
    <row r="40" spans="1:18" x14ac:dyDescent="0.25">
      <c r="A40" s="3" t="s">
        <v>59</v>
      </c>
      <c r="B40" s="2"/>
      <c r="C40" s="2">
        <v>6</v>
      </c>
      <c r="D40" s="2">
        <v>6</v>
      </c>
      <c r="E40" s="2">
        <v>6</v>
      </c>
      <c r="F40" s="2">
        <v>6</v>
      </c>
      <c r="G40" s="2">
        <v>8</v>
      </c>
      <c r="H40" s="2">
        <v>6</v>
      </c>
      <c r="I40" s="2"/>
      <c r="J40" s="2">
        <v>4.5</v>
      </c>
      <c r="K40" s="2"/>
      <c r="L40" s="2">
        <f t="shared" si="0"/>
        <v>38</v>
      </c>
      <c r="M40" s="36"/>
      <c r="N40" s="36"/>
      <c r="O40" s="36"/>
      <c r="P40" s="36"/>
      <c r="Q40" s="36"/>
      <c r="R40" s="36"/>
    </row>
    <row r="41" spans="1:18" x14ac:dyDescent="0.25">
      <c r="A41" s="3" t="s">
        <v>60</v>
      </c>
      <c r="B41" s="2"/>
      <c r="C41" s="2">
        <v>5</v>
      </c>
      <c r="D41" s="2">
        <v>7</v>
      </c>
      <c r="E41" s="2">
        <v>6</v>
      </c>
      <c r="F41" s="2">
        <v>6</v>
      </c>
      <c r="G41" s="2">
        <v>6</v>
      </c>
      <c r="H41" s="2">
        <v>6</v>
      </c>
      <c r="I41" s="2"/>
      <c r="J41" s="2">
        <v>2.5</v>
      </c>
      <c r="K41" s="2"/>
      <c r="L41" s="2">
        <f t="shared" si="0"/>
        <v>36</v>
      </c>
      <c r="M41" s="36"/>
      <c r="N41" s="36"/>
      <c r="O41" s="36"/>
      <c r="P41" s="36"/>
      <c r="Q41" s="36"/>
      <c r="R41" s="36"/>
    </row>
    <row r="42" spans="1:18" x14ac:dyDescent="0.25">
      <c r="A42" s="3" t="s">
        <v>61</v>
      </c>
      <c r="B42" s="2"/>
      <c r="C42" s="2">
        <v>7</v>
      </c>
      <c r="D42" s="2">
        <v>7</v>
      </c>
      <c r="E42" s="2">
        <v>6</v>
      </c>
      <c r="F42" s="2">
        <v>6</v>
      </c>
      <c r="G42" s="2">
        <v>6</v>
      </c>
      <c r="H42" s="2">
        <v>6</v>
      </c>
      <c r="I42" s="2"/>
      <c r="J42" s="2">
        <v>2.5</v>
      </c>
      <c r="K42" s="2"/>
      <c r="L42" s="2">
        <f t="shared" si="0"/>
        <v>38</v>
      </c>
      <c r="M42" s="36"/>
      <c r="N42" s="36"/>
      <c r="O42" s="36"/>
      <c r="P42" s="36"/>
      <c r="Q42" s="36"/>
      <c r="R42" s="36"/>
    </row>
    <row r="43" spans="1:18" x14ac:dyDescent="0.25">
      <c r="A43" s="3" t="s">
        <v>63</v>
      </c>
      <c r="B43" s="2"/>
      <c r="C43" s="2">
        <v>6</v>
      </c>
      <c r="D43" s="2">
        <v>7</v>
      </c>
      <c r="E43" s="2">
        <v>7</v>
      </c>
      <c r="F43" s="2">
        <v>6</v>
      </c>
      <c r="G43" s="2">
        <v>6</v>
      </c>
      <c r="H43" s="2">
        <v>6</v>
      </c>
      <c r="I43" s="2"/>
      <c r="J43" s="2">
        <v>5</v>
      </c>
      <c r="K43" s="2"/>
      <c r="L43" s="2">
        <f t="shared" si="0"/>
        <v>38</v>
      </c>
      <c r="M43" s="36"/>
      <c r="N43" s="36"/>
      <c r="O43" s="36"/>
      <c r="P43" s="36"/>
      <c r="Q43" s="36"/>
      <c r="R43" s="36"/>
    </row>
    <row r="44" spans="1:18" x14ac:dyDescent="0.25">
      <c r="A44" s="3" t="s">
        <v>64</v>
      </c>
      <c r="B44" s="2"/>
      <c r="C44" s="2">
        <v>7</v>
      </c>
      <c r="D44" s="2">
        <v>5</v>
      </c>
      <c r="E44" s="2">
        <v>6</v>
      </c>
      <c r="F44" s="2">
        <v>6</v>
      </c>
      <c r="G44" s="2">
        <v>6</v>
      </c>
      <c r="H44" s="2">
        <v>6</v>
      </c>
      <c r="I44" s="2"/>
      <c r="J44" s="2">
        <v>0</v>
      </c>
      <c r="K44" s="2"/>
      <c r="L44" s="2">
        <f t="shared" si="0"/>
        <v>36</v>
      </c>
      <c r="M44" s="36"/>
      <c r="N44" s="36"/>
      <c r="O44" s="36"/>
      <c r="P44" s="36"/>
      <c r="Q44" s="36"/>
      <c r="R44" s="36"/>
    </row>
    <row r="45" spans="1:18" x14ac:dyDescent="0.25">
      <c r="A45" s="3" t="s">
        <v>65</v>
      </c>
      <c r="B45" s="2"/>
      <c r="C45" s="2">
        <v>7</v>
      </c>
      <c r="D45" s="2">
        <v>6</v>
      </c>
      <c r="E45" s="2">
        <v>7</v>
      </c>
      <c r="F45" s="2">
        <v>6</v>
      </c>
      <c r="G45" s="2">
        <v>7</v>
      </c>
      <c r="H45" s="2">
        <v>6</v>
      </c>
      <c r="I45" s="2"/>
      <c r="J45" s="2">
        <v>0</v>
      </c>
      <c r="K45" s="2"/>
      <c r="L45" s="2">
        <f t="shared" si="0"/>
        <v>39</v>
      </c>
      <c r="M45" s="36"/>
      <c r="N45" s="36"/>
      <c r="O45" s="36"/>
      <c r="P45" s="36"/>
      <c r="Q45" s="36"/>
      <c r="R45" s="36"/>
    </row>
    <row r="46" spans="1:18" x14ac:dyDescent="0.25">
      <c r="A46" s="3" t="s">
        <v>67</v>
      </c>
      <c r="B46" s="2"/>
      <c r="C46" s="2">
        <v>6</v>
      </c>
      <c r="D46" s="2">
        <v>5</v>
      </c>
      <c r="E46" s="2">
        <v>5</v>
      </c>
      <c r="F46" s="2">
        <v>5</v>
      </c>
      <c r="G46" s="2">
        <v>6</v>
      </c>
      <c r="H46" s="2">
        <v>4</v>
      </c>
      <c r="I46" s="2"/>
      <c r="J46" s="2">
        <v>0</v>
      </c>
      <c r="K46" s="2"/>
      <c r="L46" s="2">
        <f t="shared" si="0"/>
        <v>31</v>
      </c>
      <c r="M46" s="36"/>
      <c r="N46" s="36"/>
      <c r="O46" s="36"/>
      <c r="P46" s="36"/>
      <c r="Q46" s="36"/>
      <c r="R46" s="36"/>
    </row>
    <row r="47" spans="1:18" x14ac:dyDescent="0.25">
      <c r="A47" s="3" t="s">
        <v>66</v>
      </c>
      <c r="B47" s="2"/>
      <c r="C47" s="2">
        <v>6</v>
      </c>
      <c r="D47" s="2">
        <v>8</v>
      </c>
      <c r="E47" s="2">
        <v>7</v>
      </c>
      <c r="F47" s="2">
        <v>7</v>
      </c>
      <c r="G47" s="2">
        <v>8</v>
      </c>
      <c r="H47" s="2">
        <v>8</v>
      </c>
      <c r="I47" s="2"/>
      <c r="J47" s="2">
        <v>3.5</v>
      </c>
      <c r="K47" s="2"/>
      <c r="L47" s="2">
        <f t="shared" si="0"/>
        <v>44</v>
      </c>
      <c r="M47" s="36"/>
      <c r="N47" s="36"/>
      <c r="O47" s="36"/>
      <c r="P47" s="36"/>
      <c r="Q47" s="36"/>
      <c r="R47" s="36"/>
    </row>
    <row r="48" spans="1:18" x14ac:dyDescent="0.25">
      <c r="A48" s="3" t="s">
        <v>68</v>
      </c>
      <c r="B48" s="2"/>
      <c r="C48" s="2">
        <v>7</v>
      </c>
      <c r="D48" s="2">
        <v>7</v>
      </c>
      <c r="E48" s="2">
        <v>8</v>
      </c>
      <c r="F48" s="2">
        <v>8</v>
      </c>
      <c r="G48" s="2">
        <v>8</v>
      </c>
      <c r="H48" s="2">
        <v>8</v>
      </c>
      <c r="I48" s="2"/>
      <c r="J48" s="2">
        <v>0</v>
      </c>
      <c r="K48" s="2"/>
      <c r="L48" s="2">
        <f t="shared" si="0"/>
        <v>46</v>
      </c>
      <c r="M48" s="36"/>
      <c r="N48" s="36"/>
      <c r="O48" s="36"/>
      <c r="P48" s="36"/>
      <c r="Q48" s="36"/>
      <c r="R48" s="36"/>
    </row>
    <row r="49" spans="1:18" x14ac:dyDescent="0.25">
      <c r="A49" s="3" t="s">
        <v>69</v>
      </c>
      <c r="B49" s="2"/>
      <c r="C49" s="2">
        <v>5</v>
      </c>
      <c r="D49" s="2">
        <v>6</v>
      </c>
      <c r="E49" s="2">
        <v>5</v>
      </c>
      <c r="F49" s="2">
        <v>5</v>
      </c>
      <c r="G49" s="2">
        <v>6</v>
      </c>
      <c r="H49" s="2">
        <v>5</v>
      </c>
      <c r="I49" s="2"/>
      <c r="J49" s="2">
        <v>3.5</v>
      </c>
      <c r="K49" s="2"/>
      <c r="L49" s="2">
        <f t="shared" si="0"/>
        <v>32</v>
      </c>
      <c r="M49" s="36"/>
      <c r="N49" s="36"/>
      <c r="O49" s="36"/>
      <c r="P49" s="36"/>
      <c r="Q49" s="36"/>
      <c r="R49" s="36"/>
    </row>
    <row r="50" spans="1:18" x14ac:dyDescent="0.25">
      <c r="A50" s="3" t="s">
        <v>70</v>
      </c>
      <c r="B50" s="2"/>
      <c r="C50" s="2">
        <v>7</v>
      </c>
      <c r="D50" s="2">
        <v>7</v>
      </c>
      <c r="E50" s="2">
        <v>6</v>
      </c>
      <c r="F50" s="2">
        <v>5</v>
      </c>
      <c r="G50" s="2">
        <v>7</v>
      </c>
      <c r="H50" s="2">
        <v>6</v>
      </c>
      <c r="I50" s="2"/>
      <c r="J50" s="2">
        <v>0</v>
      </c>
      <c r="K50" s="2"/>
      <c r="L50" s="2">
        <f t="shared" si="0"/>
        <v>38</v>
      </c>
      <c r="M50" s="36"/>
      <c r="N50" s="36"/>
      <c r="O50" s="36"/>
      <c r="P50" s="36"/>
      <c r="Q50" s="36"/>
      <c r="R50" s="36"/>
    </row>
    <row r="51" spans="1:18" x14ac:dyDescent="0.25">
      <c r="A51" s="3" t="s">
        <v>72</v>
      </c>
      <c r="B51" s="2"/>
      <c r="C51" s="2">
        <v>6</v>
      </c>
      <c r="D51" s="2">
        <v>6</v>
      </c>
      <c r="E51" s="2">
        <v>6</v>
      </c>
      <c r="F51" s="2">
        <v>6</v>
      </c>
      <c r="G51" s="2">
        <v>5</v>
      </c>
      <c r="H51" s="2">
        <v>6</v>
      </c>
      <c r="I51" s="2"/>
      <c r="J51" s="2">
        <v>0</v>
      </c>
      <c r="K51" s="2"/>
      <c r="L51" s="2">
        <f t="shared" si="0"/>
        <v>35</v>
      </c>
      <c r="M51" s="36"/>
      <c r="N51" s="36"/>
      <c r="O51" s="36"/>
      <c r="P51" s="36"/>
      <c r="Q51" s="36"/>
      <c r="R51" s="36"/>
    </row>
    <row r="52" spans="1:18" x14ac:dyDescent="0.25">
      <c r="A52" s="3" t="s">
        <v>73</v>
      </c>
      <c r="B52" s="2"/>
      <c r="C52" s="2">
        <v>7</v>
      </c>
      <c r="D52" s="2">
        <v>6</v>
      </c>
      <c r="E52" s="2">
        <v>7</v>
      </c>
      <c r="F52" s="2">
        <v>6</v>
      </c>
      <c r="G52" s="2">
        <v>7</v>
      </c>
      <c r="H52" s="2">
        <v>8</v>
      </c>
      <c r="I52" s="2"/>
      <c r="J52" s="2">
        <v>2</v>
      </c>
      <c r="K52" s="2"/>
      <c r="L52" s="2">
        <f t="shared" si="0"/>
        <v>41</v>
      </c>
      <c r="M52" s="36"/>
      <c r="N52" s="36"/>
      <c r="O52" s="36"/>
      <c r="P52" s="36"/>
      <c r="Q52" s="36"/>
      <c r="R52" s="36"/>
    </row>
    <row r="53" spans="1:18" x14ac:dyDescent="0.25">
      <c r="A53" s="3" t="s">
        <v>74</v>
      </c>
      <c r="B53" s="2"/>
      <c r="C53" s="2">
        <v>6</v>
      </c>
      <c r="D53" s="2">
        <v>6</v>
      </c>
      <c r="E53" s="2">
        <v>6</v>
      </c>
      <c r="F53" s="2">
        <v>6</v>
      </c>
      <c r="G53" s="2">
        <v>7</v>
      </c>
      <c r="H53" s="2">
        <v>6</v>
      </c>
      <c r="I53" s="2"/>
      <c r="J53" s="2">
        <v>2</v>
      </c>
      <c r="K53" s="2"/>
      <c r="L53" s="2">
        <f t="shared" si="0"/>
        <v>37</v>
      </c>
      <c r="M53" s="36"/>
      <c r="N53" s="36"/>
      <c r="O53" s="36"/>
      <c r="P53" s="36"/>
      <c r="Q53" s="36"/>
      <c r="R53" s="36"/>
    </row>
    <row r="54" spans="1:18" x14ac:dyDescent="0.25">
      <c r="A54" s="3" t="s">
        <v>75</v>
      </c>
      <c r="B54" s="2"/>
      <c r="C54" s="2">
        <v>5</v>
      </c>
      <c r="D54" s="2">
        <v>5</v>
      </c>
      <c r="E54" s="2">
        <v>6</v>
      </c>
      <c r="F54" s="2">
        <v>6</v>
      </c>
      <c r="G54" s="2">
        <v>6</v>
      </c>
      <c r="H54" s="2">
        <v>6</v>
      </c>
      <c r="I54" s="2"/>
      <c r="J54" s="2">
        <v>0</v>
      </c>
      <c r="K54" s="2"/>
      <c r="L54" s="2">
        <f t="shared" si="0"/>
        <v>34</v>
      </c>
      <c r="M54" s="36"/>
      <c r="N54" s="36"/>
      <c r="O54" s="36"/>
      <c r="P54" s="36"/>
      <c r="Q54" s="36"/>
      <c r="R54" s="36"/>
    </row>
    <row r="55" spans="1:18" x14ac:dyDescent="0.25">
      <c r="A55" s="3" t="s">
        <v>76</v>
      </c>
      <c r="B55" s="2"/>
      <c r="C55" s="2">
        <v>6</v>
      </c>
      <c r="D55" s="2">
        <v>7</v>
      </c>
      <c r="E55" s="2">
        <v>7</v>
      </c>
      <c r="F55" s="2">
        <v>6</v>
      </c>
      <c r="G55" s="2">
        <v>7</v>
      </c>
      <c r="H55" s="2">
        <v>7</v>
      </c>
      <c r="I55" s="2"/>
      <c r="J55" s="2">
        <v>3</v>
      </c>
      <c r="K55" s="2"/>
      <c r="L55" s="2">
        <f t="shared" si="0"/>
        <v>40</v>
      </c>
      <c r="M55" s="36"/>
      <c r="N55" s="36"/>
      <c r="O55" s="36"/>
      <c r="P55" s="36"/>
      <c r="Q55" s="36"/>
      <c r="R55" s="36"/>
    </row>
    <row r="56" spans="1:18" x14ac:dyDescent="0.25">
      <c r="A56" s="3" t="s">
        <v>77</v>
      </c>
      <c r="B56" s="2"/>
      <c r="C56" s="2">
        <v>7</v>
      </c>
      <c r="D56" s="2">
        <v>7</v>
      </c>
      <c r="E56" s="2">
        <v>7</v>
      </c>
      <c r="F56" s="2">
        <v>6</v>
      </c>
      <c r="G56" s="2">
        <v>7</v>
      </c>
      <c r="H56" s="2">
        <v>6</v>
      </c>
      <c r="I56" s="2"/>
      <c r="J56" s="2">
        <v>2.5</v>
      </c>
      <c r="K56" s="2"/>
      <c r="L56" s="2">
        <f t="shared" si="0"/>
        <v>40</v>
      </c>
      <c r="M56" s="36"/>
      <c r="N56" s="36"/>
      <c r="O56" s="36"/>
      <c r="P56" s="36"/>
      <c r="Q56" s="36"/>
      <c r="R56" s="36"/>
    </row>
    <row r="57" spans="1:18" x14ac:dyDescent="0.25">
      <c r="A57" s="3" t="s">
        <v>78</v>
      </c>
      <c r="B57" s="2"/>
      <c r="C57" s="2">
        <v>8</v>
      </c>
      <c r="D57" s="2">
        <v>6</v>
      </c>
      <c r="E57" s="2">
        <v>7</v>
      </c>
      <c r="F57" s="2">
        <v>7</v>
      </c>
      <c r="G57" s="2">
        <v>6</v>
      </c>
      <c r="H57" s="2">
        <v>6</v>
      </c>
      <c r="I57" s="2"/>
      <c r="J57" s="2">
        <v>0</v>
      </c>
      <c r="K57" s="2"/>
      <c r="L57" s="2">
        <f t="shared" si="0"/>
        <v>40</v>
      </c>
      <c r="M57" s="36"/>
      <c r="N57" s="36"/>
      <c r="O57" s="36"/>
      <c r="P57" s="36"/>
      <c r="Q57" s="36"/>
      <c r="R57" s="36"/>
    </row>
    <row r="58" spans="1:18" x14ac:dyDescent="0.25">
      <c r="A58" s="3" t="s">
        <v>79</v>
      </c>
      <c r="B58" s="2"/>
      <c r="C58" s="2">
        <v>6</v>
      </c>
      <c r="D58" s="2">
        <v>7</v>
      </c>
      <c r="E58" s="2">
        <v>8</v>
      </c>
      <c r="F58" s="2">
        <v>7</v>
      </c>
      <c r="G58" s="2">
        <v>8</v>
      </c>
      <c r="H58" s="2">
        <v>8</v>
      </c>
      <c r="I58" s="2"/>
      <c r="J58" s="2">
        <v>4</v>
      </c>
      <c r="K58" s="2"/>
      <c r="L58" s="2">
        <f t="shared" si="0"/>
        <v>44</v>
      </c>
      <c r="M58" s="36"/>
      <c r="N58" s="36"/>
      <c r="O58" s="36"/>
      <c r="P58" s="36"/>
      <c r="Q58" s="36"/>
      <c r="R58" s="36"/>
    </row>
    <row r="59" spans="1:18" x14ac:dyDescent="0.25">
      <c r="A59" s="3" t="s">
        <v>71</v>
      </c>
      <c r="B59" s="2"/>
      <c r="C59" s="2">
        <v>5</v>
      </c>
      <c r="D59" s="2">
        <v>5</v>
      </c>
      <c r="E59" s="2">
        <v>5</v>
      </c>
      <c r="F59" s="2">
        <v>5</v>
      </c>
      <c r="G59" s="2">
        <v>5</v>
      </c>
      <c r="H59" s="2">
        <v>5</v>
      </c>
      <c r="I59" s="2"/>
      <c r="J59" s="2">
        <v>5</v>
      </c>
      <c r="K59" s="2"/>
      <c r="L59" s="2">
        <f t="shared" si="0"/>
        <v>30</v>
      </c>
      <c r="M59" s="37" t="s">
        <v>81</v>
      </c>
      <c r="N59" s="37"/>
      <c r="O59" s="37"/>
      <c r="P59" s="37"/>
      <c r="Q59" s="37"/>
      <c r="R59" s="37"/>
    </row>
  </sheetData>
  <mergeCells count="59">
    <mergeCell ref="M1:R1"/>
    <mergeCell ref="M53:R53"/>
    <mergeCell ref="M54:R54"/>
    <mergeCell ref="M55:R55"/>
    <mergeCell ref="M56:R56"/>
    <mergeCell ref="M41:R41"/>
    <mergeCell ref="M42:R42"/>
    <mergeCell ref="M43:R43"/>
    <mergeCell ref="M44:R44"/>
    <mergeCell ref="M45:R45"/>
    <mergeCell ref="M46:R46"/>
    <mergeCell ref="M35:R35"/>
    <mergeCell ref="M36:R36"/>
    <mergeCell ref="M37:R37"/>
    <mergeCell ref="M38:R38"/>
    <mergeCell ref="M39:R39"/>
    <mergeCell ref="M57:R57"/>
    <mergeCell ref="M58:R58"/>
    <mergeCell ref="M47:R47"/>
    <mergeCell ref="M48:R48"/>
    <mergeCell ref="M49:R49"/>
    <mergeCell ref="M50:R50"/>
    <mergeCell ref="M51:R51"/>
    <mergeCell ref="M52:R52"/>
    <mergeCell ref="M40:R40"/>
    <mergeCell ref="M29:R29"/>
    <mergeCell ref="M30:R30"/>
    <mergeCell ref="M31:R31"/>
    <mergeCell ref="M32:R32"/>
    <mergeCell ref="M33:R33"/>
    <mergeCell ref="M34:R34"/>
    <mergeCell ref="M28:R28"/>
    <mergeCell ref="M17:R17"/>
    <mergeCell ref="M18:R18"/>
    <mergeCell ref="M19:R19"/>
    <mergeCell ref="M20:R20"/>
    <mergeCell ref="M21:R21"/>
    <mergeCell ref="M22:R22"/>
    <mergeCell ref="M23:R23"/>
    <mergeCell ref="M24:R24"/>
    <mergeCell ref="M25:R25"/>
    <mergeCell ref="M26:R26"/>
    <mergeCell ref="M27:R27"/>
    <mergeCell ref="M16:R16"/>
    <mergeCell ref="M59:R59"/>
    <mergeCell ref="M2:R2"/>
    <mergeCell ref="M3:R3"/>
    <mergeCell ref="M4:R4"/>
    <mergeCell ref="M5:R5"/>
    <mergeCell ref="M6:R6"/>
    <mergeCell ref="M7:R7"/>
    <mergeCell ref="M8:R8"/>
    <mergeCell ref="M9:R9"/>
    <mergeCell ref="M10:R10"/>
    <mergeCell ref="M11:R11"/>
    <mergeCell ref="M12:R12"/>
    <mergeCell ref="M13:R13"/>
    <mergeCell ref="M14:R14"/>
    <mergeCell ref="M15:R15"/>
  </mergeCells>
  <phoneticPr fontId="1" type="noConversion"/>
  <pageMargins left="0.7" right="0.7" top="0.75" bottom="0.75" header="0.3" footer="0.3"/>
  <ignoredErrors>
    <ignoredError sqref="A2:A59"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81"/>
  <sheetViews>
    <sheetView workbookViewId="0">
      <selection activeCell="B1" sqref="B1"/>
    </sheetView>
  </sheetViews>
  <sheetFormatPr defaultColWidth="9" defaultRowHeight="14" x14ac:dyDescent="0.25"/>
  <cols>
    <col min="1" max="1" width="9" style="5"/>
    <col min="13" max="13" width="9" style="8"/>
    <col min="15" max="15" width="9.26953125" style="8" bestFit="1" customWidth="1"/>
    <col min="18" max="18" width="9.26953125" style="7" bestFit="1" customWidth="1"/>
    <col min="19" max="19" width="9" style="2"/>
  </cols>
  <sheetData>
    <row r="1" spans="1:19" x14ac:dyDescent="0.25">
      <c r="A1" s="3" t="s">
        <v>0</v>
      </c>
      <c r="B1" s="1"/>
      <c r="C1" s="1" t="s">
        <v>1</v>
      </c>
      <c r="D1" s="1" t="s">
        <v>2</v>
      </c>
      <c r="E1" s="1" t="s">
        <v>3</v>
      </c>
      <c r="F1" s="1" t="s">
        <v>4</v>
      </c>
      <c r="G1" s="1" t="s">
        <v>5</v>
      </c>
      <c r="H1" s="1" t="s">
        <v>6</v>
      </c>
      <c r="I1" s="1" t="s">
        <v>7</v>
      </c>
      <c r="J1" s="1" t="s">
        <v>8</v>
      </c>
      <c r="K1" s="1" t="s">
        <v>9</v>
      </c>
      <c r="L1" s="1"/>
      <c r="M1" s="1" t="s">
        <v>10</v>
      </c>
      <c r="N1" s="1"/>
      <c r="O1" s="1" t="s">
        <v>11</v>
      </c>
      <c r="P1" s="1" t="s">
        <v>21</v>
      </c>
      <c r="Q1" s="2"/>
      <c r="R1" s="2" t="s">
        <v>22</v>
      </c>
      <c r="S1" s="2" t="s">
        <v>21</v>
      </c>
    </row>
    <row r="2" spans="1:19" x14ac:dyDescent="0.25">
      <c r="A2" s="3" t="s">
        <v>23</v>
      </c>
      <c r="B2" s="2"/>
      <c r="C2" s="2">
        <f>评委一!L2</f>
        <v>47</v>
      </c>
      <c r="D2" s="2">
        <f>评委二!L2</f>
        <v>48</v>
      </c>
      <c r="E2" s="2">
        <f>评委三!L2</f>
        <v>37</v>
      </c>
      <c r="F2" s="2">
        <f>评委四!L2</f>
        <v>20</v>
      </c>
      <c r="G2" s="2">
        <f>评委五!L2</f>
        <v>46</v>
      </c>
      <c r="H2" s="2">
        <f>评委六!L2</f>
        <v>28</v>
      </c>
      <c r="I2" s="2">
        <f>评委七!L2</f>
        <v>41</v>
      </c>
      <c r="J2" s="2">
        <f>评委八!L2</f>
        <v>42.5</v>
      </c>
      <c r="K2" s="2">
        <f>评委九!L2</f>
        <v>41</v>
      </c>
      <c r="L2" s="2"/>
      <c r="M2" s="7">
        <f>(评委一!J2+评委二!J2+评委三!J2+评委四!J2+评委五!J2+评委六!J2+评委七!J2+评委八!J2+评委九!J2)/9</f>
        <v>1.1111111111111112</v>
      </c>
      <c r="N2" s="2"/>
      <c r="O2" s="7">
        <f>AVERAGE(C2:K2)+M2</f>
        <v>40.055555555555557</v>
      </c>
      <c r="P2" s="2">
        <f>_xlfn.RANK.EQ(O2,O:O,0)</f>
        <v>10</v>
      </c>
      <c r="Q2" s="2"/>
      <c r="R2" s="7">
        <f>SUM(C2:K2)/9</f>
        <v>38.944444444444443</v>
      </c>
      <c r="S2" s="2">
        <f>_xlfn.RANK.EQ(R2,R:R,0)</f>
        <v>10</v>
      </c>
    </row>
    <row r="3" spans="1:19" x14ac:dyDescent="0.25">
      <c r="A3" s="3" t="s">
        <v>24</v>
      </c>
      <c r="B3" s="2"/>
      <c r="C3" s="2">
        <f>评委一!L3</f>
        <v>44</v>
      </c>
      <c r="D3" s="2">
        <f>评委二!L3</f>
        <v>51</v>
      </c>
      <c r="E3" s="2">
        <f>评委三!L3</f>
        <v>48</v>
      </c>
      <c r="F3" s="2">
        <f>评委四!L3</f>
        <v>28</v>
      </c>
      <c r="G3" s="2">
        <f>评委五!L3</f>
        <v>46</v>
      </c>
      <c r="H3" s="2">
        <f>评委六!L3</f>
        <v>31</v>
      </c>
      <c r="I3" s="2">
        <f>评委七!L3</f>
        <v>49</v>
      </c>
      <c r="J3" s="2">
        <f>评委八!L3</f>
        <v>43</v>
      </c>
      <c r="K3" s="2">
        <f>评委九!L3</f>
        <v>51</v>
      </c>
      <c r="L3" s="2"/>
      <c r="M3" s="7">
        <f>(评委一!J3+评委二!J3+评委三!J3+评委四!J3+评委五!J3+评委六!J3+评委七!J3+评委八!J3+评委九!J3)/9</f>
        <v>3.2222222222222223</v>
      </c>
      <c r="N3" s="2"/>
      <c r="O3" s="7">
        <f t="shared" ref="O3:O59" si="0">AVERAGE(C3:K3)+M3</f>
        <v>46.666666666666664</v>
      </c>
      <c r="P3" s="2">
        <f t="shared" ref="P3:P59" si="1">_xlfn.RANK.EQ(O3,O:O,0)</f>
        <v>1</v>
      </c>
      <c r="Q3" s="2"/>
      <c r="R3" s="7">
        <f t="shared" ref="R3:R59" si="2">SUM(C3:K3)/9</f>
        <v>43.444444444444443</v>
      </c>
      <c r="S3" s="2">
        <f t="shared" ref="S3:S59" si="3">_xlfn.RANK.EQ(R3,R:R,0)</f>
        <v>1</v>
      </c>
    </row>
    <row r="4" spans="1:19" x14ac:dyDescent="0.25">
      <c r="A4" s="3" t="s">
        <v>25</v>
      </c>
      <c r="B4" s="2"/>
      <c r="C4" s="2">
        <f>评委一!L4</f>
        <v>38</v>
      </c>
      <c r="D4" s="2">
        <f>评委二!L4</f>
        <v>47</v>
      </c>
      <c r="E4" s="2">
        <f>评委三!L4</f>
        <v>27</v>
      </c>
      <c r="F4" s="2">
        <f>评委四!L4</f>
        <v>27</v>
      </c>
      <c r="G4" s="2">
        <f>评委五!L4</f>
        <v>43</v>
      </c>
      <c r="H4" s="2">
        <f>评委六!L4</f>
        <v>32</v>
      </c>
      <c r="I4" s="2">
        <f>评委七!L4</f>
        <v>37</v>
      </c>
      <c r="J4" s="2">
        <f>评委八!L4</f>
        <v>42.5</v>
      </c>
      <c r="K4" s="2">
        <f>评委九!L4</f>
        <v>40</v>
      </c>
      <c r="L4" s="2"/>
      <c r="M4" s="7">
        <f>(评委一!J4+评委二!J4+评委三!J4+评委四!J4+评委五!J4+评委六!J4+评委七!J4+评委八!J4+评委九!J4)/9</f>
        <v>1.4444444444444444</v>
      </c>
      <c r="N4" s="2"/>
      <c r="O4" s="7">
        <f t="shared" si="0"/>
        <v>38.5</v>
      </c>
      <c r="P4" s="2">
        <f t="shared" si="1"/>
        <v>16</v>
      </c>
      <c r="Q4" s="2"/>
      <c r="R4" s="7">
        <f t="shared" si="2"/>
        <v>37.055555555555557</v>
      </c>
      <c r="S4" s="2">
        <f t="shared" si="3"/>
        <v>17</v>
      </c>
    </row>
    <row r="5" spans="1:19" x14ac:dyDescent="0.25">
      <c r="A5" s="3" t="s">
        <v>26</v>
      </c>
      <c r="B5" s="2"/>
      <c r="C5" s="2">
        <f>评委一!L5</f>
        <v>39</v>
      </c>
      <c r="D5" s="2">
        <f>评委二!L5</f>
        <v>41</v>
      </c>
      <c r="E5" s="2">
        <f>评委三!L5</f>
        <v>37</v>
      </c>
      <c r="F5" s="2">
        <f>评委四!L5</f>
        <v>27</v>
      </c>
      <c r="G5" s="2">
        <f>评委五!L5</f>
        <v>38</v>
      </c>
      <c r="H5" s="2">
        <f>评委六!L5</f>
        <v>34</v>
      </c>
      <c r="I5" s="2">
        <f>评委七!L5</f>
        <v>44</v>
      </c>
      <c r="J5" s="2">
        <f>评委八!L5</f>
        <v>37.5</v>
      </c>
      <c r="K5" s="2">
        <f>评委九!L5</f>
        <v>44</v>
      </c>
      <c r="L5" s="2"/>
      <c r="M5" s="7">
        <f>(评委一!J5+评委二!J5+评委三!J5+评委四!J5+评委五!J5+评委六!J5+评委七!J5+评委八!J5+评委九!J5)/9</f>
        <v>2.0555555555555554</v>
      </c>
      <c r="N5" s="2"/>
      <c r="O5" s="7">
        <f t="shared" si="0"/>
        <v>40</v>
      </c>
      <c r="P5" s="2">
        <f t="shared" si="1"/>
        <v>12</v>
      </c>
      <c r="Q5" s="2"/>
      <c r="R5" s="7">
        <f t="shared" si="2"/>
        <v>37.944444444444443</v>
      </c>
      <c r="S5" s="2">
        <f t="shared" si="3"/>
        <v>11</v>
      </c>
    </row>
    <row r="6" spans="1:19" x14ac:dyDescent="0.25">
      <c r="A6" s="3" t="s">
        <v>27</v>
      </c>
      <c r="B6" s="2"/>
      <c r="C6" s="2">
        <f>评委一!L6</f>
        <v>42</v>
      </c>
      <c r="D6" s="2">
        <f>评委二!L6</f>
        <v>52</v>
      </c>
      <c r="E6" s="2">
        <f>评委三!L6</f>
        <v>35</v>
      </c>
      <c r="F6" s="2">
        <f>评委四!L6</f>
        <v>30</v>
      </c>
      <c r="G6" s="2">
        <f>评委五!L6</f>
        <v>40</v>
      </c>
      <c r="H6" s="2">
        <f>评委六!L6</f>
        <v>35</v>
      </c>
      <c r="I6" s="2">
        <f>评委七!L6</f>
        <v>35</v>
      </c>
      <c r="J6" s="2">
        <f>评委八!L6</f>
        <v>48</v>
      </c>
      <c r="K6" s="2">
        <f>评委九!L6</f>
        <v>36</v>
      </c>
      <c r="L6" s="2"/>
      <c r="M6" s="7">
        <f>(评委一!J6+评委二!J6+评委三!J6+评委四!J6+评委五!J6+评委六!J6+评委七!J6+评委八!J6+评委九!J6)/9</f>
        <v>0.88888888888888884</v>
      </c>
      <c r="N6" s="2"/>
      <c r="O6" s="7">
        <f t="shared" si="0"/>
        <v>40.111111111111107</v>
      </c>
      <c r="P6" s="2">
        <f t="shared" si="1"/>
        <v>9</v>
      </c>
      <c r="Q6" s="2"/>
      <c r="R6" s="7">
        <f t="shared" si="2"/>
        <v>39.222222222222221</v>
      </c>
      <c r="S6" s="2">
        <f t="shared" si="3"/>
        <v>8</v>
      </c>
    </row>
    <row r="7" spans="1:19" x14ac:dyDescent="0.25">
      <c r="A7" s="3" t="s">
        <v>28</v>
      </c>
      <c r="B7" s="2"/>
      <c r="C7" s="2">
        <f>评委一!L7</f>
        <v>42</v>
      </c>
      <c r="D7" s="2">
        <f>评委二!L7</f>
        <v>51</v>
      </c>
      <c r="E7" s="2">
        <f>评委三!L7</f>
        <v>38</v>
      </c>
      <c r="F7" s="2">
        <f>评委四!L7</f>
        <v>31</v>
      </c>
      <c r="G7" s="2">
        <f>评委五!L7</f>
        <v>43</v>
      </c>
      <c r="H7" s="2">
        <f>评委六!L7</f>
        <v>33</v>
      </c>
      <c r="I7" s="2">
        <f>评委七!L7</f>
        <v>46</v>
      </c>
      <c r="J7" s="2">
        <f>评委八!L7</f>
        <v>45</v>
      </c>
      <c r="K7" s="2">
        <f>评委九!L7</f>
        <v>33</v>
      </c>
      <c r="L7" s="2"/>
      <c r="M7" s="7">
        <f>(评委一!J7+评委二!J7+评委三!J7+评委四!J7+评委五!J7+评委六!J7+评委七!J7+评委八!J7+评委九!J7)/9</f>
        <v>2.7777777777777777</v>
      </c>
      <c r="N7" s="2"/>
      <c r="O7" s="7">
        <f t="shared" si="0"/>
        <v>43</v>
      </c>
      <c r="P7" s="2">
        <f t="shared" si="1"/>
        <v>5</v>
      </c>
      <c r="Q7" s="2"/>
      <c r="R7" s="7">
        <f t="shared" si="2"/>
        <v>40.222222222222221</v>
      </c>
      <c r="S7" s="2">
        <f t="shared" si="3"/>
        <v>6</v>
      </c>
    </row>
    <row r="8" spans="1:19" x14ac:dyDescent="0.25">
      <c r="A8" s="3" t="s">
        <v>29</v>
      </c>
      <c r="B8" s="2"/>
      <c r="C8" s="2">
        <f>评委一!L8</f>
        <v>42</v>
      </c>
      <c r="D8" s="2">
        <f>评委二!L8</f>
        <v>48</v>
      </c>
      <c r="E8" s="2">
        <f>评委三!L8</f>
        <v>30</v>
      </c>
      <c r="F8" s="2">
        <f>评委四!L8</f>
        <v>27</v>
      </c>
      <c r="G8" s="2">
        <f>评委五!L8</f>
        <v>43</v>
      </c>
      <c r="H8" s="2">
        <f>评委六!L8</f>
        <v>37</v>
      </c>
      <c r="I8" s="2">
        <f>评委七!L8</f>
        <v>54.5</v>
      </c>
      <c r="J8" s="2">
        <f>评委八!L8</f>
        <v>52.5</v>
      </c>
      <c r="K8" s="2">
        <f>评委九!L8</f>
        <v>50</v>
      </c>
      <c r="L8" s="2"/>
      <c r="M8" s="7">
        <f>(评委一!J8+评委二!J8+评委三!J8+评委四!J8+评委五!J8+评委六!J8+评委七!J8+评委八!J8+评委九!J8)/9</f>
        <v>2.8888888888888888</v>
      </c>
      <c r="N8" s="2"/>
      <c r="O8" s="7">
        <f t="shared" si="0"/>
        <v>45.55555555555555</v>
      </c>
      <c r="P8" s="2">
        <f t="shared" si="1"/>
        <v>2</v>
      </c>
      <c r="Q8" s="2"/>
      <c r="R8" s="7">
        <f t="shared" si="2"/>
        <v>42.666666666666664</v>
      </c>
      <c r="S8" s="2">
        <f t="shared" si="3"/>
        <v>4</v>
      </c>
    </row>
    <row r="9" spans="1:19" x14ac:dyDescent="0.25">
      <c r="A9" s="3" t="s">
        <v>30</v>
      </c>
      <c r="B9" s="2"/>
      <c r="C9" s="2">
        <f>评委一!L9</f>
        <v>52</v>
      </c>
      <c r="D9" s="2">
        <f>评委二!L9</f>
        <v>52</v>
      </c>
      <c r="E9" s="2">
        <f>评委三!L9</f>
        <v>50</v>
      </c>
      <c r="F9" s="2">
        <f>评委四!L9</f>
        <v>30</v>
      </c>
      <c r="G9" s="2">
        <f>评委五!L9</f>
        <v>36</v>
      </c>
      <c r="H9" s="2">
        <f>评委六!L9</f>
        <v>27</v>
      </c>
      <c r="I9" s="2">
        <f>评委七!L9</f>
        <v>29</v>
      </c>
      <c r="J9" s="2">
        <f>评委八!L9</f>
        <v>38</v>
      </c>
      <c r="K9" s="2">
        <f>评委九!L9</f>
        <v>54</v>
      </c>
      <c r="L9" s="2"/>
      <c r="M9" s="7">
        <f>(评委一!J9+评委二!J9+评委三!J9+评委四!J9+评委五!J9+评委六!J9+评委七!J9+评委八!J9+评委九!J9)/9</f>
        <v>1.1111111111111112</v>
      </c>
      <c r="N9" s="2"/>
      <c r="O9" s="7">
        <f t="shared" si="0"/>
        <v>42</v>
      </c>
      <c r="P9" s="2">
        <f t="shared" si="1"/>
        <v>6</v>
      </c>
      <c r="Q9" s="2"/>
      <c r="R9" s="7">
        <f t="shared" si="2"/>
        <v>40.888888888888886</v>
      </c>
      <c r="S9" s="2">
        <f t="shared" si="3"/>
        <v>5</v>
      </c>
    </row>
    <row r="10" spans="1:19" x14ac:dyDescent="0.25">
      <c r="A10" s="3" t="s">
        <v>31</v>
      </c>
      <c r="B10" s="2"/>
      <c r="C10" s="2">
        <f>评委一!L10</f>
        <v>30</v>
      </c>
      <c r="D10" s="2">
        <f>评委二!L10</f>
        <v>34</v>
      </c>
      <c r="E10" s="2">
        <f>评委三!L10</f>
        <v>33</v>
      </c>
      <c r="F10" s="2">
        <f>评委四!L10</f>
        <v>28</v>
      </c>
      <c r="G10" s="2">
        <f>评委五!L10</f>
        <v>33</v>
      </c>
      <c r="H10" s="2">
        <f>评委六!L10</f>
        <v>30</v>
      </c>
      <c r="I10" s="2">
        <f>评委七!L10</f>
        <v>27</v>
      </c>
      <c r="J10" s="2">
        <f>评委八!L10</f>
        <v>36.5</v>
      </c>
      <c r="K10" s="2">
        <f>评委九!L10</f>
        <v>37</v>
      </c>
      <c r="L10" s="2"/>
      <c r="M10" s="7">
        <f>(评委一!J10+评委二!J10+评委三!J10+评委四!J10+评委五!J10+评委六!J10+评委七!J10+评委八!J10+评委九!J10)/9</f>
        <v>1.6111111111111112</v>
      </c>
      <c r="N10" s="2"/>
      <c r="O10" s="7">
        <f t="shared" si="0"/>
        <v>33.666666666666671</v>
      </c>
      <c r="P10" s="2">
        <f t="shared" si="1"/>
        <v>48</v>
      </c>
      <c r="Q10" s="2"/>
      <c r="R10" s="7">
        <f t="shared" si="2"/>
        <v>32.055555555555557</v>
      </c>
      <c r="S10" s="2">
        <f t="shared" si="3"/>
        <v>52</v>
      </c>
    </row>
    <row r="11" spans="1:19" x14ac:dyDescent="0.25">
      <c r="A11" s="3" t="s">
        <v>32</v>
      </c>
      <c r="B11" s="2"/>
      <c r="C11" s="2">
        <f>评委一!L11</f>
        <v>24</v>
      </c>
      <c r="D11" s="2">
        <f>评委二!L11</f>
        <v>24</v>
      </c>
      <c r="E11" s="2">
        <f>评委三!L11</f>
        <v>40</v>
      </c>
      <c r="F11" s="2">
        <f>评委四!L11</f>
        <v>30</v>
      </c>
      <c r="G11" s="2">
        <f>评委五!L11</f>
        <v>33</v>
      </c>
      <c r="H11" s="2">
        <f>评委六!L11</f>
        <v>34</v>
      </c>
      <c r="I11" s="2">
        <f>评委七!L11</f>
        <v>24</v>
      </c>
      <c r="J11" s="2">
        <f>评委八!L11</f>
        <v>47.5</v>
      </c>
      <c r="K11" s="2">
        <f>评委九!L11</f>
        <v>32</v>
      </c>
      <c r="L11" s="2"/>
      <c r="M11" s="7">
        <f>(评委一!J11+评委二!J11+评委三!J11+评委四!J11+评委五!J11+评委六!J11+评委七!J11+评委八!J11+评委九!J11)/9</f>
        <v>0.33333333333333331</v>
      </c>
      <c r="N11" s="2"/>
      <c r="O11" s="7">
        <f t="shared" si="0"/>
        <v>32.388888888888893</v>
      </c>
      <c r="P11" s="2">
        <f t="shared" si="1"/>
        <v>54</v>
      </c>
      <c r="Q11" s="2"/>
      <c r="R11" s="7">
        <f t="shared" si="2"/>
        <v>32.055555555555557</v>
      </c>
      <c r="S11" s="2">
        <f t="shared" si="3"/>
        <v>52</v>
      </c>
    </row>
    <row r="12" spans="1:19" x14ac:dyDescent="0.25">
      <c r="A12" s="3" t="s">
        <v>33</v>
      </c>
      <c r="B12" s="2"/>
      <c r="C12" s="2">
        <f>评委一!L12</f>
        <v>37</v>
      </c>
      <c r="D12" s="2">
        <f>评委二!L12</f>
        <v>40</v>
      </c>
      <c r="E12" s="2">
        <f>评委三!L12</f>
        <v>48</v>
      </c>
      <c r="F12" s="2">
        <f>评委四!L12</f>
        <v>27</v>
      </c>
      <c r="G12" s="2">
        <f>评委五!L12</f>
        <v>27</v>
      </c>
      <c r="H12" s="2">
        <f>评委六!L12</f>
        <v>33</v>
      </c>
      <c r="I12" s="2">
        <f>评委七!L12</f>
        <v>36</v>
      </c>
      <c r="J12" s="2">
        <f>评委八!L12</f>
        <v>36.5</v>
      </c>
      <c r="K12" s="2">
        <f>评委九!L12</f>
        <v>40</v>
      </c>
      <c r="L12" s="2"/>
      <c r="M12" s="7">
        <f>(评委一!J12+评委二!J12+评委三!J12+评委四!J12+评委五!J12+评委六!J12+评委七!J12+评委八!J12+评委九!J12)/9</f>
        <v>0.44444444444444442</v>
      </c>
      <c r="N12" s="2"/>
      <c r="O12" s="7">
        <f t="shared" si="0"/>
        <v>36.5</v>
      </c>
      <c r="P12" s="2">
        <f t="shared" si="1"/>
        <v>30</v>
      </c>
      <c r="Q12" s="2"/>
      <c r="R12" s="7">
        <f t="shared" si="2"/>
        <v>36.055555555555557</v>
      </c>
      <c r="S12" s="2">
        <f t="shared" si="3"/>
        <v>23</v>
      </c>
    </row>
    <row r="13" spans="1:19" x14ac:dyDescent="0.25">
      <c r="A13" s="3" t="s">
        <v>34</v>
      </c>
      <c r="B13" s="2"/>
      <c r="C13" s="2">
        <f>评委一!L13</f>
        <v>38</v>
      </c>
      <c r="D13" s="2">
        <f>评委二!L13</f>
        <v>40</v>
      </c>
      <c r="E13" s="2">
        <f>评委三!L13</f>
        <v>28</v>
      </c>
      <c r="F13" s="2">
        <f>评委四!L13</f>
        <v>28</v>
      </c>
      <c r="G13" s="2">
        <f>评委五!L13</f>
        <v>35</v>
      </c>
      <c r="H13" s="2">
        <f>评委六!L13</f>
        <v>27</v>
      </c>
      <c r="I13" s="2">
        <f>评委七!L13</f>
        <v>20</v>
      </c>
      <c r="J13" s="2">
        <f>评委八!L13</f>
        <v>40.5</v>
      </c>
      <c r="K13" s="2">
        <f>评委九!L13</f>
        <v>47</v>
      </c>
      <c r="L13" s="2"/>
      <c r="M13" s="7">
        <f>(评委一!J13+评委二!J13+评委三!J13+评委四!J13+评委五!J13+评委六!J13+评委七!J13+评委八!J13+评委九!J13)/9</f>
        <v>0.77777777777777779</v>
      </c>
      <c r="N13" s="2"/>
      <c r="O13" s="7">
        <f t="shared" si="0"/>
        <v>34.5</v>
      </c>
      <c r="P13" s="2">
        <f t="shared" si="1"/>
        <v>42</v>
      </c>
      <c r="Q13" s="2"/>
      <c r="R13" s="7">
        <f t="shared" si="2"/>
        <v>33.722222222222221</v>
      </c>
      <c r="S13" s="2">
        <f t="shared" si="3"/>
        <v>40</v>
      </c>
    </row>
    <row r="14" spans="1:19" x14ac:dyDescent="0.25">
      <c r="A14" s="3" t="s">
        <v>35</v>
      </c>
      <c r="B14" s="2"/>
      <c r="C14" s="2">
        <f>评委一!L14</f>
        <v>40</v>
      </c>
      <c r="D14" s="2">
        <f>评委二!L14</f>
        <v>43</v>
      </c>
      <c r="E14" s="2">
        <f>评委三!L14</f>
        <v>33</v>
      </c>
      <c r="F14" s="2">
        <f>评委四!L14</f>
        <v>32</v>
      </c>
      <c r="G14" s="2">
        <f>评委五!L14</f>
        <v>30</v>
      </c>
      <c r="H14" s="2">
        <f>评委六!L14</f>
        <v>33</v>
      </c>
      <c r="I14" s="2">
        <f>评委七!L14</f>
        <v>48</v>
      </c>
      <c r="J14" s="2">
        <f>评委八!L14</f>
        <v>38</v>
      </c>
      <c r="K14" s="2">
        <f>评委九!L14</f>
        <v>42</v>
      </c>
      <c r="L14" s="2"/>
      <c r="M14" s="7">
        <f>(评委一!J14+评委二!J14+评委三!J14+评委四!J14+评委五!J14+评委六!J14+评委七!J14+评委八!J14+评委九!J14)/9</f>
        <v>1.8333333333333333</v>
      </c>
      <c r="N14" s="2"/>
      <c r="O14" s="7">
        <f t="shared" si="0"/>
        <v>39.5</v>
      </c>
      <c r="P14" s="2">
        <f t="shared" si="1"/>
        <v>13</v>
      </c>
      <c r="Q14" s="2"/>
      <c r="R14" s="7">
        <f t="shared" si="2"/>
        <v>37.666666666666664</v>
      </c>
      <c r="S14" s="2">
        <f t="shared" si="3"/>
        <v>14</v>
      </c>
    </row>
    <row r="15" spans="1:19" x14ac:dyDescent="0.25">
      <c r="A15" s="3" t="s">
        <v>36</v>
      </c>
      <c r="B15" s="2"/>
      <c r="C15" s="2">
        <f>评委一!L15</f>
        <v>27</v>
      </c>
      <c r="D15" s="2">
        <f>评委二!L15</f>
        <v>30</v>
      </c>
      <c r="E15" s="2">
        <f>评委三!L15</f>
        <v>28</v>
      </c>
      <c r="F15" s="2">
        <f>评委四!L15</f>
        <v>26</v>
      </c>
      <c r="G15" s="2">
        <f>评委五!L15</f>
        <v>29</v>
      </c>
      <c r="H15" s="2">
        <f>评委六!L15</f>
        <v>34</v>
      </c>
      <c r="I15" s="2">
        <f>评委七!L15</f>
        <v>42</v>
      </c>
      <c r="J15" s="2">
        <f>评委八!L15</f>
        <v>40</v>
      </c>
      <c r="K15" s="2">
        <f>评委九!L15</f>
        <v>44</v>
      </c>
      <c r="L15" s="2"/>
      <c r="M15" s="7">
        <f>(评委一!J15+评委二!J15+评委三!J15+评委四!J15+评委五!J15+评委六!J15+评委七!J15+评委八!J15+评委九!J15)/9</f>
        <v>1.2777777777777777</v>
      </c>
      <c r="N15" s="2"/>
      <c r="O15" s="7">
        <f t="shared" si="0"/>
        <v>34.611111111111114</v>
      </c>
      <c r="P15" s="2">
        <f t="shared" si="1"/>
        <v>41</v>
      </c>
      <c r="Q15" s="2"/>
      <c r="R15" s="7">
        <f t="shared" si="2"/>
        <v>33.333333333333336</v>
      </c>
      <c r="S15" s="2">
        <f t="shared" si="3"/>
        <v>43</v>
      </c>
    </row>
    <row r="16" spans="1:19" x14ac:dyDescent="0.25">
      <c r="A16" s="3" t="s">
        <v>37</v>
      </c>
      <c r="B16" s="2"/>
      <c r="C16" s="2">
        <f>评委一!L16</f>
        <v>14</v>
      </c>
      <c r="D16" s="2">
        <f>评委二!L16</f>
        <v>19</v>
      </c>
      <c r="E16" s="2">
        <f>评委三!L16</f>
        <v>27</v>
      </c>
      <c r="F16" s="2">
        <f>评委四!L16</f>
        <v>27</v>
      </c>
      <c r="G16" s="2">
        <f>评委五!L16</f>
        <v>38</v>
      </c>
      <c r="H16" s="2">
        <f>评委六!L16</f>
        <v>35</v>
      </c>
      <c r="I16" s="2">
        <f>评委七!L16</f>
        <v>37</v>
      </c>
      <c r="J16" s="2">
        <f>评委八!L16</f>
        <v>39</v>
      </c>
      <c r="K16" s="2">
        <f>评委九!L16</f>
        <v>40</v>
      </c>
      <c r="L16" s="2"/>
      <c r="M16" s="7">
        <f>(评委一!J16+评委二!J16+评委三!J16+评委四!J16+评委五!J16+评委六!J16+评委七!J16+评委八!J16+评委九!J16)/9</f>
        <v>2.2777777777777777</v>
      </c>
      <c r="N16" s="2"/>
      <c r="O16" s="7">
        <f t="shared" si="0"/>
        <v>32.944444444444443</v>
      </c>
      <c r="P16" s="2">
        <f t="shared" si="1"/>
        <v>53</v>
      </c>
      <c r="Q16" s="2"/>
      <c r="R16" s="7">
        <f t="shared" si="2"/>
        <v>30.666666666666668</v>
      </c>
      <c r="S16" s="2">
        <f t="shared" si="3"/>
        <v>55</v>
      </c>
    </row>
    <row r="17" spans="1:19" x14ac:dyDescent="0.25">
      <c r="A17" s="3" t="s">
        <v>38</v>
      </c>
      <c r="B17" s="2"/>
      <c r="C17" s="2">
        <f>评委一!L17</f>
        <v>35</v>
      </c>
      <c r="D17" s="2">
        <f>评委二!L17</f>
        <v>42</v>
      </c>
      <c r="E17" s="2">
        <f>评委三!L17</f>
        <v>17</v>
      </c>
      <c r="F17" s="2">
        <f>评委四!L17</f>
        <v>28</v>
      </c>
      <c r="G17" s="2">
        <f>评委五!L17</f>
        <v>27</v>
      </c>
      <c r="H17" s="2">
        <f>评委六!L17</f>
        <v>36</v>
      </c>
      <c r="I17" s="2">
        <f>评委七!L17</f>
        <v>42</v>
      </c>
      <c r="J17" s="2">
        <f>评委八!L17</f>
        <v>48</v>
      </c>
      <c r="K17" s="2">
        <f>评委九!L17</f>
        <v>47</v>
      </c>
      <c r="L17" s="2"/>
      <c r="M17" s="7">
        <f>(评委一!J17+评委二!J17+评委三!J17+评委四!J17+评委五!J17+评委六!J17+评委七!J17+评委八!J17+评委九!J17)/9</f>
        <v>2.1666666666666665</v>
      </c>
      <c r="N17" s="2"/>
      <c r="O17" s="7">
        <f t="shared" si="0"/>
        <v>37.944444444444443</v>
      </c>
      <c r="P17" s="2">
        <f t="shared" si="1"/>
        <v>23</v>
      </c>
      <c r="Q17" s="2"/>
      <c r="R17" s="7">
        <f t="shared" si="2"/>
        <v>35.777777777777779</v>
      </c>
      <c r="S17" s="2">
        <f t="shared" si="3"/>
        <v>26</v>
      </c>
    </row>
    <row r="18" spans="1:19" x14ac:dyDescent="0.25">
      <c r="A18" s="3" t="s">
        <v>39</v>
      </c>
      <c r="B18" s="2"/>
      <c r="C18" s="2">
        <f>评委一!L18</f>
        <v>40</v>
      </c>
      <c r="D18" s="2">
        <f>评委二!L18</f>
        <v>36</v>
      </c>
      <c r="E18" s="2">
        <f>评委三!L18</f>
        <v>47</v>
      </c>
      <c r="F18" s="2">
        <f>评委四!L18</f>
        <v>33</v>
      </c>
      <c r="G18" s="2">
        <f>评委五!L18</f>
        <v>40</v>
      </c>
      <c r="H18" s="2">
        <f>评委六!L18</f>
        <v>34</v>
      </c>
      <c r="I18" s="2">
        <f>评委七!L18</f>
        <v>35</v>
      </c>
      <c r="J18" s="2">
        <f>评委八!L18</f>
        <v>37.5</v>
      </c>
      <c r="K18" s="2">
        <f>评委九!L18</f>
        <v>37</v>
      </c>
      <c r="L18" s="2"/>
      <c r="M18" s="7">
        <f>(评委一!J18+评委二!J18+评委三!J18+评委四!J18+评委五!J18+评委六!J18+评委七!J18+评委八!J18+评委九!J18)/9</f>
        <v>2.3333333333333335</v>
      </c>
      <c r="N18" s="2"/>
      <c r="O18" s="7">
        <f t="shared" si="0"/>
        <v>40.055555555555557</v>
      </c>
      <c r="P18" s="2">
        <f t="shared" si="1"/>
        <v>10</v>
      </c>
      <c r="Q18" s="2"/>
      <c r="R18" s="7">
        <f t="shared" si="2"/>
        <v>37.722222222222221</v>
      </c>
      <c r="S18" s="2">
        <f t="shared" si="3"/>
        <v>13</v>
      </c>
    </row>
    <row r="19" spans="1:19" x14ac:dyDescent="0.25">
      <c r="A19" s="3" t="s">
        <v>40</v>
      </c>
      <c r="B19" s="2"/>
      <c r="C19" s="2">
        <f>评委一!L19</f>
        <v>49</v>
      </c>
      <c r="D19" s="2">
        <f>评委二!L19</f>
        <v>54</v>
      </c>
      <c r="E19" s="2">
        <f>评委三!L19</f>
        <v>45</v>
      </c>
      <c r="F19" s="2">
        <f>评委四!L19</f>
        <v>34</v>
      </c>
      <c r="G19" s="2">
        <f>评委五!L19</f>
        <v>45</v>
      </c>
      <c r="H19" s="2">
        <f>评委六!L19</f>
        <v>34</v>
      </c>
      <c r="I19" s="2">
        <f>评委七!L19</f>
        <v>35</v>
      </c>
      <c r="J19" s="2">
        <f>评委八!L19</f>
        <v>42.5</v>
      </c>
      <c r="K19" s="2">
        <f>评委九!L19</f>
        <v>47</v>
      </c>
      <c r="L19" s="2"/>
      <c r="M19" s="7">
        <f>(评委一!J19+评委二!J19+评委三!J19+评委四!J19+评委五!J19+评委六!J19+评委七!J19+评委八!J19+评委九!J19)/9</f>
        <v>2.5</v>
      </c>
      <c r="N19" s="2"/>
      <c r="O19" s="7">
        <f t="shared" si="0"/>
        <v>45.333333333333336</v>
      </c>
      <c r="P19" s="2">
        <f t="shared" si="1"/>
        <v>3</v>
      </c>
      <c r="Q19" s="2"/>
      <c r="R19" s="7">
        <f t="shared" si="2"/>
        <v>42.833333333333336</v>
      </c>
      <c r="S19" s="2">
        <f t="shared" si="3"/>
        <v>2</v>
      </c>
    </row>
    <row r="20" spans="1:19" x14ac:dyDescent="0.25">
      <c r="A20" s="3" t="s">
        <v>41</v>
      </c>
      <c r="B20" s="2"/>
      <c r="C20" s="2">
        <f>评委一!L20</f>
        <v>13</v>
      </c>
      <c r="D20" s="2">
        <f>评委二!L20</f>
        <v>25</v>
      </c>
      <c r="E20" s="2">
        <f>评委三!L20</f>
        <v>37</v>
      </c>
      <c r="F20" s="2">
        <f>评委四!L20</f>
        <v>32</v>
      </c>
      <c r="G20" s="2">
        <f>评委五!L20</f>
        <v>43</v>
      </c>
      <c r="H20" s="2">
        <f>评委六!L20</f>
        <v>37</v>
      </c>
      <c r="I20" s="2">
        <f>评委七!L20</f>
        <v>42</v>
      </c>
      <c r="J20" s="2">
        <f>评委八!L20</f>
        <v>46.5</v>
      </c>
      <c r="K20" s="2">
        <f>评委九!L20</f>
        <v>46</v>
      </c>
      <c r="L20" s="2"/>
      <c r="M20" s="7">
        <f>(评委一!J20+评委二!J20+评委三!J20+评委四!J20+评委五!J20+评委六!J20+评委七!J20+评委八!J20+评委九!J20)/9</f>
        <v>2.7222222222222223</v>
      </c>
      <c r="N20" s="2"/>
      <c r="O20" s="7">
        <f t="shared" si="0"/>
        <v>38.444444444444443</v>
      </c>
      <c r="P20" s="2">
        <f t="shared" si="1"/>
        <v>18</v>
      </c>
      <c r="Q20" s="2"/>
      <c r="R20" s="7">
        <f t="shared" si="2"/>
        <v>35.722222222222221</v>
      </c>
      <c r="S20" s="2">
        <f t="shared" si="3"/>
        <v>27</v>
      </c>
    </row>
    <row r="21" spans="1:19" x14ac:dyDescent="0.25">
      <c r="A21" s="3" t="s">
        <v>42</v>
      </c>
      <c r="B21" s="2"/>
      <c r="C21" s="2">
        <f>评委一!L21</f>
        <v>40</v>
      </c>
      <c r="D21" s="2">
        <f>评委二!L21</f>
        <v>45</v>
      </c>
      <c r="E21" s="2">
        <f>评委三!L21</f>
        <v>42</v>
      </c>
      <c r="F21" s="2">
        <f>评委四!L21</f>
        <v>31</v>
      </c>
      <c r="G21" s="2">
        <f>评委五!L21</f>
        <v>22</v>
      </c>
      <c r="H21" s="2">
        <f>评委六!L21</f>
        <v>33</v>
      </c>
      <c r="I21" s="2">
        <f>评委七!L21</f>
        <v>39.5</v>
      </c>
      <c r="J21" s="2">
        <f>评委八!L21</f>
        <v>41</v>
      </c>
      <c r="K21" s="2">
        <f>评委九!L21</f>
        <v>39</v>
      </c>
      <c r="L21" s="2"/>
      <c r="M21" s="7">
        <f>(评委一!J21+评委二!J21+评委三!J21+评委四!J21+评委五!J21+评委六!J21+评委七!J21+评委八!J21+评委九!J21)/9</f>
        <v>2.5555555555555554</v>
      </c>
      <c r="N21" s="2"/>
      <c r="O21" s="7">
        <f t="shared" si="0"/>
        <v>39.5</v>
      </c>
      <c r="P21" s="2">
        <f t="shared" si="1"/>
        <v>13</v>
      </c>
      <c r="Q21" s="2"/>
      <c r="R21" s="7">
        <f t="shared" si="2"/>
        <v>36.944444444444443</v>
      </c>
      <c r="S21" s="2">
        <f t="shared" si="3"/>
        <v>18</v>
      </c>
    </row>
    <row r="22" spans="1:19" x14ac:dyDescent="0.25">
      <c r="A22" s="3" t="s">
        <v>43</v>
      </c>
      <c r="B22" s="2"/>
      <c r="C22" s="2">
        <f>评委一!L22</f>
        <v>49</v>
      </c>
      <c r="D22" s="2">
        <f>评委二!L22</f>
        <v>54</v>
      </c>
      <c r="E22" s="2">
        <f>评委三!L22</f>
        <v>37</v>
      </c>
      <c r="F22" s="2">
        <f>评委四!L22</f>
        <v>36</v>
      </c>
      <c r="G22" s="2">
        <f>评委五!L22</f>
        <v>38</v>
      </c>
      <c r="H22" s="2">
        <f>评委六!L22</f>
        <v>34</v>
      </c>
      <c r="I22" s="2">
        <f>评委七!L22</f>
        <v>36</v>
      </c>
      <c r="J22" s="2">
        <f>评委八!L22</f>
        <v>47.5</v>
      </c>
      <c r="K22" s="2">
        <f>评委九!L22</f>
        <v>53</v>
      </c>
      <c r="L22" s="2"/>
      <c r="M22" s="7">
        <f>(评委一!J22+评委二!J22+评委三!J22+评委四!J22+评委五!J22+评委六!J22+评委七!J22+评委八!J22+评委九!J22)/9</f>
        <v>1.2222222222222223</v>
      </c>
      <c r="N22" s="2"/>
      <c r="O22" s="7">
        <f t="shared" si="0"/>
        <v>43.944444444444443</v>
      </c>
      <c r="P22" s="2">
        <f t="shared" si="1"/>
        <v>4</v>
      </c>
      <c r="Q22" s="2"/>
      <c r="R22" s="7">
        <f t="shared" si="2"/>
        <v>42.722222222222221</v>
      </c>
      <c r="S22" s="2">
        <f t="shared" si="3"/>
        <v>3</v>
      </c>
    </row>
    <row r="23" spans="1:19" x14ac:dyDescent="0.25">
      <c r="A23" s="3" t="s">
        <v>44</v>
      </c>
      <c r="B23" s="2"/>
      <c r="C23" s="2">
        <f>评委一!L23</f>
        <v>44</v>
      </c>
      <c r="D23" s="2">
        <f>评委二!L23</f>
        <v>53</v>
      </c>
      <c r="E23" s="2">
        <f>评委三!L23</f>
        <v>34</v>
      </c>
      <c r="F23" s="2">
        <f>评委四!L23</f>
        <v>33</v>
      </c>
      <c r="G23" s="2">
        <f>评委五!L23</f>
        <v>35</v>
      </c>
      <c r="H23" s="2">
        <f>评委六!L23</f>
        <v>34</v>
      </c>
      <c r="I23" s="2">
        <f>评委七!L23</f>
        <v>38</v>
      </c>
      <c r="J23" s="2">
        <f>评委八!L23</f>
        <v>40.5</v>
      </c>
      <c r="K23" s="2">
        <f>评委九!L23</f>
        <v>41</v>
      </c>
      <c r="L23" s="2"/>
      <c r="M23" s="7">
        <f>(评委一!J23+评委二!J23+评委三!J23+评委四!J23+评委五!J23+评委六!J23+评委七!J23+评委八!J23+评委九!J23)/9</f>
        <v>2.5555555555555554</v>
      </c>
      <c r="N23" s="2"/>
      <c r="O23" s="7">
        <f t="shared" si="0"/>
        <v>41.722222222222221</v>
      </c>
      <c r="P23" s="2">
        <f t="shared" si="1"/>
        <v>7</v>
      </c>
      <c r="Q23" s="2"/>
      <c r="R23" s="7">
        <f t="shared" si="2"/>
        <v>39.166666666666664</v>
      </c>
      <c r="S23" s="2">
        <f t="shared" si="3"/>
        <v>9</v>
      </c>
    </row>
    <row r="24" spans="1:19" x14ac:dyDescent="0.25">
      <c r="A24" s="3" t="s">
        <v>45</v>
      </c>
      <c r="B24" s="2"/>
      <c r="C24" s="2">
        <f>评委一!L24</f>
        <v>44</v>
      </c>
      <c r="D24" s="2">
        <f>评委二!L24</f>
        <v>45</v>
      </c>
      <c r="E24" s="2">
        <f>评委三!L24</f>
        <v>33</v>
      </c>
      <c r="F24" s="2">
        <f>评委四!L24</f>
        <v>29</v>
      </c>
      <c r="G24" s="2">
        <f>评委五!L24</f>
        <v>29</v>
      </c>
      <c r="H24" s="2">
        <f>评委六!L24</f>
        <v>35</v>
      </c>
      <c r="I24" s="2">
        <f>评委七!L24</f>
        <v>41</v>
      </c>
      <c r="J24" s="2">
        <f>评委八!L24</f>
        <v>39.5</v>
      </c>
      <c r="K24" s="2">
        <f>评委九!L24</f>
        <v>41</v>
      </c>
      <c r="L24" s="2"/>
      <c r="M24" s="7">
        <f>(评委一!J24+评委二!J24+评委三!J24+评委四!J24+评委五!J24+评委六!J24+评委七!J24+评委八!J24+评委九!J24)/9</f>
        <v>0.77777777777777779</v>
      </c>
      <c r="N24" s="2"/>
      <c r="O24" s="7">
        <f t="shared" si="0"/>
        <v>38.166666666666664</v>
      </c>
      <c r="P24" s="2">
        <f t="shared" si="1"/>
        <v>20</v>
      </c>
      <c r="Q24" s="2"/>
      <c r="R24" s="7">
        <f t="shared" si="2"/>
        <v>37.388888888888886</v>
      </c>
      <c r="S24" s="2">
        <f t="shared" si="3"/>
        <v>15</v>
      </c>
    </row>
    <row r="25" spans="1:19" x14ac:dyDescent="0.25">
      <c r="A25" s="3" t="s">
        <v>46</v>
      </c>
      <c r="B25" s="2"/>
      <c r="C25" s="2">
        <f>评委一!L25</f>
        <v>39</v>
      </c>
      <c r="D25" s="2">
        <f>评委二!L25</f>
        <v>42</v>
      </c>
      <c r="E25" s="2">
        <f>评委三!L25</f>
        <v>24</v>
      </c>
      <c r="F25" s="2">
        <f>评委四!L25</f>
        <v>25</v>
      </c>
      <c r="G25" s="2">
        <f>评委五!L25</f>
        <v>29</v>
      </c>
      <c r="H25" s="2">
        <f>评委六!L25</f>
        <v>37</v>
      </c>
      <c r="I25" s="2">
        <f>评委七!L25</f>
        <v>44.5</v>
      </c>
      <c r="J25" s="2">
        <f>评委八!L25</f>
        <v>37.5</v>
      </c>
      <c r="K25" s="2">
        <f>评委九!L25</f>
        <v>36</v>
      </c>
      <c r="L25" s="2"/>
      <c r="M25" s="7">
        <f>(评委一!J25+评委二!J25+评委三!J25+评委四!J25+评委五!J25+评委六!J25+评委七!J25+评委八!J25+评委九!J25)/9</f>
        <v>1.3888888888888888</v>
      </c>
      <c r="N25" s="2"/>
      <c r="O25" s="7">
        <f t="shared" si="0"/>
        <v>36.277777777777771</v>
      </c>
      <c r="P25" s="2">
        <f t="shared" si="1"/>
        <v>33</v>
      </c>
      <c r="Q25" s="2"/>
      <c r="R25" s="7">
        <f t="shared" si="2"/>
        <v>34.888888888888886</v>
      </c>
      <c r="S25" s="2">
        <f t="shared" si="3"/>
        <v>34</v>
      </c>
    </row>
    <row r="26" spans="1:19" x14ac:dyDescent="0.25">
      <c r="A26" s="3" t="s">
        <v>47</v>
      </c>
      <c r="B26" s="2"/>
      <c r="C26" s="2">
        <f>评委一!L26</f>
        <v>42</v>
      </c>
      <c r="D26" s="2">
        <f>评委二!L26</f>
        <v>38</v>
      </c>
      <c r="E26" s="2">
        <f>评委三!L26</f>
        <v>25</v>
      </c>
      <c r="F26" s="2">
        <f>评委四!L26</f>
        <v>25</v>
      </c>
      <c r="G26" s="2">
        <f>评委五!L26</f>
        <v>30</v>
      </c>
      <c r="H26" s="2">
        <f>评委六!L26</f>
        <v>28</v>
      </c>
      <c r="I26" s="2">
        <f>评委七!L26</f>
        <v>36</v>
      </c>
      <c r="J26" s="2">
        <f>评委八!L26</f>
        <v>40</v>
      </c>
      <c r="K26" s="2">
        <f>评委九!L26</f>
        <v>42</v>
      </c>
      <c r="L26" s="2"/>
      <c r="M26" s="7">
        <f>(评委一!J26+评委二!J26+评委三!J26+评委四!J26+评委五!J26+评委六!J26+评委七!J26+评委八!J26+评委九!J26)/9</f>
        <v>0.83333333333333337</v>
      </c>
      <c r="N26" s="2"/>
      <c r="O26" s="7">
        <f t="shared" si="0"/>
        <v>34.833333333333336</v>
      </c>
      <c r="P26" s="2">
        <f t="shared" si="1"/>
        <v>39</v>
      </c>
      <c r="Q26" s="2"/>
      <c r="R26" s="7">
        <f t="shared" si="2"/>
        <v>34</v>
      </c>
      <c r="S26" s="2">
        <f t="shared" si="3"/>
        <v>37</v>
      </c>
    </row>
    <row r="27" spans="1:19" x14ac:dyDescent="0.25">
      <c r="A27" s="3" t="s">
        <v>48</v>
      </c>
      <c r="B27" s="2"/>
      <c r="C27" s="2">
        <f>评委一!L27</f>
        <v>13</v>
      </c>
      <c r="D27" s="2">
        <f>评委二!L27</f>
        <v>14</v>
      </c>
      <c r="E27" s="2">
        <f>评委三!L27</f>
        <v>35</v>
      </c>
      <c r="F27" s="2">
        <f>评委四!L27</f>
        <v>26</v>
      </c>
      <c r="G27" s="2">
        <f>评委五!L27</f>
        <v>27</v>
      </c>
      <c r="H27" s="2">
        <f>评委六!L27</f>
        <v>34</v>
      </c>
      <c r="I27" s="2">
        <f>评委七!L27</f>
        <v>37</v>
      </c>
      <c r="J27" s="2">
        <f>评委八!L27</f>
        <v>35</v>
      </c>
      <c r="K27" s="2">
        <f>评委九!L27</f>
        <v>38</v>
      </c>
      <c r="L27" s="2"/>
      <c r="M27" s="7">
        <f>(评委一!J27+评委二!J27+评委三!J27+评委四!J27+评委五!J27+评委六!J27+评委七!J27+评委八!J27+评委九!J27)/9</f>
        <v>2.1111111111111112</v>
      </c>
      <c r="N27" s="2"/>
      <c r="O27" s="7">
        <f t="shared" si="0"/>
        <v>30.888888888888889</v>
      </c>
      <c r="P27" s="2">
        <f t="shared" si="1"/>
        <v>56</v>
      </c>
      <c r="Q27" s="2"/>
      <c r="R27" s="7">
        <f t="shared" si="2"/>
        <v>28.777777777777779</v>
      </c>
      <c r="S27" s="2">
        <f t="shared" si="3"/>
        <v>58</v>
      </c>
    </row>
    <row r="28" spans="1:19" x14ac:dyDescent="0.25">
      <c r="A28" s="3" t="s">
        <v>351</v>
      </c>
      <c r="B28" s="2"/>
      <c r="C28" s="2">
        <f>评委一!L28</f>
        <v>41</v>
      </c>
      <c r="D28" s="2">
        <f>评委二!L28</f>
        <v>50</v>
      </c>
      <c r="E28" s="2">
        <f>评委三!L28</f>
        <v>27</v>
      </c>
      <c r="F28" s="2">
        <f>评委四!L28</f>
        <v>28</v>
      </c>
      <c r="G28" s="2">
        <f>评委五!L28</f>
        <v>21</v>
      </c>
      <c r="H28" s="2">
        <f>评委六!L28</f>
        <v>35</v>
      </c>
      <c r="I28" s="2">
        <f>评委七!L28</f>
        <v>31.5</v>
      </c>
      <c r="J28" s="2">
        <f>评委八!L28</f>
        <v>38</v>
      </c>
      <c r="K28" s="2">
        <f>评委九!L28</f>
        <v>42</v>
      </c>
      <c r="L28" s="2"/>
      <c r="M28" s="7">
        <f>(评委一!J28+评委二!J28+评委三!J28+评委四!J28+评委五!J28+评委六!J28+评委七!J28+评委八!J28+评委九!J28)/9</f>
        <v>0.77777777777777779</v>
      </c>
      <c r="N28" s="2"/>
      <c r="O28" s="7">
        <f t="shared" si="0"/>
        <v>35.611111111111114</v>
      </c>
      <c r="P28" s="2">
        <f t="shared" si="1"/>
        <v>36</v>
      </c>
      <c r="Q28" s="2"/>
      <c r="R28" s="7">
        <f t="shared" si="2"/>
        <v>34.833333333333336</v>
      </c>
      <c r="S28" s="2">
        <f t="shared" si="3"/>
        <v>35</v>
      </c>
    </row>
    <row r="29" spans="1:19" x14ac:dyDescent="0.25">
      <c r="A29" s="3" t="s">
        <v>49</v>
      </c>
      <c r="B29" s="2"/>
      <c r="C29" s="2">
        <f>评委一!L29</f>
        <v>41</v>
      </c>
      <c r="D29" s="2">
        <f>评委二!L29</f>
        <v>42</v>
      </c>
      <c r="E29" s="2">
        <f>评委三!L29</f>
        <v>39</v>
      </c>
      <c r="F29" s="2">
        <f>评委四!L29</f>
        <v>26</v>
      </c>
      <c r="G29" s="2">
        <f>评委五!L29</f>
        <v>22</v>
      </c>
      <c r="H29" s="2">
        <f>评委六!L29</f>
        <v>29</v>
      </c>
      <c r="I29" s="2">
        <f>评委七!L29</f>
        <v>48.5</v>
      </c>
      <c r="J29" s="2">
        <f>评委八!L29</f>
        <v>40</v>
      </c>
      <c r="K29" s="2">
        <f>评委九!L29</f>
        <v>40</v>
      </c>
      <c r="L29" s="2"/>
      <c r="M29" s="7">
        <f>(评委一!J29+评委二!J29+评委三!J29+评委四!J29+评委五!J29+评委六!J29+评委七!J29+评委八!J29+评委九!J29)/9</f>
        <v>1.6666666666666667</v>
      </c>
      <c r="N29" s="2"/>
      <c r="O29" s="7">
        <f t="shared" si="0"/>
        <v>38.05555555555555</v>
      </c>
      <c r="P29" s="2">
        <f t="shared" si="1"/>
        <v>22</v>
      </c>
      <c r="Q29" s="2"/>
      <c r="R29" s="7">
        <f t="shared" si="2"/>
        <v>36.388888888888886</v>
      </c>
      <c r="S29" s="2">
        <f t="shared" si="3"/>
        <v>20</v>
      </c>
    </row>
    <row r="30" spans="1:19" x14ac:dyDescent="0.25">
      <c r="A30" s="3" t="s">
        <v>62</v>
      </c>
      <c r="B30" s="2"/>
      <c r="C30" s="2">
        <f>评委一!L30</f>
        <v>39</v>
      </c>
      <c r="D30" s="2">
        <f>评委二!L30</f>
        <v>37</v>
      </c>
      <c r="E30" s="2">
        <f>评委三!L30</f>
        <v>30</v>
      </c>
      <c r="F30" s="2">
        <f>评委四!L30</f>
        <v>23</v>
      </c>
      <c r="G30" s="2">
        <f>评委五!L30</f>
        <v>28</v>
      </c>
      <c r="H30" s="2">
        <f>评委六!L30</f>
        <v>31</v>
      </c>
      <c r="I30" s="2">
        <f>评委七!L30</f>
        <v>32</v>
      </c>
      <c r="J30" s="2">
        <f>评委八!L30</f>
        <v>39</v>
      </c>
      <c r="K30" s="2">
        <f>评委九!L30</f>
        <v>45</v>
      </c>
      <c r="L30" s="2"/>
      <c r="M30" s="7">
        <f>(评委一!J30+评委二!J30+评委三!J30+评委四!J30+评委五!J30+评委六!J30+评委七!J30+评委八!J30+评委九!J30)/9</f>
        <v>1.1666666666666667</v>
      </c>
      <c r="N30" s="2"/>
      <c r="O30" s="7">
        <f t="shared" si="0"/>
        <v>34.944444444444443</v>
      </c>
      <c r="P30" s="2">
        <f t="shared" si="1"/>
        <v>38</v>
      </c>
      <c r="Q30" s="2"/>
      <c r="R30" s="7">
        <f t="shared" si="2"/>
        <v>33.777777777777779</v>
      </c>
      <c r="S30" s="2">
        <f t="shared" si="3"/>
        <v>39</v>
      </c>
    </row>
    <row r="31" spans="1:19" x14ac:dyDescent="0.25">
      <c r="A31" s="3" t="s">
        <v>50</v>
      </c>
      <c r="B31" s="2"/>
      <c r="C31" s="2">
        <f>评委一!L31</f>
        <v>32</v>
      </c>
      <c r="D31" s="2">
        <f>评委二!L31</f>
        <v>38</v>
      </c>
      <c r="E31" s="2">
        <f>评委三!L31</f>
        <v>38</v>
      </c>
      <c r="F31" s="2">
        <f>评委四!L31</f>
        <v>28</v>
      </c>
      <c r="G31" s="2">
        <f>评委五!L31</f>
        <v>39</v>
      </c>
      <c r="H31" s="2">
        <f>评委六!L31</f>
        <v>32</v>
      </c>
      <c r="I31" s="2">
        <f>评委七!L31</f>
        <v>36</v>
      </c>
      <c r="J31" s="2">
        <f>评委八!L31</f>
        <v>40</v>
      </c>
      <c r="K31" s="2">
        <f>评委九!L31</f>
        <v>44</v>
      </c>
      <c r="L31" s="2"/>
      <c r="M31" s="7">
        <f>(评委一!J31+评委二!J31+评委三!J31+评委四!J31+评委五!J31+评委六!J31+评委七!J31+评委八!J31+评委九!J31)/9</f>
        <v>1.4444444444444444</v>
      </c>
      <c r="N31" s="2"/>
      <c r="O31" s="7">
        <f t="shared" si="0"/>
        <v>37.777777777777779</v>
      </c>
      <c r="P31" s="2">
        <f t="shared" si="1"/>
        <v>24</v>
      </c>
      <c r="Q31" s="2"/>
      <c r="R31" s="7">
        <f t="shared" si="2"/>
        <v>36.333333333333336</v>
      </c>
      <c r="S31" s="2">
        <f t="shared" si="3"/>
        <v>21</v>
      </c>
    </row>
    <row r="32" spans="1:19" x14ac:dyDescent="0.25">
      <c r="A32" s="3" t="s">
        <v>51</v>
      </c>
      <c r="B32" s="2"/>
      <c r="C32" s="2">
        <f>评委一!L32</f>
        <v>18</v>
      </c>
      <c r="D32" s="2">
        <f>评委二!L32</f>
        <v>22</v>
      </c>
      <c r="E32" s="2">
        <f>评委三!L32</f>
        <v>37</v>
      </c>
      <c r="F32" s="2">
        <f>评委四!L32</f>
        <v>29</v>
      </c>
      <c r="G32" s="2">
        <f>评委五!L32</f>
        <v>30</v>
      </c>
      <c r="H32" s="2">
        <f>评委六!L32</f>
        <v>32</v>
      </c>
      <c r="I32" s="2">
        <f>评委七!L32</f>
        <v>45</v>
      </c>
      <c r="J32" s="2">
        <f>评委八!L32</f>
        <v>37</v>
      </c>
      <c r="K32" s="2">
        <f>评委九!L32</f>
        <v>44</v>
      </c>
      <c r="L32" s="2"/>
      <c r="M32" s="7">
        <f>(评委一!J32+评委二!J32+评委三!J32+评委四!J32+评委五!J32+评委六!J32+评委七!J32+评委八!J32+评委九!J32)/9</f>
        <v>1.3333333333333333</v>
      </c>
      <c r="N32" s="2"/>
      <c r="O32" s="7">
        <f t="shared" si="0"/>
        <v>34</v>
      </c>
      <c r="P32" s="2">
        <f t="shared" si="1"/>
        <v>47</v>
      </c>
      <c r="Q32" s="2"/>
      <c r="R32" s="7">
        <f t="shared" si="2"/>
        <v>32.666666666666664</v>
      </c>
      <c r="S32" s="2">
        <f t="shared" si="3"/>
        <v>48</v>
      </c>
    </row>
    <row r="33" spans="1:19" x14ac:dyDescent="0.25">
      <c r="A33" s="3" t="s">
        <v>52</v>
      </c>
      <c r="B33" s="2"/>
      <c r="C33" s="2">
        <f>评委一!L33</f>
        <v>26</v>
      </c>
      <c r="D33" s="2">
        <f>评委二!L33</f>
        <v>33</v>
      </c>
      <c r="E33" s="2">
        <f>评委三!L33</f>
        <v>40</v>
      </c>
      <c r="F33" s="2">
        <f>评委四!L33</f>
        <v>21</v>
      </c>
      <c r="G33" s="2">
        <f>评委五!L33</f>
        <v>32</v>
      </c>
      <c r="H33" s="2">
        <f>评委六!L33</f>
        <v>34</v>
      </c>
      <c r="I33" s="2">
        <f>评委七!L33</f>
        <v>40</v>
      </c>
      <c r="J33" s="2">
        <f>评委八!L33</f>
        <v>35</v>
      </c>
      <c r="K33" s="2">
        <f>评委九!L33</f>
        <v>44</v>
      </c>
      <c r="L33" s="2"/>
      <c r="M33" s="7">
        <f>(评委一!J33+评委二!J33+评委三!J33+评委四!J33+评委五!J33+评委六!J33+评委七!J33+评委八!J33+评委九!J33)/9</f>
        <v>1.8888888888888888</v>
      </c>
      <c r="N33" s="2"/>
      <c r="O33" s="7">
        <f t="shared" si="0"/>
        <v>35.777777777777771</v>
      </c>
      <c r="P33" s="2">
        <f t="shared" si="1"/>
        <v>34</v>
      </c>
      <c r="Q33" s="2"/>
      <c r="R33" s="7">
        <f t="shared" si="2"/>
        <v>33.888888888888886</v>
      </c>
      <c r="S33" s="2">
        <f t="shared" si="3"/>
        <v>38</v>
      </c>
    </row>
    <row r="34" spans="1:19" x14ac:dyDescent="0.25">
      <c r="A34" s="3" t="s">
        <v>53</v>
      </c>
      <c r="B34" s="2"/>
      <c r="C34" s="2">
        <f>评委一!L34</f>
        <v>32</v>
      </c>
      <c r="D34" s="2">
        <f>评委二!L34</f>
        <v>40</v>
      </c>
      <c r="E34" s="2">
        <f>评委三!L34</f>
        <v>36</v>
      </c>
      <c r="F34" s="2">
        <f>评委四!L34</f>
        <v>28</v>
      </c>
      <c r="G34" s="2">
        <f>评委五!L34</f>
        <v>28</v>
      </c>
      <c r="H34" s="2">
        <f>评委六!L34</f>
        <v>35</v>
      </c>
      <c r="I34" s="2">
        <f>评委七!L34</f>
        <v>38.5</v>
      </c>
      <c r="J34" s="2">
        <f>评委八!L34</f>
        <v>36.5</v>
      </c>
      <c r="K34" s="2">
        <f>评委九!L34</f>
        <v>41</v>
      </c>
      <c r="L34" s="2"/>
      <c r="M34" s="7">
        <f>(评委一!J34+评委二!J34+评委三!J34+评委四!J34+评委五!J34+评委六!J34+评委七!J34+评委八!J34+评委九!J34)/9</f>
        <v>1.3333333333333333</v>
      </c>
      <c r="N34" s="2"/>
      <c r="O34" s="7">
        <f t="shared" si="0"/>
        <v>36.333333333333336</v>
      </c>
      <c r="P34" s="2">
        <f t="shared" si="1"/>
        <v>32</v>
      </c>
      <c r="Q34" s="2"/>
      <c r="R34" s="7">
        <f t="shared" si="2"/>
        <v>35</v>
      </c>
      <c r="S34" s="2">
        <f t="shared" si="3"/>
        <v>33</v>
      </c>
    </row>
    <row r="35" spans="1:19" x14ac:dyDescent="0.25">
      <c r="A35" s="3" t="s">
        <v>54</v>
      </c>
      <c r="B35" s="2"/>
      <c r="C35" s="2">
        <f>评委一!L35</f>
        <v>32</v>
      </c>
      <c r="D35" s="2">
        <f>评委二!L35</f>
        <v>29</v>
      </c>
      <c r="E35" s="2">
        <f>评委三!L35</f>
        <v>30</v>
      </c>
      <c r="F35" s="2">
        <f>评委四!L35</f>
        <v>25</v>
      </c>
      <c r="G35" s="2">
        <f>评委五!L35</f>
        <v>27</v>
      </c>
      <c r="H35" s="2">
        <f>评委六!L35</f>
        <v>33</v>
      </c>
      <c r="I35" s="2">
        <f>评委七!L35</f>
        <v>33</v>
      </c>
      <c r="J35" s="2">
        <f>评委八!L35</f>
        <v>37.5</v>
      </c>
      <c r="K35" s="2">
        <f>评委九!L35</f>
        <v>49</v>
      </c>
      <c r="L35" s="2"/>
      <c r="M35" s="7">
        <f>(评委一!J35+评委二!J35+评委三!J35+评委四!J35+评委五!J35+评委六!J35+评委七!J35+评委八!J35+评委九!J35)/9</f>
        <v>1.5</v>
      </c>
      <c r="N35" s="2"/>
      <c r="O35" s="7">
        <f t="shared" si="0"/>
        <v>34.333333333333336</v>
      </c>
      <c r="P35" s="2">
        <f t="shared" si="1"/>
        <v>44</v>
      </c>
      <c r="Q35" s="2"/>
      <c r="R35" s="7">
        <f t="shared" si="2"/>
        <v>32.833333333333336</v>
      </c>
      <c r="S35" s="2">
        <f t="shared" si="3"/>
        <v>46</v>
      </c>
    </row>
    <row r="36" spans="1:19" x14ac:dyDescent="0.25">
      <c r="A36" s="3" t="s">
        <v>55</v>
      </c>
      <c r="B36" s="2"/>
      <c r="C36" s="2">
        <f>评委一!L36</f>
        <v>39</v>
      </c>
      <c r="D36" s="2">
        <f>评委二!L36</f>
        <v>49</v>
      </c>
      <c r="E36" s="2">
        <f>评委三!L36</f>
        <v>31</v>
      </c>
      <c r="F36" s="2">
        <f>评委四!L36</f>
        <v>29</v>
      </c>
      <c r="G36" s="2">
        <f>评委五!L36</f>
        <v>26</v>
      </c>
      <c r="H36" s="2">
        <f>评委六!L36</f>
        <v>37</v>
      </c>
      <c r="I36" s="2">
        <f>评委七!L36</f>
        <v>34</v>
      </c>
      <c r="J36" s="2">
        <f>评委八!L36</f>
        <v>36</v>
      </c>
      <c r="K36" s="2">
        <f>评委九!L36</f>
        <v>40</v>
      </c>
      <c r="L36" s="2"/>
      <c r="M36" s="7">
        <f>(评委一!J36+评委二!J36+评委三!J36+评委四!J36+评委五!J36+评委六!J36+评委七!J36+评委八!J36+评委九!J36)/9</f>
        <v>0</v>
      </c>
      <c r="N36" s="2"/>
      <c r="O36" s="7">
        <f t="shared" si="0"/>
        <v>35.666666666666664</v>
      </c>
      <c r="P36" s="2">
        <f t="shared" si="1"/>
        <v>35</v>
      </c>
      <c r="Q36" s="2"/>
      <c r="R36" s="7">
        <f t="shared" si="2"/>
        <v>35.666666666666664</v>
      </c>
      <c r="S36" s="2">
        <f t="shared" si="3"/>
        <v>29</v>
      </c>
    </row>
    <row r="37" spans="1:19" x14ac:dyDescent="0.25">
      <c r="A37" s="3" t="s">
        <v>56</v>
      </c>
      <c r="B37" s="2"/>
      <c r="C37" s="2">
        <f>评委一!L37</f>
        <v>50</v>
      </c>
      <c r="D37" s="2">
        <f>评委二!L37</f>
        <v>52</v>
      </c>
      <c r="E37" s="2">
        <f>评委三!L37</f>
        <v>35</v>
      </c>
      <c r="F37" s="2">
        <f>评委四!L37</f>
        <v>33</v>
      </c>
      <c r="G37" s="2">
        <f>评委五!L37</f>
        <v>32</v>
      </c>
      <c r="H37" s="2">
        <f>评委六!L37</f>
        <v>39</v>
      </c>
      <c r="I37" s="2">
        <f>评委七!L37</f>
        <v>29</v>
      </c>
      <c r="J37" s="2">
        <f>评委八!L37</f>
        <v>43</v>
      </c>
      <c r="K37" s="2">
        <f>评委九!L37</f>
        <v>44</v>
      </c>
      <c r="L37" s="2"/>
      <c r="M37" s="7">
        <f>(评委一!J37+评委二!J37+评委三!J37+评委四!J37+评委五!J37+评委六!J37+评委七!J37+评委八!J37+评委九!J37)/9</f>
        <v>1.8333333333333333</v>
      </c>
      <c r="N37" s="2"/>
      <c r="O37" s="7">
        <f t="shared" si="0"/>
        <v>41.5</v>
      </c>
      <c r="P37" s="2">
        <f t="shared" si="1"/>
        <v>8</v>
      </c>
      <c r="Q37" s="2"/>
      <c r="R37" s="7">
        <f t="shared" si="2"/>
        <v>39.666666666666664</v>
      </c>
      <c r="S37" s="2">
        <f t="shared" si="3"/>
        <v>7</v>
      </c>
    </row>
    <row r="38" spans="1:19" x14ac:dyDescent="0.25">
      <c r="A38" s="3" t="s">
        <v>57</v>
      </c>
      <c r="B38" s="2"/>
      <c r="C38" s="2">
        <f>评委一!L38</f>
        <v>20</v>
      </c>
      <c r="D38" s="2">
        <f>评委二!L38</f>
        <v>36</v>
      </c>
      <c r="E38" s="2">
        <f>评委三!L38</f>
        <v>32</v>
      </c>
      <c r="F38" s="2">
        <f>评委四!L38</f>
        <v>27</v>
      </c>
      <c r="G38" s="2">
        <f>评委五!L38</f>
        <v>30</v>
      </c>
      <c r="H38" s="2">
        <f>评委六!L38</f>
        <v>31</v>
      </c>
      <c r="I38" s="2">
        <f>评委七!L38</f>
        <v>33</v>
      </c>
      <c r="J38" s="2">
        <f>评委八!L38</f>
        <v>40.5</v>
      </c>
      <c r="K38" s="2">
        <f>评委九!L38</f>
        <v>42</v>
      </c>
      <c r="L38" s="2"/>
      <c r="M38" s="7">
        <f>(评委一!J38+评委二!J38+评委三!J38+评委四!J38+评委五!J38+评委六!J38+评委七!J38+评委八!J38+评委九!J38)/9</f>
        <v>1.2777777777777777</v>
      </c>
      <c r="N38" s="2"/>
      <c r="O38" s="7">
        <f t="shared" si="0"/>
        <v>33.666666666666664</v>
      </c>
      <c r="P38" s="2">
        <f t="shared" si="1"/>
        <v>49</v>
      </c>
      <c r="Q38" s="2"/>
      <c r="R38" s="7">
        <f t="shared" si="2"/>
        <v>32.388888888888886</v>
      </c>
      <c r="S38" s="2">
        <f t="shared" si="3"/>
        <v>50</v>
      </c>
    </row>
    <row r="39" spans="1:19" x14ac:dyDescent="0.25">
      <c r="A39" s="3" t="s">
        <v>58</v>
      </c>
      <c r="B39" s="2"/>
      <c r="C39" s="2">
        <f>评委一!L39</f>
        <v>17</v>
      </c>
      <c r="D39" s="2">
        <f>评委二!L39</f>
        <v>17</v>
      </c>
      <c r="E39" s="2">
        <f>评委三!L39</f>
        <v>36</v>
      </c>
      <c r="F39" s="2">
        <f>评委四!L39</f>
        <v>25</v>
      </c>
      <c r="G39" s="2">
        <f>评委五!L39</f>
        <v>35</v>
      </c>
      <c r="H39" s="2">
        <f>评委六!L39</f>
        <v>38</v>
      </c>
      <c r="I39" s="2">
        <f>评委七!L39</f>
        <v>41</v>
      </c>
      <c r="J39" s="2">
        <f>评委八!L39</f>
        <v>39</v>
      </c>
      <c r="K39" s="2">
        <f>评委九!L39</f>
        <v>47</v>
      </c>
      <c r="L39" s="2"/>
      <c r="M39" s="7">
        <f>(评委一!J39+评委二!J39+评委三!J39+评委四!J39+评委五!J39+评委六!J39+评委七!J39+评委八!J39+评委九!J39)/9</f>
        <v>2.3333333333333335</v>
      </c>
      <c r="N39" s="2"/>
      <c r="O39" s="7">
        <f t="shared" si="0"/>
        <v>35.111111111111114</v>
      </c>
      <c r="P39" s="2">
        <f t="shared" si="1"/>
        <v>37</v>
      </c>
      <c r="Q39" s="2"/>
      <c r="R39" s="7">
        <f t="shared" si="2"/>
        <v>32.777777777777779</v>
      </c>
      <c r="S39" s="2">
        <f t="shared" si="3"/>
        <v>47</v>
      </c>
    </row>
    <row r="40" spans="1:19" x14ac:dyDescent="0.25">
      <c r="A40" s="3" t="s">
        <v>59</v>
      </c>
      <c r="B40" s="2"/>
      <c r="C40" s="2">
        <f>评委一!L40</f>
        <v>18</v>
      </c>
      <c r="D40" s="2">
        <f>评委二!L40</f>
        <v>21</v>
      </c>
      <c r="E40" s="2">
        <f>评委三!L40</f>
        <v>33</v>
      </c>
      <c r="F40" s="2">
        <f>评委四!L40</f>
        <v>24</v>
      </c>
      <c r="G40" s="2">
        <f>评委五!L40</f>
        <v>22</v>
      </c>
      <c r="H40" s="2">
        <f>评委六!L40</f>
        <v>34</v>
      </c>
      <c r="I40" s="2">
        <f>评委七!L40</f>
        <v>38</v>
      </c>
      <c r="J40" s="2">
        <f>评委八!L40</f>
        <v>39.5</v>
      </c>
      <c r="K40" s="2">
        <f>评委九!L40</f>
        <v>38</v>
      </c>
      <c r="L40" s="2"/>
      <c r="M40" s="7">
        <f>(评委一!J40+评委二!J40+评委三!J40+评委四!J40+评委五!J40+评委六!J40+评委七!J40+评委八!J40+评委九!J40)/9</f>
        <v>1.6111111111111112</v>
      </c>
      <c r="N40" s="2"/>
      <c r="O40" s="7">
        <f t="shared" si="0"/>
        <v>31.333333333333332</v>
      </c>
      <c r="P40" s="2">
        <f t="shared" si="1"/>
        <v>55</v>
      </c>
      <c r="Q40" s="2"/>
      <c r="R40" s="7">
        <f t="shared" si="2"/>
        <v>29.722222222222221</v>
      </c>
      <c r="S40" s="2">
        <f t="shared" si="3"/>
        <v>57</v>
      </c>
    </row>
    <row r="41" spans="1:19" x14ac:dyDescent="0.25">
      <c r="A41" s="3" t="s">
        <v>60</v>
      </c>
      <c r="B41" s="2"/>
      <c r="C41" s="2">
        <f>评委一!L41</f>
        <v>30</v>
      </c>
      <c r="D41" s="2">
        <f>评委二!L41</f>
        <v>31</v>
      </c>
      <c r="E41" s="2">
        <f>评委三!L41</f>
        <v>36</v>
      </c>
      <c r="F41" s="2">
        <f>评委四!L41</f>
        <v>30</v>
      </c>
      <c r="G41" s="2">
        <f>评委五!L41</f>
        <v>28</v>
      </c>
      <c r="H41" s="2">
        <f>评委六!L41</f>
        <v>36</v>
      </c>
      <c r="I41" s="2">
        <f>评委七!L41</f>
        <v>36</v>
      </c>
      <c r="J41" s="2">
        <f>评委八!L41</f>
        <v>36.5</v>
      </c>
      <c r="K41" s="2">
        <f>评委九!L41</f>
        <v>36</v>
      </c>
      <c r="L41" s="2"/>
      <c r="M41" s="7">
        <f>(评委一!J41+评委二!J41+评委三!J41+评委四!J41+评委五!J41+评委六!J41+评委七!J41+评委八!J41+评委九!J41)/9</f>
        <v>1.0555555555555556</v>
      </c>
      <c r="N41" s="2"/>
      <c r="O41" s="7">
        <f t="shared" si="0"/>
        <v>34.333333333333336</v>
      </c>
      <c r="P41" s="2">
        <f t="shared" si="1"/>
        <v>44</v>
      </c>
      <c r="Q41" s="2"/>
      <c r="R41" s="7">
        <f t="shared" si="2"/>
        <v>33.277777777777779</v>
      </c>
      <c r="S41" s="2">
        <f t="shared" si="3"/>
        <v>44</v>
      </c>
    </row>
    <row r="42" spans="1:19" x14ac:dyDescent="0.25">
      <c r="A42" s="3" t="s">
        <v>61</v>
      </c>
      <c r="B42" s="2"/>
      <c r="C42" s="2">
        <f>评委一!L42</f>
        <v>44</v>
      </c>
      <c r="D42" s="2">
        <f>评委二!L42</f>
        <v>50</v>
      </c>
      <c r="E42" s="2">
        <f>评委三!L42</f>
        <v>28</v>
      </c>
      <c r="F42" s="2">
        <f>评委四!L42</f>
        <v>27</v>
      </c>
      <c r="G42" s="2">
        <f>评委五!L42</f>
        <v>25</v>
      </c>
      <c r="H42" s="2">
        <f>评委六!L42</f>
        <v>36</v>
      </c>
      <c r="I42" s="2">
        <f>评委七!L42</f>
        <v>35</v>
      </c>
      <c r="J42" s="2">
        <f>评委八!L42</f>
        <v>34.5</v>
      </c>
      <c r="K42" s="2">
        <f>评委九!L42</f>
        <v>38</v>
      </c>
      <c r="L42" s="2"/>
      <c r="M42" s="7">
        <f>(评委一!J42+评委二!J42+评委三!J42+评委四!J42+评委五!J42+评委六!J42+评委七!J42+评委八!J42+评委九!J42)/9</f>
        <v>1.8333333333333333</v>
      </c>
      <c r="N42" s="2"/>
      <c r="O42" s="7">
        <f t="shared" si="0"/>
        <v>37.111111111111114</v>
      </c>
      <c r="P42" s="2">
        <f t="shared" si="1"/>
        <v>28</v>
      </c>
      <c r="Q42" s="2"/>
      <c r="R42" s="7">
        <f t="shared" si="2"/>
        <v>35.277777777777779</v>
      </c>
      <c r="S42" s="2">
        <f t="shared" si="3"/>
        <v>30</v>
      </c>
    </row>
    <row r="43" spans="1:19" x14ac:dyDescent="0.25">
      <c r="A43" s="3" t="s">
        <v>63</v>
      </c>
      <c r="B43" s="2"/>
      <c r="C43" s="2">
        <f>评委一!L43</f>
        <v>44</v>
      </c>
      <c r="D43" s="2">
        <f>评委二!L43</f>
        <v>43</v>
      </c>
      <c r="E43" s="2">
        <f>评委三!L43</f>
        <v>36</v>
      </c>
      <c r="F43" s="2">
        <f>评委四!L43</f>
        <v>29</v>
      </c>
      <c r="G43" s="2">
        <f>评委五!L43</f>
        <v>33</v>
      </c>
      <c r="H43" s="2">
        <f>评委六!L43</f>
        <v>38</v>
      </c>
      <c r="I43" s="2">
        <f>评委七!L43</f>
        <v>47</v>
      </c>
      <c r="J43" s="2">
        <f>评委八!L43</f>
        <v>32.5</v>
      </c>
      <c r="K43" s="2">
        <f>评委九!L43</f>
        <v>38</v>
      </c>
      <c r="L43" s="2"/>
      <c r="M43" s="7">
        <f>(评委一!J43+评委二!J43+评委三!J43+评委四!J43+评委五!J43+评委六!J43+评委七!J43+评委八!J43+评委九!J43)/9</f>
        <v>1.6666666666666667</v>
      </c>
      <c r="N43" s="2"/>
      <c r="O43" s="7">
        <f t="shared" si="0"/>
        <v>39.5</v>
      </c>
      <c r="P43" s="2">
        <f t="shared" si="1"/>
        <v>13</v>
      </c>
      <c r="Q43" s="2"/>
      <c r="R43" s="7">
        <f t="shared" si="2"/>
        <v>37.833333333333336</v>
      </c>
      <c r="S43" s="2">
        <f t="shared" si="3"/>
        <v>12</v>
      </c>
    </row>
    <row r="44" spans="1:19" x14ac:dyDescent="0.25">
      <c r="A44" s="3" t="s">
        <v>64</v>
      </c>
      <c r="B44" s="2"/>
      <c r="C44" s="2">
        <f>评委一!L44</f>
        <v>34</v>
      </c>
      <c r="D44" s="2">
        <f>评委二!L44</f>
        <v>46</v>
      </c>
      <c r="E44" s="2">
        <f>评委三!L44</f>
        <v>39</v>
      </c>
      <c r="F44" s="2">
        <f>评委四!L44</f>
        <v>28</v>
      </c>
      <c r="G44" s="2">
        <f>评委五!L44</f>
        <v>32</v>
      </c>
      <c r="H44" s="2">
        <f>评委六!L44</f>
        <v>32</v>
      </c>
      <c r="I44" s="2">
        <f>评委七!L44</f>
        <v>36</v>
      </c>
      <c r="J44" s="2">
        <f>评委八!L44</f>
        <v>41</v>
      </c>
      <c r="K44" s="2">
        <f>评委九!L44</f>
        <v>36</v>
      </c>
      <c r="L44" s="2"/>
      <c r="M44" s="7">
        <f>(评委一!J44+评委二!J44+评委三!J44+评委四!J44+评委五!J44+评委六!J44+评委七!J44+评委八!J44+评委九!J44)/9</f>
        <v>1.3333333333333333</v>
      </c>
      <c r="N44" s="2"/>
      <c r="O44" s="7">
        <f t="shared" si="0"/>
        <v>37.333333333333336</v>
      </c>
      <c r="P44" s="2">
        <f t="shared" si="1"/>
        <v>26</v>
      </c>
      <c r="Q44" s="2"/>
      <c r="R44" s="7">
        <f t="shared" si="2"/>
        <v>36</v>
      </c>
      <c r="S44" s="2">
        <f t="shared" si="3"/>
        <v>24</v>
      </c>
    </row>
    <row r="45" spans="1:19" x14ac:dyDescent="0.25">
      <c r="A45" s="3" t="s">
        <v>65</v>
      </c>
      <c r="B45" s="2"/>
      <c r="C45" s="2">
        <f>评委一!L45</f>
        <v>9</v>
      </c>
      <c r="D45" s="2">
        <f>评委二!L45</f>
        <v>15</v>
      </c>
      <c r="E45" s="2">
        <f>评委三!L45</f>
        <v>31</v>
      </c>
      <c r="F45" s="2">
        <f>评委四!L45</f>
        <v>32</v>
      </c>
      <c r="G45" s="2">
        <f>评委五!L45</f>
        <v>39</v>
      </c>
      <c r="H45" s="2">
        <f>评委六!L45</f>
        <v>31</v>
      </c>
      <c r="I45" s="2">
        <f>评委七!L45</f>
        <v>36</v>
      </c>
      <c r="J45" s="2">
        <f>评委八!L45</f>
        <v>36</v>
      </c>
      <c r="K45" s="2">
        <f>评委九!L45</f>
        <v>39</v>
      </c>
      <c r="L45" s="2"/>
      <c r="M45" s="7">
        <f>(评委一!J45+评委二!J45+评委三!J45+评委四!J45+评委五!J45+评委六!J45+评委七!J45+评委八!J45+评委九!J45)/9</f>
        <v>0.55555555555555558</v>
      </c>
      <c r="N45" s="2"/>
      <c r="O45" s="7">
        <f t="shared" si="0"/>
        <v>30.333333333333336</v>
      </c>
      <c r="P45" s="2">
        <f t="shared" si="1"/>
        <v>58</v>
      </c>
      <c r="Q45" s="2"/>
      <c r="R45" s="7">
        <f t="shared" si="2"/>
        <v>29.777777777777779</v>
      </c>
      <c r="S45" s="2">
        <f t="shared" si="3"/>
        <v>56</v>
      </c>
    </row>
    <row r="46" spans="1:19" x14ac:dyDescent="0.25">
      <c r="A46" s="3" t="s">
        <v>67</v>
      </c>
      <c r="B46" s="2"/>
      <c r="C46" s="2">
        <f>评委一!L46</f>
        <v>30</v>
      </c>
      <c r="D46" s="2">
        <f>评委二!L46</f>
        <v>34</v>
      </c>
      <c r="E46" s="2">
        <f>评委三!L46</f>
        <v>34</v>
      </c>
      <c r="F46" s="2">
        <f>评委四!L46</f>
        <v>26</v>
      </c>
      <c r="G46" s="2">
        <f>评委五!L46</f>
        <v>32</v>
      </c>
      <c r="H46" s="2">
        <f>评委六!L46</f>
        <v>36</v>
      </c>
      <c r="I46" s="2">
        <f>评委七!L46</f>
        <v>36</v>
      </c>
      <c r="J46" s="2">
        <f>评委八!L46</f>
        <v>38</v>
      </c>
      <c r="K46" s="2">
        <f>评委九!L46</f>
        <v>31</v>
      </c>
      <c r="L46" s="2"/>
      <c r="M46" s="7">
        <f>(评委一!J46+评委二!J46+评委三!J46+评委四!J46+评委五!J46+评委六!J46+评委七!J46+评委八!J46+评委九!J46)/9</f>
        <v>0.66666666666666663</v>
      </c>
      <c r="N46" s="2"/>
      <c r="O46" s="7">
        <f t="shared" si="0"/>
        <v>33.666666666666664</v>
      </c>
      <c r="P46" s="2">
        <f t="shared" si="1"/>
        <v>49</v>
      </c>
      <c r="Q46" s="2"/>
      <c r="R46" s="7">
        <f t="shared" si="2"/>
        <v>33</v>
      </c>
      <c r="S46" s="2">
        <f t="shared" si="3"/>
        <v>45</v>
      </c>
    </row>
    <row r="47" spans="1:19" x14ac:dyDescent="0.25">
      <c r="A47" s="3" t="s">
        <v>66</v>
      </c>
      <c r="B47" s="2"/>
      <c r="C47" s="2">
        <f>评委一!L47</f>
        <v>35</v>
      </c>
      <c r="D47" s="2">
        <f>评委二!L47</f>
        <v>29</v>
      </c>
      <c r="E47" s="2">
        <f>评委三!L47</f>
        <v>40</v>
      </c>
      <c r="F47" s="2">
        <f>评委四!L47</f>
        <v>29</v>
      </c>
      <c r="G47" s="2">
        <f>评委五!L47</f>
        <v>37</v>
      </c>
      <c r="H47" s="2">
        <f>评委六!L47</f>
        <v>35</v>
      </c>
      <c r="I47" s="2">
        <f>评委七!L47</f>
        <v>33</v>
      </c>
      <c r="J47" s="2">
        <f>评委八!L47</f>
        <v>39.5</v>
      </c>
      <c r="K47" s="2">
        <f>评委九!L47</f>
        <v>44</v>
      </c>
      <c r="L47" s="2"/>
      <c r="M47" s="7">
        <f>(评委一!J47+评委二!J47+评委三!J47+评委四!J47+评委五!J47+评委六!J47+评委七!J47+评委八!J47+评委九!J47)/9</f>
        <v>2.7777777777777777</v>
      </c>
      <c r="N47" s="2"/>
      <c r="O47" s="7">
        <f t="shared" si="0"/>
        <v>38.5</v>
      </c>
      <c r="P47" s="2">
        <f t="shared" si="1"/>
        <v>16</v>
      </c>
      <c r="Q47" s="2"/>
      <c r="R47" s="7">
        <f t="shared" si="2"/>
        <v>35.722222222222221</v>
      </c>
      <c r="S47" s="2">
        <f t="shared" si="3"/>
        <v>27</v>
      </c>
    </row>
    <row r="48" spans="1:19" x14ac:dyDescent="0.25">
      <c r="A48" s="3" t="s">
        <v>68</v>
      </c>
      <c r="B48" s="2"/>
      <c r="C48" s="2">
        <f>评委一!L48</f>
        <v>39</v>
      </c>
      <c r="D48" s="2">
        <f>评委二!L48</f>
        <v>40</v>
      </c>
      <c r="E48" s="2">
        <f>评委三!L48</f>
        <v>32</v>
      </c>
      <c r="F48" s="2">
        <f>评委四!L48</f>
        <v>28</v>
      </c>
      <c r="G48" s="2">
        <f>评委五!L48</f>
        <v>28</v>
      </c>
      <c r="H48" s="2">
        <f>评委六!L48</f>
        <v>37</v>
      </c>
      <c r="I48" s="2">
        <f>评委七!L48</f>
        <v>37.5</v>
      </c>
      <c r="J48" s="2">
        <f>评委八!L48</f>
        <v>40.5</v>
      </c>
      <c r="K48" s="2">
        <f>评委九!L48</f>
        <v>46</v>
      </c>
      <c r="L48" s="2"/>
      <c r="M48" s="7">
        <f>(评委一!J48+评委二!J48+评委三!J48+评委四!J48+评委五!J48+评委六!J48+评委七!J48+评委八!J48+评委九!J48)/9</f>
        <v>0</v>
      </c>
      <c r="N48" s="2"/>
      <c r="O48" s="7">
        <f t="shared" si="0"/>
        <v>36.444444444444443</v>
      </c>
      <c r="P48" s="2">
        <f t="shared" si="1"/>
        <v>31</v>
      </c>
      <c r="Q48" s="2"/>
      <c r="R48" s="7">
        <f t="shared" si="2"/>
        <v>36.444444444444443</v>
      </c>
      <c r="S48" s="2">
        <f t="shared" si="3"/>
        <v>19</v>
      </c>
    </row>
    <row r="49" spans="1:19" x14ac:dyDescent="0.25">
      <c r="A49" s="3" t="s">
        <v>69</v>
      </c>
      <c r="B49" s="2"/>
      <c r="C49" s="2">
        <f>评委一!L49</f>
        <v>49</v>
      </c>
      <c r="D49" s="2">
        <f>评委二!L49</f>
        <v>54</v>
      </c>
      <c r="E49" s="2">
        <f>评委三!L49</f>
        <v>40</v>
      </c>
      <c r="F49" s="2">
        <f>评委四!L49</f>
        <v>31</v>
      </c>
      <c r="G49" s="2">
        <f>评委五!L49</f>
        <v>20</v>
      </c>
      <c r="H49" s="2">
        <f>评委六!L49</f>
        <v>36</v>
      </c>
      <c r="I49" s="2">
        <f>评委七!L49</f>
        <v>31.5</v>
      </c>
      <c r="J49" s="2">
        <f>评委八!L49</f>
        <v>43</v>
      </c>
      <c r="K49" s="2">
        <f>评委九!L49</f>
        <v>32</v>
      </c>
      <c r="L49" s="2"/>
      <c r="M49" s="7">
        <f>(评委一!J49+评委二!J49+评委三!J49+评委四!J49+评委五!J49+评委六!J49+评委七!J49+评委八!J49+评委九!J49)/9</f>
        <v>0.83333333333333337</v>
      </c>
      <c r="N49" s="2"/>
      <c r="O49" s="7">
        <f t="shared" si="0"/>
        <v>38.222222222222221</v>
      </c>
      <c r="P49" s="2">
        <f t="shared" si="1"/>
        <v>19</v>
      </c>
      <c r="Q49" s="2"/>
      <c r="R49" s="7">
        <f t="shared" si="2"/>
        <v>37.388888888888886</v>
      </c>
      <c r="S49" s="2">
        <f t="shared" si="3"/>
        <v>15</v>
      </c>
    </row>
    <row r="50" spans="1:19" x14ac:dyDescent="0.25">
      <c r="A50" s="3" t="s">
        <v>70</v>
      </c>
      <c r="B50" s="2"/>
      <c r="C50" s="2">
        <f>评委一!L50</f>
        <v>24</v>
      </c>
      <c r="D50" s="2">
        <f>评委二!L50</f>
        <v>38</v>
      </c>
      <c r="E50" s="2">
        <f>评委三!L50</f>
        <v>33</v>
      </c>
      <c r="F50" s="2">
        <f>评委四!L50</f>
        <v>32</v>
      </c>
      <c r="G50" s="2">
        <f>评委五!L50</f>
        <v>32</v>
      </c>
      <c r="H50" s="2">
        <f>评委六!L50</f>
        <v>30</v>
      </c>
      <c r="I50" s="2">
        <f>评委七!L50</f>
        <v>36</v>
      </c>
      <c r="J50" s="2">
        <f>评委八!L50</f>
        <v>40</v>
      </c>
      <c r="K50" s="2">
        <f>评委九!L50</f>
        <v>38</v>
      </c>
      <c r="L50" s="2"/>
      <c r="M50" s="7">
        <f>(评委一!J50+评委二!J50+评委三!J50+评委四!J50+评委五!J50+评委六!J50+评委七!J50+评委八!J50+评委九!J50)/9</f>
        <v>0.44444444444444442</v>
      </c>
      <c r="N50" s="2"/>
      <c r="O50" s="7">
        <f t="shared" si="0"/>
        <v>34.111111111111107</v>
      </c>
      <c r="P50" s="2">
        <f t="shared" si="1"/>
        <v>46</v>
      </c>
      <c r="Q50" s="2"/>
      <c r="R50" s="7">
        <f t="shared" si="2"/>
        <v>33.666666666666664</v>
      </c>
      <c r="S50" s="2">
        <f t="shared" si="3"/>
        <v>41</v>
      </c>
    </row>
    <row r="51" spans="1:19" x14ac:dyDescent="0.25">
      <c r="A51" s="3" t="s">
        <v>72</v>
      </c>
      <c r="B51" s="2"/>
      <c r="C51" s="2">
        <f>评委一!L51</f>
        <v>33</v>
      </c>
      <c r="D51" s="2">
        <f>评委二!L51</f>
        <v>35</v>
      </c>
      <c r="E51" s="2">
        <f>评委三!L51</f>
        <v>42</v>
      </c>
      <c r="F51" s="2">
        <f>评委四!L51</f>
        <v>30</v>
      </c>
      <c r="G51" s="2">
        <f>评委五!L51</f>
        <v>32</v>
      </c>
      <c r="H51" s="2">
        <f>评委六!L51</f>
        <v>33</v>
      </c>
      <c r="I51" s="2">
        <f>评委七!L51</f>
        <v>34</v>
      </c>
      <c r="J51" s="2">
        <f>评委八!L51</f>
        <v>35.5</v>
      </c>
      <c r="K51" s="2">
        <f>评委九!L51</f>
        <v>35</v>
      </c>
      <c r="L51" s="2"/>
      <c r="M51" s="7">
        <f>(评委一!J51+评委二!J51+评委三!J51+评委四!J51+评委五!J51+评委六!J51+评委七!J51+评委八!J51+评委九!J51)/9</f>
        <v>0.44444444444444442</v>
      </c>
      <c r="N51" s="2"/>
      <c r="O51" s="7">
        <f t="shared" si="0"/>
        <v>34.833333333333329</v>
      </c>
      <c r="P51" s="2">
        <f t="shared" si="1"/>
        <v>40</v>
      </c>
      <c r="Q51" s="2"/>
      <c r="R51" s="7">
        <f t="shared" si="2"/>
        <v>34.388888888888886</v>
      </c>
      <c r="S51" s="2">
        <f t="shared" si="3"/>
        <v>36</v>
      </c>
    </row>
    <row r="52" spans="1:19" x14ac:dyDescent="0.25">
      <c r="A52" s="3" t="s">
        <v>73</v>
      </c>
      <c r="B52" s="2"/>
      <c r="C52" s="2">
        <f>评委一!L52</f>
        <v>24</v>
      </c>
      <c r="D52" s="2">
        <f>评委二!L52</f>
        <v>26</v>
      </c>
      <c r="E52" s="2">
        <f>评委三!L52</f>
        <v>30</v>
      </c>
      <c r="F52" s="2">
        <f>评委四!L52</f>
        <v>34</v>
      </c>
      <c r="G52" s="2">
        <f>评委五!L52</f>
        <v>29</v>
      </c>
      <c r="H52" s="2">
        <f>评委六!L52</f>
        <v>38</v>
      </c>
      <c r="I52" s="2">
        <f>评委七!L52</f>
        <v>33</v>
      </c>
      <c r="J52" s="2">
        <f>评委八!L52</f>
        <v>39</v>
      </c>
      <c r="K52" s="2">
        <f>评委九!L52</f>
        <v>41</v>
      </c>
      <c r="L52" s="2"/>
      <c r="M52" s="7">
        <f>(评委一!J52+评委二!J52+评委三!J52+评委四!J52+评委五!J52+评委六!J52+评委七!J52+评委八!J52+评委九!J52)/9</f>
        <v>1</v>
      </c>
      <c r="N52" s="2"/>
      <c r="O52" s="7">
        <f t="shared" si="0"/>
        <v>33.666666666666664</v>
      </c>
      <c r="P52" s="2">
        <f t="shared" si="1"/>
        <v>49</v>
      </c>
      <c r="Q52" s="2"/>
      <c r="R52" s="7">
        <f t="shared" si="2"/>
        <v>32.666666666666664</v>
      </c>
      <c r="S52" s="2">
        <f t="shared" si="3"/>
        <v>48</v>
      </c>
    </row>
    <row r="53" spans="1:19" x14ac:dyDescent="0.25">
      <c r="A53" s="3" t="s">
        <v>74</v>
      </c>
      <c r="B53" s="2"/>
      <c r="C53" s="2">
        <f>评委一!L53</f>
        <v>31</v>
      </c>
      <c r="D53" s="2">
        <f>评委二!L53</f>
        <v>31</v>
      </c>
      <c r="E53" s="2">
        <f>评委三!L53</f>
        <v>35</v>
      </c>
      <c r="F53" s="2">
        <f>评委四!L53</f>
        <v>28</v>
      </c>
      <c r="G53" s="2">
        <f>评委五!L53</f>
        <v>30</v>
      </c>
      <c r="H53" s="2">
        <f>评委六!L53</f>
        <v>34</v>
      </c>
      <c r="I53" s="2">
        <f>评委七!L53</f>
        <v>36.5</v>
      </c>
      <c r="J53" s="2">
        <f>评委八!L53</f>
        <v>39</v>
      </c>
      <c r="K53" s="2">
        <f>评委九!L53</f>
        <v>37</v>
      </c>
      <c r="L53" s="2"/>
      <c r="M53" s="7">
        <f>(评委一!J53+评委二!J53+评委三!J53+评委四!J53+评委五!J53+评委六!J53+评委七!J53+评委八!J53+评委九!J53)/9</f>
        <v>1</v>
      </c>
      <c r="N53" s="2"/>
      <c r="O53" s="7">
        <f t="shared" si="0"/>
        <v>34.5</v>
      </c>
      <c r="P53" s="2">
        <f t="shared" si="1"/>
        <v>42</v>
      </c>
      <c r="Q53" s="2"/>
      <c r="R53" s="7">
        <f t="shared" si="2"/>
        <v>33.5</v>
      </c>
      <c r="S53" s="2">
        <f t="shared" si="3"/>
        <v>42</v>
      </c>
    </row>
    <row r="54" spans="1:19" x14ac:dyDescent="0.25">
      <c r="A54" s="3" t="s">
        <v>75</v>
      </c>
      <c r="B54" s="2"/>
      <c r="C54" s="2">
        <f>评委一!L54</f>
        <v>30</v>
      </c>
      <c r="D54" s="2">
        <f>评委二!L54</f>
        <v>31</v>
      </c>
      <c r="E54" s="2">
        <f>评委三!L54</f>
        <v>30</v>
      </c>
      <c r="F54" s="2">
        <f>评委四!L54</f>
        <v>27</v>
      </c>
      <c r="G54" s="2">
        <f>评委五!L54</f>
        <v>27</v>
      </c>
      <c r="H54" s="2">
        <f>评委六!L54</f>
        <v>28</v>
      </c>
      <c r="I54" s="2">
        <f>评委七!L54</f>
        <v>31.5</v>
      </c>
      <c r="J54" s="2">
        <f>评委八!L54</f>
        <v>38.5</v>
      </c>
      <c r="K54" s="2">
        <f>评委九!L54</f>
        <v>34</v>
      </c>
      <c r="L54" s="2"/>
      <c r="M54" s="7">
        <f>(评委一!J54+评委二!J54+评委三!J54+评委四!J54+评委五!J54+评委六!J54+评委七!J54+评委八!J54+评委九!J54)/9</f>
        <v>0</v>
      </c>
      <c r="N54" s="2"/>
      <c r="O54" s="7">
        <f t="shared" si="0"/>
        <v>30.777777777777779</v>
      </c>
      <c r="P54" s="2">
        <f t="shared" si="1"/>
        <v>57</v>
      </c>
      <c r="Q54" s="2"/>
      <c r="R54" s="7">
        <f t="shared" si="2"/>
        <v>30.777777777777779</v>
      </c>
      <c r="S54" s="2">
        <f t="shared" si="3"/>
        <v>54</v>
      </c>
    </row>
    <row r="55" spans="1:19" x14ac:dyDescent="0.25">
      <c r="A55" s="3" t="s">
        <v>76</v>
      </c>
      <c r="B55" s="2"/>
      <c r="C55" s="2">
        <f>评委一!L55</f>
        <v>27</v>
      </c>
      <c r="D55" s="2">
        <f>评委二!L55</f>
        <v>32</v>
      </c>
      <c r="E55" s="2">
        <f>评委三!L55</f>
        <v>29</v>
      </c>
      <c r="F55" s="2">
        <f>评委四!L55</f>
        <v>24</v>
      </c>
      <c r="G55" s="2">
        <f>评委五!L55</f>
        <v>29</v>
      </c>
      <c r="H55" s="2">
        <f>评委六!L55</f>
        <v>37</v>
      </c>
      <c r="I55" s="2">
        <f>评委七!L55</f>
        <v>32</v>
      </c>
      <c r="J55" s="2">
        <f>评委八!L55</f>
        <v>39</v>
      </c>
      <c r="K55" s="2">
        <f>评委九!L55</f>
        <v>40</v>
      </c>
      <c r="L55" s="2"/>
      <c r="M55" s="7">
        <f>(评委一!J55+评委二!J55+评委三!J55+评委四!J55+评委五!J55+评委六!J55+评委七!J55+评委八!J55+评委九!J55)/9</f>
        <v>1.4444444444444444</v>
      </c>
      <c r="N55" s="2"/>
      <c r="O55" s="7">
        <f t="shared" si="0"/>
        <v>33.555555555555557</v>
      </c>
      <c r="P55" s="2">
        <f t="shared" si="1"/>
        <v>52</v>
      </c>
      <c r="Q55" s="2"/>
      <c r="R55" s="7">
        <f t="shared" si="2"/>
        <v>32.111111111111114</v>
      </c>
      <c r="S55" s="2">
        <f t="shared" si="3"/>
        <v>51</v>
      </c>
    </row>
    <row r="56" spans="1:19" x14ac:dyDescent="0.25">
      <c r="A56" s="3" t="s">
        <v>77</v>
      </c>
      <c r="B56" s="2"/>
      <c r="C56" s="2">
        <f>评委一!L56</f>
        <v>41</v>
      </c>
      <c r="D56" s="2">
        <f>评委二!L56</f>
        <v>48</v>
      </c>
      <c r="E56" s="2">
        <f>评委三!L56</f>
        <v>45</v>
      </c>
      <c r="F56" s="2">
        <f>评委四!L56</f>
        <v>25</v>
      </c>
      <c r="G56" s="2">
        <f>评委五!L56</f>
        <v>24</v>
      </c>
      <c r="H56" s="2">
        <f>评委六!L56</f>
        <v>33</v>
      </c>
      <c r="I56" s="2">
        <f>评委七!L56</f>
        <v>30</v>
      </c>
      <c r="J56" s="2">
        <f>评委八!L56</f>
        <v>39.450000000000003</v>
      </c>
      <c r="K56" s="2">
        <f>评委九!L56</f>
        <v>40</v>
      </c>
      <c r="L56" s="2"/>
      <c r="M56" s="7">
        <f>(评委一!J56+评委二!J56+评委三!J56+评委四!J56+评委五!J56+评委六!J56+评委七!J56+评委八!J56+评委九!J56)/9</f>
        <v>1</v>
      </c>
      <c r="N56" s="2"/>
      <c r="O56" s="7">
        <f t="shared" si="0"/>
        <v>37.161111111111111</v>
      </c>
      <c r="P56" s="2">
        <f t="shared" si="1"/>
        <v>27</v>
      </c>
      <c r="Q56" s="2"/>
      <c r="R56" s="7">
        <f t="shared" si="2"/>
        <v>36.161111111111111</v>
      </c>
      <c r="S56" s="2">
        <f t="shared" si="3"/>
        <v>22</v>
      </c>
    </row>
    <row r="57" spans="1:19" x14ac:dyDescent="0.25">
      <c r="A57" s="3" t="s">
        <v>78</v>
      </c>
      <c r="B57" s="2"/>
      <c r="C57" s="2">
        <f>评委一!L57</f>
        <v>33</v>
      </c>
      <c r="D57" s="2">
        <f>评委二!L57</f>
        <v>39</v>
      </c>
      <c r="E57" s="2">
        <f>评委三!L57</f>
        <v>41</v>
      </c>
      <c r="F57" s="2">
        <f>评委四!L57</f>
        <v>34</v>
      </c>
      <c r="G57" s="2">
        <f>评委五!L57</f>
        <v>36</v>
      </c>
      <c r="H57" s="2">
        <f>评委六!L57</f>
        <v>29</v>
      </c>
      <c r="I57" s="2">
        <f>评委七!L57</f>
        <v>32.5</v>
      </c>
      <c r="J57" s="2">
        <f>评委八!L57</f>
        <v>39.5</v>
      </c>
      <c r="K57" s="2">
        <f>评委九!L57</f>
        <v>40</v>
      </c>
      <c r="L57" s="2"/>
      <c r="M57" s="7">
        <f>(评委一!J57+评委二!J57+评委三!J57+评委四!J57+评委五!J57+评委六!J57+评委七!J57+评委八!J57+评委九!J57)/9</f>
        <v>1</v>
      </c>
      <c r="N57" s="2"/>
      <c r="O57" s="7">
        <f t="shared" si="0"/>
        <v>37</v>
      </c>
      <c r="P57" s="2">
        <f t="shared" si="1"/>
        <v>29</v>
      </c>
      <c r="Q57" s="2"/>
      <c r="R57" s="7">
        <f t="shared" si="2"/>
        <v>36</v>
      </c>
      <c r="S57" s="2">
        <f t="shared" si="3"/>
        <v>24</v>
      </c>
    </row>
    <row r="58" spans="1:19" x14ac:dyDescent="0.25">
      <c r="A58" s="3" t="s">
        <v>79</v>
      </c>
      <c r="B58" s="2"/>
      <c r="C58" s="2">
        <f>评委一!L58</f>
        <v>31</v>
      </c>
      <c r="D58" s="2">
        <f>评委二!L58</f>
        <v>35</v>
      </c>
      <c r="E58" s="2">
        <f>评委三!L58</f>
        <v>30</v>
      </c>
      <c r="F58" s="2">
        <f>评委四!L58</f>
        <v>27</v>
      </c>
      <c r="G58" s="2">
        <f>评委五!L58</f>
        <v>36</v>
      </c>
      <c r="H58" s="2">
        <f>评委六!L58</f>
        <v>33</v>
      </c>
      <c r="I58" s="2">
        <f>评委七!L58</f>
        <v>41.5</v>
      </c>
      <c r="J58" s="2">
        <f>评委八!L58</f>
        <v>38</v>
      </c>
      <c r="K58" s="2">
        <f>评委九!L58</f>
        <v>44</v>
      </c>
      <c r="L58" s="2"/>
      <c r="M58" s="7">
        <f>(评委一!J58+评委二!J58+评委三!J58+评委四!J58+评委五!J58+评委六!J58+评委七!J58+评委八!J58+评委九!J58)/9</f>
        <v>2.4444444444444446</v>
      </c>
      <c r="N58" s="2"/>
      <c r="O58" s="7">
        <f t="shared" si="0"/>
        <v>37.5</v>
      </c>
      <c r="P58" s="2">
        <f t="shared" si="1"/>
        <v>25</v>
      </c>
      <c r="Q58" s="2"/>
      <c r="R58" s="7">
        <f t="shared" si="2"/>
        <v>35.055555555555557</v>
      </c>
      <c r="S58" s="2">
        <f t="shared" si="3"/>
        <v>32</v>
      </c>
    </row>
    <row r="59" spans="1:19" x14ac:dyDescent="0.25">
      <c r="A59" s="3" t="s">
        <v>71</v>
      </c>
      <c r="B59" s="2"/>
      <c r="C59" s="2">
        <f>评委一!L59</f>
        <v>28</v>
      </c>
      <c r="D59" s="2">
        <f>评委二!L59</f>
        <v>34</v>
      </c>
      <c r="E59" s="2">
        <f>评委三!L59</f>
        <v>30</v>
      </c>
      <c r="F59" s="2">
        <f>评委四!L59</f>
        <v>28</v>
      </c>
      <c r="G59" s="2">
        <f>评委五!L59</f>
        <v>35</v>
      </c>
      <c r="H59" s="2">
        <f>评委六!L59</f>
        <v>41</v>
      </c>
      <c r="I59" s="2">
        <f>评委七!L59</f>
        <v>56</v>
      </c>
      <c r="J59" s="2">
        <f>评委八!L59</f>
        <v>35.5</v>
      </c>
      <c r="K59" s="2">
        <f>评委九!L59</f>
        <v>30</v>
      </c>
      <c r="L59" s="2"/>
      <c r="M59" s="7">
        <f>(评委一!J59+评委二!J59+评委三!J59+评委四!J59+评委五!J59+评委六!J59+评委七!J59+评委八!J59+评委九!J59)/9</f>
        <v>2.8888888888888888</v>
      </c>
      <c r="N59" s="2"/>
      <c r="O59" s="7">
        <f t="shared" si="0"/>
        <v>38.166666666666664</v>
      </c>
      <c r="P59" s="2">
        <f t="shared" si="1"/>
        <v>20</v>
      </c>
      <c r="Q59" s="2"/>
      <c r="R59" s="7">
        <f t="shared" si="2"/>
        <v>35.277777777777779</v>
      </c>
      <c r="S59" s="2">
        <f t="shared" si="3"/>
        <v>30</v>
      </c>
    </row>
    <row r="60" spans="1:19" x14ac:dyDescent="0.25">
      <c r="A60" s="4"/>
      <c r="B60" s="2"/>
      <c r="C60" s="2"/>
      <c r="D60" s="2"/>
      <c r="E60" s="2"/>
      <c r="F60" s="2"/>
      <c r="G60" s="2"/>
      <c r="H60" s="2"/>
      <c r="I60" s="2"/>
      <c r="J60" s="2"/>
      <c r="K60" s="2"/>
      <c r="L60" s="2"/>
      <c r="M60" s="7"/>
      <c r="N60" s="2"/>
      <c r="O60" s="7"/>
      <c r="P60" s="2"/>
      <c r="Q60" s="2"/>
    </row>
    <row r="61" spans="1:19" x14ac:dyDescent="0.25">
      <c r="A61" s="4"/>
      <c r="B61" s="2"/>
      <c r="C61" s="2"/>
      <c r="D61" s="2"/>
      <c r="E61" s="2"/>
      <c r="F61" s="2"/>
      <c r="G61" s="2"/>
      <c r="H61" s="2"/>
      <c r="I61" s="2"/>
      <c r="J61" s="2"/>
      <c r="K61" s="2"/>
      <c r="L61" s="2"/>
      <c r="M61" s="7"/>
      <c r="N61" s="2"/>
      <c r="O61" s="7"/>
      <c r="P61" s="2"/>
      <c r="Q61" s="2"/>
    </row>
    <row r="62" spans="1:19" x14ac:dyDescent="0.25">
      <c r="A62" s="4"/>
      <c r="B62" s="2"/>
      <c r="C62" s="2"/>
      <c r="D62" s="2"/>
      <c r="E62" s="2"/>
      <c r="F62" s="2"/>
      <c r="G62" s="2"/>
      <c r="H62" s="2"/>
      <c r="I62" s="2"/>
      <c r="J62" s="2"/>
      <c r="K62" s="2"/>
      <c r="L62" s="2"/>
      <c r="M62" s="7"/>
      <c r="N62" s="2"/>
      <c r="O62" s="7"/>
      <c r="P62" s="2"/>
      <c r="Q62" s="2"/>
    </row>
    <row r="63" spans="1:19" x14ac:dyDescent="0.25">
      <c r="A63" s="4"/>
      <c r="B63" s="2"/>
      <c r="C63" s="2"/>
      <c r="D63" s="2"/>
      <c r="E63" s="2"/>
      <c r="F63" s="2"/>
      <c r="G63" s="2"/>
      <c r="H63" s="2"/>
      <c r="I63" s="2"/>
      <c r="J63" s="2"/>
      <c r="K63" s="2"/>
      <c r="L63" s="2"/>
      <c r="M63" s="7"/>
      <c r="N63" s="2"/>
      <c r="O63" s="7"/>
      <c r="P63" s="2"/>
      <c r="Q63" s="2"/>
    </row>
    <row r="64" spans="1:19" x14ac:dyDescent="0.25">
      <c r="A64" s="4"/>
      <c r="B64" s="2"/>
      <c r="C64" s="2"/>
      <c r="D64" s="2"/>
      <c r="E64" s="2"/>
      <c r="F64" s="2"/>
      <c r="G64" s="2"/>
      <c r="H64" s="2"/>
      <c r="I64" s="2"/>
      <c r="J64" s="2"/>
      <c r="K64" s="2"/>
      <c r="L64" s="2"/>
      <c r="M64" s="7"/>
      <c r="N64" s="2"/>
      <c r="O64" s="7"/>
      <c r="P64" s="2"/>
      <c r="Q64" s="2"/>
    </row>
    <row r="65" spans="1:17" x14ac:dyDescent="0.25">
      <c r="A65" s="4"/>
      <c r="B65" s="2"/>
      <c r="C65" s="2"/>
      <c r="D65" s="2"/>
      <c r="E65" s="2"/>
      <c r="F65" s="2"/>
      <c r="G65" s="2"/>
      <c r="H65" s="2"/>
      <c r="I65" s="2"/>
      <c r="J65" s="2"/>
      <c r="K65" s="2"/>
      <c r="L65" s="2"/>
      <c r="M65" s="7"/>
      <c r="N65" s="2"/>
      <c r="O65" s="7"/>
      <c r="P65" s="2"/>
      <c r="Q65" s="2"/>
    </row>
    <row r="66" spans="1:17" x14ac:dyDescent="0.25">
      <c r="A66" s="4"/>
      <c r="B66" s="2"/>
      <c r="C66" s="2"/>
      <c r="D66" s="2"/>
      <c r="E66" s="2"/>
      <c r="F66" s="2"/>
      <c r="G66" s="2"/>
      <c r="H66" s="2"/>
      <c r="I66" s="2"/>
      <c r="J66" s="2"/>
      <c r="K66" s="2"/>
      <c r="L66" s="2"/>
      <c r="M66" s="7"/>
      <c r="N66" s="2"/>
      <c r="O66" s="7"/>
      <c r="P66" s="2"/>
      <c r="Q66" s="2"/>
    </row>
    <row r="67" spans="1:17" x14ac:dyDescent="0.25">
      <c r="A67" s="4"/>
      <c r="B67" s="2"/>
      <c r="C67" s="2"/>
      <c r="D67" s="2"/>
      <c r="E67" s="2"/>
      <c r="F67" s="2"/>
      <c r="G67" s="2"/>
      <c r="H67" s="2"/>
      <c r="I67" s="2"/>
      <c r="J67" s="2"/>
      <c r="K67" s="2"/>
      <c r="L67" s="2"/>
      <c r="M67" s="7"/>
      <c r="N67" s="2"/>
      <c r="O67" s="7"/>
      <c r="P67" s="2"/>
      <c r="Q67" s="2"/>
    </row>
    <row r="68" spans="1:17" x14ac:dyDescent="0.25">
      <c r="A68" s="4"/>
      <c r="B68" s="2"/>
      <c r="C68" s="2"/>
      <c r="D68" s="2"/>
      <c r="E68" s="2"/>
      <c r="F68" s="2"/>
      <c r="G68" s="2"/>
      <c r="H68" s="2"/>
      <c r="I68" s="2"/>
      <c r="J68" s="2"/>
      <c r="K68" s="2"/>
      <c r="L68" s="2"/>
      <c r="M68" s="7"/>
      <c r="N68" s="2"/>
      <c r="O68" s="7"/>
      <c r="P68" s="2"/>
      <c r="Q68" s="2"/>
    </row>
    <row r="69" spans="1:17" x14ac:dyDescent="0.25">
      <c r="A69" s="4"/>
      <c r="B69" s="2"/>
      <c r="C69" s="2"/>
      <c r="D69" s="2"/>
      <c r="E69" s="2"/>
      <c r="F69" s="2"/>
      <c r="G69" s="2"/>
      <c r="H69" s="2"/>
      <c r="I69" s="2"/>
      <c r="J69" s="2"/>
      <c r="K69" s="2"/>
      <c r="L69" s="2"/>
      <c r="M69" s="7"/>
      <c r="N69" s="2"/>
      <c r="O69" s="7"/>
      <c r="P69" s="2"/>
      <c r="Q69" s="2"/>
    </row>
    <row r="70" spans="1:17" x14ac:dyDescent="0.25">
      <c r="A70" s="4"/>
      <c r="B70" s="2"/>
      <c r="C70" s="2"/>
      <c r="D70" s="2"/>
      <c r="E70" s="2"/>
      <c r="F70" s="2"/>
      <c r="G70" s="2"/>
      <c r="H70" s="2"/>
      <c r="I70" s="2"/>
      <c r="J70" s="2"/>
      <c r="K70" s="2"/>
      <c r="L70" s="2"/>
      <c r="M70" s="7"/>
      <c r="N70" s="2"/>
      <c r="O70" s="7"/>
      <c r="P70" s="2"/>
      <c r="Q70" s="2"/>
    </row>
    <row r="71" spans="1:17" x14ac:dyDescent="0.25">
      <c r="A71" s="4"/>
      <c r="B71" s="2"/>
      <c r="C71" s="2"/>
      <c r="D71" s="2"/>
      <c r="E71" s="2"/>
      <c r="F71" s="2"/>
      <c r="G71" s="2"/>
      <c r="H71" s="2"/>
      <c r="I71" s="2"/>
      <c r="J71" s="2"/>
      <c r="K71" s="2"/>
      <c r="L71" s="2"/>
      <c r="M71" s="7"/>
      <c r="N71" s="2"/>
      <c r="O71" s="7"/>
      <c r="P71" s="2"/>
      <c r="Q71" s="2"/>
    </row>
    <row r="72" spans="1:17" x14ac:dyDescent="0.25">
      <c r="A72" s="4"/>
      <c r="B72" s="2"/>
      <c r="C72" s="2"/>
      <c r="D72" s="2"/>
      <c r="E72" s="2"/>
      <c r="F72" s="2"/>
      <c r="G72" s="2"/>
      <c r="H72" s="2"/>
      <c r="I72" s="2"/>
      <c r="J72" s="2"/>
      <c r="K72" s="2"/>
      <c r="L72" s="2"/>
      <c r="M72" s="7"/>
      <c r="N72" s="2"/>
      <c r="O72" s="7"/>
      <c r="P72" s="2"/>
      <c r="Q72" s="2"/>
    </row>
    <row r="73" spans="1:17" x14ac:dyDescent="0.25">
      <c r="A73" s="4"/>
      <c r="B73" s="2"/>
      <c r="C73" s="2"/>
      <c r="D73" s="2"/>
      <c r="E73" s="2"/>
      <c r="F73" s="2"/>
      <c r="G73" s="2"/>
      <c r="H73" s="2"/>
      <c r="I73" s="2"/>
      <c r="J73" s="2"/>
      <c r="K73" s="2"/>
      <c r="L73" s="2"/>
      <c r="M73" s="7"/>
      <c r="N73" s="2"/>
      <c r="O73" s="7"/>
      <c r="P73" s="2"/>
      <c r="Q73" s="2"/>
    </row>
    <row r="74" spans="1:17" x14ac:dyDescent="0.25">
      <c r="A74" s="4"/>
      <c r="B74" s="2"/>
      <c r="C74" s="2"/>
      <c r="D74" s="2"/>
      <c r="E74" s="2"/>
      <c r="F74" s="2"/>
      <c r="G74" s="2"/>
      <c r="H74" s="2"/>
      <c r="I74" s="2"/>
      <c r="J74" s="2"/>
      <c r="K74" s="2"/>
      <c r="L74" s="2"/>
      <c r="M74" s="7"/>
      <c r="N74" s="2"/>
      <c r="O74" s="7"/>
      <c r="P74" s="2"/>
      <c r="Q74" s="2"/>
    </row>
    <row r="75" spans="1:17" x14ac:dyDescent="0.25">
      <c r="A75" s="4"/>
      <c r="B75" s="2"/>
      <c r="C75" s="2"/>
      <c r="D75" s="2"/>
      <c r="E75" s="2"/>
      <c r="F75" s="2"/>
      <c r="G75" s="2"/>
      <c r="H75" s="2"/>
      <c r="I75" s="2"/>
      <c r="J75" s="2"/>
      <c r="K75" s="2"/>
      <c r="L75" s="2"/>
      <c r="M75" s="7"/>
      <c r="N75" s="2"/>
      <c r="O75" s="7"/>
      <c r="P75" s="2"/>
      <c r="Q75" s="2"/>
    </row>
    <row r="76" spans="1:17" x14ac:dyDescent="0.25">
      <c r="A76" s="4"/>
      <c r="B76" s="2"/>
      <c r="C76" s="2"/>
      <c r="D76" s="2"/>
      <c r="E76" s="2"/>
      <c r="F76" s="2"/>
      <c r="G76" s="2"/>
      <c r="H76" s="2"/>
      <c r="I76" s="2"/>
      <c r="J76" s="2"/>
      <c r="K76" s="2"/>
      <c r="L76" s="2"/>
      <c r="M76" s="7"/>
      <c r="N76" s="2"/>
      <c r="O76" s="7"/>
      <c r="P76" s="2"/>
      <c r="Q76" s="2"/>
    </row>
    <row r="77" spans="1:17" x14ac:dyDescent="0.25">
      <c r="A77" s="4"/>
      <c r="B77" s="2"/>
      <c r="C77" s="2"/>
      <c r="D77" s="2"/>
      <c r="E77" s="2"/>
      <c r="F77" s="2"/>
      <c r="G77" s="2"/>
      <c r="H77" s="2"/>
      <c r="I77" s="2"/>
      <c r="J77" s="2"/>
      <c r="K77" s="2"/>
      <c r="L77" s="2"/>
      <c r="M77" s="7"/>
      <c r="N77" s="2"/>
      <c r="O77" s="7"/>
      <c r="P77" s="2"/>
      <c r="Q77" s="2"/>
    </row>
    <row r="78" spans="1:17" x14ac:dyDescent="0.25">
      <c r="A78" s="4"/>
      <c r="B78" s="2"/>
      <c r="C78" s="2"/>
      <c r="D78" s="2"/>
      <c r="E78" s="2"/>
      <c r="F78" s="2"/>
      <c r="G78" s="2"/>
      <c r="H78" s="2"/>
      <c r="I78" s="2"/>
      <c r="J78" s="2"/>
      <c r="K78" s="2"/>
      <c r="L78" s="2"/>
      <c r="M78" s="7"/>
      <c r="N78" s="2"/>
      <c r="O78" s="7"/>
      <c r="P78" s="2"/>
      <c r="Q78" s="2"/>
    </row>
    <row r="79" spans="1:17" x14ac:dyDescent="0.25">
      <c r="A79" s="4"/>
      <c r="B79" s="2"/>
      <c r="C79" s="2"/>
      <c r="D79" s="2"/>
      <c r="E79" s="2"/>
      <c r="F79" s="2"/>
      <c r="G79" s="2"/>
      <c r="H79" s="2"/>
      <c r="I79" s="2"/>
      <c r="J79" s="2"/>
      <c r="K79" s="2"/>
      <c r="L79" s="2"/>
      <c r="M79" s="7"/>
      <c r="N79" s="2"/>
      <c r="O79" s="7"/>
      <c r="P79" s="2"/>
      <c r="Q79" s="2"/>
    </row>
    <row r="80" spans="1:17" x14ac:dyDescent="0.25">
      <c r="A80" s="4"/>
      <c r="B80" s="2"/>
      <c r="C80" s="2"/>
      <c r="D80" s="2"/>
      <c r="E80" s="2"/>
      <c r="F80" s="2"/>
      <c r="G80" s="2"/>
      <c r="H80" s="2"/>
      <c r="I80" s="2"/>
      <c r="J80" s="2"/>
      <c r="K80" s="2"/>
      <c r="L80" s="2"/>
      <c r="M80" s="7"/>
      <c r="N80" s="2"/>
      <c r="O80" s="7"/>
      <c r="P80" s="2"/>
      <c r="Q80" s="2"/>
    </row>
    <row r="81" spans="1:17" x14ac:dyDescent="0.25">
      <c r="A81" s="4"/>
      <c r="B81" s="2"/>
      <c r="C81" s="2"/>
      <c r="D81" s="2"/>
      <c r="E81" s="2"/>
      <c r="F81" s="2"/>
      <c r="G81" s="2"/>
      <c r="H81" s="2"/>
      <c r="I81" s="2"/>
      <c r="J81" s="2"/>
      <c r="K81" s="2"/>
      <c r="L81" s="2"/>
      <c r="M81" s="7"/>
      <c r="N81" s="2"/>
      <c r="O81" s="7"/>
      <c r="P81" s="2"/>
      <c r="Q81" s="2"/>
    </row>
  </sheetData>
  <sortState xmlns:xlrd2="http://schemas.microsoft.com/office/spreadsheetml/2017/richdata2" ref="O2:O3">
    <sortCondition descending="1" ref="O2:O3"/>
  </sortState>
  <phoneticPr fontId="1" type="noConversion"/>
  <pageMargins left="0.7" right="0.7" top="0.75" bottom="0.75" header="0.3" footer="0.3"/>
  <pageSetup paperSize="9" orientation="portrait"/>
  <ignoredErrors>
    <ignoredError sqref="A2:A59"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60"/>
  <sheetViews>
    <sheetView topLeftCell="A8" workbookViewId="0">
      <selection activeCell="M9" sqref="M9"/>
    </sheetView>
  </sheetViews>
  <sheetFormatPr defaultColWidth="9" defaultRowHeight="14" x14ac:dyDescent="0.25"/>
  <cols>
    <col min="3" max="8" width="10.6328125" customWidth="1"/>
    <col min="10" max="10" width="10.6328125" customWidth="1"/>
    <col min="13" max="13" width="48.08984375" bestFit="1" customWidth="1"/>
  </cols>
  <sheetData>
    <row r="1" spans="1:18" x14ac:dyDescent="0.25">
      <c r="A1" s="1" t="s">
        <v>12</v>
      </c>
      <c r="B1" s="2"/>
      <c r="C1" s="1" t="s">
        <v>13</v>
      </c>
      <c r="D1" s="1" t="s">
        <v>14</v>
      </c>
      <c r="E1" s="1" t="s">
        <v>15</v>
      </c>
      <c r="F1" s="1" t="s">
        <v>16</v>
      </c>
      <c r="G1" s="1" t="s">
        <v>17</v>
      </c>
      <c r="H1" s="1" t="s">
        <v>18</v>
      </c>
      <c r="I1" s="2"/>
      <c r="J1" s="1" t="s">
        <v>19</v>
      </c>
      <c r="K1" s="2"/>
      <c r="L1" s="1" t="s">
        <v>20</v>
      </c>
      <c r="M1" s="34" t="s">
        <v>80</v>
      </c>
    </row>
    <row r="2" spans="1:18" ht="100" customHeight="1" x14ac:dyDescent="0.25">
      <c r="A2" s="35" t="s">
        <v>36</v>
      </c>
      <c r="B2" s="2"/>
      <c r="C2" s="2">
        <v>7</v>
      </c>
      <c r="D2" s="2">
        <v>8</v>
      </c>
      <c r="E2" s="2">
        <v>9</v>
      </c>
      <c r="F2" s="2">
        <v>10</v>
      </c>
      <c r="G2" s="2">
        <v>5</v>
      </c>
      <c r="H2" s="2">
        <v>8</v>
      </c>
      <c r="I2" s="2"/>
      <c r="J2" s="2"/>
      <c r="K2" s="2"/>
      <c r="L2" s="2">
        <f t="shared" ref="L2:L33" si="0">SUM(C2:H2)</f>
        <v>47</v>
      </c>
      <c r="M2" s="22" t="s">
        <v>95</v>
      </c>
      <c r="N2" s="22"/>
      <c r="O2" s="22"/>
      <c r="P2" s="22"/>
      <c r="Q2" s="22"/>
      <c r="R2" s="22"/>
    </row>
    <row r="3" spans="1:18" ht="100" customHeight="1" x14ac:dyDescent="0.25">
      <c r="A3" s="35" t="s">
        <v>37</v>
      </c>
      <c r="B3" s="2"/>
      <c r="C3" s="2">
        <v>6</v>
      </c>
      <c r="D3" s="2">
        <v>6</v>
      </c>
      <c r="E3" s="2">
        <v>9</v>
      </c>
      <c r="F3" s="2">
        <v>10</v>
      </c>
      <c r="G3" s="2">
        <v>4</v>
      </c>
      <c r="H3" s="2">
        <v>9</v>
      </c>
      <c r="I3" s="2"/>
      <c r="J3" s="2"/>
      <c r="K3" s="2"/>
      <c r="L3" s="2">
        <f t="shared" si="0"/>
        <v>44</v>
      </c>
      <c r="M3" s="22" t="s">
        <v>96</v>
      </c>
      <c r="N3" s="22"/>
      <c r="O3" s="22"/>
      <c r="P3" s="22"/>
      <c r="Q3" s="22"/>
      <c r="R3" s="22"/>
    </row>
    <row r="4" spans="1:18" ht="100" customHeight="1" x14ac:dyDescent="0.25">
      <c r="A4" s="35" t="s">
        <v>56</v>
      </c>
      <c r="B4" s="2"/>
      <c r="C4" s="2">
        <v>7</v>
      </c>
      <c r="D4" s="2">
        <v>7</v>
      </c>
      <c r="E4" s="2">
        <v>4</v>
      </c>
      <c r="F4" s="2">
        <v>8</v>
      </c>
      <c r="G4" s="2">
        <v>4</v>
      </c>
      <c r="H4" s="2">
        <v>8</v>
      </c>
      <c r="I4" s="2"/>
      <c r="J4" s="2"/>
      <c r="K4" s="2"/>
      <c r="L4" s="2">
        <f t="shared" si="0"/>
        <v>38</v>
      </c>
      <c r="M4" s="22" t="s">
        <v>117</v>
      </c>
      <c r="N4" s="22"/>
      <c r="O4" s="22"/>
      <c r="P4" s="22"/>
      <c r="Q4" s="22"/>
      <c r="R4" s="22"/>
    </row>
    <row r="5" spans="1:18" ht="100" customHeight="1" x14ac:dyDescent="0.25">
      <c r="A5" s="35" t="s">
        <v>38</v>
      </c>
      <c r="B5" s="2"/>
      <c r="C5" s="2">
        <v>5</v>
      </c>
      <c r="D5" s="2">
        <v>5</v>
      </c>
      <c r="E5" s="2">
        <v>9</v>
      </c>
      <c r="F5" s="2">
        <v>10</v>
      </c>
      <c r="G5" s="2">
        <v>2</v>
      </c>
      <c r="H5" s="2">
        <v>8</v>
      </c>
      <c r="I5" s="2"/>
      <c r="J5" s="2"/>
      <c r="K5" s="2"/>
      <c r="L5" s="2">
        <f t="shared" si="0"/>
        <v>39</v>
      </c>
      <c r="M5" s="22" t="s">
        <v>97</v>
      </c>
      <c r="N5" s="22"/>
      <c r="O5" s="22"/>
      <c r="P5" s="22"/>
      <c r="Q5" s="22"/>
      <c r="R5" s="22"/>
    </row>
    <row r="6" spans="1:18" ht="100" customHeight="1" x14ac:dyDescent="0.25">
      <c r="A6" s="35" t="s">
        <v>39</v>
      </c>
      <c r="B6" s="2"/>
      <c r="C6" s="2">
        <v>9</v>
      </c>
      <c r="D6" s="2">
        <v>8</v>
      </c>
      <c r="E6" s="2">
        <v>7</v>
      </c>
      <c r="F6" s="2">
        <v>8</v>
      </c>
      <c r="G6" s="2">
        <v>2</v>
      </c>
      <c r="H6" s="2">
        <v>8</v>
      </c>
      <c r="I6" s="2"/>
      <c r="J6" s="2"/>
      <c r="K6" s="2"/>
      <c r="L6" s="2">
        <f t="shared" si="0"/>
        <v>42</v>
      </c>
      <c r="M6" s="22" t="s">
        <v>98</v>
      </c>
      <c r="N6" s="22"/>
      <c r="O6" s="22"/>
      <c r="P6" s="22"/>
      <c r="Q6" s="22"/>
      <c r="R6" s="22"/>
    </row>
    <row r="7" spans="1:18" ht="100" customHeight="1" x14ac:dyDescent="0.25">
      <c r="A7" s="35" t="s">
        <v>40</v>
      </c>
      <c r="B7" s="2"/>
      <c r="C7" s="2">
        <v>6</v>
      </c>
      <c r="D7" s="2">
        <v>7</v>
      </c>
      <c r="E7" s="2">
        <v>9</v>
      </c>
      <c r="F7" s="2">
        <v>10</v>
      </c>
      <c r="G7" s="2">
        <v>3</v>
      </c>
      <c r="H7" s="2">
        <v>7</v>
      </c>
      <c r="I7" s="2"/>
      <c r="J7" s="2"/>
      <c r="K7" s="2"/>
      <c r="L7" s="2">
        <f t="shared" si="0"/>
        <v>42</v>
      </c>
      <c r="M7" s="22" t="s">
        <v>99</v>
      </c>
      <c r="N7" s="22"/>
      <c r="O7" s="22"/>
      <c r="P7" s="22"/>
      <c r="Q7" s="22"/>
      <c r="R7" s="22"/>
    </row>
    <row r="8" spans="1:18" ht="100" customHeight="1" x14ac:dyDescent="0.25">
      <c r="A8" s="35" t="s">
        <v>57</v>
      </c>
      <c r="B8" s="2"/>
      <c r="C8" s="2">
        <v>5</v>
      </c>
      <c r="D8" s="2">
        <v>6</v>
      </c>
      <c r="E8" s="2">
        <v>7</v>
      </c>
      <c r="F8" s="2">
        <v>10</v>
      </c>
      <c r="G8" s="2">
        <v>5</v>
      </c>
      <c r="H8" s="2">
        <v>9</v>
      </c>
      <c r="I8" s="2"/>
      <c r="J8" s="2"/>
      <c r="K8" s="2"/>
      <c r="L8" s="2">
        <f t="shared" si="0"/>
        <v>42</v>
      </c>
      <c r="M8" s="22" t="s">
        <v>118</v>
      </c>
      <c r="N8" s="22"/>
      <c r="O8" s="22"/>
      <c r="P8" s="22"/>
      <c r="Q8" s="22"/>
      <c r="R8" s="22"/>
    </row>
    <row r="9" spans="1:18" ht="100" customHeight="1" x14ac:dyDescent="0.25">
      <c r="A9" s="35" t="s">
        <v>41</v>
      </c>
      <c r="B9" s="2"/>
      <c r="C9" s="2">
        <v>10</v>
      </c>
      <c r="D9" s="2">
        <v>10</v>
      </c>
      <c r="E9" s="2">
        <v>10</v>
      </c>
      <c r="F9" s="2">
        <v>8</v>
      </c>
      <c r="G9" s="2">
        <v>4</v>
      </c>
      <c r="H9" s="2">
        <v>10</v>
      </c>
      <c r="I9" s="2"/>
      <c r="J9" s="2"/>
      <c r="K9" s="2"/>
      <c r="L9" s="2">
        <f t="shared" si="0"/>
        <v>52</v>
      </c>
      <c r="M9" s="22" t="s">
        <v>100</v>
      </c>
      <c r="N9" s="22"/>
      <c r="O9" s="22"/>
      <c r="P9" s="22"/>
      <c r="Q9" s="22"/>
      <c r="R9" s="22"/>
    </row>
    <row r="10" spans="1:18" ht="100" customHeight="1" x14ac:dyDescent="0.25">
      <c r="A10" s="3" t="s">
        <v>50</v>
      </c>
      <c r="B10" s="2"/>
      <c r="C10" s="2">
        <v>5</v>
      </c>
      <c r="D10" s="2">
        <v>5</v>
      </c>
      <c r="E10" s="2">
        <v>4</v>
      </c>
      <c r="F10" s="2">
        <v>6</v>
      </c>
      <c r="G10" s="2">
        <v>0</v>
      </c>
      <c r="H10" s="2">
        <v>10</v>
      </c>
      <c r="I10" s="2"/>
      <c r="J10" s="2"/>
      <c r="K10" s="2"/>
      <c r="L10" s="2">
        <f t="shared" si="0"/>
        <v>30</v>
      </c>
      <c r="M10" s="22" t="s">
        <v>111</v>
      </c>
      <c r="N10" s="22"/>
      <c r="O10" s="22"/>
      <c r="P10" s="22"/>
      <c r="Q10" s="22"/>
      <c r="R10" s="22"/>
    </row>
    <row r="11" spans="1:18" ht="100" customHeight="1" x14ac:dyDescent="0.25">
      <c r="A11" s="3" t="s">
        <v>51</v>
      </c>
      <c r="B11" s="2"/>
      <c r="C11" s="2">
        <v>4</v>
      </c>
      <c r="D11" s="2">
        <v>5</v>
      </c>
      <c r="E11" s="2">
        <v>4</v>
      </c>
      <c r="F11" s="2">
        <v>0</v>
      </c>
      <c r="G11" s="2">
        <v>5</v>
      </c>
      <c r="H11" s="2">
        <v>6</v>
      </c>
      <c r="I11" s="2"/>
      <c r="J11" s="2"/>
      <c r="K11" s="2"/>
      <c r="L11" s="2">
        <f t="shared" si="0"/>
        <v>24</v>
      </c>
      <c r="M11" s="22" t="s">
        <v>112</v>
      </c>
      <c r="N11" s="22"/>
      <c r="O11" s="22"/>
      <c r="P11" s="22"/>
      <c r="Q11" s="22"/>
      <c r="R11" s="22"/>
    </row>
    <row r="12" spans="1:18" ht="100" customHeight="1" x14ac:dyDescent="0.25">
      <c r="A12" s="3" t="s">
        <v>25</v>
      </c>
      <c r="B12" s="2"/>
      <c r="C12" s="2">
        <v>6</v>
      </c>
      <c r="D12" s="2">
        <v>4</v>
      </c>
      <c r="E12" s="2">
        <v>8</v>
      </c>
      <c r="F12" s="2">
        <v>10</v>
      </c>
      <c r="G12" s="2">
        <v>2</v>
      </c>
      <c r="H12" s="2">
        <v>7</v>
      </c>
      <c r="I12" s="2"/>
      <c r="J12" s="2"/>
      <c r="K12" s="2"/>
      <c r="L12" s="2">
        <f t="shared" si="0"/>
        <v>37</v>
      </c>
      <c r="M12" s="22" t="s">
        <v>84</v>
      </c>
      <c r="N12" s="22"/>
      <c r="O12" s="22"/>
      <c r="P12" s="22"/>
      <c r="Q12" s="22"/>
      <c r="R12" s="22"/>
    </row>
    <row r="13" spans="1:18" ht="100" customHeight="1" x14ac:dyDescent="0.25">
      <c r="A13" s="3" t="s">
        <v>48</v>
      </c>
      <c r="B13" s="2"/>
      <c r="C13" s="2">
        <v>7</v>
      </c>
      <c r="D13" s="2">
        <v>8</v>
      </c>
      <c r="E13" s="2">
        <v>6</v>
      </c>
      <c r="F13" s="2">
        <v>7</v>
      </c>
      <c r="G13" s="2">
        <v>4</v>
      </c>
      <c r="H13" s="2">
        <v>6</v>
      </c>
      <c r="I13" s="2"/>
      <c r="J13" s="2"/>
      <c r="K13" s="2"/>
      <c r="L13" s="2">
        <f t="shared" si="0"/>
        <v>38</v>
      </c>
      <c r="M13" s="22" t="s">
        <v>107</v>
      </c>
      <c r="N13" s="22"/>
      <c r="O13" s="22"/>
      <c r="P13" s="22"/>
      <c r="Q13" s="22"/>
      <c r="R13" s="22"/>
    </row>
    <row r="14" spans="1:18" ht="100" customHeight="1" x14ac:dyDescent="0.25">
      <c r="A14" s="3" t="s">
        <v>77</v>
      </c>
      <c r="B14" s="2"/>
      <c r="C14" s="2">
        <v>7</v>
      </c>
      <c r="D14" s="2">
        <v>7</v>
      </c>
      <c r="E14" s="2">
        <v>7</v>
      </c>
      <c r="F14" s="2">
        <v>10</v>
      </c>
      <c r="G14" s="2">
        <v>0</v>
      </c>
      <c r="H14" s="2">
        <v>9</v>
      </c>
      <c r="I14" s="2"/>
      <c r="J14" s="2"/>
      <c r="K14" s="2"/>
      <c r="L14" s="2">
        <f t="shared" si="0"/>
        <v>40</v>
      </c>
      <c r="M14" s="22" t="s">
        <v>136</v>
      </c>
      <c r="N14" s="22"/>
      <c r="O14" s="22"/>
      <c r="P14" s="22"/>
      <c r="Q14" s="22"/>
      <c r="R14" s="22"/>
    </row>
    <row r="15" spans="1:18" ht="100" customHeight="1" x14ac:dyDescent="0.25">
      <c r="A15" s="3" t="s">
        <v>78</v>
      </c>
      <c r="B15" s="2"/>
      <c r="C15" s="2">
        <v>7</v>
      </c>
      <c r="D15" s="2">
        <v>1</v>
      </c>
      <c r="E15" s="2">
        <v>3</v>
      </c>
      <c r="F15" s="2">
        <v>10</v>
      </c>
      <c r="G15" s="2">
        <v>0</v>
      </c>
      <c r="H15" s="2">
        <v>6</v>
      </c>
      <c r="I15" s="2"/>
      <c r="J15" s="2"/>
      <c r="K15" s="2"/>
      <c r="L15" s="2">
        <f t="shared" si="0"/>
        <v>27</v>
      </c>
      <c r="M15" s="22" t="s">
        <v>137</v>
      </c>
      <c r="N15" s="22"/>
      <c r="O15" s="22"/>
      <c r="P15" s="22"/>
      <c r="Q15" s="22"/>
      <c r="R15" s="22"/>
    </row>
    <row r="16" spans="1:18" ht="100" customHeight="1" x14ac:dyDescent="0.25">
      <c r="A16" s="3" t="s">
        <v>79</v>
      </c>
      <c r="B16" s="2"/>
      <c r="C16" s="2">
        <v>4</v>
      </c>
      <c r="D16" s="2">
        <v>7</v>
      </c>
      <c r="E16" s="2">
        <v>0</v>
      </c>
      <c r="F16" s="2">
        <v>0</v>
      </c>
      <c r="G16" s="2">
        <v>0</v>
      </c>
      <c r="H16" s="2">
        <v>3</v>
      </c>
      <c r="I16" s="2"/>
      <c r="J16" s="2"/>
      <c r="K16" s="2"/>
      <c r="L16" s="2">
        <f t="shared" si="0"/>
        <v>14</v>
      </c>
      <c r="M16" s="22" t="s">
        <v>138</v>
      </c>
      <c r="N16" s="22"/>
      <c r="O16" s="22"/>
      <c r="P16" s="22"/>
      <c r="Q16" s="22"/>
      <c r="R16" s="22"/>
    </row>
    <row r="17" spans="1:18" ht="100" customHeight="1" x14ac:dyDescent="0.25">
      <c r="A17" s="3" t="s">
        <v>351</v>
      </c>
      <c r="B17" s="2"/>
      <c r="C17" s="2">
        <v>6</v>
      </c>
      <c r="D17" s="2">
        <v>4</v>
      </c>
      <c r="E17" s="2">
        <v>7</v>
      </c>
      <c r="F17" s="2">
        <v>10</v>
      </c>
      <c r="G17" s="2">
        <v>0</v>
      </c>
      <c r="H17" s="2">
        <v>8</v>
      </c>
      <c r="I17" s="2"/>
      <c r="J17" s="2"/>
      <c r="K17" s="2"/>
      <c r="L17" s="2">
        <f t="shared" si="0"/>
        <v>35</v>
      </c>
      <c r="M17" s="22" t="s">
        <v>108</v>
      </c>
      <c r="N17" s="22"/>
      <c r="O17" s="22"/>
      <c r="P17" s="22"/>
      <c r="Q17" s="22"/>
      <c r="R17" s="22"/>
    </row>
    <row r="18" spans="1:18" ht="100" customHeight="1" x14ac:dyDescent="0.25">
      <c r="A18" s="3" t="s">
        <v>49</v>
      </c>
      <c r="B18" s="2"/>
      <c r="C18" s="2">
        <v>2</v>
      </c>
      <c r="D18" s="2">
        <v>6</v>
      </c>
      <c r="E18" s="2">
        <v>6</v>
      </c>
      <c r="F18" s="2">
        <v>10</v>
      </c>
      <c r="G18" s="2">
        <v>6</v>
      </c>
      <c r="H18" s="2">
        <v>10</v>
      </c>
      <c r="I18" s="2"/>
      <c r="J18" s="2"/>
      <c r="K18" s="2"/>
      <c r="L18" s="2">
        <f t="shared" si="0"/>
        <v>40</v>
      </c>
      <c r="M18" s="22" t="s">
        <v>109</v>
      </c>
      <c r="N18" s="22"/>
      <c r="O18" s="22"/>
      <c r="P18" s="22"/>
      <c r="Q18" s="22"/>
      <c r="R18" s="22"/>
    </row>
    <row r="19" spans="1:18" ht="100" customHeight="1" x14ac:dyDescent="0.25">
      <c r="A19" s="3" t="s">
        <v>62</v>
      </c>
      <c r="B19" s="2"/>
      <c r="C19" s="2">
        <v>9</v>
      </c>
      <c r="D19" s="2">
        <v>7</v>
      </c>
      <c r="E19" s="2">
        <v>9</v>
      </c>
      <c r="F19" s="2">
        <v>10</v>
      </c>
      <c r="G19" s="2">
        <v>5</v>
      </c>
      <c r="H19" s="2">
        <v>9</v>
      </c>
      <c r="I19" s="2"/>
      <c r="J19" s="2"/>
      <c r="K19" s="2"/>
      <c r="L19" s="2">
        <f t="shared" si="0"/>
        <v>49</v>
      </c>
      <c r="M19" s="22" t="s">
        <v>110</v>
      </c>
      <c r="N19" s="22"/>
      <c r="O19" s="22"/>
      <c r="P19" s="22"/>
      <c r="Q19" s="22"/>
      <c r="R19" s="22"/>
    </row>
    <row r="20" spans="1:18" ht="100" customHeight="1" x14ac:dyDescent="0.25">
      <c r="A20" s="3" t="s">
        <v>24</v>
      </c>
      <c r="B20" s="2"/>
      <c r="C20" s="2">
        <v>4</v>
      </c>
      <c r="D20" s="2">
        <v>3</v>
      </c>
      <c r="E20" s="2">
        <v>2</v>
      </c>
      <c r="F20" s="2">
        <v>1</v>
      </c>
      <c r="G20" s="2">
        <v>0</v>
      </c>
      <c r="H20" s="2">
        <v>3</v>
      </c>
      <c r="I20" s="2"/>
      <c r="J20" s="2"/>
      <c r="K20" s="2"/>
      <c r="L20" s="2">
        <f t="shared" si="0"/>
        <v>13</v>
      </c>
      <c r="M20" s="22" t="s">
        <v>83</v>
      </c>
      <c r="N20" s="22"/>
      <c r="O20" s="22"/>
      <c r="P20" s="22"/>
      <c r="Q20" s="22"/>
      <c r="R20" s="22"/>
    </row>
    <row r="21" spans="1:18" ht="100" customHeight="1" x14ac:dyDescent="0.25">
      <c r="A21" s="3" t="s">
        <v>28</v>
      </c>
      <c r="B21" s="2"/>
      <c r="C21" s="2">
        <v>6</v>
      </c>
      <c r="D21" s="2">
        <v>6</v>
      </c>
      <c r="E21" s="2">
        <v>10</v>
      </c>
      <c r="F21" s="2">
        <v>10</v>
      </c>
      <c r="G21" s="2">
        <v>2</v>
      </c>
      <c r="H21" s="2">
        <v>6</v>
      </c>
      <c r="I21" s="2"/>
      <c r="J21" s="2"/>
      <c r="K21" s="2"/>
      <c r="L21" s="2">
        <f t="shared" si="0"/>
        <v>40</v>
      </c>
      <c r="M21" s="22" t="s">
        <v>87</v>
      </c>
      <c r="N21" s="22"/>
      <c r="O21" s="22"/>
      <c r="P21" s="22"/>
      <c r="Q21" s="22"/>
      <c r="R21" s="22"/>
    </row>
    <row r="22" spans="1:18" ht="100" customHeight="1" x14ac:dyDescent="0.25">
      <c r="A22" s="3" t="s">
        <v>29</v>
      </c>
      <c r="B22" s="2"/>
      <c r="C22" s="2">
        <v>9</v>
      </c>
      <c r="D22" s="2">
        <v>7</v>
      </c>
      <c r="E22" s="2">
        <v>9</v>
      </c>
      <c r="F22" s="2">
        <v>8</v>
      </c>
      <c r="G22" s="2">
        <v>8</v>
      </c>
      <c r="H22" s="2">
        <v>8</v>
      </c>
      <c r="I22" s="2"/>
      <c r="J22" s="2"/>
      <c r="K22" s="2"/>
      <c r="L22" s="2">
        <f t="shared" si="0"/>
        <v>49</v>
      </c>
      <c r="M22" s="22" t="s">
        <v>88</v>
      </c>
      <c r="N22" s="22"/>
      <c r="O22" s="22"/>
      <c r="P22" s="22"/>
      <c r="Q22" s="22"/>
      <c r="R22" s="22"/>
    </row>
    <row r="23" spans="1:18" ht="100" customHeight="1" x14ac:dyDescent="0.25">
      <c r="A23" s="3" t="s">
        <v>63</v>
      </c>
      <c r="B23" s="2"/>
      <c r="C23" s="2">
        <v>7</v>
      </c>
      <c r="D23" s="2">
        <v>8</v>
      </c>
      <c r="E23" s="2">
        <v>9</v>
      </c>
      <c r="F23" s="2">
        <v>9</v>
      </c>
      <c r="G23" s="2">
        <v>4</v>
      </c>
      <c r="H23" s="2">
        <v>7</v>
      </c>
      <c r="I23" s="2"/>
      <c r="J23" s="2"/>
      <c r="K23" s="2"/>
      <c r="L23" s="2">
        <f t="shared" si="0"/>
        <v>44</v>
      </c>
      <c r="M23" s="22" t="s">
        <v>123</v>
      </c>
      <c r="N23" s="22"/>
      <c r="O23" s="22"/>
      <c r="P23" s="22"/>
      <c r="Q23" s="22"/>
      <c r="R23" s="22"/>
    </row>
    <row r="24" spans="1:18" ht="100" customHeight="1" x14ac:dyDescent="0.25">
      <c r="A24" s="3" t="s">
        <v>26</v>
      </c>
      <c r="B24" s="2"/>
      <c r="C24" s="2">
        <v>10</v>
      </c>
      <c r="D24" s="2">
        <v>8</v>
      </c>
      <c r="E24" s="2">
        <v>7</v>
      </c>
      <c r="F24" s="2">
        <v>8</v>
      </c>
      <c r="G24" s="2">
        <v>4</v>
      </c>
      <c r="H24" s="2">
        <v>7</v>
      </c>
      <c r="I24" s="2"/>
      <c r="J24" s="2"/>
      <c r="K24" s="2"/>
      <c r="L24" s="2">
        <f t="shared" si="0"/>
        <v>44</v>
      </c>
      <c r="M24" s="22" t="s">
        <v>85</v>
      </c>
      <c r="N24" s="22"/>
      <c r="O24" s="22"/>
      <c r="P24" s="22"/>
      <c r="Q24" s="22"/>
      <c r="R24" s="22"/>
    </row>
    <row r="25" spans="1:18" ht="100" customHeight="1" x14ac:dyDescent="0.25">
      <c r="A25" s="3" t="s">
        <v>64</v>
      </c>
      <c r="B25" s="2"/>
      <c r="C25" s="2">
        <v>5</v>
      </c>
      <c r="D25" s="2">
        <v>4</v>
      </c>
      <c r="E25" s="2">
        <v>8</v>
      </c>
      <c r="F25" s="2">
        <v>10</v>
      </c>
      <c r="G25" s="2">
        <v>5</v>
      </c>
      <c r="H25" s="2">
        <v>7</v>
      </c>
      <c r="I25" s="2"/>
      <c r="J25" s="2"/>
      <c r="K25" s="2"/>
      <c r="L25" s="2">
        <f t="shared" si="0"/>
        <v>39</v>
      </c>
      <c r="M25" s="22" t="s">
        <v>124</v>
      </c>
      <c r="N25" s="22"/>
      <c r="O25" s="22"/>
      <c r="P25" s="22"/>
      <c r="Q25" s="22"/>
      <c r="R25" s="22"/>
    </row>
    <row r="26" spans="1:18" ht="100" customHeight="1" x14ac:dyDescent="0.25">
      <c r="A26" s="3" t="s">
        <v>65</v>
      </c>
      <c r="B26" s="2"/>
      <c r="C26" s="2">
        <v>8</v>
      </c>
      <c r="D26" s="2">
        <v>9</v>
      </c>
      <c r="E26" s="2">
        <v>7</v>
      </c>
      <c r="F26" s="2">
        <v>4</v>
      </c>
      <c r="G26" s="2">
        <v>4</v>
      </c>
      <c r="H26" s="2">
        <v>10</v>
      </c>
      <c r="I26" s="2"/>
      <c r="J26" s="2"/>
      <c r="K26" s="2"/>
      <c r="L26" s="2">
        <f t="shared" si="0"/>
        <v>42</v>
      </c>
      <c r="M26" s="22" t="s">
        <v>125</v>
      </c>
      <c r="N26" s="22"/>
      <c r="O26" s="22"/>
      <c r="P26" s="22"/>
      <c r="Q26" s="22"/>
      <c r="R26" s="22"/>
    </row>
    <row r="27" spans="1:18" ht="100" customHeight="1" x14ac:dyDescent="0.25">
      <c r="A27" s="3" t="s">
        <v>52</v>
      </c>
      <c r="B27" s="2"/>
      <c r="C27" s="2">
        <v>4</v>
      </c>
      <c r="D27" s="2">
        <v>4</v>
      </c>
      <c r="E27" s="2">
        <v>3</v>
      </c>
      <c r="F27" s="2">
        <v>0</v>
      </c>
      <c r="G27" s="2">
        <v>0</v>
      </c>
      <c r="H27" s="2">
        <v>2</v>
      </c>
      <c r="I27" s="2"/>
      <c r="J27" s="2"/>
      <c r="K27" s="2"/>
      <c r="L27" s="2">
        <f t="shared" si="0"/>
        <v>13</v>
      </c>
      <c r="M27" s="22" t="s">
        <v>113</v>
      </c>
      <c r="N27" s="22"/>
      <c r="O27" s="22"/>
      <c r="P27" s="22"/>
      <c r="Q27" s="22"/>
      <c r="R27" s="22"/>
    </row>
    <row r="28" spans="1:18" ht="100" customHeight="1" x14ac:dyDescent="0.25">
      <c r="A28" s="3" t="s">
        <v>27</v>
      </c>
      <c r="B28" s="2"/>
      <c r="C28" s="2">
        <v>8</v>
      </c>
      <c r="D28" s="2">
        <v>7</v>
      </c>
      <c r="E28" s="2">
        <v>5</v>
      </c>
      <c r="F28" s="2">
        <v>10</v>
      </c>
      <c r="G28" s="2">
        <v>6</v>
      </c>
      <c r="H28" s="2">
        <v>5</v>
      </c>
      <c r="I28" s="2"/>
      <c r="J28" s="2"/>
      <c r="K28" s="2"/>
      <c r="L28" s="2">
        <f t="shared" si="0"/>
        <v>41</v>
      </c>
      <c r="M28" s="22" t="s">
        <v>86</v>
      </c>
      <c r="N28" s="22"/>
      <c r="O28" s="22"/>
      <c r="P28" s="22"/>
      <c r="Q28" s="22"/>
      <c r="R28" s="22"/>
    </row>
    <row r="29" spans="1:18" ht="100" customHeight="1" x14ac:dyDescent="0.25">
      <c r="A29" s="3" t="s">
        <v>30</v>
      </c>
      <c r="B29" s="2"/>
      <c r="C29" s="2">
        <v>7</v>
      </c>
      <c r="D29" s="2">
        <v>7</v>
      </c>
      <c r="E29" s="2">
        <v>6</v>
      </c>
      <c r="F29" s="2">
        <v>10</v>
      </c>
      <c r="G29" s="2">
        <v>5</v>
      </c>
      <c r="H29" s="2">
        <v>6</v>
      </c>
      <c r="I29" s="2"/>
      <c r="J29" s="2"/>
      <c r="K29" s="2"/>
      <c r="L29" s="2">
        <f t="shared" si="0"/>
        <v>41</v>
      </c>
      <c r="M29" s="22" t="s">
        <v>89</v>
      </c>
      <c r="N29" s="22"/>
      <c r="O29" s="22"/>
      <c r="P29" s="22"/>
      <c r="Q29" s="22"/>
      <c r="R29" s="22"/>
    </row>
    <row r="30" spans="1:18" ht="100" customHeight="1" x14ac:dyDescent="0.25">
      <c r="A30" s="3" t="s">
        <v>67</v>
      </c>
      <c r="B30" s="2"/>
      <c r="C30" s="2">
        <v>5</v>
      </c>
      <c r="D30" s="2">
        <v>5</v>
      </c>
      <c r="E30" s="2">
        <v>9</v>
      </c>
      <c r="F30" s="2">
        <v>10</v>
      </c>
      <c r="G30" s="2">
        <v>0</v>
      </c>
      <c r="H30" s="2">
        <v>10</v>
      </c>
      <c r="I30" s="2"/>
      <c r="J30" s="2"/>
      <c r="K30" s="2"/>
      <c r="L30" s="2">
        <f t="shared" si="0"/>
        <v>39</v>
      </c>
      <c r="M30" s="22" t="s">
        <v>126</v>
      </c>
      <c r="N30" s="22"/>
      <c r="O30" s="22"/>
      <c r="P30" s="22"/>
      <c r="Q30" s="22"/>
      <c r="R30" s="22"/>
    </row>
    <row r="31" spans="1:18" ht="100" customHeight="1" x14ac:dyDescent="0.25">
      <c r="A31" s="3" t="s">
        <v>23</v>
      </c>
      <c r="B31" s="2"/>
      <c r="C31" s="2">
        <v>5</v>
      </c>
      <c r="D31" s="2">
        <v>5</v>
      </c>
      <c r="E31" s="2">
        <v>7</v>
      </c>
      <c r="F31" s="2">
        <v>10</v>
      </c>
      <c r="G31" s="2">
        <v>0</v>
      </c>
      <c r="H31" s="2">
        <v>5</v>
      </c>
      <c r="I31" s="2"/>
      <c r="J31" s="2"/>
      <c r="K31" s="2"/>
      <c r="L31" s="2">
        <f t="shared" si="0"/>
        <v>32</v>
      </c>
      <c r="M31" s="22" t="s">
        <v>82</v>
      </c>
      <c r="N31" s="22"/>
      <c r="O31" s="22"/>
      <c r="P31" s="22"/>
      <c r="Q31" s="22"/>
      <c r="R31" s="22"/>
    </row>
    <row r="32" spans="1:18" ht="100" customHeight="1" x14ac:dyDescent="0.25">
      <c r="A32" s="3" t="s">
        <v>53</v>
      </c>
      <c r="B32" s="2"/>
      <c r="C32" s="2">
        <v>4</v>
      </c>
      <c r="D32" s="2">
        <v>5</v>
      </c>
      <c r="E32" s="2">
        <v>4</v>
      </c>
      <c r="F32" s="2">
        <v>5</v>
      </c>
      <c r="G32" s="2">
        <v>0</v>
      </c>
      <c r="H32" s="2">
        <v>0</v>
      </c>
      <c r="I32" s="2"/>
      <c r="J32" s="2"/>
      <c r="K32" s="2"/>
      <c r="L32" s="2">
        <f t="shared" si="0"/>
        <v>18</v>
      </c>
      <c r="M32" s="22" t="s">
        <v>114</v>
      </c>
      <c r="N32" s="22"/>
      <c r="O32" s="22"/>
      <c r="P32" s="22"/>
      <c r="Q32" s="22"/>
      <c r="R32" s="22"/>
    </row>
    <row r="33" spans="1:18" ht="100" customHeight="1" x14ac:dyDescent="0.25">
      <c r="A33" s="3" t="s">
        <v>31</v>
      </c>
      <c r="B33" s="2"/>
      <c r="C33" s="2">
        <v>3</v>
      </c>
      <c r="D33" s="2">
        <v>5</v>
      </c>
      <c r="E33" s="2">
        <v>5</v>
      </c>
      <c r="F33" s="2">
        <v>3</v>
      </c>
      <c r="G33" s="2">
        <v>0</v>
      </c>
      <c r="H33" s="2">
        <v>10</v>
      </c>
      <c r="I33" s="2"/>
      <c r="J33" s="2"/>
      <c r="K33" s="2"/>
      <c r="L33" s="2">
        <f t="shared" si="0"/>
        <v>26</v>
      </c>
      <c r="M33" s="22" t="s">
        <v>90</v>
      </c>
      <c r="N33" s="22"/>
      <c r="O33" s="22"/>
      <c r="P33" s="22"/>
      <c r="Q33" s="22"/>
      <c r="R33" s="22"/>
    </row>
    <row r="34" spans="1:18" ht="100" customHeight="1" x14ac:dyDescent="0.25">
      <c r="A34" s="3" t="s">
        <v>32</v>
      </c>
      <c r="B34" s="2"/>
      <c r="C34" s="2">
        <v>7</v>
      </c>
      <c r="D34" s="2">
        <v>7</v>
      </c>
      <c r="E34" s="2">
        <v>4</v>
      </c>
      <c r="F34" s="2">
        <v>3</v>
      </c>
      <c r="G34" s="2">
        <v>5</v>
      </c>
      <c r="H34" s="2">
        <v>6</v>
      </c>
      <c r="I34" s="2"/>
      <c r="J34" s="2"/>
      <c r="K34" s="2"/>
      <c r="L34" s="2">
        <f t="shared" ref="L34:L59" si="1">SUM(C34:H34)</f>
        <v>32</v>
      </c>
      <c r="M34" s="22" t="s">
        <v>91</v>
      </c>
      <c r="N34" s="22"/>
      <c r="O34" s="22"/>
      <c r="P34" s="22"/>
      <c r="Q34" s="22"/>
      <c r="R34" s="22"/>
    </row>
    <row r="35" spans="1:18" ht="100" customHeight="1" x14ac:dyDescent="0.25">
      <c r="A35" s="3" t="s">
        <v>66</v>
      </c>
      <c r="B35" s="2"/>
      <c r="C35" s="2">
        <v>3</v>
      </c>
      <c r="D35" s="2">
        <v>6</v>
      </c>
      <c r="E35" s="2">
        <v>7</v>
      </c>
      <c r="F35" s="2">
        <v>8</v>
      </c>
      <c r="G35" s="2">
        <v>0</v>
      </c>
      <c r="H35" s="2">
        <v>8</v>
      </c>
      <c r="I35" s="2"/>
      <c r="J35" s="2"/>
      <c r="K35" s="2"/>
      <c r="L35" s="2">
        <f t="shared" si="1"/>
        <v>32</v>
      </c>
      <c r="M35" s="22" t="s">
        <v>127</v>
      </c>
      <c r="N35" s="22"/>
      <c r="O35" s="22"/>
      <c r="P35" s="22"/>
      <c r="Q35" s="22"/>
      <c r="R35" s="22"/>
    </row>
    <row r="36" spans="1:18" ht="100" customHeight="1" x14ac:dyDescent="0.25">
      <c r="A36" s="3" t="s">
        <v>68</v>
      </c>
      <c r="B36" s="2"/>
      <c r="C36" s="2">
        <v>7</v>
      </c>
      <c r="D36" s="2">
        <v>7</v>
      </c>
      <c r="E36" s="2">
        <v>7</v>
      </c>
      <c r="F36" s="2">
        <v>10</v>
      </c>
      <c r="G36" s="2">
        <v>2</v>
      </c>
      <c r="H36" s="2">
        <v>6</v>
      </c>
      <c r="I36" s="2"/>
      <c r="J36" s="2"/>
      <c r="K36" s="2"/>
      <c r="L36" s="2">
        <f t="shared" si="1"/>
        <v>39</v>
      </c>
      <c r="M36" s="22" t="s">
        <v>128</v>
      </c>
      <c r="N36" s="22"/>
      <c r="O36" s="22"/>
      <c r="P36" s="22"/>
      <c r="Q36" s="22"/>
      <c r="R36" s="22"/>
    </row>
    <row r="37" spans="1:18" ht="100" customHeight="1" x14ac:dyDescent="0.25">
      <c r="A37" s="3" t="s">
        <v>69</v>
      </c>
      <c r="B37" s="2"/>
      <c r="C37" s="2">
        <v>10</v>
      </c>
      <c r="D37" s="2">
        <v>9</v>
      </c>
      <c r="E37" s="2">
        <v>9</v>
      </c>
      <c r="F37" s="2">
        <v>5</v>
      </c>
      <c r="G37" s="2">
        <v>7</v>
      </c>
      <c r="H37" s="2">
        <v>10</v>
      </c>
      <c r="I37" s="2"/>
      <c r="J37" s="2"/>
      <c r="K37" s="2"/>
      <c r="L37" s="2">
        <f t="shared" si="1"/>
        <v>50</v>
      </c>
      <c r="M37" s="22" t="s">
        <v>129</v>
      </c>
      <c r="N37" s="22"/>
      <c r="O37" s="22"/>
      <c r="P37" s="22"/>
      <c r="Q37" s="22"/>
      <c r="R37" s="22"/>
    </row>
    <row r="38" spans="1:18" ht="100" customHeight="1" x14ac:dyDescent="0.25">
      <c r="A38" s="3" t="s">
        <v>33</v>
      </c>
      <c r="B38" s="2"/>
      <c r="C38" s="2">
        <v>8</v>
      </c>
      <c r="D38" s="2">
        <v>4</v>
      </c>
      <c r="E38" s="2">
        <v>2</v>
      </c>
      <c r="F38" s="2">
        <v>0</v>
      </c>
      <c r="G38" s="2">
        <v>0</v>
      </c>
      <c r="H38" s="2">
        <v>6</v>
      </c>
      <c r="I38" s="2"/>
      <c r="J38" s="2"/>
      <c r="K38" s="2"/>
      <c r="L38" s="2">
        <f t="shared" si="1"/>
        <v>20</v>
      </c>
      <c r="M38" s="22" t="s">
        <v>92</v>
      </c>
      <c r="N38" s="22"/>
      <c r="O38" s="22"/>
      <c r="P38" s="22"/>
      <c r="Q38" s="22"/>
      <c r="R38" s="22"/>
    </row>
    <row r="39" spans="1:18" ht="100" customHeight="1" x14ac:dyDescent="0.25">
      <c r="A39" s="3" t="s">
        <v>54</v>
      </c>
      <c r="B39" s="2"/>
      <c r="C39" s="2">
        <v>3</v>
      </c>
      <c r="D39" s="2">
        <v>6</v>
      </c>
      <c r="E39" s="2">
        <v>0</v>
      </c>
      <c r="F39" s="2">
        <v>0</v>
      </c>
      <c r="G39" s="2">
        <v>0</v>
      </c>
      <c r="H39" s="2">
        <v>8</v>
      </c>
      <c r="I39" s="2"/>
      <c r="J39" s="2"/>
      <c r="K39" s="2"/>
      <c r="L39" s="2">
        <f t="shared" si="1"/>
        <v>17</v>
      </c>
      <c r="M39" s="22" t="s">
        <v>115</v>
      </c>
      <c r="N39" s="22"/>
      <c r="O39" s="22"/>
      <c r="P39" s="22"/>
      <c r="Q39" s="22"/>
      <c r="R39" s="22"/>
    </row>
    <row r="40" spans="1:18" ht="100" customHeight="1" x14ac:dyDescent="0.25">
      <c r="A40" s="3" t="s">
        <v>34</v>
      </c>
      <c r="B40" s="2"/>
      <c r="C40" s="2">
        <v>3</v>
      </c>
      <c r="D40" s="2">
        <v>8</v>
      </c>
      <c r="E40" s="2">
        <v>1</v>
      </c>
      <c r="F40" s="2">
        <v>0</v>
      </c>
      <c r="G40" s="2">
        <v>2</v>
      </c>
      <c r="H40" s="2">
        <v>4</v>
      </c>
      <c r="I40" s="2"/>
      <c r="J40" s="2"/>
      <c r="K40" s="2"/>
      <c r="L40" s="2">
        <f t="shared" si="1"/>
        <v>18</v>
      </c>
      <c r="M40" s="22" t="s">
        <v>93</v>
      </c>
      <c r="N40" s="22"/>
      <c r="O40" s="22"/>
      <c r="P40" s="22"/>
      <c r="Q40" s="22"/>
      <c r="R40" s="22"/>
    </row>
    <row r="41" spans="1:18" ht="100" customHeight="1" x14ac:dyDescent="0.25">
      <c r="A41" s="3" t="s">
        <v>70</v>
      </c>
      <c r="B41" s="2"/>
      <c r="C41" s="2">
        <v>4</v>
      </c>
      <c r="D41" s="2">
        <v>6</v>
      </c>
      <c r="E41" s="2">
        <v>9</v>
      </c>
      <c r="F41" s="2">
        <v>1</v>
      </c>
      <c r="G41" s="2">
        <v>3</v>
      </c>
      <c r="H41" s="2">
        <v>7</v>
      </c>
      <c r="I41" s="2"/>
      <c r="J41" s="2"/>
      <c r="K41" s="2"/>
      <c r="L41" s="2">
        <f t="shared" si="1"/>
        <v>30</v>
      </c>
      <c r="M41" s="22" t="s">
        <v>130</v>
      </c>
      <c r="N41" s="22"/>
      <c r="O41" s="22"/>
      <c r="P41" s="22"/>
      <c r="Q41" s="22"/>
      <c r="R41" s="22"/>
    </row>
    <row r="42" spans="1:18" ht="100" customHeight="1" x14ac:dyDescent="0.25">
      <c r="A42" s="3" t="s">
        <v>35</v>
      </c>
      <c r="B42" s="2"/>
      <c r="C42" s="2">
        <v>8</v>
      </c>
      <c r="D42" s="2">
        <v>10</v>
      </c>
      <c r="E42" s="2">
        <v>3</v>
      </c>
      <c r="F42" s="2">
        <v>10</v>
      </c>
      <c r="G42" s="2">
        <v>6</v>
      </c>
      <c r="H42" s="2">
        <v>7</v>
      </c>
      <c r="I42" s="2"/>
      <c r="J42" s="2"/>
      <c r="K42" s="2"/>
      <c r="L42" s="2">
        <f t="shared" si="1"/>
        <v>44</v>
      </c>
      <c r="M42" s="22" t="s">
        <v>94</v>
      </c>
      <c r="N42" s="22"/>
      <c r="O42" s="22"/>
      <c r="P42" s="22"/>
      <c r="Q42" s="22"/>
      <c r="R42" s="22"/>
    </row>
    <row r="43" spans="1:18" ht="100" customHeight="1" x14ac:dyDescent="0.25">
      <c r="A43" s="3" t="s">
        <v>55</v>
      </c>
      <c r="B43" s="2"/>
      <c r="C43" s="2">
        <v>5</v>
      </c>
      <c r="D43" s="2">
        <v>4</v>
      </c>
      <c r="E43" s="2">
        <v>10</v>
      </c>
      <c r="F43" s="2">
        <v>7</v>
      </c>
      <c r="G43" s="2">
        <v>8</v>
      </c>
      <c r="H43" s="2">
        <v>10</v>
      </c>
      <c r="I43" s="2"/>
      <c r="J43" s="2"/>
      <c r="K43" s="2"/>
      <c r="L43" s="2">
        <f t="shared" si="1"/>
        <v>44</v>
      </c>
      <c r="M43" s="22" t="s">
        <v>116</v>
      </c>
      <c r="N43" s="22"/>
      <c r="O43" s="22"/>
      <c r="P43" s="22"/>
      <c r="Q43" s="22"/>
      <c r="R43" s="22"/>
    </row>
    <row r="44" spans="1:18" ht="100" customHeight="1" x14ac:dyDescent="0.25">
      <c r="A44" s="3" t="s">
        <v>58</v>
      </c>
      <c r="B44" s="2"/>
      <c r="C44" s="2">
        <v>4</v>
      </c>
      <c r="D44" s="2">
        <v>6</v>
      </c>
      <c r="E44" s="2">
        <v>7</v>
      </c>
      <c r="F44" s="2">
        <v>10</v>
      </c>
      <c r="G44" s="2">
        <v>0</v>
      </c>
      <c r="H44" s="2">
        <v>7</v>
      </c>
      <c r="I44" s="2"/>
      <c r="J44" s="2"/>
      <c r="K44" s="2"/>
      <c r="L44" s="2">
        <f t="shared" si="1"/>
        <v>34</v>
      </c>
      <c r="M44" s="22" t="s">
        <v>119</v>
      </c>
      <c r="N44" s="22"/>
      <c r="O44" s="22"/>
      <c r="P44" s="22"/>
      <c r="Q44" s="22"/>
      <c r="R44" s="22"/>
    </row>
    <row r="45" spans="1:18" ht="100" customHeight="1" x14ac:dyDescent="0.25">
      <c r="A45" s="3" t="s">
        <v>59</v>
      </c>
      <c r="B45" s="2"/>
      <c r="C45" s="2">
        <v>0</v>
      </c>
      <c r="D45" s="2">
        <v>4</v>
      </c>
      <c r="E45" s="2">
        <v>0</v>
      </c>
      <c r="F45" s="2">
        <v>0</v>
      </c>
      <c r="G45" s="2">
        <v>5</v>
      </c>
      <c r="H45" s="2">
        <v>0</v>
      </c>
      <c r="I45" s="2"/>
      <c r="J45" s="2"/>
      <c r="K45" s="2"/>
      <c r="L45" s="2">
        <f t="shared" si="1"/>
        <v>9</v>
      </c>
      <c r="M45" s="22" t="s">
        <v>120</v>
      </c>
      <c r="N45" s="22"/>
      <c r="O45" s="22"/>
      <c r="P45" s="22"/>
      <c r="Q45" s="22"/>
      <c r="R45" s="22"/>
    </row>
    <row r="46" spans="1:18" ht="100" customHeight="1" x14ac:dyDescent="0.25">
      <c r="A46" s="3" t="s">
        <v>42</v>
      </c>
      <c r="B46" s="2"/>
      <c r="C46" s="2">
        <v>6</v>
      </c>
      <c r="D46" s="2">
        <v>7</v>
      </c>
      <c r="E46" s="2">
        <v>4</v>
      </c>
      <c r="F46" s="2">
        <v>6</v>
      </c>
      <c r="G46" s="2">
        <v>2</v>
      </c>
      <c r="H46" s="2">
        <v>5</v>
      </c>
      <c r="I46" s="2"/>
      <c r="J46" s="2"/>
      <c r="K46" s="2"/>
      <c r="L46" s="2">
        <f t="shared" si="1"/>
        <v>30</v>
      </c>
      <c r="M46" s="22" t="s">
        <v>101</v>
      </c>
      <c r="N46" s="22"/>
      <c r="O46" s="22"/>
      <c r="P46" s="22"/>
      <c r="Q46" s="22"/>
      <c r="R46" s="22"/>
    </row>
    <row r="47" spans="1:18" ht="100" customHeight="1" x14ac:dyDescent="0.25">
      <c r="A47" s="3" t="s">
        <v>71</v>
      </c>
      <c r="B47" s="2"/>
      <c r="C47" s="2">
        <v>5</v>
      </c>
      <c r="D47" s="2">
        <v>8</v>
      </c>
      <c r="E47" s="2">
        <v>4</v>
      </c>
      <c r="F47" s="2">
        <v>2</v>
      </c>
      <c r="G47" s="2">
        <v>10</v>
      </c>
      <c r="H47" s="2">
        <v>6</v>
      </c>
      <c r="I47" s="2"/>
      <c r="J47" s="2"/>
      <c r="K47" s="2"/>
      <c r="L47" s="2">
        <f t="shared" si="1"/>
        <v>35</v>
      </c>
      <c r="M47" s="22" t="s">
        <v>139</v>
      </c>
      <c r="N47" s="22"/>
      <c r="O47" s="22"/>
      <c r="P47" s="22"/>
      <c r="Q47" s="22"/>
      <c r="R47" s="22"/>
    </row>
    <row r="48" spans="1:18" ht="100" customHeight="1" x14ac:dyDescent="0.25">
      <c r="A48" s="3" t="s">
        <v>72</v>
      </c>
      <c r="B48" s="2"/>
      <c r="C48" s="2">
        <v>7</v>
      </c>
      <c r="D48" s="2">
        <v>6</v>
      </c>
      <c r="E48" s="2">
        <v>7</v>
      </c>
      <c r="F48" s="2">
        <v>8</v>
      </c>
      <c r="G48" s="2">
        <v>1</v>
      </c>
      <c r="H48" s="2">
        <v>10</v>
      </c>
      <c r="I48" s="2"/>
      <c r="J48" s="2"/>
      <c r="K48" s="2"/>
      <c r="L48" s="2">
        <f t="shared" si="1"/>
        <v>39</v>
      </c>
      <c r="M48" s="22" t="s">
        <v>131</v>
      </c>
      <c r="N48" s="22"/>
      <c r="O48" s="22"/>
      <c r="P48" s="22"/>
      <c r="Q48" s="22"/>
      <c r="R48" s="22"/>
    </row>
    <row r="49" spans="1:18" ht="100" customHeight="1" x14ac:dyDescent="0.25">
      <c r="A49" s="3" t="s">
        <v>43</v>
      </c>
      <c r="B49" s="2"/>
      <c r="C49" s="2">
        <v>8</v>
      </c>
      <c r="D49" s="2">
        <v>6</v>
      </c>
      <c r="E49" s="2">
        <v>9</v>
      </c>
      <c r="F49" s="2">
        <v>8</v>
      </c>
      <c r="G49" s="2">
        <v>8</v>
      </c>
      <c r="H49" s="2">
        <v>10</v>
      </c>
      <c r="I49" s="2"/>
      <c r="J49" s="2"/>
      <c r="K49" s="2"/>
      <c r="L49" s="2">
        <f t="shared" si="1"/>
        <v>49</v>
      </c>
      <c r="M49" s="22" t="s">
        <v>102</v>
      </c>
      <c r="N49" s="22"/>
      <c r="O49" s="22"/>
      <c r="P49" s="22"/>
      <c r="Q49" s="22"/>
      <c r="R49" s="22"/>
    </row>
    <row r="50" spans="1:18" ht="100" customHeight="1" x14ac:dyDescent="0.25">
      <c r="A50" s="3" t="s">
        <v>73</v>
      </c>
      <c r="B50" s="2"/>
      <c r="C50" s="2">
        <v>3</v>
      </c>
      <c r="D50" s="2">
        <v>7</v>
      </c>
      <c r="E50" s="2">
        <v>2</v>
      </c>
      <c r="F50" s="2">
        <v>8</v>
      </c>
      <c r="G50" s="2">
        <v>0</v>
      </c>
      <c r="H50" s="2">
        <v>4</v>
      </c>
      <c r="I50" s="2"/>
      <c r="J50" s="2"/>
      <c r="K50" s="2"/>
      <c r="L50" s="2">
        <f t="shared" si="1"/>
        <v>24</v>
      </c>
      <c r="M50" s="22" t="s">
        <v>132</v>
      </c>
      <c r="N50" s="22"/>
      <c r="O50" s="22"/>
      <c r="P50" s="22"/>
      <c r="Q50" s="22"/>
      <c r="R50" s="22"/>
    </row>
    <row r="51" spans="1:18" ht="100" customHeight="1" x14ac:dyDescent="0.25">
      <c r="A51" s="3" t="s">
        <v>74</v>
      </c>
      <c r="B51" s="2"/>
      <c r="C51" s="2">
        <v>4</v>
      </c>
      <c r="D51" s="2">
        <v>5</v>
      </c>
      <c r="E51" s="2">
        <v>7</v>
      </c>
      <c r="F51" s="2">
        <v>8</v>
      </c>
      <c r="G51" s="2">
        <v>0</v>
      </c>
      <c r="H51" s="2">
        <v>9</v>
      </c>
      <c r="I51" s="2"/>
      <c r="J51" s="2"/>
      <c r="K51" s="2"/>
      <c r="L51" s="2">
        <f t="shared" si="1"/>
        <v>33</v>
      </c>
      <c r="M51" s="22" t="s">
        <v>133</v>
      </c>
      <c r="N51" s="22"/>
      <c r="O51" s="22"/>
      <c r="P51" s="22"/>
      <c r="Q51" s="22"/>
      <c r="R51" s="22"/>
    </row>
    <row r="52" spans="1:18" ht="100" customHeight="1" x14ac:dyDescent="0.25">
      <c r="A52" s="3" t="s">
        <v>60</v>
      </c>
      <c r="B52" s="2"/>
      <c r="C52" s="2">
        <v>4</v>
      </c>
      <c r="D52" s="2">
        <v>5</v>
      </c>
      <c r="E52" s="2">
        <v>4</v>
      </c>
      <c r="F52" s="2">
        <v>0</v>
      </c>
      <c r="G52" s="2">
        <v>6</v>
      </c>
      <c r="H52" s="2">
        <v>5</v>
      </c>
      <c r="I52" s="2"/>
      <c r="J52" s="2"/>
      <c r="K52" s="2"/>
      <c r="L52" s="2">
        <f t="shared" si="1"/>
        <v>24</v>
      </c>
      <c r="M52" s="22" t="s">
        <v>121</v>
      </c>
      <c r="N52" s="22"/>
      <c r="O52" s="22"/>
      <c r="P52" s="22"/>
      <c r="Q52" s="22"/>
      <c r="R52" s="22"/>
    </row>
    <row r="53" spans="1:18" ht="100" customHeight="1" x14ac:dyDescent="0.25">
      <c r="A53" s="3" t="s">
        <v>61</v>
      </c>
      <c r="B53" s="2"/>
      <c r="C53" s="2">
        <v>5</v>
      </c>
      <c r="D53" s="2">
        <v>5</v>
      </c>
      <c r="E53" s="2">
        <v>4</v>
      </c>
      <c r="F53" s="2">
        <v>7</v>
      </c>
      <c r="G53" s="2">
        <v>0</v>
      </c>
      <c r="H53" s="2">
        <v>10</v>
      </c>
      <c r="I53" s="2"/>
      <c r="J53" s="2"/>
      <c r="K53" s="2"/>
      <c r="L53" s="2">
        <f t="shared" si="1"/>
        <v>31</v>
      </c>
      <c r="M53" s="22" t="s">
        <v>122</v>
      </c>
      <c r="N53" s="22"/>
      <c r="O53" s="22"/>
      <c r="P53" s="22"/>
      <c r="Q53" s="22"/>
      <c r="R53" s="22"/>
    </row>
    <row r="54" spans="1:18" ht="100" customHeight="1" x14ac:dyDescent="0.25">
      <c r="A54" s="3" t="s">
        <v>75</v>
      </c>
      <c r="B54" s="2"/>
      <c r="C54" s="2">
        <v>4</v>
      </c>
      <c r="D54" s="2">
        <v>2</v>
      </c>
      <c r="E54" s="2">
        <v>9</v>
      </c>
      <c r="F54" s="2">
        <v>5</v>
      </c>
      <c r="G54" s="2">
        <v>0</v>
      </c>
      <c r="H54" s="2">
        <v>10</v>
      </c>
      <c r="I54" s="2"/>
      <c r="J54" s="2"/>
      <c r="K54" s="2"/>
      <c r="L54" s="2">
        <f t="shared" si="1"/>
        <v>30</v>
      </c>
      <c r="M54" s="22" t="s">
        <v>134</v>
      </c>
      <c r="N54" s="22"/>
      <c r="O54" s="22"/>
      <c r="P54" s="22"/>
      <c r="Q54" s="22"/>
      <c r="R54" s="22"/>
    </row>
    <row r="55" spans="1:18" ht="100" customHeight="1" x14ac:dyDescent="0.25">
      <c r="A55" s="3" t="s">
        <v>44</v>
      </c>
      <c r="B55" s="2"/>
      <c r="C55" s="2">
        <v>6</v>
      </c>
      <c r="D55" s="2">
        <v>3</v>
      </c>
      <c r="E55" s="2">
        <v>4</v>
      </c>
      <c r="F55" s="2">
        <v>8</v>
      </c>
      <c r="G55" s="2">
        <v>0</v>
      </c>
      <c r="H55" s="2">
        <v>6</v>
      </c>
      <c r="I55" s="2"/>
      <c r="J55" s="2"/>
      <c r="K55" s="2"/>
      <c r="L55" s="2">
        <f t="shared" si="1"/>
        <v>27</v>
      </c>
      <c r="M55" s="22" t="s">
        <v>103</v>
      </c>
      <c r="N55" s="22"/>
      <c r="O55" s="22"/>
      <c r="P55" s="22"/>
      <c r="Q55" s="22"/>
      <c r="R55" s="22"/>
    </row>
    <row r="56" spans="1:18" ht="100" customHeight="1" x14ac:dyDescent="0.25">
      <c r="A56" s="3" t="s">
        <v>45</v>
      </c>
      <c r="B56" s="2"/>
      <c r="C56" s="2">
        <v>10</v>
      </c>
      <c r="D56" s="2">
        <v>8</v>
      </c>
      <c r="E56" s="2">
        <v>8</v>
      </c>
      <c r="F56" s="2">
        <v>3</v>
      </c>
      <c r="G56" s="2">
        <v>3</v>
      </c>
      <c r="H56" s="2">
        <v>9</v>
      </c>
      <c r="I56" s="2"/>
      <c r="J56" s="2"/>
      <c r="K56" s="2"/>
      <c r="L56" s="2">
        <f t="shared" si="1"/>
        <v>41</v>
      </c>
      <c r="M56" s="22" t="s">
        <v>104</v>
      </c>
      <c r="N56" s="22"/>
      <c r="O56" s="22"/>
      <c r="P56" s="22"/>
      <c r="Q56" s="22"/>
      <c r="R56" s="22"/>
    </row>
    <row r="57" spans="1:18" ht="100" customHeight="1" x14ac:dyDescent="0.25">
      <c r="A57" s="3" t="s">
        <v>46</v>
      </c>
      <c r="B57" s="2"/>
      <c r="C57" s="2">
        <v>2</v>
      </c>
      <c r="D57" s="2">
        <v>6</v>
      </c>
      <c r="E57" s="2">
        <v>8</v>
      </c>
      <c r="F57" s="2">
        <v>4</v>
      </c>
      <c r="G57" s="2">
        <v>6</v>
      </c>
      <c r="H57" s="2">
        <v>7</v>
      </c>
      <c r="I57" s="2"/>
      <c r="J57" s="2"/>
      <c r="K57" s="2"/>
      <c r="L57" s="2">
        <f t="shared" si="1"/>
        <v>33</v>
      </c>
      <c r="M57" s="22" t="s">
        <v>105</v>
      </c>
      <c r="N57" s="22"/>
      <c r="O57" s="22"/>
      <c r="P57" s="22"/>
      <c r="Q57" s="22"/>
      <c r="R57" s="22"/>
    </row>
    <row r="58" spans="1:18" ht="100" customHeight="1" x14ac:dyDescent="0.25">
      <c r="A58" s="3" t="s">
        <v>76</v>
      </c>
      <c r="B58" s="2"/>
      <c r="C58" s="2">
        <v>6</v>
      </c>
      <c r="D58" s="2">
        <v>7</v>
      </c>
      <c r="E58" s="2">
        <v>3</v>
      </c>
      <c r="F58" s="2">
        <v>8</v>
      </c>
      <c r="G58" s="2">
        <v>1</v>
      </c>
      <c r="H58" s="2">
        <v>6</v>
      </c>
      <c r="I58" s="2"/>
      <c r="J58" s="2"/>
      <c r="K58" s="2"/>
      <c r="L58" s="2">
        <f t="shared" si="1"/>
        <v>31</v>
      </c>
      <c r="M58" s="22" t="s">
        <v>135</v>
      </c>
      <c r="N58" s="22"/>
      <c r="O58" s="22"/>
      <c r="P58" s="22"/>
      <c r="Q58" s="22"/>
      <c r="R58" s="22"/>
    </row>
    <row r="59" spans="1:18" ht="100" customHeight="1" x14ac:dyDescent="0.25">
      <c r="A59" s="3" t="s">
        <v>47</v>
      </c>
      <c r="B59" s="2"/>
      <c r="C59" s="2">
        <v>5</v>
      </c>
      <c r="D59" s="2">
        <v>0</v>
      </c>
      <c r="E59" s="2">
        <v>6</v>
      </c>
      <c r="F59" s="2">
        <v>7</v>
      </c>
      <c r="G59" s="2">
        <v>0</v>
      </c>
      <c r="H59" s="2">
        <v>10</v>
      </c>
      <c r="I59" s="2"/>
      <c r="J59" s="2"/>
      <c r="K59" s="2"/>
      <c r="L59" s="2">
        <f t="shared" si="1"/>
        <v>28</v>
      </c>
      <c r="M59" s="22" t="s">
        <v>106</v>
      </c>
      <c r="N59" s="22"/>
      <c r="O59" s="22"/>
      <c r="P59" s="22"/>
      <c r="Q59" s="22"/>
      <c r="R59" s="22"/>
    </row>
    <row r="60" spans="1:18" x14ac:dyDescent="0.25">
      <c r="A60" s="4"/>
      <c r="B60" s="2"/>
      <c r="C60" s="2"/>
      <c r="D60" s="2"/>
      <c r="E60" s="2"/>
      <c r="F60" s="2"/>
      <c r="G60" s="2"/>
      <c r="H60" s="2"/>
      <c r="I60" s="2"/>
      <c r="J60" s="2"/>
      <c r="K60" s="2"/>
      <c r="L60" s="2"/>
    </row>
  </sheetData>
  <autoFilter ref="A1:M1" xr:uid="{00000000-0001-0000-0100-000000000000}">
    <sortState xmlns:xlrd2="http://schemas.microsoft.com/office/spreadsheetml/2017/richdata2" ref="A2:M59">
      <sortCondition sortBy="cellColor" ref="A1" dxfId="15"/>
    </sortState>
  </autoFilter>
  <phoneticPr fontId="1"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60"/>
  <sheetViews>
    <sheetView topLeftCell="B7" workbookViewId="0">
      <selection activeCell="M9" sqref="M9"/>
    </sheetView>
  </sheetViews>
  <sheetFormatPr defaultColWidth="9" defaultRowHeight="14" x14ac:dyDescent="0.25"/>
  <cols>
    <col min="3" max="8" width="10.6328125" customWidth="1"/>
    <col min="10" max="10" width="10.6328125" customWidth="1"/>
    <col min="13" max="13" width="50.26953125" bestFit="1" customWidth="1"/>
  </cols>
  <sheetData>
    <row r="1" spans="1:18" x14ac:dyDescent="0.25">
      <c r="A1" s="1" t="s">
        <v>12</v>
      </c>
      <c r="B1" s="2"/>
      <c r="C1" s="1" t="s">
        <v>13</v>
      </c>
      <c r="D1" s="1" t="s">
        <v>14</v>
      </c>
      <c r="E1" s="1" t="s">
        <v>15</v>
      </c>
      <c r="F1" s="1" t="s">
        <v>16</v>
      </c>
      <c r="G1" s="1" t="s">
        <v>17</v>
      </c>
      <c r="H1" s="1" t="s">
        <v>18</v>
      </c>
      <c r="I1" s="2"/>
      <c r="J1" s="1" t="s">
        <v>19</v>
      </c>
      <c r="K1" s="2"/>
      <c r="L1" s="1" t="s">
        <v>20</v>
      </c>
      <c r="M1" s="34" t="s">
        <v>80</v>
      </c>
    </row>
    <row r="2" spans="1:18" ht="100" customHeight="1" x14ac:dyDescent="0.25">
      <c r="A2" s="35" t="s">
        <v>36</v>
      </c>
      <c r="B2" s="2"/>
      <c r="C2" s="6">
        <v>7</v>
      </c>
      <c r="D2" s="6">
        <v>9</v>
      </c>
      <c r="E2" s="6">
        <v>9</v>
      </c>
      <c r="F2" s="6">
        <v>10</v>
      </c>
      <c r="G2" s="6">
        <v>6</v>
      </c>
      <c r="H2" s="6">
        <v>7</v>
      </c>
      <c r="I2" s="6"/>
      <c r="J2" s="6">
        <v>3</v>
      </c>
      <c r="K2" s="2"/>
      <c r="L2" s="2">
        <f t="shared" ref="L2:L33" si="0">SUM(C2:H2)</f>
        <v>48</v>
      </c>
      <c r="M2" s="23" t="s">
        <v>153</v>
      </c>
      <c r="N2" s="23"/>
      <c r="O2" s="23"/>
      <c r="P2" s="23"/>
      <c r="Q2" s="23"/>
      <c r="R2" s="23"/>
    </row>
    <row r="3" spans="1:18" ht="100" customHeight="1" x14ac:dyDescent="0.25">
      <c r="A3" s="35" t="s">
        <v>37</v>
      </c>
      <c r="B3" s="2"/>
      <c r="C3" s="6">
        <v>7</v>
      </c>
      <c r="D3" s="6">
        <v>9</v>
      </c>
      <c r="E3" s="6">
        <v>8</v>
      </c>
      <c r="F3" s="6">
        <v>10</v>
      </c>
      <c r="G3" s="6">
        <v>9</v>
      </c>
      <c r="H3" s="6">
        <v>8</v>
      </c>
      <c r="I3" s="6"/>
      <c r="J3" s="6">
        <v>3</v>
      </c>
      <c r="K3" s="2"/>
      <c r="L3" s="2">
        <f t="shared" si="0"/>
        <v>51</v>
      </c>
      <c r="M3" s="23" t="s">
        <v>154</v>
      </c>
      <c r="N3" s="23"/>
      <c r="O3" s="23"/>
      <c r="P3" s="23"/>
      <c r="Q3" s="23"/>
      <c r="R3" s="23"/>
    </row>
    <row r="4" spans="1:18" ht="100" customHeight="1" x14ac:dyDescent="0.25">
      <c r="A4" s="35" t="s">
        <v>56</v>
      </c>
      <c r="B4" s="2"/>
      <c r="C4" s="6">
        <v>10</v>
      </c>
      <c r="D4" s="6">
        <v>10</v>
      </c>
      <c r="E4" s="6">
        <v>7</v>
      </c>
      <c r="F4" s="6">
        <v>8</v>
      </c>
      <c r="G4" s="6">
        <v>4</v>
      </c>
      <c r="H4" s="6">
        <v>8</v>
      </c>
      <c r="I4" s="6"/>
      <c r="J4" s="6">
        <v>1</v>
      </c>
      <c r="K4" s="2"/>
      <c r="L4" s="2">
        <f t="shared" si="0"/>
        <v>47</v>
      </c>
      <c r="M4" s="23" t="s">
        <v>175</v>
      </c>
      <c r="N4" s="23"/>
      <c r="O4" s="23"/>
      <c r="P4" s="23"/>
      <c r="Q4" s="23"/>
      <c r="R4" s="23"/>
    </row>
    <row r="5" spans="1:18" ht="100" customHeight="1" x14ac:dyDescent="0.25">
      <c r="A5" s="35" t="s">
        <v>38</v>
      </c>
      <c r="B5" s="2"/>
      <c r="C5" s="6">
        <v>6</v>
      </c>
      <c r="D5" s="6">
        <v>5</v>
      </c>
      <c r="E5" s="6">
        <v>9</v>
      </c>
      <c r="F5" s="6">
        <v>10</v>
      </c>
      <c r="G5" s="6">
        <v>4</v>
      </c>
      <c r="H5" s="6">
        <v>7</v>
      </c>
      <c r="I5" s="6"/>
      <c r="J5" s="6">
        <v>1</v>
      </c>
      <c r="K5" s="2"/>
      <c r="L5" s="2">
        <f t="shared" si="0"/>
        <v>41</v>
      </c>
      <c r="M5" s="23" t="s">
        <v>155</v>
      </c>
      <c r="N5" s="23"/>
      <c r="O5" s="23"/>
      <c r="P5" s="23"/>
      <c r="Q5" s="23"/>
      <c r="R5" s="23"/>
    </row>
    <row r="6" spans="1:18" ht="100" customHeight="1" x14ac:dyDescent="0.25">
      <c r="A6" s="35" t="s">
        <v>39</v>
      </c>
      <c r="B6" s="2"/>
      <c r="C6" s="6">
        <v>10</v>
      </c>
      <c r="D6" s="6">
        <v>9</v>
      </c>
      <c r="E6" s="6">
        <v>8</v>
      </c>
      <c r="F6" s="6">
        <v>8</v>
      </c>
      <c r="G6" s="6">
        <v>9</v>
      </c>
      <c r="H6" s="6">
        <v>8</v>
      </c>
      <c r="I6" s="6"/>
      <c r="J6" s="6">
        <v>1</v>
      </c>
      <c r="K6" s="2"/>
      <c r="L6" s="2">
        <f t="shared" si="0"/>
        <v>52</v>
      </c>
      <c r="M6" s="23" t="s">
        <v>156</v>
      </c>
      <c r="N6" s="23"/>
      <c r="O6" s="23"/>
      <c r="P6" s="23"/>
      <c r="Q6" s="23"/>
      <c r="R6" s="23"/>
    </row>
    <row r="7" spans="1:18" ht="100" customHeight="1" x14ac:dyDescent="0.25">
      <c r="A7" s="35" t="s">
        <v>40</v>
      </c>
      <c r="B7" s="2"/>
      <c r="C7" s="6">
        <v>8</v>
      </c>
      <c r="D7" s="6">
        <v>10</v>
      </c>
      <c r="E7" s="6">
        <v>9</v>
      </c>
      <c r="F7" s="6">
        <v>10</v>
      </c>
      <c r="G7" s="6">
        <v>7</v>
      </c>
      <c r="H7" s="6">
        <v>7</v>
      </c>
      <c r="I7" s="6"/>
      <c r="J7" s="6">
        <v>3</v>
      </c>
      <c r="K7" s="2"/>
      <c r="L7" s="2">
        <f t="shared" si="0"/>
        <v>51</v>
      </c>
      <c r="M7" s="23" t="s">
        <v>157</v>
      </c>
      <c r="N7" s="23"/>
      <c r="O7" s="23"/>
      <c r="P7" s="23"/>
      <c r="Q7" s="23"/>
      <c r="R7" s="23"/>
    </row>
    <row r="8" spans="1:18" ht="100" customHeight="1" x14ac:dyDescent="0.25">
      <c r="A8" s="35" t="s">
        <v>57</v>
      </c>
      <c r="B8" s="2"/>
      <c r="C8" s="6">
        <v>7</v>
      </c>
      <c r="D8" s="6">
        <v>8</v>
      </c>
      <c r="E8" s="6">
        <v>8</v>
      </c>
      <c r="F8" s="6">
        <v>10</v>
      </c>
      <c r="G8" s="6">
        <v>8</v>
      </c>
      <c r="H8" s="6">
        <v>7</v>
      </c>
      <c r="I8" s="6"/>
      <c r="J8" s="6">
        <v>4</v>
      </c>
      <c r="K8" s="2"/>
      <c r="L8" s="2">
        <f t="shared" si="0"/>
        <v>48</v>
      </c>
      <c r="M8" s="23" t="s">
        <v>176</v>
      </c>
      <c r="N8" s="23"/>
      <c r="O8" s="23"/>
      <c r="P8" s="23"/>
      <c r="Q8" s="23"/>
      <c r="R8" s="23"/>
    </row>
    <row r="9" spans="1:18" ht="100" customHeight="1" x14ac:dyDescent="0.25">
      <c r="A9" s="35" t="s">
        <v>41</v>
      </c>
      <c r="B9" s="2"/>
      <c r="C9" s="6">
        <v>10</v>
      </c>
      <c r="D9" s="6">
        <v>10</v>
      </c>
      <c r="E9" s="6">
        <v>10</v>
      </c>
      <c r="F9" s="6">
        <v>8</v>
      </c>
      <c r="G9" s="6">
        <v>4</v>
      </c>
      <c r="H9" s="6">
        <v>10</v>
      </c>
      <c r="I9" s="6"/>
      <c r="J9" s="6">
        <v>2</v>
      </c>
      <c r="K9" s="2"/>
      <c r="L9" s="2">
        <f t="shared" si="0"/>
        <v>52</v>
      </c>
      <c r="M9" s="23" t="s">
        <v>158</v>
      </c>
      <c r="N9" s="23"/>
      <c r="O9" s="23"/>
      <c r="P9" s="23"/>
      <c r="Q9" s="23"/>
      <c r="R9" s="23"/>
    </row>
    <row r="10" spans="1:18" ht="100" customHeight="1" x14ac:dyDescent="0.25">
      <c r="A10" s="3" t="s">
        <v>50</v>
      </c>
      <c r="B10" s="2"/>
      <c r="C10" s="6">
        <v>7</v>
      </c>
      <c r="D10" s="6">
        <v>6</v>
      </c>
      <c r="E10" s="6">
        <v>4</v>
      </c>
      <c r="F10" s="6">
        <v>6</v>
      </c>
      <c r="G10" s="6">
        <v>4</v>
      </c>
      <c r="H10" s="6">
        <v>7</v>
      </c>
      <c r="I10" s="6"/>
      <c r="J10" s="6">
        <v>3</v>
      </c>
      <c r="K10" s="2"/>
      <c r="L10" s="2">
        <f t="shared" si="0"/>
        <v>34</v>
      </c>
      <c r="M10" s="23" t="s">
        <v>169</v>
      </c>
      <c r="N10" s="23"/>
      <c r="O10" s="23"/>
      <c r="P10" s="23"/>
      <c r="Q10" s="23"/>
      <c r="R10" s="23"/>
    </row>
    <row r="11" spans="1:18" ht="100" customHeight="1" x14ac:dyDescent="0.25">
      <c r="A11" s="3" t="s">
        <v>51</v>
      </c>
      <c r="B11" s="2"/>
      <c r="C11" s="6">
        <v>4</v>
      </c>
      <c r="D11" s="6">
        <v>5</v>
      </c>
      <c r="E11" s="6">
        <v>4</v>
      </c>
      <c r="F11" s="6">
        <v>0</v>
      </c>
      <c r="G11" s="6">
        <v>5</v>
      </c>
      <c r="H11" s="6">
        <v>6</v>
      </c>
      <c r="I11" s="6"/>
      <c r="J11" s="6">
        <v>2</v>
      </c>
      <c r="K11" s="2"/>
      <c r="L11" s="2">
        <f t="shared" si="0"/>
        <v>24</v>
      </c>
      <c r="M11" s="23" t="s">
        <v>170</v>
      </c>
      <c r="N11" s="23"/>
      <c r="O11" s="23"/>
      <c r="P11" s="23"/>
      <c r="Q11" s="23"/>
      <c r="R11" s="23"/>
    </row>
    <row r="12" spans="1:18" ht="100" customHeight="1" x14ac:dyDescent="0.25">
      <c r="A12" s="3" t="s">
        <v>25</v>
      </c>
      <c r="B12" s="2"/>
      <c r="C12" s="6">
        <v>4</v>
      </c>
      <c r="D12" s="6">
        <v>5</v>
      </c>
      <c r="E12" s="6">
        <v>9</v>
      </c>
      <c r="F12" s="6">
        <v>10</v>
      </c>
      <c r="G12" s="6">
        <v>5</v>
      </c>
      <c r="H12" s="6">
        <v>7</v>
      </c>
      <c r="I12" s="6"/>
      <c r="J12" s="6">
        <v>1</v>
      </c>
      <c r="K12" s="2"/>
      <c r="L12" s="2">
        <f t="shared" si="0"/>
        <v>40</v>
      </c>
      <c r="M12" s="23" t="s">
        <v>142</v>
      </c>
      <c r="N12" s="23"/>
      <c r="O12" s="23"/>
      <c r="P12" s="23"/>
      <c r="Q12" s="23"/>
      <c r="R12" s="23"/>
    </row>
    <row r="13" spans="1:18" ht="100" customHeight="1" x14ac:dyDescent="0.25">
      <c r="A13" s="3" t="s">
        <v>48</v>
      </c>
      <c r="B13" s="2"/>
      <c r="C13" s="6">
        <v>7</v>
      </c>
      <c r="D13" s="6">
        <v>9</v>
      </c>
      <c r="E13" s="6">
        <v>6</v>
      </c>
      <c r="F13" s="6">
        <v>7</v>
      </c>
      <c r="G13" s="6">
        <v>5</v>
      </c>
      <c r="H13" s="6">
        <v>6</v>
      </c>
      <c r="I13" s="6"/>
      <c r="J13" s="6">
        <v>1</v>
      </c>
      <c r="K13" s="2"/>
      <c r="L13" s="2">
        <f t="shared" si="0"/>
        <v>40</v>
      </c>
      <c r="M13" s="23" t="s">
        <v>165</v>
      </c>
      <c r="N13" s="23"/>
      <c r="O13" s="23"/>
      <c r="P13" s="23"/>
      <c r="Q13" s="23"/>
      <c r="R13" s="23"/>
    </row>
    <row r="14" spans="1:18" ht="100" customHeight="1" x14ac:dyDescent="0.25">
      <c r="A14" s="3" t="s">
        <v>77</v>
      </c>
      <c r="B14" s="2"/>
      <c r="C14" s="6">
        <v>6</v>
      </c>
      <c r="D14" s="6">
        <v>8</v>
      </c>
      <c r="E14" s="6">
        <v>7</v>
      </c>
      <c r="F14" s="6">
        <v>9</v>
      </c>
      <c r="G14" s="6">
        <v>5</v>
      </c>
      <c r="H14" s="6">
        <v>8</v>
      </c>
      <c r="I14" s="6"/>
      <c r="J14" s="6">
        <v>1</v>
      </c>
      <c r="K14" s="2"/>
      <c r="L14" s="2">
        <f t="shared" si="0"/>
        <v>43</v>
      </c>
      <c r="M14" s="23" t="s">
        <v>194</v>
      </c>
      <c r="N14" s="23"/>
      <c r="O14" s="23"/>
      <c r="P14" s="23"/>
      <c r="Q14" s="23"/>
      <c r="R14" s="23"/>
    </row>
    <row r="15" spans="1:18" ht="100" customHeight="1" x14ac:dyDescent="0.25">
      <c r="A15" s="3" t="s">
        <v>78</v>
      </c>
      <c r="B15" s="2"/>
      <c r="C15" s="6">
        <v>4</v>
      </c>
      <c r="D15" s="6">
        <v>4</v>
      </c>
      <c r="E15" s="6">
        <v>4</v>
      </c>
      <c r="F15" s="6">
        <v>8</v>
      </c>
      <c r="G15" s="6">
        <v>4</v>
      </c>
      <c r="H15" s="6">
        <v>6</v>
      </c>
      <c r="I15" s="6"/>
      <c r="J15" s="6">
        <v>0</v>
      </c>
      <c r="K15" s="2"/>
      <c r="L15" s="2">
        <f t="shared" si="0"/>
        <v>30</v>
      </c>
      <c r="M15" s="23" t="s">
        <v>195</v>
      </c>
      <c r="N15" s="23"/>
      <c r="O15" s="23"/>
      <c r="P15" s="23"/>
      <c r="Q15" s="23"/>
      <c r="R15" s="23"/>
    </row>
    <row r="16" spans="1:18" ht="100" customHeight="1" x14ac:dyDescent="0.25">
      <c r="A16" s="3" t="s">
        <v>79</v>
      </c>
      <c r="B16" s="2"/>
      <c r="C16" s="6">
        <v>3</v>
      </c>
      <c r="D16" s="6">
        <v>8</v>
      </c>
      <c r="E16" s="6">
        <v>0</v>
      </c>
      <c r="F16" s="6">
        <v>0</v>
      </c>
      <c r="G16" s="6">
        <v>3</v>
      </c>
      <c r="H16" s="6">
        <v>5</v>
      </c>
      <c r="I16" s="6"/>
      <c r="J16" s="6">
        <v>1</v>
      </c>
      <c r="K16" s="2"/>
      <c r="L16" s="2">
        <f t="shared" si="0"/>
        <v>19</v>
      </c>
      <c r="M16" s="23" t="s">
        <v>196</v>
      </c>
      <c r="N16" s="23"/>
      <c r="O16" s="23"/>
      <c r="P16" s="23"/>
      <c r="Q16" s="23"/>
      <c r="R16" s="23"/>
    </row>
    <row r="17" spans="1:18" ht="100" customHeight="1" x14ac:dyDescent="0.25">
      <c r="A17" s="3" t="s">
        <v>351</v>
      </c>
      <c r="B17" s="2"/>
      <c r="C17" s="6">
        <v>6</v>
      </c>
      <c r="D17" s="6">
        <v>7</v>
      </c>
      <c r="E17" s="6">
        <v>7</v>
      </c>
      <c r="F17" s="6">
        <v>10</v>
      </c>
      <c r="G17" s="6">
        <v>4</v>
      </c>
      <c r="H17" s="6">
        <v>8</v>
      </c>
      <c r="I17" s="6"/>
      <c r="J17" s="6">
        <v>1</v>
      </c>
      <c r="K17" s="2"/>
      <c r="L17" s="2">
        <f t="shared" si="0"/>
        <v>42</v>
      </c>
      <c r="M17" s="23" t="s">
        <v>166</v>
      </c>
      <c r="N17" s="23"/>
      <c r="O17" s="23"/>
      <c r="P17" s="23"/>
      <c r="Q17" s="23"/>
      <c r="R17" s="23"/>
    </row>
    <row r="18" spans="1:18" ht="100" customHeight="1" x14ac:dyDescent="0.25">
      <c r="A18" s="3" t="s">
        <v>49</v>
      </c>
      <c r="B18" s="2"/>
      <c r="C18" s="6">
        <v>3</v>
      </c>
      <c r="D18" s="6">
        <v>8</v>
      </c>
      <c r="E18" s="6">
        <v>4</v>
      </c>
      <c r="F18" s="6">
        <v>7</v>
      </c>
      <c r="G18" s="6">
        <v>6</v>
      </c>
      <c r="H18" s="6">
        <v>8</v>
      </c>
      <c r="I18" s="6"/>
      <c r="J18" s="6">
        <v>3</v>
      </c>
      <c r="K18" s="2"/>
      <c r="L18" s="2">
        <f t="shared" si="0"/>
        <v>36</v>
      </c>
      <c r="M18" s="23" t="s">
        <v>167</v>
      </c>
      <c r="N18" s="23"/>
      <c r="O18" s="23"/>
      <c r="P18" s="23"/>
      <c r="Q18" s="23"/>
      <c r="R18" s="23"/>
    </row>
    <row r="19" spans="1:18" ht="100" customHeight="1" x14ac:dyDescent="0.25">
      <c r="A19" s="3" t="s">
        <v>62</v>
      </c>
      <c r="B19" s="2"/>
      <c r="C19" s="6">
        <v>10</v>
      </c>
      <c r="D19" s="6">
        <v>7</v>
      </c>
      <c r="E19" s="6">
        <v>9</v>
      </c>
      <c r="F19" s="6">
        <v>9</v>
      </c>
      <c r="G19" s="6">
        <v>10</v>
      </c>
      <c r="H19" s="6">
        <v>9</v>
      </c>
      <c r="I19" s="6"/>
      <c r="J19" s="6">
        <v>3</v>
      </c>
      <c r="K19" s="2"/>
      <c r="L19" s="2">
        <f t="shared" si="0"/>
        <v>54</v>
      </c>
      <c r="M19" s="23" t="s">
        <v>168</v>
      </c>
      <c r="N19" s="23"/>
      <c r="O19" s="23"/>
      <c r="P19" s="23"/>
      <c r="Q19" s="23"/>
      <c r="R19" s="23"/>
    </row>
    <row r="20" spans="1:18" ht="100" customHeight="1" x14ac:dyDescent="0.25">
      <c r="A20" s="3" t="s">
        <v>24</v>
      </c>
      <c r="B20" s="2"/>
      <c r="C20" s="6">
        <v>3</v>
      </c>
      <c r="D20" s="6">
        <v>8</v>
      </c>
      <c r="E20" s="6">
        <v>4</v>
      </c>
      <c r="F20" s="6">
        <v>0</v>
      </c>
      <c r="G20" s="6">
        <v>4</v>
      </c>
      <c r="H20" s="6">
        <v>6</v>
      </c>
      <c r="I20" s="6"/>
      <c r="J20" s="6">
        <v>4</v>
      </c>
      <c r="K20" s="2"/>
      <c r="L20" s="2">
        <f t="shared" si="0"/>
        <v>25</v>
      </c>
      <c r="M20" s="23" t="s">
        <v>141</v>
      </c>
      <c r="N20" s="23"/>
      <c r="O20" s="23"/>
      <c r="P20" s="23"/>
      <c r="Q20" s="23"/>
      <c r="R20" s="23"/>
    </row>
    <row r="21" spans="1:18" ht="100" customHeight="1" x14ac:dyDescent="0.25">
      <c r="A21" s="3" t="s">
        <v>28</v>
      </c>
      <c r="B21" s="2"/>
      <c r="C21" s="6">
        <v>4</v>
      </c>
      <c r="D21" s="6">
        <v>9</v>
      </c>
      <c r="E21" s="6">
        <v>10</v>
      </c>
      <c r="F21" s="6">
        <v>10</v>
      </c>
      <c r="G21" s="6">
        <v>5</v>
      </c>
      <c r="H21" s="6">
        <v>7</v>
      </c>
      <c r="I21" s="6"/>
      <c r="J21" s="6">
        <v>3</v>
      </c>
      <c r="K21" s="2"/>
      <c r="L21" s="2">
        <f t="shared" si="0"/>
        <v>45</v>
      </c>
      <c r="M21" s="23" t="s">
        <v>145</v>
      </c>
      <c r="N21" s="23"/>
      <c r="O21" s="23"/>
      <c r="P21" s="23"/>
      <c r="Q21" s="23"/>
      <c r="R21" s="23"/>
    </row>
    <row r="22" spans="1:18" ht="100" customHeight="1" x14ac:dyDescent="0.25">
      <c r="A22" s="3" t="s">
        <v>29</v>
      </c>
      <c r="B22" s="2"/>
      <c r="C22" s="6">
        <v>9</v>
      </c>
      <c r="D22" s="6">
        <v>10</v>
      </c>
      <c r="E22" s="6">
        <v>9</v>
      </c>
      <c r="F22" s="6">
        <v>9</v>
      </c>
      <c r="G22" s="6">
        <v>9</v>
      </c>
      <c r="H22" s="6">
        <v>8</v>
      </c>
      <c r="I22" s="6"/>
      <c r="J22" s="6">
        <v>3</v>
      </c>
      <c r="K22" s="2"/>
      <c r="L22" s="2">
        <f t="shared" si="0"/>
        <v>54</v>
      </c>
      <c r="M22" s="23" t="s">
        <v>146</v>
      </c>
      <c r="N22" s="23"/>
      <c r="O22" s="23"/>
      <c r="P22" s="23"/>
      <c r="Q22" s="23"/>
      <c r="R22" s="23"/>
    </row>
    <row r="23" spans="1:18" ht="100" customHeight="1" x14ac:dyDescent="0.25">
      <c r="A23" s="3" t="s">
        <v>63</v>
      </c>
      <c r="B23" s="2"/>
      <c r="C23" s="6">
        <v>9</v>
      </c>
      <c r="D23" s="6">
        <v>10</v>
      </c>
      <c r="E23" s="6">
        <v>10</v>
      </c>
      <c r="F23" s="6">
        <v>10</v>
      </c>
      <c r="G23" s="6">
        <v>8</v>
      </c>
      <c r="H23" s="6">
        <v>6</v>
      </c>
      <c r="I23" s="6"/>
      <c r="J23" s="6">
        <v>4</v>
      </c>
      <c r="K23" s="2"/>
      <c r="L23" s="2">
        <f t="shared" si="0"/>
        <v>53</v>
      </c>
      <c r="M23" s="23" t="s">
        <v>181</v>
      </c>
      <c r="N23" s="23"/>
      <c r="O23" s="23"/>
      <c r="P23" s="23"/>
      <c r="Q23" s="23"/>
      <c r="R23" s="23"/>
    </row>
    <row r="24" spans="1:18" ht="100" customHeight="1" x14ac:dyDescent="0.25">
      <c r="A24" s="3" t="s">
        <v>26</v>
      </c>
      <c r="B24" s="2"/>
      <c r="C24" s="6">
        <v>10</v>
      </c>
      <c r="D24" s="6">
        <v>9</v>
      </c>
      <c r="E24" s="6">
        <v>7</v>
      </c>
      <c r="F24" s="6">
        <v>8</v>
      </c>
      <c r="G24" s="6">
        <v>4</v>
      </c>
      <c r="H24" s="6">
        <v>7</v>
      </c>
      <c r="I24" s="6"/>
      <c r="J24" s="6">
        <v>4</v>
      </c>
      <c r="K24" s="2"/>
      <c r="L24" s="2">
        <f t="shared" si="0"/>
        <v>45</v>
      </c>
      <c r="M24" s="23" t="s">
        <v>143</v>
      </c>
      <c r="N24" s="23"/>
      <c r="O24" s="23"/>
      <c r="P24" s="23"/>
      <c r="Q24" s="23"/>
      <c r="R24" s="23"/>
    </row>
    <row r="25" spans="1:18" ht="100" customHeight="1" x14ac:dyDescent="0.25">
      <c r="A25" s="3" t="s">
        <v>64</v>
      </c>
      <c r="B25" s="2"/>
      <c r="C25" s="6">
        <v>5</v>
      </c>
      <c r="D25" s="6">
        <v>6</v>
      </c>
      <c r="E25" s="6">
        <v>8</v>
      </c>
      <c r="F25" s="6">
        <v>10</v>
      </c>
      <c r="G25" s="6">
        <v>6</v>
      </c>
      <c r="H25" s="6">
        <v>7</v>
      </c>
      <c r="I25" s="6"/>
      <c r="J25" s="6">
        <v>0</v>
      </c>
      <c r="K25" s="2"/>
      <c r="L25" s="2">
        <f t="shared" si="0"/>
        <v>42</v>
      </c>
      <c r="M25" s="23" t="s">
        <v>182</v>
      </c>
      <c r="N25" s="23"/>
      <c r="O25" s="23"/>
      <c r="P25" s="23"/>
      <c r="Q25" s="23"/>
      <c r="R25" s="23"/>
    </row>
    <row r="26" spans="1:18" ht="100" customHeight="1" x14ac:dyDescent="0.25">
      <c r="A26" s="3" t="s">
        <v>65</v>
      </c>
      <c r="B26" s="2"/>
      <c r="C26" s="6">
        <v>9</v>
      </c>
      <c r="D26" s="6">
        <v>9</v>
      </c>
      <c r="E26" s="6">
        <v>4</v>
      </c>
      <c r="F26" s="6">
        <v>5</v>
      </c>
      <c r="G26" s="6">
        <v>4</v>
      </c>
      <c r="H26" s="6">
        <v>7</v>
      </c>
      <c r="I26" s="6"/>
      <c r="J26" s="6">
        <v>0</v>
      </c>
      <c r="K26" s="2"/>
      <c r="L26" s="2">
        <f t="shared" si="0"/>
        <v>38</v>
      </c>
      <c r="M26" s="23" t="s">
        <v>183</v>
      </c>
      <c r="N26" s="23"/>
      <c r="O26" s="23"/>
      <c r="P26" s="23"/>
      <c r="Q26" s="23"/>
      <c r="R26" s="23"/>
    </row>
    <row r="27" spans="1:18" ht="100" customHeight="1" x14ac:dyDescent="0.25">
      <c r="A27" s="3" t="s">
        <v>52</v>
      </c>
      <c r="B27" s="2"/>
      <c r="C27" s="6">
        <v>3</v>
      </c>
      <c r="D27" s="6">
        <v>5</v>
      </c>
      <c r="E27" s="6">
        <v>3</v>
      </c>
      <c r="F27" s="6">
        <v>0</v>
      </c>
      <c r="G27" s="6">
        <v>3</v>
      </c>
      <c r="H27" s="6">
        <v>0</v>
      </c>
      <c r="I27" s="6"/>
      <c r="J27" s="6">
        <v>3</v>
      </c>
      <c r="K27" s="2"/>
      <c r="L27" s="2">
        <f t="shared" si="0"/>
        <v>14</v>
      </c>
      <c r="M27" s="23" t="s">
        <v>171</v>
      </c>
      <c r="N27" s="23"/>
      <c r="O27" s="23"/>
      <c r="P27" s="23"/>
      <c r="Q27" s="23"/>
      <c r="R27" s="23"/>
    </row>
    <row r="28" spans="1:18" ht="100" customHeight="1" x14ac:dyDescent="0.25">
      <c r="A28" s="3" t="s">
        <v>27</v>
      </c>
      <c r="B28" s="2"/>
      <c r="C28" s="6">
        <v>7</v>
      </c>
      <c r="D28" s="6">
        <v>10</v>
      </c>
      <c r="E28" s="6">
        <v>8</v>
      </c>
      <c r="F28" s="6">
        <v>9</v>
      </c>
      <c r="G28" s="6">
        <v>10</v>
      </c>
      <c r="H28" s="6">
        <v>6</v>
      </c>
      <c r="I28" s="6"/>
      <c r="J28" s="6">
        <v>0</v>
      </c>
      <c r="K28" s="2"/>
      <c r="L28" s="2">
        <f t="shared" si="0"/>
        <v>50</v>
      </c>
      <c r="M28" s="23" t="s">
        <v>144</v>
      </c>
      <c r="N28" s="23"/>
      <c r="O28" s="23"/>
      <c r="P28" s="23"/>
      <c r="Q28" s="23"/>
      <c r="R28" s="23"/>
    </row>
    <row r="29" spans="1:18" ht="100" customHeight="1" x14ac:dyDescent="0.25">
      <c r="A29" s="3" t="s">
        <v>30</v>
      </c>
      <c r="B29" s="2"/>
      <c r="C29" s="6">
        <v>7</v>
      </c>
      <c r="D29" s="6">
        <v>8</v>
      </c>
      <c r="E29" s="6">
        <v>6</v>
      </c>
      <c r="F29" s="6">
        <v>8</v>
      </c>
      <c r="G29" s="6">
        <v>7</v>
      </c>
      <c r="H29" s="6">
        <v>6</v>
      </c>
      <c r="I29" s="6"/>
      <c r="J29" s="6">
        <v>0</v>
      </c>
      <c r="K29" s="2"/>
      <c r="L29" s="2">
        <f t="shared" si="0"/>
        <v>42</v>
      </c>
      <c r="M29" s="23" t="s">
        <v>147</v>
      </c>
      <c r="N29" s="23"/>
      <c r="O29" s="23"/>
      <c r="P29" s="23"/>
      <c r="Q29" s="23"/>
      <c r="R29" s="23"/>
    </row>
    <row r="30" spans="1:18" ht="100" customHeight="1" x14ac:dyDescent="0.25">
      <c r="A30" s="3" t="s">
        <v>67</v>
      </c>
      <c r="B30" s="2"/>
      <c r="C30" s="6">
        <v>4</v>
      </c>
      <c r="D30" s="6">
        <v>6</v>
      </c>
      <c r="E30" s="6">
        <v>7</v>
      </c>
      <c r="F30" s="6">
        <v>9</v>
      </c>
      <c r="G30" s="6">
        <v>4</v>
      </c>
      <c r="H30" s="6">
        <v>7</v>
      </c>
      <c r="I30" s="6"/>
      <c r="J30" s="6">
        <v>0</v>
      </c>
      <c r="K30" s="2"/>
      <c r="L30" s="2">
        <f t="shared" si="0"/>
        <v>37</v>
      </c>
      <c r="M30" s="23" t="s">
        <v>184</v>
      </c>
      <c r="N30" s="23"/>
      <c r="O30" s="23"/>
      <c r="P30" s="23"/>
      <c r="Q30" s="23"/>
      <c r="R30" s="23"/>
    </row>
    <row r="31" spans="1:18" ht="100" customHeight="1" x14ac:dyDescent="0.25">
      <c r="A31" s="3" t="s">
        <v>23</v>
      </c>
      <c r="B31" s="2"/>
      <c r="C31" s="6">
        <v>4</v>
      </c>
      <c r="D31" s="6">
        <v>7</v>
      </c>
      <c r="E31" s="6">
        <v>7</v>
      </c>
      <c r="F31" s="6">
        <v>10</v>
      </c>
      <c r="G31" s="6">
        <v>4</v>
      </c>
      <c r="H31" s="6">
        <v>6</v>
      </c>
      <c r="I31" s="6"/>
      <c r="J31" s="6">
        <v>0</v>
      </c>
      <c r="K31" s="2"/>
      <c r="L31" s="2">
        <f t="shared" si="0"/>
        <v>38</v>
      </c>
      <c r="M31" s="23" t="s">
        <v>140</v>
      </c>
      <c r="N31" s="23"/>
      <c r="O31" s="23"/>
      <c r="P31" s="23"/>
      <c r="Q31" s="23"/>
      <c r="R31" s="23"/>
    </row>
    <row r="32" spans="1:18" ht="100" customHeight="1" x14ac:dyDescent="0.25">
      <c r="A32" s="3" t="s">
        <v>53</v>
      </c>
      <c r="B32" s="2"/>
      <c r="C32" s="6">
        <v>3</v>
      </c>
      <c r="D32" s="6">
        <v>6</v>
      </c>
      <c r="E32" s="6">
        <v>4</v>
      </c>
      <c r="F32" s="6">
        <v>5</v>
      </c>
      <c r="G32" s="6">
        <v>4</v>
      </c>
      <c r="H32" s="6">
        <v>0</v>
      </c>
      <c r="I32" s="6"/>
      <c r="J32" s="6">
        <v>2</v>
      </c>
      <c r="K32" s="2"/>
      <c r="L32" s="2">
        <f t="shared" si="0"/>
        <v>22</v>
      </c>
      <c r="M32" s="23" t="s">
        <v>172</v>
      </c>
      <c r="N32" s="23"/>
      <c r="O32" s="23"/>
      <c r="P32" s="23"/>
      <c r="Q32" s="23"/>
      <c r="R32" s="23"/>
    </row>
    <row r="33" spans="1:18" ht="100" customHeight="1" x14ac:dyDescent="0.25">
      <c r="A33" s="3" t="s">
        <v>31</v>
      </c>
      <c r="B33" s="2"/>
      <c r="C33" s="6">
        <v>4</v>
      </c>
      <c r="D33" s="6">
        <v>6</v>
      </c>
      <c r="E33" s="6">
        <v>7</v>
      </c>
      <c r="F33" s="6">
        <v>5</v>
      </c>
      <c r="G33" s="6">
        <v>3</v>
      </c>
      <c r="H33" s="6">
        <v>8</v>
      </c>
      <c r="I33" s="6"/>
      <c r="J33" s="6">
        <v>1</v>
      </c>
      <c r="K33" s="2"/>
      <c r="L33" s="2">
        <f t="shared" si="0"/>
        <v>33</v>
      </c>
      <c r="M33" s="23" t="s">
        <v>148</v>
      </c>
      <c r="N33" s="23"/>
      <c r="O33" s="23"/>
      <c r="P33" s="23"/>
      <c r="Q33" s="23"/>
      <c r="R33" s="23"/>
    </row>
    <row r="34" spans="1:18" ht="100" customHeight="1" x14ac:dyDescent="0.25">
      <c r="A34" s="3" t="s">
        <v>32</v>
      </c>
      <c r="B34" s="2"/>
      <c r="C34" s="6">
        <v>8</v>
      </c>
      <c r="D34" s="6">
        <v>9</v>
      </c>
      <c r="E34" s="6">
        <v>5</v>
      </c>
      <c r="F34" s="6">
        <v>5</v>
      </c>
      <c r="G34" s="6">
        <v>7</v>
      </c>
      <c r="H34" s="6">
        <v>6</v>
      </c>
      <c r="I34" s="6"/>
      <c r="J34" s="6">
        <v>0</v>
      </c>
      <c r="K34" s="2"/>
      <c r="L34" s="2">
        <f t="shared" ref="L34:L59" si="1">SUM(C34:H34)</f>
        <v>40</v>
      </c>
      <c r="M34" s="23" t="s">
        <v>149</v>
      </c>
      <c r="N34" s="23"/>
      <c r="O34" s="23"/>
      <c r="P34" s="23"/>
      <c r="Q34" s="23"/>
      <c r="R34" s="23"/>
    </row>
    <row r="35" spans="1:18" ht="100" customHeight="1" x14ac:dyDescent="0.25">
      <c r="A35" s="3" t="s">
        <v>66</v>
      </c>
      <c r="B35" s="2"/>
      <c r="C35" s="6">
        <v>2</v>
      </c>
      <c r="D35" s="6">
        <v>5</v>
      </c>
      <c r="E35" s="6">
        <v>5</v>
      </c>
      <c r="F35" s="6">
        <v>6</v>
      </c>
      <c r="G35" s="6">
        <v>4</v>
      </c>
      <c r="H35" s="6">
        <v>7</v>
      </c>
      <c r="I35" s="6"/>
      <c r="J35" s="6">
        <v>1</v>
      </c>
      <c r="K35" s="2"/>
      <c r="L35" s="2">
        <f t="shared" si="1"/>
        <v>29</v>
      </c>
      <c r="M35" s="23" t="s">
        <v>185</v>
      </c>
      <c r="N35" s="23"/>
      <c r="O35" s="23"/>
      <c r="P35" s="23"/>
      <c r="Q35" s="23"/>
      <c r="R35" s="23"/>
    </row>
    <row r="36" spans="1:18" ht="100" customHeight="1" x14ac:dyDescent="0.25">
      <c r="A36" s="3" t="s">
        <v>68</v>
      </c>
      <c r="B36" s="2"/>
      <c r="C36" s="6">
        <v>9</v>
      </c>
      <c r="D36" s="6">
        <v>9</v>
      </c>
      <c r="E36" s="6">
        <v>10</v>
      </c>
      <c r="F36" s="6">
        <v>10</v>
      </c>
      <c r="G36" s="6">
        <v>4</v>
      </c>
      <c r="H36" s="6">
        <v>7</v>
      </c>
      <c r="I36" s="6"/>
      <c r="J36" s="6">
        <v>0</v>
      </c>
      <c r="K36" s="2"/>
      <c r="L36" s="2">
        <f t="shared" si="1"/>
        <v>49</v>
      </c>
      <c r="M36" s="23" t="s">
        <v>186</v>
      </c>
      <c r="N36" s="23"/>
      <c r="O36" s="23"/>
      <c r="P36" s="23"/>
      <c r="Q36" s="23"/>
      <c r="R36" s="23"/>
    </row>
    <row r="37" spans="1:18" ht="100" customHeight="1" x14ac:dyDescent="0.25">
      <c r="A37" s="3" t="s">
        <v>69</v>
      </c>
      <c r="B37" s="2"/>
      <c r="C37" s="6">
        <v>9</v>
      </c>
      <c r="D37" s="6">
        <v>10</v>
      </c>
      <c r="E37" s="6">
        <v>10</v>
      </c>
      <c r="F37" s="6">
        <v>4</v>
      </c>
      <c r="G37" s="6">
        <v>9</v>
      </c>
      <c r="H37" s="6">
        <v>10</v>
      </c>
      <c r="I37" s="6"/>
      <c r="J37" s="6">
        <v>3</v>
      </c>
      <c r="K37" s="2"/>
      <c r="L37" s="2">
        <f t="shared" si="1"/>
        <v>52</v>
      </c>
      <c r="M37" s="23" t="s">
        <v>187</v>
      </c>
      <c r="N37" s="23"/>
      <c r="O37" s="23"/>
      <c r="P37" s="23"/>
      <c r="Q37" s="23"/>
      <c r="R37" s="23"/>
    </row>
    <row r="38" spans="1:18" ht="100" customHeight="1" x14ac:dyDescent="0.25">
      <c r="A38" s="3" t="s">
        <v>33</v>
      </c>
      <c r="B38" s="2"/>
      <c r="C38" s="6">
        <v>10</v>
      </c>
      <c r="D38" s="6">
        <v>7</v>
      </c>
      <c r="E38" s="6">
        <v>3</v>
      </c>
      <c r="F38" s="6">
        <v>6</v>
      </c>
      <c r="G38" s="6">
        <v>4</v>
      </c>
      <c r="H38" s="6">
        <v>6</v>
      </c>
      <c r="I38" s="6"/>
      <c r="J38" s="6">
        <v>0</v>
      </c>
      <c r="K38" s="2"/>
      <c r="L38" s="2">
        <f t="shared" si="1"/>
        <v>36</v>
      </c>
      <c r="M38" s="23" t="s">
        <v>150</v>
      </c>
      <c r="N38" s="23"/>
      <c r="O38" s="23"/>
      <c r="P38" s="23"/>
      <c r="Q38" s="23"/>
      <c r="R38" s="23"/>
    </row>
    <row r="39" spans="1:18" ht="100" customHeight="1" x14ac:dyDescent="0.25">
      <c r="A39" s="3" t="s">
        <v>54</v>
      </c>
      <c r="B39" s="2"/>
      <c r="C39" s="6">
        <v>2</v>
      </c>
      <c r="D39" s="6">
        <v>7</v>
      </c>
      <c r="E39" s="6">
        <v>0</v>
      </c>
      <c r="F39" s="6">
        <v>0</v>
      </c>
      <c r="G39" s="6">
        <v>3</v>
      </c>
      <c r="H39" s="6">
        <v>5</v>
      </c>
      <c r="I39" s="6"/>
      <c r="J39" s="6">
        <v>2</v>
      </c>
      <c r="K39" s="2"/>
      <c r="L39" s="2">
        <f t="shared" si="1"/>
        <v>17</v>
      </c>
      <c r="M39" s="23" t="s">
        <v>173</v>
      </c>
      <c r="N39" s="23"/>
      <c r="O39" s="23"/>
      <c r="P39" s="23"/>
      <c r="Q39" s="23"/>
      <c r="R39" s="23"/>
    </row>
    <row r="40" spans="1:18" ht="100" customHeight="1" x14ac:dyDescent="0.25">
      <c r="A40" s="3" t="s">
        <v>34</v>
      </c>
      <c r="B40" s="2"/>
      <c r="C40" s="6">
        <v>2</v>
      </c>
      <c r="D40" s="6">
        <v>8</v>
      </c>
      <c r="E40" s="6">
        <v>1</v>
      </c>
      <c r="F40" s="6">
        <v>1</v>
      </c>
      <c r="G40" s="6">
        <v>5</v>
      </c>
      <c r="H40" s="6">
        <v>4</v>
      </c>
      <c r="I40" s="6"/>
      <c r="J40" s="6">
        <v>0</v>
      </c>
      <c r="K40" s="2"/>
      <c r="L40" s="2">
        <f t="shared" si="1"/>
        <v>21</v>
      </c>
      <c r="M40" s="23" t="s">
        <v>151</v>
      </c>
      <c r="N40" s="23"/>
      <c r="O40" s="23"/>
      <c r="P40" s="23"/>
      <c r="Q40" s="23"/>
      <c r="R40" s="23"/>
    </row>
    <row r="41" spans="1:18" ht="100" customHeight="1" x14ac:dyDescent="0.25">
      <c r="A41" s="3" t="s">
        <v>70</v>
      </c>
      <c r="B41" s="2"/>
      <c r="C41" s="6">
        <v>4</v>
      </c>
      <c r="D41" s="6">
        <v>5</v>
      </c>
      <c r="E41" s="6">
        <v>10</v>
      </c>
      <c r="F41" s="6">
        <v>1</v>
      </c>
      <c r="G41" s="6">
        <v>5</v>
      </c>
      <c r="H41" s="6">
        <v>6</v>
      </c>
      <c r="I41" s="6"/>
      <c r="J41" s="6">
        <v>0</v>
      </c>
      <c r="K41" s="2"/>
      <c r="L41" s="2">
        <f t="shared" si="1"/>
        <v>31</v>
      </c>
      <c r="M41" s="23" t="s">
        <v>188</v>
      </c>
      <c r="N41" s="23"/>
      <c r="O41" s="23"/>
      <c r="P41" s="23"/>
      <c r="Q41" s="23"/>
      <c r="R41" s="23"/>
    </row>
    <row r="42" spans="1:18" ht="100" customHeight="1" x14ac:dyDescent="0.25">
      <c r="A42" s="3" t="s">
        <v>35</v>
      </c>
      <c r="B42" s="2"/>
      <c r="C42" s="6">
        <v>9</v>
      </c>
      <c r="D42" s="6">
        <v>10</v>
      </c>
      <c r="E42" s="6">
        <v>4</v>
      </c>
      <c r="F42" s="6">
        <v>10</v>
      </c>
      <c r="G42" s="6">
        <v>10</v>
      </c>
      <c r="H42" s="6">
        <v>7</v>
      </c>
      <c r="I42" s="6"/>
      <c r="J42" s="6">
        <v>3</v>
      </c>
      <c r="K42" s="2"/>
      <c r="L42" s="2">
        <f t="shared" si="1"/>
        <v>50</v>
      </c>
      <c r="M42" s="23" t="s">
        <v>152</v>
      </c>
      <c r="N42" s="23"/>
      <c r="O42" s="23"/>
      <c r="P42" s="23"/>
      <c r="Q42" s="23"/>
      <c r="R42" s="23"/>
    </row>
    <row r="43" spans="1:18" ht="100" customHeight="1" x14ac:dyDescent="0.25">
      <c r="A43" s="3" t="s">
        <v>55</v>
      </c>
      <c r="B43" s="2"/>
      <c r="C43" s="6">
        <v>4</v>
      </c>
      <c r="D43" s="6">
        <v>4</v>
      </c>
      <c r="E43" s="6">
        <v>10</v>
      </c>
      <c r="F43" s="6">
        <v>7</v>
      </c>
      <c r="G43" s="6">
        <v>8</v>
      </c>
      <c r="H43" s="6">
        <v>10</v>
      </c>
      <c r="I43" s="6"/>
      <c r="J43" s="6">
        <v>0</v>
      </c>
      <c r="K43" s="2"/>
      <c r="L43" s="2">
        <f t="shared" si="1"/>
        <v>43</v>
      </c>
      <c r="M43" s="23" t="s">
        <v>174</v>
      </c>
      <c r="N43" s="23"/>
      <c r="O43" s="23"/>
      <c r="P43" s="23"/>
      <c r="Q43" s="23"/>
      <c r="R43" s="23"/>
    </row>
    <row r="44" spans="1:18" ht="100" customHeight="1" x14ac:dyDescent="0.25">
      <c r="A44" s="3" t="s">
        <v>58</v>
      </c>
      <c r="B44" s="2"/>
      <c r="C44" s="6">
        <v>8</v>
      </c>
      <c r="D44" s="6">
        <v>8</v>
      </c>
      <c r="E44" s="6">
        <v>7</v>
      </c>
      <c r="F44" s="6">
        <v>10</v>
      </c>
      <c r="G44" s="6">
        <v>5</v>
      </c>
      <c r="H44" s="6">
        <v>8</v>
      </c>
      <c r="I44" s="6"/>
      <c r="J44" s="6">
        <v>4</v>
      </c>
      <c r="K44" s="2"/>
      <c r="L44" s="2">
        <f t="shared" si="1"/>
        <v>46</v>
      </c>
      <c r="M44" s="23" t="s">
        <v>177</v>
      </c>
      <c r="N44" s="23"/>
      <c r="O44" s="23"/>
      <c r="P44" s="23"/>
      <c r="Q44" s="23"/>
      <c r="R44" s="23"/>
    </row>
    <row r="45" spans="1:18" ht="100" customHeight="1" x14ac:dyDescent="0.25">
      <c r="A45" s="3" t="s">
        <v>59</v>
      </c>
      <c r="B45" s="2"/>
      <c r="C45" s="6">
        <v>2</v>
      </c>
      <c r="D45" s="6">
        <v>5</v>
      </c>
      <c r="E45" s="6">
        <v>0</v>
      </c>
      <c r="F45" s="6">
        <v>0</v>
      </c>
      <c r="G45" s="6">
        <v>8</v>
      </c>
      <c r="H45" s="6">
        <v>0</v>
      </c>
      <c r="I45" s="6"/>
      <c r="J45" s="6">
        <v>1</v>
      </c>
      <c r="K45" s="2"/>
      <c r="L45" s="2">
        <f t="shared" si="1"/>
        <v>15</v>
      </c>
      <c r="M45" s="23" t="s">
        <v>178</v>
      </c>
      <c r="N45" s="23"/>
      <c r="O45" s="23"/>
      <c r="P45" s="23"/>
      <c r="Q45" s="23"/>
      <c r="R45" s="23"/>
    </row>
    <row r="46" spans="1:18" ht="100" customHeight="1" x14ac:dyDescent="0.25">
      <c r="A46" s="3" t="s">
        <v>42</v>
      </c>
      <c r="B46" s="2"/>
      <c r="C46" s="6">
        <v>6</v>
      </c>
      <c r="D46" s="6">
        <v>8</v>
      </c>
      <c r="E46" s="6">
        <v>4</v>
      </c>
      <c r="F46" s="6">
        <v>7</v>
      </c>
      <c r="G46" s="6">
        <v>4</v>
      </c>
      <c r="H46" s="6">
        <v>5</v>
      </c>
      <c r="I46" s="6"/>
      <c r="J46" s="6">
        <v>1</v>
      </c>
      <c r="K46" s="2"/>
      <c r="L46" s="2">
        <f t="shared" si="1"/>
        <v>34</v>
      </c>
      <c r="M46" s="23" t="s">
        <v>159</v>
      </c>
      <c r="N46" s="23"/>
      <c r="O46" s="23"/>
      <c r="P46" s="23"/>
      <c r="Q46" s="23"/>
      <c r="R46" s="23"/>
    </row>
    <row r="47" spans="1:18" ht="100" customHeight="1" x14ac:dyDescent="0.25">
      <c r="A47" s="3" t="s">
        <v>71</v>
      </c>
      <c r="B47" s="2"/>
      <c r="C47" s="6">
        <v>4</v>
      </c>
      <c r="D47" s="6">
        <v>10</v>
      </c>
      <c r="E47" s="6">
        <v>1</v>
      </c>
      <c r="F47" s="6">
        <v>0</v>
      </c>
      <c r="G47" s="6">
        <v>10</v>
      </c>
      <c r="H47" s="6">
        <v>4</v>
      </c>
      <c r="I47" s="6"/>
      <c r="J47" s="6">
        <v>5</v>
      </c>
      <c r="K47" s="2"/>
      <c r="L47" s="2">
        <f t="shared" si="1"/>
        <v>29</v>
      </c>
      <c r="M47" s="23" t="s">
        <v>197</v>
      </c>
      <c r="N47" s="23"/>
      <c r="O47" s="23"/>
      <c r="P47" s="23"/>
      <c r="Q47" s="23"/>
      <c r="R47" s="23"/>
    </row>
    <row r="48" spans="1:18" ht="100" customHeight="1" x14ac:dyDescent="0.25">
      <c r="A48" s="3" t="s">
        <v>72</v>
      </c>
      <c r="B48" s="2"/>
      <c r="C48" s="6">
        <v>5</v>
      </c>
      <c r="D48" s="6">
        <v>7</v>
      </c>
      <c r="E48" s="6">
        <v>8</v>
      </c>
      <c r="F48" s="6">
        <v>8</v>
      </c>
      <c r="G48" s="6">
        <v>4</v>
      </c>
      <c r="H48" s="6">
        <v>8</v>
      </c>
      <c r="I48" s="6"/>
      <c r="J48" s="6">
        <v>0</v>
      </c>
      <c r="K48" s="2"/>
      <c r="L48" s="2">
        <f t="shared" si="1"/>
        <v>40</v>
      </c>
      <c r="M48" s="23" t="s">
        <v>189</v>
      </c>
      <c r="N48" s="23"/>
      <c r="O48" s="23"/>
      <c r="P48" s="23"/>
      <c r="Q48" s="23"/>
      <c r="R48" s="23"/>
    </row>
    <row r="49" spans="1:18" ht="100" customHeight="1" x14ac:dyDescent="0.25">
      <c r="A49" s="3" t="s">
        <v>43</v>
      </c>
      <c r="B49" s="2"/>
      <c r="C49" s="6">
        <v>10</v>
      </c>
      <c r="D49" s="6">
        <v>8</v>
      </c>
      <c r="E49" s="6">
        <v>10</v>
      </c>
      <c r="F49" s="6">
        <v>8</v>
      </c>
      <c r="G49" s="6">
        <v>10</v>
      </c>
      <c r="H49" s="6">
        <v>8</v>
      </c>
      <c r="I49" s="6"/>
      <c r="J49" s="6">
        <v>0</v>
      </c>
      <c r="K49" s="2"/>
      <c r="L49" s="2">
        <f t="shared" si="1"/>
        <v>54</v>
      </c>
      <c r="M49" s="23" t="s">
        <v>160</v>
      </c>
      <c r="N49" s="23"/>
      <c r="O49" s="23"/>
      <c r="P49" s="23"/>
      <c r="Q49" s="23"/>
      <c r="R49" s="23"/>
    </row>
    <row r="50" spans="1:18" ht="100" customHeight="1" x14ac:dyDescent="0.25">
      <c r="A50" s="3" t="s">
        <v>73</v>
      </c>
      <c r="B50" s="2"/>
      <c r="C50" s="6">
        <v>5</v>
      </c>
      <c r="D50" s="6">
        <v>8</v>
      </c>
      <c r="E50" s="6">
        <v>8</v>
      </c>
      <c r="F50" s="6">
        <v>8</v>
      </c>
      <c r="G50" s="6">
        <v>4</v>
      </c>
      <c r="H50" s="6">
        <v>5</v>
      </c>
      <c r="I50" s="6"/>
      <c r="J50" s="6">
        <v>1</v>
      </c>
      <c r="K50" s="2"/>
      <c r="L50" s="2">
        <f t="shared" si="1"/>
        <v>38</v>
      </c>
      <c r="M50" s="23" t="s">
        <v>190</v>
      </c>
      <c r="N50" s="23"/>
      <c r="O50" s="23"/>
      <c r="P50" s="23"/>
      <c r="Q50" s="23"/>
      <c r="R50" s="23"/>
    </row>
    <row r="51" spans="1:18" ht="100" customHeight="1" x14ac:dyDescent="0.25">
      <c r="A51" s="3" t="s">
        <v>74</v>
      </c>
      <c r="B51" s="2"/>
      <c r="C51" s="6">
        <v>5</v>
      </c>
      <c r="D51" s="6">
        <v>4</v>
      </c>
      <c r="E51" s="6">
        <v>7</v>
      </c>
      <c r="F51" s="6">
        <v>7</v>
      </c>
      <c r="G51" s="6">
        <v>5</v>
      </c>
      <c r="H51" s="6">
        <v>7</v>
      </c>
      <c r="I51" s="6"/>
      <c r="J51" s="6">
        <v>1</v>
      </c>
      <c r="K51" s="2"/>
      <c r="L51" s="2">
        <f t="shared" si="1"/>
        <v>35</v>
      </c>
      <c r="M51" s="23" t="s">
        <v>191</v>
      </c>
      <c r="N51" s="23"/>
      <c r="O51" s="23"/>
      <c r="P51" s="23"/>
      <c r="Q51" s="23"/>
      <c r="R51" s="23"/>
    </row>
    <row r="52" spans="1:18" ht="100" customHeight="1" x14ac:dyDescent="0.25">
      <c r="A52" s="3" t="s">
        <v>60</v>
      </c>
      <c r="B52" s="2"/>
      <c r="C52" s="6">
        <v>4</v>
      </c>
      <c r="D52" s="6">
        <v>5</v>
      </c>
      <c r="E52" s="6">
        <v>4</v>
      </c>
      <c r="F52" s="6">
        <v>0</v>
      </c>
      <c r="G52" s="6">
        <v>10</v>
      </c>
      <c r="H52" s="6">
        <v>3</v>
      </c>
      <c r="I52" s="6"/>
      <c r="J52" s="6">
        <v>0</v>
      </c>
      <c r="K52" s="2"/>
      <c r="L52" s="2">
        <f t="shared" si="1"/>
        <v>26</v>
      </c>
      <c r="M52" s="23" t="s">
        <v>179</v>
      </c>
      <c r="N52" s="23"/>
      <c r="O52" s="23"/>
      <c r="P52" s="23"/>
      <c r="Q52" s="23"/>
      <c r="R52" s="23"/>
    </row>
    <row r="53" spans="1:18" ht="100" customHeight="1" x14ac:dyDescent="0.25">
      <c r="A53" s="3" t="s">
        <v>61</v>
      </c>
      <c r="B53" s="2"/>
      <c r="C53" s="6">
        <v>5</v>
      </c>
      <c r="D53" s="6">
        <v>6</v>
      </c>
      <c r="E53" s="6">
        <v>4</v>
      </c>
      <c r="F53" s="6">
        <v>6</v>
      </c>
      <c r="G53" s="6">
        <v>4</v>
      </c>
      <c r="H53" s="6">
        <v>6</v>
      </c>
      <c r="I53" s="6"/>
      <c r="J53" s="6">
        <v>1</v>
      </c>
      <c r="K53" s="2"/>
      <c r="L53" s="2">
        <f t="shared" si="1"/>
        <v>31</v>
      </c>
      <c r="M53" s="23" t="s">
        <v>180</v>
      </c>
      <c r="N53" s="23"/>
      <c r="O53" s="23"/>
      <c r="P53" s="23"/>
      <c r="Q53" s="23"/>
      <c r="R53" s="23"/>
    </row>
    <row r="54" spans="1:18" ht="100" customHeight="1" x14ac:dyDescent="0.25">
      <c r="A54" s="3" t="s">
        <v>75</v>
      </c>
      <c r="B54" s="2"/>
      <c r="C54" s="6">
        <v>4</v>
      </c>
      <c r="D54" s="6">
        <v>2</v>
      </c>
      <c r="E54" s="6">
        <v>7</v>
      </c>
      <c r="F54" s="6">
        <v>3</v>
      </c>
      <c r="G54" s="6">
        <v>5</v>
      </c>
      <c r="H54" s="6">
        <v>10</v>
      </c>
      <c r="I54" s="6"/>
      <c r="J54" s="6">
        <v>0</v>
      </c>
      <c r="K54" s="2"/>
      <c r="L54" s="2">
        <f t="shared" si="1"/>
        <v>31</v>
      </c>
      <c r="M54" s="23" t="s">
        <v>192</v>
      </c>
      <c r="N54" s="23"/>
      <c r="O54" s="23"/>
      <c r="P54" s="23"/>
      <c r="Q54" s="23"/>
      <c r="R54" s="23"/>
    </row>
    <row r="55" spans="1:18" ht="100" customHeight="1" x14ac:dyDescent="0.25">
      <c r="A55" s="3" t="s">
        <v>44</v>
      </c>
      <c r="B55" s="2"/>
      <c r="C55" s="6">
        <v>6</v>
      </c>
      <c r="D55" s="6">
        <v>4</v>
      </c>
      <c r="E55" s="6">
        <v>4</v>
      </c>
      <c r="F55" s="6">
        <v>8</v>
      </c>
      <c r="G55" s="6">
        <v>4</v>
      </c>
      <c r="H55" s="6">
        <v>6</v>
      </c>
      <c r="I55" s="6"/>
      <c r="J55" s="6">
        <v>2</v>
      </c>
      <c r="K55" s="2"/>
      <c r="L55" s="2">
        <f t="shared" si="1"/>
        <v>32</v>
      </c>
      <c r="M55" s="23" t="s">
        <v>161</v>
      </c>
      <c r="N55" s="23"/>
      <c r="O55" s="23"/>
      <c r="P55" s="23"/>
      <c r="Q55" s="23"/>
      <c r="R55" s="23"/>
    </row>
    <row r="56" spans="1:18" ht="100" customHeight="1" x14ac:dyDescent="0.25">
      <c r="A56" s="3" t="s">
        <v>45</v>
      </c>
      <c r="B56" s="2"/>
      <c r="C56" s="6">
        <v>10</v>
      </c>
      <c r="D56" s="6">
        <v>10</v>
      </c>
      <c r="E56" s="6">
        <v>8</v>
      </c>
      <c r="F56" s="6">
        <v>3</v>
      </c>
      <c r="G56" s="6">
        <v>8</v>
      </c>
      <c r="H56" s="6">
        <v>9</v>
      </c>
      <c r="I56" s="6"/>
      <c r="J56" s="6">
        <v>0</v>
      </c>
      <c r="K56" s="2"/>
      <c r="L56" s="2">
        <f t="shared" si="1"/>
        <v>48</v>
      </c>
      <c r="M56" s="23" t="s">
        <v>162</v>
      </c>
      <c r="N56" s="23"/>
      <c r="O56" s="23"/>
      <c r="P56" s="23"/>
      <c r="Q56" s="23"/>
      <c r="R56" s="23"/>
    </row>
    <row r="57" spans="1:18" ht="100" customHeight="1" x14ac:dyDescent="0.25">
      <c r="A57" s="3" t="s">
        <v>46</v>
      </c>
      <c r="B57" s="2"/>
      <c r="C57" s="6">
        <v>5</v>
      </c>
      <c r="D57" s="6">
        <v>7</v>
      </c>
      <c r="E57" s="6">
        <v>9</v>
      </c>
      <c r="F57" s="6">
        <v>5</v>
      </c>
      <c r="G57" s="6">
        <v>7</v>
      </c>
      <c r="H57" s="6">
        <v>6</v>
      </c>
      <c r="I57" s="6"/>
      <c r="J57" s="6">
        <v>1</v>
      </c>
      <c r="K57" s="2"/>
      <c r="L57" s="2">
        <f t="shared" si="1"/>
        <v>39</v>
      </c>
      <c r="M57" s="23" t="s">
        <v>163</v>
      </c>
      <c r="N57" s="23"/>
      <c r="O57" s="23"/>
      <c r="P57" s="23"/>
      <c r="Q57" s="23"/>
      <c r="R57" s="23"/>
    </row>
    <row r="58" spans="1:18" ht="100" customHeight="1" x14ac:dyDescent="0.25">
      <c r="A58" s="3" t="s">
        <v>76</v>
      </c>
      <c r="B58" s="2"/>
      <c r="C58" s="6">
        <v>5</v>
      </c>
      <c r="D58" s="6">
        <v>8</v>
      </c>
      <c r="E58" s="6">
        <v>4</v>
      </c>
      <c r="F58" s="6">
        <v>7</v>
      </c>
      <c r="G58" s="6">
        <v>4</v>
      </c>
      <c r="H58" s="6">
        <v>7</v>
      </c>
      <c r="I58" s="6"/>
      <c r="J58" s="6">
        <v>3</v>
      </c>
      <c r="K58" s="2"/>
      <c r="L58" s="2">
        <f t="shared" si="1"/>
        <v>35</v>
      </c>
      <c r="M58" s="23" t="s">
        <v>193</v>
      </c>
      <c r="N58" s="23"/>
      <c r="O58" s="23"/>
      <c r="P58" s="23"/>
      <c r="Q58" s="23"/>
      <c r="R58" s="23"/>
    </row>
    <row r="59" spans="1:18" ht="200" customHeight="1" x14ac:dyDescent="0.25">
      <c r="A59" s="3" t="s">
        <v>47</v>
      </c>
      <c r="B59" s="2"/>
      <c r="C59" s="6">
        <v>5</v>
      </c>
      <c r="D59" s="6">
        <v>3</v>
      </c>
      <c r="E59" s="6">
        <v>7</v>
      </c>
      <c r="F59" s="6">
        <v>6</v>
      </c>
      <c r="G59" s="6">
        <v>3</v>
      </c>
      <c r="H59" s="6">
        <v>10</v>
      </c>
      <c r="I59" s="6"/>
      <c r="J59" s="6">
        <v>1</v>
      </c>
      <c r="K59" s="2"/>
      <c r="L59" s="2">
        <f t="shared" si="1"/>
        <v>34</v>
      </c>
      <c r="M59" s="23" t="s">
        <v>164</v>
      </c>
      <c r="N59" s="23"/>
      <c r="O59" s="23"/>
      <c r="P59" s="23"/>
      <c r="Q59" s="23"/>
      <c r="R59" s="23"/>
    </row>
    <row r="60" spans="1:18" x14ac:dyDescent="0.25">
      <c r="A60" s="4"/>
      <c r="B60" s="2"/>
      <c r="C60" s="2"/>
      <c r="D60" s="2"/>
      <c r="E60" s="2"/>
      <c r="F60" s="2"/>
      <c r="G60" s="2"/>
      <c r="H60" s="2"/>
      <c r="I60" s="2"/>
      <c r="J60" s="2"/>
      <c r="K60" s="2"/>
      <c r="L60" s="2"/>
    </row>
  </sheetData>
  <autoFilter ref="A1:M60" xr:uid="{00000000-0001-0000-0200-000000000000}">
    <sortState xmlns:xlrd2="http://schemas.microsoft.com/office/spreadsheetml/2017/richdata2" ref="A2:M60">
      <sortCondition sortBy="cellColor" ref="A1:A60" dxfId="14"/>
    </sortState>
  </autoFilter>
  <phoneticPr fontId="1" type="noConversion"/>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5FBD0-B468-4003-B566-8CF97AC7C790}">
  <dimension ref="A1:R59"/>
  <sheetViews>
    <sheetView topLeftCell="B7" workbookViewId="0">
      <selection activeCell="M9" sqref="M9"/>
    </sheetView>
  </sheetViews>
  <sheetFormatPr defaultRowHeight="14" x14ac:dyDescent="0.25"/>
  <cols>
    <col min="3" max="8" width="10.6328125" customWidth="1"/>
    <col min="13" max="13" width="54.54296875" bestFit="1" customWidth="1"/>
  </cols>
  <sheetData>
    <row r="1" spans="1:18" x14ac:dyDescent="0.25">
      <c r="A1" s="1" t="s">
        <v>0</v>
      </c>
      <c r="B1" s="2"/>
      <c r="C1" s="1" t="s">
        <v>13</v>
      </c>
      <c r="D1" s="1" t="s">
        <v>14</v>
      </c>
      <c r="E1" s="1" t="s">
        <v>15</v>
      </c>
      <c r="F1" s="1" t="s">
        <v>16</v>
      </c>
      <c r="G1" s="1" t="s">
        <v>17</v>
      </c>
      <c r="H1" s="1" t="s">
        <v>18</v>
      </c>
      <c r="I1" s="2"/>
      <c r="J1" s="1" t="s">
        <v>10</v>
      </c>
      <c r="K1" s="2"/>
      <c r="L1" s="1" t="s">
        <v>11</v>
      </c>
      <c r="M1" s="34" t="s">
        <v>80</v>
      </c>
    </row>
    <row r="2" spans="1:18" ht="100" customHeight="1" x14ac:dyDescent="0.25">
      <c r="A2" s="35" t="s">
        <v>36</v>
      </c>
      <c r="B2" s="2"/>
      <c r="C2" s="2">
        <v>8</v>
      </c>
      <c r="D2" s="2">
        <v>6</v>
      </c>
      <c r="E2" s="2">
        <v>6</v>
      </c>
      <c r="F2" s="2">
        <v>6</v>
      </c>
      <c r="G2" s="2">
        <v>5</v>
      </c>
      <c r="H2" s="2">
        <v>6</v>
      </c>
      <c r="I2" s="2"/>
      <c r="J2" s="2"/>
      <c r="K2" s="2"/>
      <c r="L2" s="2">
        <f t="shared" ref="L2:L33" si="0">SUM(C2:H2)</f>
        <v>37</v>
      </c>
      <c r="M2" s="22" t="s">
        <v>211</v>
      </c>
      <c r="N2" s="22"/>
      <c r="O2" s="22"/>
      <c r="P2" s="22"/>
      <c r="Q2" s="22"/>
      <c r="R2" s="22"/>
    </row>
    <row r="3" spans="1:18" ht="100" customHeight="1" x14ac:dyDescent="0.25">
      <c r="A3" s="35" t="s">
        <v>37</v>
      </c>
      <c r="B3" s="2"/>
      <c r="C3" s="2">
        <v>9</v>
      </c>
      <c r="D3" s="2">
        <v>7</v>
      </c>
      <c r="E3" s="2">
        <v>9</v>
      </c>
      <c r="F3" s="2">
        <v>8</v>
      </c>
      <c r="G3" s="2">
        <v>7</v>
      </c>
      <c r="H3" s="2">
        <v>8</v>
      </c>
      <c r="I3" s="2"/>
      <c r="J3" s="2"/>
      <c r="K3" s="2"/>
      <c r="L3" s="2">
        <f t="shared" si="0"/>
        <v>48</v>
      </c>
      <c r="M3" s="22" t="s">
        <v>212</v>
      </c>
      <c r="N3" s="22"/>
      <c r="O3" s="22"/>
      <c r="P3" s="22"/>
      <c r="Q3" s="22"/>
      <c r="R3" s="22"/>
    </row>
    <row r="4" spans="1:18" ht="100" customHeight="1" x14ac:dyDescent="0.25">
      <c r="A4" s="35" t="s">
        <v>56</v>
      </c>
      <c r="B4" s="2"/>
      <c r="C4" s="2">
        <v>5</v>
      </c>
      <c r="D4" s="2">
        <v>3</v>
      </c>
      <c r="E4" s="2">
        <v>5</v>
      </c>
      <c r="F4" s="2">
        <v>4</v>
      </c>
      <c r="G4" s="2">
        <v>5</v>
      </c>
      <c r="H4" s="2">
        <v>5</v>
      </c>
      <c r="I4" s="2"/>
      <c r="J4" s="2"/>
      <c r="K4" s="2"/>
      <c r="L4" s="2">
        <f t="shared" si="0"/>
        <v>27</v>
      </c>
      <c r="M4" s="22" t="s">
        <v>233</v>
      </c>
      <c r="N4" s="22"/>
      <c r="O4" s="22"/>
      <c r="P4" s="22"/>
      <c r="Q4" s="22"/>
      <c r="R4" s="22"/>
    </row>
    <row r="5" spans="1:18" ht="100" customHeight="1" x14ac:dyDescent="0.25">
      <c r="A5" s="35" t="s">
        <v>38</v>
      </c>
      <c r="B5" s="2"/>
      <c r="C5" s="2">
        <v>7</v>
      </c>
      <c r="D5" s="2">
        <v>7</v>
      </c>
      <c r="E5" s="2">
        <v>6</v>
      </c>
      <c r="F5" s="2">
        <v>6</v>
      </c>
      <c r="G5" s="2">
        <v>5</v>
      </c>
      <c r="H5" s="2">
        <v>6</v>
      </c>
      <c r="I5" s="2"/>
      <c r="J5" s="2"/>
      <c r="K5" s="2"/>
      <c r="L5" s="2">
        <f t="shared" si="0"/>
        <v>37</v>
      </c>
      <c r="M5" s="22" t="s">
        <v>213</v>
      </c>
      <c r="N5" s="22"/>
      <c r="O5" s="22"/>
      <c r="P5" s="22"/>
      <c r="Q5" s="22"/>
      <c r="R5" s="22"/>
    </row>
    <row r="6" spans="1:18" ht="100" customHeight="1" x14ac:dyDescent="0.25">
      <c r="A6" s="35" t="s">
        <v>39</v>
      </c>
      <c r="B6" s="2"/>
      <c r="C6" s="2">
        <v>8</v>
      </c>
      <c r="D6" s="2">
        <v>5</v>
      </c>
      <c r="E6" s="2">
        <v>6</v>
      </c>
      <c r="F6" s="2">
        <v>5</v>
      </c>
      <c r="G6" s="2">
        <v>6</v>
      </c>
      <c r="H6" s="2">
        <v>5</v>
      </c>
      <c r="I6" s="2"/>
      <c r="J6" s="2"/>
      <c r="K6" s="2"/>
      <c r="L6" s="2">
        <f t="shared" si="0"/>
        <v>35</v>
      </c>
      <c r="M6" s="22" t="s">
        <v>214</v>
      </c>
      <c r="N6" s="22"/>
      <c r="O6" s="22"/>
      <c r="P6" s="22"/>
      <c r="Q6" s="22"/>
      <c r="R6" s="22"/>
    </row>
    <row r="7" spans="1:18" ht="100" customHeight="1" x14ac:dyDescent="0.25">
      <c r="A7" s="35" t="s">
        <v>40</v>
      </c>
      <c r="B7" s="2"/>
      <c r="C7" s="2">
        <v>8</v>
      </c>
      <c r="D7" s="2">
        <v>6</v>
      </c>
      <c r="E7" s="2">
        <v>6</v>
      </c>
      <c r="F7" s="2">
        <v>6</v>
      </c>
      <c r="G7" s="2">
        <v>5</v>
      </c>
      <c r="H7" s="2">
        <v>7</v>
      </c>
      <c r="I7" s="2"/>
      <c r="J7" s="2"/>
      <c r="K7" s="2"/>
      <c r="L7" s="2">
        <f t="shared" si="0"/>
        <v>38</v>
      </c>
      <c r="M7" s="22" t="s">
        <v>215</v>
      </c>
      <c r="N7" s="22"/>
      <c r="O7" s="22"/>
      <c r="P7" s="22"/>
      <c r="Q7" s="22"/>
      <c r="R7" s="22"/>
    </row>
    <row r="8" spans="1:18" ht="100" customHeight="1" x14ac:dyDescent="0.25">
      <c r="A8" s="35" t="s">
        <v>57</v>
      </c>
      <c r="B8" s="2"/>
      <c r="C8" s="2">
        <v>5</v>
      </c>
      <c r="D8" s="2">
        <v>5</v>
      </c>
      <c r="E8" s="2">
        <v>5</v>
      </c>
      <c r="F8" s="2">
        <v>5</v>
      </c>
      <c r="G8" s="2">
        <v>5</v>
      </c>
      <c r="H8" s="2">
        <v>5</v>
      </c>
      <c r="I8" s="2"/>
      <c r="J8" s="2"/>
      <c r="K8" s="2"/>
      <c r="L8" s="2">
        <f t="shared" si="0"/>
        <v>30</v>
      </c>
      <c r="M8" s="22" t="s">
        <v>234</v>
      </c>
      <c r="N8" s="22"/>
      <c r="O8" s="22"/>
      <c r="P8" s="22"/>
      <c r="Q8" s="22"/>
      <c r="R8" s="22"/>
    </row>
    <row r="9" spans="1:18" ht="100" customHeight="1" x14ac:dyDescent="0.25">
      <c r="A9" s="35" t="s">
        <v>41</v>
      </c>
      <c r="B9" s="2"/>
      <c r="C9" s="2">
        <v>10</v>
      </c>
      <c r="D9" s="2">
        <v>10</v>
      </c>
      <c r="E9" s="2">
        <v>8</v>
      </c>
      <c r="F9" s="2">
        <v>8</v>
      </c>
      <c r="G9" s="2">
        <v>6</v>
      </c>
      <c r="H9" s="2">
        <v>8</v>
      </c>
      <c r="I9" s="2"/>
      <c r="J9" s="2"/>
      <c r="K9" s="2"/>
      <c r="L9" s="2">
        <f t="shared" si="0"/>
        <v>50</v>
      </c>
      <c r="M9" s="22" t="s">
        <v>216</v>
      </c>
      <c r="N9" s="22"/>
      <c r="O9" s="22"/>
      <c r="P9" s="22"/>
      <c r="Q9" s="22"/>
      <c r="R9" s="22"/>
    </row>
    <row r="10" spans="1:18" ht="100" customHeight="1" x14ac:dyDescent="0.25">
      <c r="A10" s="3" t="s">
        <v>50</v>
      </c>
      <c r="B10" s="2"/>
      <c r="C10" s="2">
        <v>6</v>
      </c>
      <c r="D10" s="2">
        <v>5</v>
      </c>
      <c r="E10" s="2">
        <v>5</v>
      </c>
      <c r="F10" s="2">
        <v>5</v>
      </c>
      <c r="G10" s="2">
        <v>5</v>
      </c>
      <c r="H10" s="2">
        <v>7</v>
      </c>
      <c r="I10" s="2"/>
      <c r="J10" s="2"/>
      <c r="K10" s="2"/>
      <c r="L10" s="2">
        <f t="shared" si="0"/>
        <v>33</v>
      </c>
      <c r="M10" s="22" t="s">
        <v>227</v>
      </c>
      <c r="N10" s="22"/>
      <c r="O10" s="22"/>
      <c r="P10" s="22"/>
      <c r="Q10" s="22"/>
      <c r="R10" s="22"/>
    </row>
    <row r="11" spans="1:18" ht="100" customHeight="1" x14ac:dyDescent="0.25">
      <c r="A11" s="3" t="s">
        <v>51</v>
      </c>
      <c r="B11" s="2"/>
      <c r="C11" s="2">
        <v>9</v>
      </c>
      <c r="D11" s="2">
        <v>8</v>
      </c>
      <c r="E11" s="2">
        <v>6</v>
      </c>
      <c r="F11" s="2">
        <v>4</v>
      </c>
      <c r="G11" s="2">
        <v>6</v>
      </c>
      <c r="H11" s="2">
        <v>7</v>
      </c>
      <c r="I11" s="2"/>
      <c r="J11" s="2"/>
      <c r="K11" s="2"/>
      <c r="L11" s="2">
        <f t="shared" si="0"/>
        <v>40</v>
      </c>
      <c r="M11" s="22" t="s">
        <v>228</v>
      </c>
      <c r="N11" s="22"/>
      <c r="O11" s="22"/>
      <c r="P11" s="22"/>
      <c r="Q11" s="22"/>
      <c r="R11" s="22"/>
    </row>
    <row r="12" spans="1:18" ht="100" customHeight="1" x14ac:dyDescent="0.25">
      <c r="A12" s="3" t="s">
        <v>25</v>
      </c>
      <c r="B12" s="2"/>
      <c r="C12" s="2">
        <v>10</v>
      </c>
      <c r="D12" s="2">
        <v>9</v>
      </c>
      <c r="E12" s="2">
        <v>8</v>
      </c>
      <c r="F12" s="2">
        <v>8</v>
      </c>
      <c r="G12" s="2">
        <v>5</v>
      </c>
      <c r="H12" s="2">
        <v>8</v>
      </c>
      <c r="I12" s="2"/>
      <c r="J12" s="2"/>
      <c r="K12" s="2"/>
      <c r="L12" s="2">
        <f t="shared" si="0"/>
        <v>48</v>
      </c>
      <c r="M12" s="22" t="s">
        <v>200</v>
      </c>
      <c r="N12" s="22"/>
      <c r="O12" s="22"/>
      <c r="P12" s="22"/>
      <c r="Q12" s="22"/>
      <c r="R12" s="22"/>
    </row>
    <row r="13" spans="1:18" ht="100" customHeight="1" x14ac:dyDescent="0.25">
      <c r="A13" s="3" t="s">
        <v>48</v>
      </c>
      <c r="B13" s="2"/>
      <c r="C13" s="2">
        <v>4</v>
      </c>
      <c r="D13" s="2">
        <v>5</v>
      </c>
      <c r="E13" s="2">
        <v>5</v>
      </c>
      <c r="F13" s="2">
        <v>4</v>
      </c>
      <c r="G13" s="2">
        <v>5</v>
      </c>
      <c r="H13" s="2">
        <v>5</v>
      </c>
      <c r="I13" s="2"/>
      <c r="J13" s="2"/>
      <c r="K13" s="2"/>
      <c r="L13" s="2">
        <f t="shared" si="0"/>
        <v>28</v>
      </c>
      <c r="M13" s="22" t="s">
        <v>223</v>
      </c>
      <c r="N13" s="22"/>
      <c r="O13" s="22"/>
      <c r="P13" s="22"/>
      <c r="Q13" s="22"/>
      <c r="R13" s="22"/>
    </row>
    <row r="14" spans="1:18" ht="100" customHeight="1" x14ac:dyDescent="0.25">
      <c r="A14" s="3" t="s">
        <v>77</v>
      </c>
      <c r="B14" s="2"/>
      <c r="C14" s="2">
        <v>8</v>
      </c>
      <c r="D14" s="2">
        <v>5</v>
      </c>
      <c r="E14" s="2">
        <v>5</v>
      </c>
      <c r="F14" s="2">
        <v>5</v>
      </c>
      <c r="G14" s="2">
        <v>5</v>
      </c>
      <c r="H14" s="2">
        <v>5</v>
      </c>
      <c r="I14" s="2"/>
      <c r="J14" s="2"/>
      <c r="K14" s="2"/>
      <c r="L14" s="2">
        <f t="shared" si="0"/>
        <v>33</v>
      </c>
      <c r="M14" s="22" t="s">
        <v>252</v>
      </c>
      <c r="N14" s="22"/>
      <c r="O14" s="22"/>
      <c r="P14" s="22"/>
      <c r="Q14" s="22"/>
      <c r="R14" s="22"/>
    </row>
    <row r="15" spans="1:18" ht="100" customHeight="1" x14ac:dyDescent="0.25">
      <c r="A15" s="3" t="s">
        <v>78</v>
      </c>
      <c r="B15" s="2"/>
      <c r="C15" s="2">
        <v>6</v>
      </c>
      <c r="D15" s="2">
        <v>2</v>
      </c>
      <c r="E15" s="2">
        <v>5</v>
      </c>
      <c r="F15" s="2">
        <v>5</v>
      </c>
      <c r="G15" s="2">
        <v>5</v>
      </c>
      <c r="H15" s="2">
        <v>5</v>
      </c>
      <c r="I15" s="2"/>
      <c r="J15" s="2"/>
      <c r="K15" s="2"/>
      <c r="L15" s="2">
        <f t="shared" si="0"/>
        <v>28</v>
      </c>
      <c r="M15" s="22" t="s">
        <v>253</v>
      </c>
      <c r="N15" s="22"/>
      <c r="O15" s="22"/>
      <c r="P15" s="22"/>
      <c r="Q15" s="22"/>
      <c r="R15" s="22"/>
    </row>
    <row r="16" spans="1:18" ht="100" customHeight="1" x14ac:dyDescent="0.25">
      <c r="A16" s="3" t="s">
        <v>79</v>
      </c>
      <c r="B16" s="2"/>
      <c r="C16" s="2">
        <v>4</v>
      </c>
      <c r="D16" s="2">
        <v>3</v>
      </c>
      <c r="E16" s="2">
        <v>5</v>
      </c>
      <c r="F16" s="2">
        <v>5</v>
      </c>
      <c r="G16" s="2">
        <v>5</v>
      </c>
      <c r="H16" s="2">
        <v>5</v>
      </c>
      <c r="I16" s="2"/>
      <c r="J16" s="2"/>
      <c r="K16" s="2"/>
      <c r="L16" s="2">
        <f t="shared" si="0"/>
        <v>27</v>
      </c>
      <c r="M16" s="22" t="s">
        <v>254</v>
      </c>
      <c r="N16" s="22"/>
      <c r="O16" s="22"/>
      <c r="P16" s="22"/>
      <c r="Q16" s="22"/>
      <c r="R16" s="22"/>
    </row>
    <row r="17" spans="1:18" ht="100" customHeight="1" x14ac:dyDescent="0.25">
      <c r="A17" s="3" t="s">
        <v>351</v>
      </c>
      <c r="B17" s="2"/>
      <c r="C17" s="2">
        <v>2</v>
      </c>
      <c r="D17" s="2">
        <v>2</v>
      </c>
      <c r="E17" s="2">
        <v>4</v>
      </c>
      <c r="F17" s="2">
        <v>3</v>
      </c>
      <c r="G17" s="2">
        <v>2</v>
      </c>
      <c r="H17" s="2">
        <v>4</v>
      </c>
      <c r="I17" s="2"/>
      <c r="J17" s="2"/>
      <c r="K17" s="2"/>
      <c r="L17" s="2">
        <f t="shared" si="0"/>
        <v>17</v>
      </c>
      <c r="M17" s="22" t="s">
        <v>224</v>
      </c>
      <c r="N17" s="22"/>
      <c r="O17" s="22"/>
      <c r="P17" s="22"/>
      <c r="Q17" s="22"/>
      <c r="R17" s="22"/>
    </row>
    <row r="18" spans="1:18" ht="100" customHeight="1" x14ac:dyDescent="0.25">
      <c r="A18" s="3" t="s">
        <v>49</v>
      </c>
      <c r="B18" s="2"/>
      <c r="C18" s="2">
        <v>8</v>
      </c>
      <c r="D18" s="2">
        <v>9</v>
      </c>
      <c r="E18" s="2">
        <v>8</v>
      </c>
      <c r="F18" s="2">
        <v>6</v>
      </c>
      <c r="G18" s="2">
        <v>8</v>
      </c>
      <c r="H18" s="2">
        <v>8</v>
      </c>
      <c r="I18" s="2"/>
      <c r="J18" s="2"/>
      <c r="K18" s="2"/>
      <c r="L18" s="2">
        <f t="shared" si="0"/>
        <v>47</v>
      </c>
      <c r="M18" s="22" t="s">
        <v>225</v>
      </c>
      <c r="N18" s="22"/>
      <c r="O18" s="22"/>
      <c r="P18" s="22"/>
      <c r="Q18" s="22"/>
      <c r="R18" s="22"/>
    </row>
    <row r="19" spans="1:18" ht="100" customHeight="1" x14ac:dyDescent="0.25">
      <c r="A19" s="3" t="s">
        <v>62</v>
      </c>
      <c r="B19" s="2"/>
      <c r="C19" s="2">
        <v>8</v>
      </c>
      <c r="D19" s="2">
        <v>8</v>
      </c>
      <c r="E19" s="2">
        <v>9</v>
      </c>
      <c r="F19" s="2">
        <v>6</v>
      </c>
      <c r="G19" s="2">
        <v>7</v>
      </c>
      <c r="H19" s="2">
        <v>7</v>
      </c>
      <c r="I19" s="2"/>
      <c r="J19" s="2"/>
      <c r="K19" s="2"/>
      <c r="L19" s="2">
        <f t="shared" si="0"/>
        <v>45</v>
      </c>
      <c r="M19" s="22" t="s">
        <v>226</v>
      </c>
      <c r="N19" s="22"/>
      <c r="O19" s="22"/>
      <c r="P19" s="22"/>
      <c r="Q19" s="22"/>
      <c r="R19" s="22"/>
    </row>
    <row r="20" spans="1:18" ht="100" customHeight="1" x14ac:dyDescent="0.25">
      <c r="A20" s="3" t="s">
        <v>24</v>
      </c>
      <c r="B20" s="2"/>
      <c r="C20" s="2">
        <v>7</v>
      </c>
      <c r="D20" s="2">
        <v>6</v>
      </c>
      <c r="E20" s="2">
        <v>5</v>
      </c>
      <c r="F20" s="2">
        <v>8</v>
      </c>
      <c r="G20" s="2">
        <v>4</v>
      </c>
      <c r="H20" s="2">
        <v>7</v>
      </c>
      <c r="I20" s="2"/>
      <c r="J20" s="2"/>
      <c r="K20" s="2"/>
      <c r="L20" s="2">
        <f t="shared" si="0"/>
        <v>37</v>
      </c>
      <c r="M20" s="22" t="s">
        <v>199</v>
      </c>
      <c r="N20" s="22"/>
      <c r="O20" s="22"/>
      <c r="P20" s="22"/>
      <c r="Q20" s="22"/>
      <c r="R20" s="22"/>
    </row>
    <row r="21" spans="1:18" ht="100" customHeight="1" x14ac:dyDescent="0.25">
      <c r="A21" s="3" t="s">
        <v>28</v>
      </c>
      <c r="B21" s="2"/>
      <c r="C21" s="2">
        <v>8</v>
      </c>
      <c r="D21" s="2">
        <v>8</v>
      </c>
      <c r="E21" s="2">
        <v>7</v>
      </c>
      <c r="F21" s="2">
        <v>7</v>
      </c>
      <c r="G21" s="2">
        <v>5</v>
      </c>
      <c r="H21" s="2">
        <v>7</v>
      </c>
      <c r="I21" s="2"/>
      <c r="J21" s="2"/>
      <c r="K21" s="2"/>
      <c r="L21" s="2">
        <f t="shared" si="0"/>
        <v>42</v>
      </c>
      <c r="M21" s="22" t="s">
        <v>203</v>
      </c>
      <c r="N21" s="22"/>
      <c r="O21" s="22"/>
      <c r="P21" s="22"/>
      <c r="Q21" s="22"/>
      <c r="R21" s="22"/>
    </row>
    <row r="22" spans="1:18" ht="100" customHeight="1" x14ac:dyDescent="0.25">
      <c r="A22" s="3" t="s">
        <v>29</v>
      </c>
      <c r="B22" s="2"/>
      <c r="C22" s="2">
        <v>8</v>
      </c>
      <c r="D22" s="2">
        <v>7</v>
      </c>
      <c r="E22" s="2">
        <v>4</v>
      </c>
      <c r="F22" s="2">
        <v>8</v>
      </c>
      <c r="G22" s="2">
        <v>4</v>
      </c>
      <c r="H22" s="2">
        <v>6</v>
      </c>
      <c r="I22" s="2"/>
      <c r="J22" s="2"/>
      <c r="K22" s="2"/>
      <c r="L22" s="2">
        <f t="shared" si="0"/>
        <v>37</v>
      </c>
      <c r="M22" s="22" t="s">
        <v>204</v>
      </c>
      <c r="N22" s="22"/>
      <c r="O22" s="22"/>
      <c r="P22" s="22"/>
      <c r="Q22" s="22"/>
      <c r="R22" s="22"/>
    </row>
    <row r="23" spans="1:18" ht="100" customHeight="1" x14ac:dyDescent="0.25">
      <c r="A23" s="3" t="s">
        <v>63</v>
      </c>
      <c r="B23" s="2"/>
      <c r="C23" s="2">
        <v>7</v>
      </c>
      <c r="D23" s="2">
        <v>7</v>
      </c>
      <c r="E23" s="2">
        <v>5</v>
      </c>
      <c r="F23" s="2">
        <v>4</v>
      </c>
      <c r="G23" s="2">
        <v>5</v>
      </c>
      <c r="H23" s="2">
        <v>6</v>
      </c>
      <c r="I23" s="2"/>
      <c r="J23" s="2"/>
      <c r="K23" s="2"/>
      <c r="L23" s="2">
        <f t="shared" si="0"/>
        <v>34</v>
      </c>
      <c r="M23" s="22" t="s">
        <v>239</v>
      </c>
      <c r="N23" s="22"/>
      <c r="O23" s="22"/>
      <c r="P23" s="22"/>
      <c r="Q23" s="22"/>
      <c r="R23" s="22"/>
    </row>
    <row r="24" spans="1:18" ht="100" customHeight="1" x14ac:dyDescent="0.25">
      <c r="A24" s="3" t="s">
        <v>26</v>
      </c>
      <c r="B24" s="2"/>
      <c r="C24" s="2">
        <v>5</v>
      </c>
      <c r="D24" s="2">
        <v>6</v>
      </c>
      <c r="E24" s="2">
        <v>5</v>
      </c>
      <c r="F24" s="2">
        <v>6</v>
      </c>
      <c r="G24" s="2">
        <v>4</v>
      </c>
      <c r="H24" s="2">
        <v>7</v>
      </c>
      <c r="I24" s="2"/>
      <c r="J24" s="2"/>
      <c r="K24" s="2"/>
      <c r="L24" s="2">
        <f t="shared" si="0"/>
        <v>33</v>
      </c>
      <c r="M24" s="22" t="s">
        <v>201</v>
      </c>
      <c r="N24" s="22"/>
      <c r="O24" s="22"/>
      <c r="P24" s="22"/>
      <c r="Q24" s="22"/>
      <c r="R24" s="22"/>
    </row>
    <row r="25" spans="1:18" ht="100" customHeight="1" x14ac:dyDescent="0.25">
      <c r="A25" s="3" t="s">
        <v>64</v>
      </c>
      <c r="B25" s="2"/>
      <c r="C25" s="2">
        <v>5</v>
      </c>
      <c r="D25" s="2">
        <v>3</v>
      </c>
      <c r="E25" s="2">
        <v>4</v>
      </c>
      <c r="F25" s="2">
        <v>2</v>
      </c>
      <c r="G25" s="2">
        <v>5</v>
      </c>
      <c r="H25" s="2">
        <v>5</v>
      </c>
      <c r="I25" s="2"/>
      <c r="J25" s="2"/>
      <c r="K25" s="2"/>
      <c r="L25" s="2">
        <f t="shared" si="0"/>
        <v>24</v>
      </c>
      <c r="M25" s="22" t="s">
        <v>240</v>
      </c>
      <c r="N25" s="22"/>
      <c r="O25" s="22"/>
      <c r="P25" s="22"/>
      <c r="Q25" s="22"/>
      <c r="R25" s="22"/>
    </row>
    <row r="26" spans="1:18" ht="100" customHeight="1" x14ac:dyDescent="0.25">
      <c r="A26" s="3" t="s">
        <v>65</v>
      </c>
      <c r="B26" s="2"/>
      <c r="C26" s="2">
        <v>5</v>
      </c>
      <c r="D26" s="2">
        <v>0</v>
      </c>
      <c r="E26" s="2">
        <v>5</v>
      </c>
      <c r="F26" s="2">
        <v>5</v>
      </c>
      <c r="G26" s="2">
        <v>5</v>
      </c>
      <c r="H26" s="2">
        <v>5</v>
      </c>
      <c r="I26" s="2"/>
      <c r="J26" s="2"/>
      <c r="K26" s="2"/>
      <c r="L26" s="2">
        <f t="shared" si="0"/>
        <v>25</v>
      </c>
      <c r="M26" s="22" t="s">
        <v>241</v>
      </c>
      <c r="N26" s="22"/>
      <c r="O26" s="22"/>
      <c r="P26" s="22"/>
      <c r="Q26" s="22"/>
      <c r="R26" s="22"/>
    </row>
    <row r="27" spans="1:18" ht="100" customHeight="1" x14ac:dyDescent="0.25">
      <c r="A27" s="3" t="s">
        <v>52</v>
      </c>
      <c r="B27" s="2"/>
      <c r="C27" s="2">
        <v>8</v>
      </c>
      <c r="D27" s="2">
        <v>7</v>
      </c>
      <c r="E27" s="2">
        <v>5</v>
      </c>
      <c r="F27" s="2">
        <v>4</v>
      </c>
      <c r="G27" s="2">
        <v>5</v>
      </c>
      <c r="H27" s="2">
        <v>6</v>
      </c>
      <c r="I27" s="2"/>
      <c r="J27" s="2"/>
      <c r="K27" s="2"/>
      <c r="L27" s="2">
        <f t="shared" si="0"/>
        <v>35</v>
      </c>
      <c r="M27" s="22" t="s">
        <v>229</v>
      </c>
      <c r="N27" s="22"/>
      <c r="O27" s="22"/>
      <c r="P27" s="22"/>
      <c r="Q27" s="22"/>
      <c r="R27" s="22"/>
    </row>
    <row r="28" spans="1:18" ht="100" customHeight="1" x14ac:dyDescent="0.25">
      <c r="A28" s="3" t="s">
        <v>27</v>
      </c>
      <c r="B28" s="2"/>
      <c r="C28" s="2">
        <v>5</v>
      </c>
      <c r="D28" s="2">
        <v>4</v>
      </c>
      <c r="E28" s="2">
        <v>4</v>
      </c>
      <c r="F28" s="2">
        <v>3</v>
      </c>
      <c r="G28" s="2">
        <v>5</v>
      </c>
      <c r="H28" s="2">
        <v>6</v>
      </c>
      <c r="I28" s="2"/>
      <c r="J28" s="2"/>
      <c r="K28" s="2"/>
      <c r="L28" s="2">
        <f t="shared" si="0"/>
        <v>27</v>
      </c>
      <c r="M28" s="22" t="s">
        <v>202</v>
      </c>
      <c r="N28" s="22"/>
      <c r="O28" s="22"/>
      <c r="P28" s="22"/>
      <c r="Q28" s="22"/>
      <c r="R28" s="22"/>
    </row>
    <row r="29" spans="1:18" ht="100" customHeight="1" x14ac:dyDescent="0.25">
      <c r="A29" s="3" t="s">
        <v>30</v>
      </c>
      <c r="B29" s="2"/>
      <c r="C29" s="2">
        <v>8</v>
      </c>
      <c r="D29" s="2">
        <v>7</v>
      </c>
      <c r="E29" s="2">
        <v>6</v>
      </c>
      <c r="F29" s="2">
        <v>6</v>
      </c>
      <c r="G29" s="2">
        <v>6</v>
      </c>
      <c r="H29" s="2">
        <v>6</v>
      </c>
      <c r="I29" s="2"/>
      <c r="J29" s="2"/>
      <c r="K29" s="2"/>
      <c r="L29" s="2">
        <f t="shared" si="0"/>
        <v>39</v>
      </c>
      <c r="M29" s="22" t="s">
        <v>205</v>
      </c>
      <c r="N29" s="22"/>
      <c r="O29" s="22"/>
      <c r="P29" s="22"/>
      <c r="Q29" s="22"/>
      <c r="R29" s="22"/>
    </row>
    <row r="30" spans="1:18" ht="100" customHeight="1" x14ac:dyDescent="0.25">
      <c r="A30" s="3" t="s">
        <v>67</v>
      </c>
      <c r="B30" s="2"/>
      <c r="C30" s="2">
        <v>5</v>
      </c>
      <c r="D30" s="2">
        <v>5</v>
      </c>
      <c r="E30" s="2">
        <v>5</v>
      </c>
      <c r="F30" s="2">
        <v>5</v>
      </c>
      <c r="G30" s="2">
        <v>5</v>
      </c>
      <c r="H30" s="2">
        <v>5</v>
      </c>
      <c r="I30" s="2"/>
      <c r="J30" s="2"/>
      <c r="K30" s="2"/>
      <c r="L30" s="2">
        <f t="shared" si="0"/>
        <v>30</v>
      </c>
      <c r="M30" s="22" t="s">
        <v>242</v>
      </c>
      <c r="N30" s="22"/>
      <c r="O30" s="22"/>
      <c r="P30" s="22"/>
      <c r="Q30" s="22"/>
      <c r="R30" s="22"/>
    </row>
    <row r="31" spans="1:18" ht="100" customHeight="1" x14ac:dyDescent="0.25">
      <c r="A31" s="3" t="s">
        <v>23</v>
      </c>
      <c r="B31" s="2"/>
      <c r="C31" s="2">
        <v>8</v>
      </c>
      <c r="D31" s="2">
        <v>7</v>
      </c>
      <c r="E31" s="2">
        <v>6</v>
      </c>
      <c r="F31" s="2">
        <v>6</v>
      </c>
      <c r="G31" s="2">
        <v>4</v>
      </c>
      <c r="H31" s="2">
        <v>7</v>
      </c>
      <c r="I31" s="2"/>
      <c r="J31" s="2"/>
      <c r="K31" s="2"/>
      <c r="L31" s="2">
        <f t="shared" si="0"/>
        <v>38</v>
      </c>
      <c r="M31" s="22" t="s">
        <v>198</v>
      </c>
      <c r="N31" s="22"/>
      <c r="O31" s="22"/>
      <c r="P31" s="22"/>
      <c r="Q31" s="22"/>
      <c r="R31" s="22"/>
    </row>
    <row r="32" spans="1:18" ht="100" customHeight="1" x14ac:dyDescent="0.25">
      <c r="A32" s="3" t="s">
        <v>53</v>
      </c>
      <c r="B32" s="2"/>
      <c r="C32" s="2">
        <v>9</v>
      </c>
      <c r="D32" s="2">
        <v>5</v>
      </c>
      <c r="E32" s="2">
        <v>5</v>
      </c>
      <c r="F32" s="2">
        <v>5</v>
      </c>
      <c r="G32" s="2">
        <v>6</v>
      </c>
      <c r="H32" s="2">
        <v>7</v>
      </c>
      <c r="I32" s="2"/>
      <c r="J32" s="2"/>
      <c r="K32" s="2"/>
      <c r="L32" s="2">
        <f t="shared" si="0"/>
        <v>37</v>
      </c>
      <c r="M32" s="22" t="s">
        <v>230</v>
      </c>
      <c r="N32" s="22"/>
      <c r="O32" s="22"/>
      <c r="P32" s="22"/>
      <c r="Q32" s="22"/>
      <c r="R32" s="22"/>
    </row>
    <row r="33" spans="1:18" ht="100" customHeight="1" x14ac:dyDescent="0.25">
      <c r="A33" s="3" t="s">
        <v>31</v>
      </c>
      <c r="B33" s="2"/>
      <c r="C33" s="2">
        <v>9</v>
      </c>
      <c r="D33" s="2">
        <v>9</v>
      </c>
      <c r="E33" s="2">
        <v>5</v>
      </c>
      <c r="F33" s="2">
        <v>6</v>
      </c>
      <c r="G33" s="2">
        <v>5</v>
      </c>
      <c r="H33" s="2">
        <v>6</v>
      </c>
      <c r="I33" s="2"/>
      <c r="J33" s="2"/>
      <c r="K33" s="2"/>
      <c r="L33" s="2">
        <f t="shared" si="0"/>
        <v>40</v>
      </c>
      <c r="M33" s="22" t="s">
        <v>206</v>
      </c>
      <c r="N33" s="22"/>
      <c r="O33" s="22"/>
      <c r="P33" s="22"/>
      <c r="Q33" s="22"/>
      <c r="R33" s="22"/>
    </row>
    <row r="34" spans="1:18" ht="100" customHeight="1" x14ac:dyDescent="0.25">
      <c r="A34" s="3" t="s">
        <v>32</v>
      </c>
      <c r="B34" s="2"/>
      <c r="C34" s="2">
        <v>6</v>
      </c>
      <c r="D34" s="2">
        <v>6</v>
      </c>
      <c r="E34" s="2">
        <v>7</v>
      </c>
      <c r="F34" s="2">
        <v>5</v>
      </c>
      <c r="G34" s="2">
        <v>6</v>
      </c>
      <c r="H34" s="2">
        <v>6</v>
      </c>
      <c r="I34" s="2"/>
      <c r="J34" s="2"/>
      <c r="K34" s="2"/>
      <c r="L34" s="2">
        <f t="shared" ref="L34:L59" si="1">SUM(C34:H34)</f>
        <v>36</v>
      </c>
      <c r="M34" s="22" t="s">
        <v>207</v>
      </c>
      <c r="N34" s="22"/>
      <c r="O34" s="22"/>
      <c r="P34" s="22"/>
      <c r="Q34" s="22"/>
      <c r="R34" s="22"/>
    </row>
    <row r="35" spans="1:18" ht="100" customHeight="1" x14ac:dyDescent="0.25">
      <c r="A35" s="3" t="s">
        <v>66</v>
      </c>
      <c r="B35" s="2"/>
      <c r="C35" s="2">
        <v>5</v>
      </c>
      <c r="D35" s="2">
        <v>5</v>
      </c>
      <c r="E35" s="2">
        <v>5</v>
      </c>
      <c r="F35" s="2">
        <v>5</v>
      </c>
      <c r="G35" s="2">
        <v>5</v>
      </c>
      <c r="H35" s="2">
        <v>5</v>
      </c>
      <c r="I35" s="2"/>
      <c r="J35" s="2"/>
      <c r="K35" s="2"/>
      <c r="L35" s="2">
        <f t="shared" si="1"/>
        <v>30</v>
      </c>
      <c r="M35" s="22" t="s">
        <v>243</v>
      </c>
      <c r="N35" s="22"/>
      <c r="O35" s="22"/>
      <c r="P35" s="22"/>
      <c r="Q35" s="22"/>
      <c r="R35" s="22"/>
    </row>
    <row r="36" spans="1:18" ht="100" customHeight="1" x14ac:dyDescent="0.25">
      <c r="A36" s="3" t="s">
        <v>68</v>
      </c>
      <c r="B36" s="2"/>
      <c r="C36" s="2">
        <v>6</v>
      </c>
      <c r="D36" s="2">
        <v>5</v>
      </c>
      <c r="E36" s="2">
        <v>5</v>
      </c>
      <c r="F36" s="2">
        <v>5</v>
      </c>
      <c r="G36" s="2">
        <v>5</v>
      </c>
      <c r="H36" s="2">
        <v>5</v>
      </c>
      <c r="I36" s="2"/>
      <c r="J36" s="2"/>
      <c r="K36" s="2"/>
      <c r="L36" s="2">
        <f t="shared" si="1"/>
        <v>31</v>
      </c>
      <c r="M36" s="22" t="s">
        <v>244</v>
      </c>
      <c r="N36" s="22"/>
      <c r="O36" s="22"/>
      <c r="P36" s="22"/>
      <c r="Q36" s="22"/>
      <c r="R36" s="22"/>
    </row>
    <row r="37" spans="1:18" ht="100" customHeight="1" x14ac:dyDescent="0.25">
      <c r="A37" s="3" t="s">
        <v>69</v>
      </c>
      <c r="B37" s="2"/>
      <c r="C37" s="2">
        <v>7</v>
      </c>
      <c r="D37" s="2">
        <v>6</v>
      </c>
      <c r="E37" s="2">
        <v>5</v>
      </c>
      <c r="F37" s="2">
        <v>5</v>
      </c>
      <c r="G37" s="2">
        <v>7</v>
      </c>
      <c r="H37" s="2">
        <v>5</v>
      </c>
      <c r="I37" s="2"/>
      <c r="J37" s="2"/>
      <c r="K37" s="2"/>
      <c r="L37" s="2">
        <f t="shared" si="1"/>
        <v>35</v>
      </c>
      <c r="M37" s="22" t="s">
        <v>245</v>
      </c>
      <c r="N37" s="22"/>
      <c r="O37" s="22"/>
      <c r="P37" s="22"/>
      <c r="Q37" s="22"/>
      <c r="R37" s="22"/>
    </row>
    <row r="38" spans="1:18" ht="100" customHeight="1" x14ac:dyDescent="0.25">
      <c r="A38" s="3" t="s">
        <v>33</v>
      </c>
      <c r="B38" s="2"/>
      <c r="C38" s="2">
        <v>4</v>
      </c>
      <c r="D38" s="2">
        <v>6</v>
      </c>
      <c r="E38" s="2">
        <v>6</v>
      </c>
      <c r="F38" s="2">
        <v>5</v>
      </c>
      <c r="G38" s="2">
        <v>5</v>
      </c>
      <c r="H38" s="2">
        <v>6</v>
      </c>
      <c r="I38" s="2"/>
      <c r="J38" s="2"/>
      <c r="K38" s="2"/>
      <c r="L38" s="2">
        <f t="shared" si="1"/>
        <v>32</v>
      </c>
      <c r="M38" s="22" t="s">
        <v>208</v>
      </c>
      <c r="N38" s="22"/>
      <c r="O38" s="22"/>
      <c r="P38" s="22"/>
      <c r="Q38" s="22"/>
      <c r="R38" s="22"/>
    </row>
    <row r="39" spans="1:18" ht="100" customHeight="1" x14ac:dyDescent="0.25">
      <c r="A39" s="3" t="s">
        <v>54</v>
      </c>
      <c r="B39" s="2"/>
      <c r="C39" s="2">
        <v>7</v>
      </c>
      <c r="D39" s="2">
        <v>6</v>
      </c>
      <c r="E39" s="2">
        <v>5</v>
      </c>
      <c r="F39" s="2">
        <v>6</v>
      </c>
      <c r="G39" s="2">
        <v>6</v>
      </c>
      <c r="H39" s="2">
        <v>6</v>
      </c>
      <c r="I39" s="2"/>
      <c r="J39" s="2"/>
      <c r="K39" s="2"/>
      <c r="L39" s="2">
        <f t="shared" si="1"/>
        <v>36</v>
      </c>
      <c r="M39" s="22" t="s">
        <v>231</v>
      </c>
      <c r="N39" s="22"/>
      <c r="O39" s="22"/>
      <c r="P39" s="22"/>
      <c r="Q39" s="22"/>
      <c r="R39" s="22"/>
    </row>
    <row r="40" spans="1:18" ht="100" customHeight="1" x14ac:dyDescent="0.25">
      <c r="A40" s="3" t="s">
        <v>34</v>
      </c>
      <c r="B40" s="2"/>
      <c r="C40" s="2">
        <v>6</v>
      </c>
      <c r="D40" s="2">
        <v>5</v>
      </c>
      <c r="E40" s="2">
        <v>6</v>
      </c>
      <c r="F40" s="2">
        <v>5</v>
      </c>
      <c r="G40" s="2">
        <v>5</v>
      </c>
      <c r="H40" s="2">
        <v>6</v>
      </c>
      <c r="I40" s="2"/>
      <c r="J40" s="2"/>
      <c r="K40" s="2"/>
      <c r="L40" s="2">
        <f t="shared" si="1"/>
        <v>33</v>
      </c>
      <c r="M40" s="22" t="s">
        <v>209</v>
      </c>
      <c r="N40" s="22"/>
      <c r="O40" s="22"/>
      <c r="P40" s="22"/>
      <c r="Q40" s="22"/>
      <c r="R40" s="22"/>
    </row>
    <row r="41" spans="1:18" ht="100" customHeight="1" x14ac:dyDescent="0.25">
      <c r="A41" s="3" t="s">
        <v>70</v>
      </c>
      <c r="B41" s="2"/>
      <c r="C41" s="2">
        <v>6</v>
      </c>
      <c r="D41" s="2">
        <v>6</v>
      </c>
      <c r="E41" s="2">
        <v>7</v>
      </c>
      <c r="F41" s="2">
        <v>5</v>
      </c>
      <c r="G41" s="2">
        <v>7</v>
      </c>
      <c r="H41" s="2">
        <v>5</v>
      </c>
      <c r="I41" s="2"/>
      <c r="J41" s="2"/>
      <c r="K41" s="2"/>
      <c r="L41" s="2">
        <f t="shared" si="1"/>
        <v>36</v>
      </c>
      <c r="M41" s="22" t="s">
        <v>246</v>
      </c>
      <c r="N41" s="22"/>
      <c r="O41" s="22"/>
      <c r="P41" s="22"/>
      <c r="Q41" s="22"/>
      <c r="R41" s="22"/>
    </row>
    <row r="42" spans="1:18" ht="100" customHeight="1" x14ac:dyDescent="0.25">
      <c r="A42" s="3" t="s">
        <v>35</v>
      </c>
      <c r="B42" s="2"/>
      <c r="C42" s="2">
        <v>4</v>
      </c>
      <c r="D42" s="2">
        <v>4</v>
      </c>
      <c r="E42" s="2">
        <v>5</v>
      </c>
      <c r="F42" s="2">
        <v>5</v>
      </c>
      <c r="G42" s="2">
        <v>5</v>
      </c>
      <c r="H42" s="2">
        <v>5</v>
      </c>
      <c r="I42" s="2"/>
      <c r="J42" s="2"/>
      <c r="K42" s="2"/>
      <c r="L42" s="2">
        <f t="shared" si="1"/>
        <v>28</v>
      </c>
      <c r="M42" s="22" t="s">
        <v>210</v>
      </c>
      <c r="N42" s="22"/>
      <c r="O42" s="22"/>
      <c r="P42" s="22"/>
      <c r="Q42" s="22"/>
      <c r="R42" s="22"/>
    </row>
    <row r="43" spans="1:18" ht="100" customHeight="1" x14ac:dyDescent="0.25">
      <c r="A43" s="3" t="s">
        <v>55</v>
      </c>
      <c r="B43" s="2"/>
      <c r="C43" s="2">
        <v>7</v>
      </c>
      <c r="D43" s="2">
        <v>6</v>
      </c>
      <c r="E43" s="2">
        <v>7</v>
      </c>
      <c r="F43" s="2">
        <v>5</v>
      </c>
      <c r="G43" s="2">
        <v>5</v>
      </c>
      <c r="H43" s="2">
        <v>6</v>
      </c>
      <c r="I43" s="2"/>
      <c r="J43" s="2"/>
      <c r="K43" s="2"/>
      <c r="L43" s="2">
        <f t="shared" si="1"/>
        <v>36</v>
      </c>
      <c r="M43" s="22" t="s">
        <v>232</v>
      </c>
      <c r="N43" s="22"/>
      <c r="O43" s="22"/>
      <c r="P43" s="22"/>
      <c r="Q43" s="22"/>
      <c r="R43" s="22"/>
    </row>
    <row r="44" spans="1:18" ht="100" customHeight="1" x14ac:dyDescent="0.25">
      <c r="A44" s="3" t="s">
        <v>58</v>
      </c>
      <c r="B44" s="2"/>
      <c r="C44" s="2">
        <v>7</v>
      </c>
      <c r="D44" s="2">
        <v>7</v>
      </c>
      <c r="E44" s="2">
        <v>8</v>
      </c>
      <c r="F44" s="2">
        <v>5</v>
      </c>
      <c r="G44" s="2">
        <v>5</v>
      </c>
      <c r="H44" s="2">
        <v>7</v>
      </c>
      <c r="I44" s="2"/>
      <c r="J44" s="2"/>
      <c r="K44" s="2"/>
      <c r="L44" s="2">
        <f t="shared" si="1"/>
        <v>39</v>
      </c>
      <c r="M44" s="22" t="s">
        <v>235</v>
      </c>
      <c r="N44" s="22"/>
      <c r="O44" s="22"/>
      <c r="P44" s="22"/>
      <c r="Q44" s="22"/>
      <c r="R44" s="22"/>
    </row>
    <row r="45" spans="1:18" ht="100" customHeight="1" x14ac:dyDescent="0.25">
      <c r="A45" s="3" t="s">
        <v>59</v>
      </c>
      <c r="B45" s="2"/>
      <c r="C45" s="2">
        <v>5</v>
      </c>
      <c r="D45" s="2">
        <v>6</v>
      </c>
      <c r="E45" s="2">
        <v>5</v>
      </c>
      <c r="F45" s="2">
        <v>5</v>
      </c>
      <c r="G45" s="2">
        <v>5</v>
      </c>
      <c r="H45" s="2">
        <v>5</v>
      </c>
      <c r="I45" s="2"/>
      <c r="J45" s="2"/>
      <c r="K45" s="2"/>
      <c r="L45" s="2">
        <f t="shared" si="1"/>
        <v>31</v>
      </c>
      <c r="M45" s="22" t="s">
        <v>236</v>
      </c>
      <c r="N45" s="22"/>
      <c r="O45" s="22"/>
      <c r="P45" s="22"/>
      <c r="Q45" s="22"/>
      <c r="R45" s="22"/>
    </row>
    <row r="46" spans="1:18" ht="100" customHeight="1" x14ac:dyDescent="0.25">
      <c r="A46" s="3" t="s">
        <v>42</v>
      </c>
      <c r="B46" s="2"/>
      <c r="C46" s="2">
        <v>6</v>
      </c>
      <c r="D46" s="2">
        <v>6</v>
      </c>
      <c r="E46" s="2">
        <v>6</v>
      </c>
      <c r="F46" s="2">
        <v>5</v>
      </c>
      <c r="G46" s="2">
        <v>5</v>
      </c>
      <c r="H46" s="2">
        <v>6</v>
      </c>
      <c r="I46" s="2"/>
      <c r="J46" s="2"/>
      <c r="K46" s="2"/>
      <c r="L46" s="2">
        <f t="shared" si="1"/>
        <v>34</v>
      </c>
      <c r="M46" s="22" t="s">
        <v>217</v>
      </c>
      <c r="N46" s="22"/>
      <c r="O46" s="22"/>
      <c r="P46" s="22"/>
      <c r="Q46" s="22"/>
      <c r="R46" s="22"/>
    </row>
    <row r="47" spans="1:18" ht="100" customHeight="1" x14ac:dyDescent="0.25">
      <c r="A47" s="3" t="s">
        <v>71</v>
      </c>
      <c r="B47" s="2"/>
      <c r="C47" s="2">
        <v>6</v>
      </c>
      <c r="D47" s="2">
        <v>6</v>
      </c>
      <c r="E47" s="2">
        <v>5</v>
      </c>
      <c r="F47" s="2">
        <v>6</v>
      </c>
      <c r="G47" s="2">
        <v>10</v>
      </c>
      <c r="H47" s="2">
        <v>7</v>
      </c>
      <c r="I47" s="2"/>
      <c r="J47" s="2"/>
      <c r="K47" s="2"/>
      <c r="L47" s="2">
        <f t="shared" si="1"/>
        <v>40</v>
      </c>
      <c r="M47" s="22" t="s">
        <v>255</v>
      </c>
      <c r="N47" s="22"/>
      <c r="O47" s="22"/>
      <c r="P47" s="22"/>
      <c r="Q47" s="22"/>
      <c r="R47" s="22"/>
    </row>
    <row r="48" spans="1:18" ht="100" customHeight="1" x14ac:dyDescent="0.25">
      <c r="A48" s="3" t="s">
        <v>72</v>
      </c>
      <c r="B48" s="2"/>
      <c r="C48" s="2">
        <v>7</v>
      </c>
      <c r="D48" s="2">
        <v>6</v>
      </c>
      <c r="E48" s="2">
        <v>5</v>
      </c>
      <c r="F48" s="2">
        <v>5</v>
      </c>
      <c r="G48" s="2">
        <v>5</v>
      </c>
      <c r="H48" s="2">
        <v>4</v>
      </c>
      <c r="I48" s="2"/>
      <c r="J48" s="2"/>
      <c r="K48" s="2"/>
      <c r="L48" s="2">
        <f t="shared" si="1"/>
        <v>32</v>
      </c>
      <c r="M48" s="22" t="s">
        <v>247</v>
      </c>
      <c r="N48" s="22"/>
      <c r="O48" s="22"/>
      <c r="P48" s="22"/>
      <c r="Q48" s="22"/>
      <c r="R48" s="22"/>
    </row>
    <row r="49" spans="1:18" ht="100" customHeight="1" x14ac:dyDescent="0.25">
      <c r="A49" s="3" t="s">
        <v>43</v>
      </c>
      <c r="B49" s="2"/>
      <c r="C49" s="2">
        <v>8</v>
      </c>
      <c r="D49" s="2">
        <v>8</v>
      </c>
      <c r="E49" s="2">
        <v>7</v>
      </c>
      <c r="F49" s="2">
        <v>6</v>
      </c>
      <c r="G49" s="2">
        <v>5</v>
      </c>
      <c r="H49" s="2">
        <v>6</v>
      </c>
      <c r="I49" s="2"/>
      <c r="J49" s="2"/>
      <c r="K49" s="2"/>
      <c r="L49" s="2">
        <f t="shared" si="1"/>
        <v>40</v>
      </c>
      <c r="M49" s="22" t="s">
        <v>218</v>
      </c>
      <c r="N49" s="22"/>
      <c r="O49" s="22"/>
      <c r="P49" s="22"/>
      <c r="Q49" s="22"/>
      <c r="R49" s="22"/>
    </row>
    <row r="50" spans="1:18" ht="100" customHeight="1" x14ac:dyDescent="0.25">
      <c r="A50" s="3" t="s">
        <v>73</v>
      </c>
      <c r="B50" s="2"/>
      <c r="C50" s="2">
        <v>7</v>
      </c>
      <c r="D50" s="2">
        <v>6</v>
      </c>
      <c r="E50" s="2">
        <v>5</v>
      </c>
      <c r="F50" s="2">
        <v>5</v>
      </c>
      <c r="G50" s="2">
        <v>5</v>
      </c>
      <c r="H50" s="2">
        <v>5</v>
      </c>
      <c r="I50" s="2"/>
      <c r="J50" s="2"/>
      <c r="K50" s="2"/>
      <c r="L50" s="2">
        <f t="shared" si="1"/>
        <v>33</v>
      </c>
      <c r="M50" s="22" t="s">
        <v>248</v>
      </c>
      <c r="N50" s="22"/>
      <c r="O50" s="22"/>
      <c r="P50" s="22"/>
      <c r="Q50" s="22"/>
      <c r="R50" s="22"/>
    </row>
    <row r="51" spans="1:18" ht="100" customHeight="1" x14ac:dyDescent="0.25">
      <c r="A51" s="3" t="s">
        <v>74</v>
      </c>
      <c r="B51" s="2"/>
      <c r="C51" s="2">
        <v>8</v>
      </c>
      <c r="D51" s="2">
        <v>8</v>
      </c>
      <c r="E51" s="2">
        <v>7</v>
      </c>
      <c r="F51" s="2">
        <v>6</v>
      </c>
      <c r="G51" s="2">
        <v>6</v>
      </c>
      <c r="H51" s="2">
        <v>7</v>
      </c>
      <c r="I51" s="2"/>
      <c r="J51" s="2"/>
      <c r="K51" s="2"/>
      <c r="L51" s="2">
        <f t="shared" si="1"/>
        <v>42</v>
      </c>
      <c r="M51" s="22" t="s">
        <v>249</v>
      </c>
      <c r="N51" s="22"/>
      <c r="O51" s="22"/>
      <c r="P51" s="22"/>
      <c r="Q51" s="22"/>
      <c r="R51" s="22"/>
    </row>
    <row r="52" spans="1:18" ht="100" customHeight="1" x14ac:dyDescent="0.25">
      <c r="A52" s="3" t="s">
        <v>60</v>
      </c>
      <c r="B52" s="2"/>
      <c r="C52" s="2">
        <v>5</v>
      </c>
      <c r="D52" s="2">
        <v>5</v>
      </c>
      <c r="E52" s="2">
        <v>5</v>
      </c>
      <c r="F52" s="2">
        <v>5</v>
      </c>
      <c r="G52" s="2">
        <v>5</v>
      </c>
      <c r="H52" s="2">
        <v>5</v>
      </c>
      <c r="I52" s="2"/>
      <c r="J52" s="2"/>
      <c r="K52" s="2"/>
      <c r="L52" s="2">
        <f t="shared" si="1"/>
        <v>30</v>
      </c>
      <c r="M52" s="22" t="s">
        <v>237</v>
      </c>
      <c r="N52" s="22"/>
      <c r="O52" s="22"/>
      <c r="P52" s="22"/>
      <c r="Q52" s="22"/>
      <c r="R52" s="22"/>
    </row>
    <row r="53" spans="1:18" ht="100" customHeight="1" x14ac:dyDescent="0.25">
      <c r="A53" s="3" t="s">
        <v>61</v>
      </c>
      <c r="B53" s="2"/>
      <c r="C53" s="2">
        <v>8</v>
      </c>
      <c r="D53" s="2">
        <v>6</v>
      </c>
      <c r="E53" s="2">
        <v>5</v>
      </c>
      <c r="F53" s="2">
        <v>5</v>
      </c>
      <c r="G53" s="2">
        <v>5</v>
      </c>
      <c r="H53" s="2">
        <v>6</v>
      </c>
      <c r="I53" s="2"/>
      <c r="J53" s="2"/>
      <c r="K53" s="2"/>
      <c r="L53" s="2">
        <f t="shared" si="1"/>
        <v>35</v>
      </c>
      <c r="M53" s="22" t="s">
        <v>238</v>
      </c>
      <c r="N53" s="22"/>
      <c r="O53" s="22"/>
      <c r="P53" s="22"/>
      <c r="Q53" s="22"/>
      <c r="R53" s="22"/>
    </row>
    <row r="54" spans="1:18" ht="100" customHeight="1" x14ac:dyDescent="0.25">
      <c r="A54" s="3" t="s">
        <v>75</v>
      </c>
      <c r="B54" s="2"/>
      <c r="C54" s="2">
        <v>5</v>
      </c>
      <c r="D54" s="2">
        <v>5</v>
      </c>
      <c r="E54" s="2">
        <v>5</v>
      </c>
      <c r="F54" s="2">
        <v>5</v>
      </c>
      <c r="G54" s="2">
        <v>5</v>
      </c>
      <c r="H54" s="2">
        <v>5</v>
      </c>
      <c r="I54" s="2"/>
      <c r="J54" s="2"/>
      <c r="K54" s="2"/>
      <c r="L54" s="2">
        <f t="shared" si="1"/>
        <v>30</v>
      </c>
      <c r="M54" s="22" t="s">
        <v>250</v>
      </c>
      <c r="N54" s="22"/>
      <c r="O54" s="22"/>
      <c r="P54" s="22"/>
      <c r="Q54" s="22"/>
      <c r="R54" s="22"/>
    </row>
    <row r="55" spans="1:18" ht="100" customHeight="1" x14ac:dyDescent="0.25">
      <c r="A55" s="3" t="s">
        <v>44</v>
      </c>
      <c r="B55" s="2"/>
      <c r="C55" s="2">
        <v>6</v>
      </c>
      <c r="D55" s="2">
        <v>4</v>
      </c>
      <c r="E55" s="2">
        <v>5</v>
      </c>
      <c r="F55" s="2">
        <v>4</v>
      </c>
      <c r="G55" s="2">
        <v>5</v>
      </c>
      <c r="H55" s="2">
        <v>5</v>
      </c>
      <c r="I55" s="2"/>
      <c r="J55" s="2"/>
      <c r="K55" s="2"/>
      <c r="L55" s="2">
        <f t="shared" si="1"/>
        <v>29</v>
      </c>
      <c r="M55" s="22" t="s">
        <v>219</v>
      </c>
      <c r="N55" s="22"/>
      <c r="O55" s="22"/>
      <c r="P55" s="22"/>
      <c r="Q55" s="22"/>
      <c r="R55" s="22"/>
    </row>
    <row r="56" spans="1:18" ht="100" customHeight="1" x14ac:dyDescent="0.25">
      <c r="A56" s="3" t="s">
        <v>45</v>
      </c>
      <c r="B56" s="2"/>
      <c r="C56" s="2">
        <v>10</v>
      </c>
      <c r="D56" s="2">
        <v>8</v>
      </c>
      <c r="E56" s="2">
        <v>7</v>
      </c>
      <c r="F56" s="2">
        <v>6</v>
      </c>
      <c r="G56" s="2">
        <v>7</v>
      </c>
      <c r="H56" s="2">
        <v>7</v>
      </c>
      <c r="I56" s="2"/>
      <c r="J56" s="2"/>
      <c r="K56" s="2"/>
      <c r="L56" s="2">
        <f t="shared" si="1"/>
        <v>45</v>
      </c>
      <c r="M56" s="22" t="s">
        <v>220</v>
      </c>
      <c r="N56" s="22"/>
      <c r="O56" s="22"/>
      <c r="P56" s="22"/>
      <c r="Q56" s="22"/>
      <c r="R56" s="22"/>
    </row>
    <row r="57" spans="1:18" ht="100" customHeight="1" x14ac:dyDescent="0.25">
      <c r="A57" s="3" t="s">
        <v>46</v>
      </c>
      <c r="B57" s="2"/>
      <c r="C57" s="2">
        <v>8</v>
      </c>
      <c r="D57" s="2">
        <v>7</v>
      </c>
      <c r="E57" s="2">
        <v>8</v>
      </c>
      <c r="F57" s="2">
        <v>6</v>
      </c>
      <c r="G57" s="2">
        <v>5</v>
      </c>
      <c r="H57" s="2">
        <v>7</v>
      </c>
      <c r="I57" s="2"/>
      <c r="J57" s="2"/>
      <c r="K57" s="2"/>
      <c r="L57" s="2">
        <f t="shared" si="1"/>
        <v>41</v>
      </c>
      <c r="M57" s="22" t="s">
        <v>221</v>
      </c>
      <c r="N57" s="22"/>
      <c r="O57" s="22"/>
      <c r="P57" s="22"/>
      <c r="Q57" s="22"/>
      <c r="R57" s="22"/>
    </row>
    <row r="58" spans="1:18" ht="100" customHeight="1" x14ac:dyDescent="0.25">
      <c r="A58" s="3" t="s">
        <v>76</v>
      </c>
      <c r="B58" s="2"/>
      <c r="C58" s="2">
        <v>5</v>
      </c>
      <c r="D58" s="2">
        <v>5</v>
      </c>
      <c r="E58" s="2">
        <v>5</v>
      </c>
      <c r="F58" s="2">
        <v>5</v>
      </c>
      <c r="G58" s="2">
        <v>5</v>
      </c>
      <c r="H58" s="2">
        <v>5</v>
      </c>
      <c r="I58" s="2"/>
      <c r="J58" s="2"/>
      <c r="K58" s="2"/>
      <c r="L58" s="2">
        <f t="shared" si="1"/>
        <v>30</v>
      </c>
      <c r="M58" s="22" t="s">
        <v>251</v>
      </c>
      <c r="N58" s="22"/>
      <c r="O58" s="22"/>
      <c r="P58" s="22"/>
      <c r="Q58" s="22"/>
      <c r="R58" s="22"/>
    </row>
    <row r="59" spans="1:18" ht="100" customHeight="1" x14ac:dyDescent="0.25">
      <c r="A59" s="3" t="s">
        <v>47</v>
      </c>
      <c r="B59" s="2"/>
      <c r="C59" s="2">
        <v>6</v>
      </c>
      <c r="D59" s="2">
        <v>4</v>
      </c>
      <c r="E59" s="2">
        <v>4</v>
      </c>
      <c r="F59" s="2">
        <v>5</v>
      </c>
      <c r="G59" s="2">
        <v>5</v>
      </c>
      <c r="H59" s="2">
        <v>6</v>
      </c>
      <c r="I59" s="2"/>
      <c r="J59" s="2"/>
      <c r="K59" s="2"/>
      <c r="L59" s="2">
        <f t="shared" si="1"/>
        <v>30</v>
      </c>
      <c r="M59" s="22" t="s">
        <v>222</v>
      </c>
      <c r="N59" s="22"/>
      <c r="O59" s="22"/>
      <c r="P59" s="22"/>
      <c r="Q59" s="22"/>
      <c r="R59" s="22"/>
    </row>
  </sheetData>
  <autoFilter ref="A1:M59" xr:uid="{1B95FBD0-B468-4003-B566-8CF97AC7C790}">
    <sortState xmlns:xlrd2="http://schemas.microsoft.com/office/spreadsheetml/2017/richdata2" ref="A2:M59">
      <sortCondition sortBy="cellColor" ref="A1:A59" dxfId="13"/>
    </sortState>
  </autoFilter>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85F49-A4DF-4CB5-8C32-03BE776A9955}">
  <dimension ref="A1:R59"/>
  <sheetViews>
    <sheetView topLeftCell="A7" workbookViewId="0">
      <selection activeCell="M9" sqref="M9"/>
    </sheetView>
  </sheetViews>
  <sheetFormatPr defaultRowHeight="14" x14ac:dyDescent="0.25"/>
  <cols>
    <col min="3" max="8" width="10.6328125" customWidth="1"/>
    <col min="13" max="13" width="22.1796875" bestFit="1" customWidth="1"/>
  </cols>
  <sheetData>
    <row r="1" spans="1:18" x14ac:dyDescent="0.25">
      <c r="A1" s="1" t="s">
        <v>0</v>
      </c>
      <c r="B1" s="2"/>
      <c r="C1" s="1" t="s">
        <v>13</v>
      </c>
      <c r="D1" s="1" t="s">
        <v>14</v>
      </c>
      <c r="E1" s="1" t="s">
        <v>15</v>
      </c>
      <c r="F1" s="1" t="s">
        <v>16</v>
      </c>
      <c r="G1" s="1" t="s">
        <v>17</v>
      </c>
      <c r="H1" s="1" t="s">
        <v>18</v>
      </c>
      <c r="I1" s="2"/>
      <c r="J1" s="1" t="s">
        <v>10</v>
      </c>
      <c r="K1" s="2"/>
      <c r="L1" s="1" t="s">
        <v>11</v>
      </c>
      <c r="M1" s="34" t="s">
        <v>80</v>
      </c>
    </row>
    <row r="2" spans="1:18" ht="100" customHeight="1" x14ac:dyDescent="0.25">
      <c r="A2" s="35" t="s">
        <v>36</v>
      </c>
      <c r="B2" s="2"/>
      <c r="C2" s="2">
        <v>3</v>
      </c>
      <c r="D2" s="2">
        <v>3</v>
      </c>
      <c r="E2" s="2">
        <v>3</v>
      </c>
      <c r="F2" s="2">
        <v>4</v>
      </c>
      <c r="G2" s="2">
        <v>4</v>
      </c>
      <c r="H2" s="2">
        <v>3</v>
      </c>
      <c r="I2" s="2"/>
      <c r="J2" s="2">
        <v>2</v>
      </c>
      <c r="K2" s="2"/>
      <c r="L2" s="2">
        <f t="shared" ref="L2:L33" si="0">SUM(C2:H2)</f>
        <v>20</v>
      </c>
      <c r="M2" s="24" t="s">
        <v>366</v>
      </c>
      <c r="N2" s="24"/>
      <c r="O2" s="24"/>
      <c r="P2" s="24"/>
      <c r="Q2" s="24"/>
      <c r="R2" s="24"/>
    </row>
    <row r="3" spans="1:18" ht="100" customHeight="1" x14ac:dyDescent="0.25">
      <c r="A3" s="35" t="s">
        <v>37</v>
      </c>
      <c r="B3" s="2"/>
      <c r="C3" s="2">
        <v>5</v>
      </c>
      <c r="D3" s="2">
        <v>4</v>
      </c>
      <c r="E3" s="2">
        <v>5</v>
      </c>
      <c r="F3" s="2">
        <v>4</v>
      </c>
      <c r="G3" s="2">
        <v>5</v>
      </c>
      <c r="H3" s="2">
        <v>5</v>
      </c>
      <c r="I3" s="2"/>
      <c r="J3" s="2">
        <v>4</v>
      </c>
      <c r="K3" s="2"/>
      <c r="L3" s="2">
        <f t="shared" si="0"/>
        <v>28</v>
      </c>
      <c r="M3" s="24" t="s">
        <v>367</v>
      </c>
      <c r="N3" s="24"/>
      <c r="O3" s="24"/>
      <c r="P3" s="24"/>
      <c r="Q3" s="24"/>
      <c r="R3" s="24"/>
    </row>
    <row r="4" spans="1:18" ht="100" customHeight="1" x14ac:dyDescent="0.25">
      <c r="A4" s="35" t="s">
        <v>56</v>
      </c>
      <c r="B4" s="2"/>
      <c r="C4" s="2">
        <v>5</v>
      </c>
      <c r="D4" s="2">
        <v>5</v>
      </c>
      <c r="E4" s="2">
        <v>4</v>
      </c>
      <c r="F4" s="2">
        <v>4</v>
      </c>
      <c r="G4" s="2">
        <v>5</v>
      </c>
      <c r="H4" s="2">
        <v>4</v>
      </c>
      <c r="I4" s="2"/>
      <c r="J4" s="2">
        <v>2</v>
      </c>
      <c r="K4" s="2"/>
      <c r="L4" s="2">
        <f t="shared" si="0"/>
        <v>27</v>
      </c>
      <c r="M4" s="24" t="s">
        <v>388</v>
      </c>
      <c r="N4" s="24"/>
      <c r="O4" s="24"/>
      <c r="P4" s="24"/>
      <c r="Q4" s="24"/>
      <c r="R4" s="24"/>
    </row>
    <row r="5" spans="1:18" ht="100" customHeight="1" x14ac:dyDescent="0.25">
      <c r="A5" s="35" t="s">
        <v>38</v>
      </c>
      <c r="B5" s="2"/>
      <c r="C5" s="2">
        <v>5</v>
      </c>
      <c r="D5" s="2">
        <v>4</v>
      </c>
      <c r="E5" s="2">
        <v>4</v>
      </c>
      <c r="F5" s="2">
        <v>5</v>
      </c>
      <c r="G5" s="2">
        <v>5</v>
      </c>
      <c r="H5" s="2">
        <v>4</v>
      </c>
      <c r="I5" s="2"/>
      <c r="J5" s="2">
        <v>4</v>
      </c>
      <c r="K5" s="2"/>
      <c r="L5" s="2">
        <f t="shared" si="0"/>
        <v>27</v>
      </c>
      <c r="M5" s="24" t="s">
        <v>368</v>
      </c>
      <c r="N5" s="24"/>
      <c r="O5" s="24"/>
      <c r="P5" s="24"/>
      <c r="Q5" s="24"/>
      <c r="R5" s="24"/>
    </row>
    <row r="6" spans="1:18" ht="100" customHeight="1" x14ac:dyDescent="0.25">
      <c r="A6" s="35" t="s">
        <v>39</v>
      </c>
      <c r="B6" s="2"/>
      <c r="C6" s="2">
        <v>7</v>
      </c>
      <c r="D6" s="2">
        <v>5</v>
      </c>
      <c r="E6" s="2">
        <v>5</v>
      </c>
      <c r="F6" s="2">
        <v>4</v>
      </c>
      <c r="G6" s="2">
        <v>6</v>
      </c>
      <c r="H6" s="2">
        <v>3</v>
      </c>
      <c r="I6" s="2"/>
      <c r="J6" s="2">
        <v>4</v>
      </c>
      <c r="K6" s="2"/>
      <c r="L6" s="2">
        <f t="shared" si="0"/>
        <v>30</v>
      </c>
      <c r="M6" s="24" t="s">
        <v>369</v>
      </c>
      <c r="N6" s="24"/>
      <c r="O6" s="24"/>
      <c r="P6" s="24"/>
      <c r="Q6" s="24"/>
      <c r="R6" s="24"/>
    </row>
    <row r="7" spans="1:18" ht="100" customHeight="1" x14ac:dyDescent="0.25">
      <c r="A7" s="35" t="s">
        <v>40</v>
      </c>
      <c r="B7" s="2"/>
      <c r="C7" s="2">
        <v>6</v>
      </c>
      <c r="D7" s="2">
        <v>5</v>
      </c>
      <c r="E7" s="2">
        <v>6</v>
      </c>
      <c r="F7" s="2">
        <v>4</v>
      </c>
      <c r="G7" s="2">
        <v>6</v>
      </c>
      <c r="H7" s="2">
        <v>4</v>
      </c>
      <c r="I7" s="2"/>
      <c r="J7" s="2">
        <v>4</v>
      </c>
      <c r="K7" s="2"/>
      <c r="L7" s="2">
        <f t="shared" si="0"/>
        <v>31</v>
      </c>
      <c r="M7" s="24" t="s">
        <v>370</v>
      </c>
      <c r="N7" s="24"/>
      <c r="O7" s="24"/>
      <c r="P7" s="24"/>
      <c r="Q7" s="24"/>
      <c r="R7" s="24"/>
    </row>
    <row r="8" spans="1:18" ht="100" customHeight="1" x14ac:dyDescent="0.25">
      <c r="A8" s="35" t="s">
        <v>57</v>
      </c>
      <c r="B8" s="2"/>
      <c r="C8" s="2">
        <v>5</v>
      </c>
      <c r="D8" s="2">
        <v>4</v>
      </c>
      <c r="E8" s="2">
        <v>4</v>
      </c>
      <c r="F8" s="2">
        <v>5</v>
      </c>
      <c r="G8" s="2">
        <v>4</v>
      </c>
      <c r="H8" s="2">
        <v>5</v>
      </c>
      <c r="I8" s="2"/>
      <c r="J8" s="2">
        <v>2</v>
      </c>
      <c r="K8" s="2"/>
      <c r="L8" s="2">
        <f t="shared" si="0"/>
        <v>27</v>
      </c>
      <c r="M8" s="24" t="s">
        <v>389</v>
      </c>
      <c r="N8" s="24"/>
      <c r="O8" s="24"/>
      <c r="P8" s="24"/>
      <c r="Q8" s="24"/>
      <c r="R8" s="24"/>
    </row>
    <row r="9" spans="1:18" ht="100" customHeight="1" x14ac:dyDescent="0.25">
      <c r="A9" s="35" t="s">
        <v>41</v>
      </c>
      <c r="B9" s="2"/>
      <c r="C9" s="2">
        <v>6</v>
      </c>
      <c r="D9" s="2">
        <v>5</v>
      </c>
      <c r="E9" s="2">
        <v>4</v>
      </c>
      <c r="F9" s="2">
        <v>5</v>
      </c>
      <c r="G9" s="2">
        <v>5</v>
      </c>
      <c r="H9" s="2">
        <v>5</v>
      </c>
      <c r="I9" s="2"/>
      <c r="J9" s="2">
        <v>4</v>
      </c>
      <c r="K9" s="2"/>
      <c r="L9" s="2">
        <f t="shared" si="0"/>
        <v>30</v>
      </c>
      <c r="M9" s="24" t="s">
        <v>371</v>
      </c>
      <c r="N9" s="24"/>
      <c r="O9" s="24"/>
      <c r="P9" s="24"/>
      <c r="Q9" s="24"/>
      <c r="R9" s="24"/>
    </row>
    <row r="10" spans="1:18" ht="100" customHeight="1" x14ac:dyDescent="0.25">
      <c r="A10" s="3" t="s">
        <v>50</v>
      </c>
      <c r="B10" s="2"/>
      <c r="C10" s="2">
        <v>5</v>
      </c>
      <c r="D10" s="2">
        <v>5</v>
      </c>
      <c r="E10" s="2">
        <v>4</v>
      </c>
      <c r="F10" s="2">
        <v>5</v>
      </c>
      <c r="G10" s="2">
        <v>4</v>
      </c>
      <c r="H10" s="2">
        <v>5</v>
      </c>
      <c r="I10" s="2"/>
      <c r="J10" s="2">
        <v>2</v>
      </c>
      <c r="K10" s="2"/>
      <c r="L10" s="2">
        <f t="shared" si="0"/>
        <v>28</v>
      </c>
      <c r="M10" s="24" t="s">
        <v>382</v>
      </c>
      <c r="N10" s="24"/>
      <c r="O10" s="24"/>
      <c r="P10" s="24"/>
      <c r="Q10" s="24"/>
      <c r="R10" s="24"/>
    </row>
    <row r="11" spans="1:18" ht="100" customHeight="1" x14ac:dyDescent="0.25">
      <c r="A11" s="3" t="s">
        <v>51</v>
      </c>
      <c r="B11" s="2"/>
      <c r="C11" s="2">
        <v>5</v>
      </c>
      <c r="D11" s="2">
        <v>4</v>
      </c>
      <c r="E11" s="2">
        <v>5</v>
      </c>
      <c r="F11" s="2">
        <v>5</v>
      </c>
      <c r="G11" s="2">
        <v>6</v>
      </c>
      <c r="H11" s="2">
        <v>5</v>
      </c>
      <c r="I11" s="2"/>
      <c r="J11" s="2">
        <v>1</v>
      </c>
      <c r="K11" s="2"/>
      <c r="L11" s="2">
        <f t="shared" si="0"/>
        <v>30</v>
      </c>
      <c r="M11" s="24" t="s">
        <v>383</v>
      </c>
      <c r="N11" s="24"/>
      <c r="O11" s="24"/>
      <c r="P11" s="24"/>
      <c r="Q11" s="24"/>
      <c r="R11" s="24"/>
    </row>
    <row r="12" spans="1:18" ht="100" customHeight="1" x14ac:dyDescent="0.25">
      <c r="A12" s="3" t="s">
        <v>25</v>
      </c>
      <c r="B12" s="2"/>
      <c r="C12" s="2">
        <v>5</v>
      </c>
      <c r="D12" s="2">
        <v>4</v>
      </c>
      <c r="E12" s="2">
        <v>4</v>
      </c>
      <c r="F12" s="2">
        <v>4</v>
      </c>
      <c r="G12" s="2">
        <v>4</v>
      </c>
      <c r="H12" s="2">
        <v>6</v>
      </c>
      <c r="I12" s="2"/>
      <c r="J12" s="2">
        <v>2</v>
      </c>
      <c r="K12" s="2"/>
      <c r="L12" s="2">
        <f t="shared" si="0"/>
        <v>27</v>
      </c>
      <c r="M12" s="24" t="s">
        <v>355</v>
      </c>
      <c r="N12" s="24"/>
      <c r="O12" s="24"/>
      <c r="P12" s="24"/>
      <c r="Q12" s="24"/>
      <c r="R12" s="24"/>
    </row>
    <row r="13" spans="1:18" ht="100" customHeight="1" x14ac:dyDescent="0.25">
      <c r="A13" s="3" t="s">
        <v>48</v>
      </c>
      <c r="B13" s="2"/>
      <c r="C13" s="2">
        <v>4</v>
      </c>
      <c r="D13" s="2">
        <v>5</v>
      </c>
      <c r="E13" s="2">
        <v>5</v>
      </c>
      <c r="F13" s="2">
        <v>4</v>
      </c>
      <c r="G13" s="2">
        <v>5</v>
      </c>
      <c r="H13" s="2">
        <v>5</v>
      </c>
      <c r="I13" s="2"/>
      <c r="J13" s="2">
        <v>2</v>
      </c>
      <c r="K13" s="2"/>
      <c r="L13" s="2">
        <f t="shared" si="0"/>
        <v>28</v>
      </c>
      <c r="M13" s="24" t="s">
        <v>378</v>
      </c>
      <c r="N13" s="24"/>
      <c r="O13" s="24"/>
      <c r="P13" s="24"/>
      <c r="Q13" s="24"/>
      <c r="R13" s="24"/>
    </row>
    <row r="14" spans="1:18" ht="100" customHeight="1" x14ac:dyDescent="0.25">
      <c r="A14" s="3" t="s">
        <v>77</v>
      </c>
      <c r="B14" s="2"/>
      <c r="C14" s="2">
        <v>5</v>
      </c>
      <c r="D14" s="2">
        <v>6</v>
      </c>
      <c r="E14" s="2">
        <v>5</v>
      </c>
      <c r="F14" s="2">
        <v>5</v>
      </c>
      <c r="G14" s="2">
        <v>5</v>
      </c>
      <c r="H14" s="2">
        <v>6</v>
      </c>
      <c r="I14" s="2"/>
      <c r="J14" s="2">
        <v>1</v>
      </c>
      <c r="K14" s="2"/>
      <c r="L14" s="2">
        <f t="shared" si="0"/>
        <v>32</v>
      </c>
      <c r="M14" s="24" t="s">
        <v>407</v>
      </c>
      <c r="N14" s="24"/>
      <c r="O14" s="24"/>
      <c r="P14" s="24"/>
      <c r="Q14" s="24"/>
      <c r="R14" s="24"/>
    </row>
    <row r="15" spans="1:18" ht="100" customHeight="1" x14ac:dyDescent="0.25">
      <c r="A15" s="3" t="s">
        <v>78</v>
      </c>
      <c r="B15" s="2"/>
      <c r="C15" s="2">
        <v>5</v>
      </c>
      <c r="D15" s="2">
        <v>4</v>
      </c>
      <c r="E15" s="2">
        <v>4</v>
      </c>
      <c r="F15" s="2">
        <v>4</v>
      </c>
      <c r="G15" s="2">
        <v>4</v>
      </c>
      <c r="H15" s="2">
        <v>5</v>
      </c>
      <c r="I15" s="2"/>
      <c r="J15" s="2">
        <v>0</v>
      </c>
      <c r="K15" s="2"/>
      <c r="L15" s="2">
        <f t="shared" si="0"/>
        <v>26</v>
      </c>
      <c r="M15" s="24" t="s">
        <v>408</v>
      </c>
      <c r="N15" s="24"/>
      <c r="O15" s="24"/>
      <c r="P15" s="24"/>
      <c r="Q15" s="24"/>
      <c r="R15" s="24"/>
    </row>
    <row r="16" spans="1:18" ht="100" customHeight="1" x14ac:dyDescent="0.25">
      <c r="A16" s="3" t="s">
        <v>79</v>
      </c>
      <c r="B16" s="2"/>
      <c r="C16" s="2">
        <v>4</v>
      </c>
      <c r="D16" s="2">
        <v>4</v>
      </c>
      <c r="E16" s="2">
        <v>5</v>
      </c>
      <c r="F16" s="2">
        <v>5</v>
      </c>
      <c r="G16" s="2">
        <v>4</v>
      </c>
      <c r="H16" s="2">
        <v>5</v>
      </c>
      <c r="I16" s="2"/>
      <c r="J16" s="2">
        <v>2</v>
      </c>
      <c r="K16" s="2"/>
      <c r="L16" s="2">
        <f t="shared" si="0"/>
        <v>27</v>
      </c>
      <c r="M16" s="24" t="s">
        <v>409</v>
      </c>
      <c r="N16" s="24"/>
      <c r="O16" s="24"/>
      <c r="P16" s="24"/>
      <c r="Q16" s="24"/>
      <c r="R16" s="24"/>
    </row>
    <row r="17" spans="1:18" ht="100" customHeight="1" x14ac:dyDescent="0.25">
      <c r="A17" s="3" t="s">
        <v>351</v>
      </c>
      <c r="B17" s="2"/>
      <c r="C17" s="2">
        <v>6</v>
      </c>
      <c r="D17" s="2">
        <v>4</v>
      </c>
      <c r="E17" s="2">
        <v>4</v>
      </c>
      <c r="F17" s="2">
        <v>5</v>
      </c>
      <c r="G17" s="2">
        <v>4</v>
      </c>
      <c r="H17" s="2">
        <v>5</v>
      </c>
      <c r="I17" s="2"/>
      <c r="J17" s="2">
        <v>2</v>
      </c>
      <c r="K17" s="2"/>
      <c r="L17" s="2">
        <f t="shared" si="0"/>
        <v>28</v>
      </c>
      <c r="M17" s="24" t="s">
        <v>379</v>
      </c>
      <c r="N17" s="24"/>
      <c r="O17" s="24"/>
      <c r="P17" s="24"/>
      <c r="Q17" s="24"/>
      <c r="R17" s="24"/>
    </row>
    <row r="18" spans="1:18" ht="100" customHeight="1" x14ac:dyDescent="0.25">
      <c r="A18" s="3" t="s">
        <v>49</v>
      </c>
      <c r="B18" s="2"/>
      <c r="C18" s="2">
        <v>5</v>
      </c>
      <c r="D18" s="2">
        <v>4</v>
      </c>
      <c r="E18" s="2">
        <v>6</v>
      </c>
      <c r="F18" s="2">
        <v>6</v>
      </c>
      <c r="G18" s="2">
        <v>6</v>
      </c>
      <c r="H18" s="2">
        <v>6</v>
      </c>
      <c r="I18" s="2"/>
      <c r="J18" s="2">
        <v>2</v>
      </c>
      <c r="K18" s="2"/>
      <c r="L18" s="2">
        <f t="shared" si="0"/>
        <v>33</v>
      </c>
      <c r="M18" s="24" t="s">
        <v>380</v>
      </c>
      <c r="N18" s="24"/>
      <c r="O18" s="24"/>
      <c r="P18" s="24"/>
      <c r="Q18" s="24"/>
      <c r="R18" s="24"/>
    </row>
    <row r="19" spans="1:18" ht="100" customHeight="1" x14ac:dyDescent="0.25">
      <c r="A19" s="3" t="s">
        <v>62</v>
      </c>
      <c r="B19" s="2"/>
      <c r="C19" s="2">
        <v>5</v>
      </c>
      <c r="D19" s="2">
        <v>4</v>
      </c>
      <c r="E19" s="2">
        <v>7</v>
      </c>
      <c r="F19" s="2">
        <v>6</v>
      </c>
      <c r="G19" s="2">
        <v>7</v>
      </c>
      <c r="H19" s="2">
        <v>5</v>
      </c>
      <c r="I19" s="2"/>
      <c r="J19" s="2">
        <v>2</v>
      </c>
      <c r="K19" s="2"/>
      <c r="L19" s="2">
        <f t="shared" si="0"/>
        <v>34</v>
      </c>
      <c r="M19" s="24" t="s">
        <v>381</v>
      </c>
      <c r="N19" s="24"/>
      <c r="O19" s="24"/>
      <c r="P19" s="24"/>
      <c r="Q19" s="24"/>
      <c r="R19" s="24"/>
    </row>
    <row r="20" spans="1:18" ht="100" customHeight="1" x14ac:dyDescent="0.25">
      <c r="A20" s="3" t="s">
        <v>24</v>
      </c>
      <c r="B20" s="2"/>
      <c r="C20" s="2">
        <v>6</v>
      </c>
      <c r="D20" s="2">
        <v>4</v>
      </c>
      <c r="E20" s="2">
        <v>6</v>
      </c>
      <c r="F20" s="2">
        <v>6</v>
      </c>
      <c r="G20" s="2">
        <v>4</v>
      </c>
      <c r="H20" s="2">
        <v>6</v>
      </c>
      <c r="I20" s="2"/>
      <c r="J20" s="2">
        <v>4</v>
      </c>
      <c r="K20" s="2"/>
      <c r="L20" s="2">
        <f t="shared" si="0"/>
        <v>32</v>
      </c>
      <c r="M20" s="24" t="s">
        <v>354</v>
      </c>
      <c r="N20" s="24"/>
      <c r="O20" s="24"/>
      <c r="P20" s="24"/>
      <c r="Q20" s="24"/>
      <c r="R20" s="24"/>
    </row>
    <row r="21" spans="1:18" ht="100" customHeight="1" x14ac:dyDescent="0.25">
      <c r="A21" s="3" t="s">
        <v>28</v>
      </c>
      <c r="B21" s="2"/>
      <c r="C21" s="2">
        <v>6</v>
      </c>
      <c r="D21" s="2">
        <v>4</v>
      </c>
      <c r="E21" s="2">
        <v>4</v>
      </c>
      <c r="F21" s="2">
        <v>5</v>
      </c>
      <c r="G21" s="2">
        <v>6</v>
      </c>
      <c r="H21" s="2">
        <v>6</v>
      </c>
      <c r="I21" s="2"/>
      <c r="J21" s="2">
        <v>4</v>
      </c>
      <c r="K21" s="2"/>
      <c r="L21" s="2">
        <f t="shared" si="0"/>
        <v>31</v>
      </c>
      <c r="M21" s="24" t="s">
        <v>358</v>
      </c>
      <c r="N21" s="24"/>
      <c r="O21" s="24"/>
      <c r="P21" s="24"/>
      <c r="Q21" s="24"/>
      <c r="R21" s="24"/>
    </row>
    <row r="22" spans="1:18" ht="100" customHeight="1" x14ac:dyDescent="0.25">
      <c r="A22" s="3" t="s">
        <v>29</v>
      </c>
      <c r="B22" s="2"/>
      <c r="C22" s="2">
        <v>7</v>
      </c>
      <c r="D22" s="2">
        <v>6</v>
      </c>
      <c r="E22" s="2">
        <v>7</v>
      </c>
      <c r="F22" s="2">
        <v>4</v>
      </c>
      <c r="G22" s="2">
        <v>6</v>
      </c>
      <c r="H22" s="2">
        <v>6</v>
      </c>
      <c r="I22" s="2"/>
      <c r="J22" s="2">
        <v>4</v>
      </c>
      <c r="K22" s="2"/>
      <c r="L22" s="2">
        <f t="shared" si="0"/>
        <v>36</v>
      </c>
      <c r="M22" s="24" t="s">
        <v>359</v>
      </c>
      <c r="N22" s="24"/>
      <c r="O22" s="24"/>
      <c r="P22" s="24"/>
      <c r="Q22" s="24"/>
      <c r="R22" s="24"/>
    </row>
    <row r="23" spans="1:18" ht="100" customHeight="1" x14ac:dyDescent="0.25">
      <c r="A23" s="3" t="s">
        <v>63</v>
      </c>
      <c r="B23" s="2"/>
      <c r="C23" s="2">
        <v>5</v>
      </c>
      <c r="D23" s="2">
        <v>4</v>
      </c>
      <c r="E23" s="2">
        <v>6</v>
      </c>
      <c r="F23" s="2">
        <v>5</v>
      </c>
      <c r="G23" s="2">
        <v>7</v>
      </c>
      <c r="H23" s="2">
        <v>6</v>
      </c>
      <c r="I23" s="2"/>
      <c r="J23" s="2">
        <v>4</v>
      </c>
      <c r="K23" s="2"/>
      <c r="L23" s="2">
        <f t="shared" si="0"/>
        <v>33</v>
      </c>
      <c r="M23" s="24" t="s">
        <v>394</v>
      </c>
      <c r="N23" s="24"/>
      <c r="O23" s="24"/>
      <c r="P23" s="24"/>
      <c r="Q23" s="24"/>
      <c r="R23" s="24"/>
    </row>
    <row r="24" spans="1:18" ht="100" customHeight="1" x14ac:dyDescent="0.25">
      <c r="A24" s="3" t="s">
        <v>26</v>
      </c>
      <c r="B24" s="2"/>
      <c r="C24" s="2">
        <v>6</v>
      </c>
      <c r="D24" s="2">
        <v>5</v>
      </c>
      <c r="E24" s="2">
        <v>5</v>
      </c>
      <c r="F24" s="2">
        <v>4</v>
      </c>
      <c r="G24" s="2">
        <v>4</v>
      </c>
      <c r="H24" s="2">
        <v>5</v>
      </c>
      <c r="I24" s="2"/>
      <c r="J24" s="2">
        <v>2</v>
      </c>
      <c r="K24" s="2"/>
      <c r="L24" s="2">
        <f t="shared" si="0"/>
        <v>29</v>
      </c>
      <c r="M24" s="24" t="s">
        <v>356</v>
      </c>
      <c r="N24" s="24"/>
      <c r="O24" s="24"/>
      <c r="P24" s="24"/>
      <c r="Q24" s="24"/>
      <c r="R24" s="24"/>
    </row>
    <row r="25" spans="1:18" ht="100" customHeight="1" x14ac:dyDescent="0.25">
      <c r="A25" s="3" t="s">
        <v>64</v>
      </c>
      <c r="B25" s="2"/>
      <c r="C25" s="2">
        <v>5</v>
      </c>
      <c r="D25" s="2">
        <v>4</v>
      </c>
      <c r="E25" s="2">
        <v>4</v>
      </c>
      <c r="F25" s="2">
        <v>4</v>
      </c>
      <c r="G25" s="2">
        <v>4</v>
      </c>
      <c r="H25" s="2">
        <v>4</v>
      </c>
      <c r="I25" s="2"/>
      <c r="J25" s="2">
        <v>0</v>
      </c>
      <c r="K25" s="2"/>
      <c r="L25" s="2">
        <f t="shared" si="0"/>
        <v>25</v>
      </c>
      <c r="M25" s="24" t="s">
        <v>395</v>
      </c>
      <c r="N25" s="24"/>
      <c r="O25" s="24"/>
      <c r="P25" s="24"/>
      <c r="Q25" s="24"/>
      <c r="R25" s="24"/>
    </row>
    <row r="26" spans="1:18" ht="100" customHeight="1" x14ac:dyDescent="0.25">
      <c r="A26" s="3" t="s">
        <v>65</v>
      </c>
      <c r="B26" s="2"/>
      <c r="C26" s="2">
        <v>5</v>
      </c>
      <c r="D26" s="2">
        <v>5</v>
      </c>
      <c r="E26" s="2">
        <v>3</v>
      </c>
      <c r="F26" s="2">
        <v>4</v>
      </c>
      <c r="G26" s="2">
        <v>4</v>
      </c>
      <c r="H26" s="2">
        <v>4</v>
      </c>
      <c r="I26" s="2"/>
      <c r="J26" s="2">
        <v>0</v>
      </c>
      <c r="K26" s="2"/>
      <c r="L26" s="2">
        <f t="shared" si="0"/>
        <v>25</v>
      </c>
      <c r="M26" s="24" t="s">
        <v>396</v>
      </c>
      <c r="N26" s="24"/>
      <c r="O26" s="24"/>
      <c r="P26" s="24"/>
      <c r="Q26" s="24"/>
      <c r="R26" s="24"/>
    </row>
    <row r="27" spans="1:18" ht="100" customHeight="1" x14ac:dyDescent="0.25">
      <c r="A27" s="3" t="s">
        <v>52</v>
      </c>
      <c r="B27" s="2"/>
      <c r="C27" s="2">
        <v>5</v>
      </c>
      <c r="D27" s="2">
        <v>5</v>
      </c>
      <c r="E27" s="2">
        <v>5</v>
      </c>
      <c r="F27" s="2">
        <v>2</v>
      </c>
      <c r="G27" s="2">
        <v>4</v>
      </c>
      <c r="H27" s="2">
        <v>5</v>
      </c>
      <c r="I27" s="2"/>
      <c r="J27" s="2">
        <v>2</v>
      </c>
      <c r="K27" s="2"/>
      <c r="L27" s="2">
        <f t="shared" si="0"/>
        <v>26</v>
      </c>
      <c r="M27" s="24" t="s">
        <v>384</v>
      </c>
      <c r="N27" s="24"/>
      <c r="O27" s="24"/>
      <c r="P27" s="24"/>
      <c r="Q27" s="24"/>
      <c r="R27" s="24"/>
    </row>
    <row r="28" spans="1:18" ht="100" customHeight="1" x14ac:dyDescent="0.25">
      <c r="A28" s="3" t="s">
        <v>27</v>
      </c>
      <c r="B28" s="2"/>
      <c r="C28" s="2">
        <v>4</v>
      </c>
      <c r="D28" s="2">
        <v>4</v>
      </c>
      <c r="E28" s="2">
        <v>5</v>
      </c>
      <c r="F28" s="2">
        <v>4</v>
      </c>
      <c r="G28" s="2">
        <v>6</v>
      </c>
      <c r="H28" s="2">
        <v>5</v>
      </c>
      <c r="I28" s="2"/>
      <c r="J28" s="2">
        <v>0</v>
      </c>
      <c r="K28" s="2"/>
      <c r="L28" s="2">
        <f t="shared" si="0"/>
        <v>28</v>
      </c>
      <c r="M28" s="24" t="s">
        <v>357</v>
      </c>
      <c r="N28" s="24"/>
      <c r="O28" s="24"/>
      <c r="P28" s="24"/>
      <c r="Q28" s="24"/>
      <c r="R28" s="24"/>
    </row>
    <row r="29" spans="1:18" ht="100" customHeight="1" x14ac:dyDescent="0.25">
      <c r="A29" s="3" t="s">
        <v>30</v>
      </c>
      <c r="B29" s="2"/>
      <c r="C29" s="2">
        <v>4</v>
      </c>
      <c r="D29" s="2">
        <v>5</v>
      </c>
      <c r="E29" s="2">
        <v>5</v>
      </c>
      <c r="F29" s="2">
        <v>4</v>
      </c>
      <c r="G29" s="2">
        <v>4</v>
      </c>
      <c r="H29" s="2">
        <v>4</v>
      </c>
      <c r="I29" s="2"/>
      <c r="J29" s="2">
        <v>0</v>
      </c>
      <c r="K29" s="2"/>
      <c r="L29" s="2">
        <f t="shared" si="0"/>
        <v>26</v>
      </c>
      <c r="M29" s="24" t="s">
        <v>360</v>
      </c>
      <c r="N29" s="24"/>
      <c r="O29" s="24"/>
      <c r="P29" s="24"/>
      <c r="Q29" s="24"/>
      <c r="R29" s="24"/>
    </row>
    <row r="30" spans="1:18" ht="100" customHeight="1" x14ac:dyDescent="0.25">
      <c r="A30" s="3" t="s">
        <v>67</v>
      </c>
      <c r="B30" s="2"/>
      <c r="C30" s="2">
        <v>5</v>
      </c>
      <c r="D30" s="2">
        <v>4</v>
      </c>
      <c r="E30" s="2">
        <v>4</v>
      </c>
      <c r="F30" s="2">
        <v>3</v>
      </c>
      <c r="G30" s="2">
        <v>4</v>
      </c>
      <c r="H30" s="2">
        <v>3</v>
      </c>
      <c r="I30" s="2"/>
      <c r="J30" s="2">
        <v>0</v>
      </c>
      <c r="K30" s="2"/>
      <c r="L30" s="2">
        <f t="shared" si="0"/>
        <v>23</v>
      </c>
      <c r="M30" s="24" t="s">
        <v>397</v>
      </c>
      <c r="N30" s="24"/>
      <c r="O30" s="24"/>
      <c r="P30" s="24"/>
      <c r="Q30" s="24"/>
      <c r="R30" s="24"/>
    </row>
    <row r="31" spans="1:18" ht="100" customHeight="1" x14ac:dyDescent="0.25">
      <c r="A31" s="3" t="s">
        <v>23</v>
      </c>
      <c r="B31" s="2"/>
      <c r="C31" s="2">
        <v>4</v>
      </c>
      <c r="D31" s="2">
        <v>5</v>
      </c>
      <c r="E31" s="2">
        <v>5</v>
      </c>
      <c r="F31" s="2">
        <v>5</v>
      </c>
      <c r="G31" s="2">
        <v>6</v>
      </c>
      <c r="H31" s="2">
        <v>3</v>
      </c>
      <c r="I31" s="2"/>
      <c r="J31" s="2">
        <v>0</v>
      </c>
      <c r="K31" s="2"/>
      <c r="L31" s="2">
        <f t="shared" si="0"/>
        <v>28</v>
      </c>
      <c r="M31" s="24" t="s">
        <v>353</v>
      </c>
      <c r="N31" s="24"/>
      <c r="O31" s="24"/>
      <c r="P31" s="24"/>
      <c r="Q31" s="24"/>
      <c r="R31" s="24"/>
    </row>
    <row r="32" spans="1:18" ht="100" customHeight="1" x14ac:dyDescent="0.25">
      <c r="A32" s="3" t="s">
        <v>53</v>
      </c>
      <c r="B32" s="2"/>
      <c r="C32" s="2">
        <v>6</v>
      </c>
      <c r="D32" s="2">
        <v>5</v>
      </c>
      <c r="E32" s="2">
        <v>4</v>
      </c>
      <c r="F32" s="2">
        <v>5</v>
      </c>
      <c r="G32" s="2">
        <v>4</v>
      </c>
      <c r="H32" s="2">
        <v>5</v>
      </c>
      <c r="I32" s="2"/>
      <c r="J32" s="2">
        <v>1</v>
      </c>
      <c r="K32" s="2"/>
      <c r="L32" s="2">
        <f t="shared" si="0"/>
        <v>29</v>
      </c>
      <c r="M32" s="24" t="s">
        <v>385</v>
      </c>
      <c r="N32" s="24"/>
      <c r="O32" s="24"/>
      <c r="P32" s="24"/>
      <c r="Q32" s="24"/>
      <c r="R32" s="24"/>
    </row>
    <row r="33" spans="1:18" ht="100" customHeight="1" x14ac:dyDescent="0.25">
      <c r="A33" s="3" t="s">
        <v>31</v>
      </c>
      <c r="B33" s="2"/>
      <c r="C33" s="2">
        <v>3</v>
      </c>
      <c r="D33" s="2">
        <v>4</v>
      </c>
      <c r="E33" s="2">
        <v>3</v>
      </c>
      <c r="F33" s="2">
        <v>4</v>
      </c>
      <c r="G33" s="2">
        <v>4</v>
      </c>
      <c r="H33" s="2">
        <v>3</v>
      </c>
      <c r="I33" s="2"/>
      <c r="J33" s="2">
        <v>1</v>
      </c>
      <c r="K33" s="2"/>
      <c r="L33" s="2">
        <f t="shared" si="0"/>
        <v>21</v>
      </c>
      <c r="M33" s="24" t="s">
        <v>361</v>
      </c>
      <c r="N33" s="24"/>
      <c r="O33" s="24"/>
      <c r="P33" s="24"/>
      <c r="Q33" s="24"/>
      <c r="R33" s="24"/>
    </row>
    <row r="34" spans="1:18" ht="100" customHeight="1" x14ac:dyDescent="0.25">
      <c r="A34" s="3" t="s">
        <v>32</v>
      </c>
      <c r="B34" s="2"/>
      <c r="C34" s="2">
        <v>4</v>
      </c>
      <c r="D34" s="2">
        <v>4</v>
      </c>
      <c r="E34" s="2">
        <v>6</v>
      </c>
      <c r="F34" s="2">
        <v>4</v>
      </c>
      <c r="G34" s="2">
        <v>5</v>
      </c>
      <c r="H34" s="2">
        <v>5</v>
      </c>
      <c r="I34" s="2"/>
      <c r="J34" s="2">
        <v>0</v>
      </c>
      <c r="K34" s="2"/>
      <c r="L34" s="2">
        <f t="shared" ref="L34:L59" si="1">SUM(C34:H34)</f>
        <v>28</v>
      </c>
      <c r="M34" s="24" t="s">
        <v>362</v>
      </c>
      <c r="N34" s="24"/>
      <c r="O34" s="24"/>
      <c r="P34" s="24"/>
      <c r="Q34" s="24"/>
      <c r="R34" s="24"/>
    </row>
    <row r="35" spans="1:18" ht="100" customHeight="1" x14ac:dyDescent="0.25">
      <c r="A35" s="3" t="s">
        <v>66</v>
      </c>
      <c r="B35" s="2"/>
      <c r="C35" s="2">
        <v>3</v>
      </c>
      <c r="D35" s="2">
        <v>5</v>
      </c>
      <c r="E35" s="2">
        <v>5</v>
      </c>
      <c r="F35" s="2">
        <v>4</v>
      </c>
      <c r="G35" s="2">
        <v>3</v>
      </c>
      <c r="H35" s="2">
        <v>5</v>
      </c>
      <c r="I35" s="2"/>
      <c r="J35" s="2">
        <v>0</v>
      </c>
      <c r="K35" s="2"/>
      <c r="L35" s="2">
        <f t="shared" si="1"/>
        <v>25</v>
      </c>
      <c r="M35" s="24" t="s">
        <v>398</v>
      </c>
      <c r="N35" s="24"/>
      <c r="O35" s="24"/>
      <c r="P35" s="24"/>
      <c r="Q35" s="24"/>
      <c r="R35" s="24"/>
    </row>
    <row r="36" spans="1:18" ht="100" customHeight="1" x14ac:dyDescent="0.25">
      <c r="A36" s="3" t="s">
        <v>68</v>
      </c>
      <c r="B36" s="2"/>
      <c r="C36" s="2">
        <v>4</v>
      </c>
      <c r="D36" s="2">
        <v>5</v>
      </c>
      <c r="E36" s="2">
        <v>5</v>
      </c>
      <c r="F36" s="2">
        <v>5</v>
      </c>
      <c r="G36" s="2">
        <v>5</v>
      </c>
      <c r="H36" s="2">
        <v>5</v>
      </c>
      <c r="I36" s="2"/>
      <c r="J36" s="2">
        <v>0</v>
      </c>
      <c r="K36" s="2"/>
      <c r="L36" s="2">
        <f t="shared" si="1"/>
        <v>29</v>
      </c>
      <c r="M36" s="24" t="s">
        <v>399</v>
      </c>
      <c r="N36" s="24"/>
      <c r="O36" s="24"/>
      <c r="P36" s="24"/>
      <c r="Q36" s="24"/>
      <c r="R36" s="24"/>
    </row>
    <row r="37" spans="1:18" ht="100" customHeight="1" x14ac:dyDescent="0.25">
      <c r="A37" s="3" t="s">
        <v>69</v>
      </c>
      <c r="B37" s="2"/>
      <c r="C37" s="2">
        <v>5</v>
      </c>
      <c r="D37" s="2">
        <v>6</v>
      </c>
      <c r="E37" s="2">
        <v>6</v>
      </c>
      <c r="F37" s="2">
        <v>5</v>
      </c>
      <c r="G37" s="2">
        <v>6</v>
      </c>
      <c r="H37" s="2">
        <v>5</v>
      </c>
      <c r="I37" s="2"/>
      <c r="J37" s="2">
        <v>0</v>
      </c>
      <c r="K37" s="2"/>
      <c r="L37" s="2">
        <f t="shared" si="1"/>
        <v>33</v>
      </c>
      <c r="M37" s="24" t="s">
        <v>400</v>
      </c>
      <c r="N37" s="24"/>
      <c r="O37" s="24"/>
      <c r="P37" s="24"/>
      <c r="Q37" s="24"/>
      <c r="R37" s="24"/>
    </row>
    <row r="38" spans="1:18" ht="100" customHeight="1" x14ac:dyDescent="0.25">
      <c r="A38" s="3" t="s">
        <v>33</v>
      </c>
      <c r="B38" s="2"/>
      <c r="C38" s="2">
        <v>5</v>
      </c>
      <c r="D38" s="2">
        <v>4</v>
      </c>
      <c r="E38" s="2">
        <v>5</v>
      </c>
      <c r="F38" s="2">
        <v>4</v>
      </c>
      <c r="G38" s="2">
        <v>4</v>
      </c>
      <c r="H38" s="2">
        <v>5</v>
      </c>
      <c r="I38" s="2"/>
      <c r="J38" s="2">
        <v>0</v>
      </c>
      <c r="K38" s="2"/>
      <c r="L38" s="2">
        <f t="shared" si="1"/>
        <v>27</v>
      </c>
      <c r="M38" s="24" t="s">
        <v>363</v>
      </c>
      <c r="N38" s="24"/>
      <c r="O38" s="24"/>
      <c r="P38" s="24"/>
      <c r="Q38" s="24"/>
      <c r="R38" s="24"/>
    </row>
    <row r="39" spans="1:18" ht="100" customHeight="1" x14ac:dyDescent="0.25">
      <c r="A39" s="3" t="s">
        <v>54</v>
      </c>
      <c r="B39" s="2"/>
      <c r="C39" s="2">
        <v>4</v>
      </c>
      <c r="D39" s="2">
        <v>5</v>
      </c>
      <c r="E39" s="2">
        <v>4</v>
      </c>
      <c r="F39" s="2">
        <v>3</v>
      </c>
      <c r="G39" s="2">
        <v>4</v>
      </c>
      <c r="H39" s="2">
        <v>5</v>
      </c>
      <c r="I39" s="2"/>
      <c r="J39" s="2">
        <v>1</v>
      </c>
      <c r="K39" s="2"/>
      <c r="L39" s="2">
        <f t="shared" si="1"/>
        <v>25</v>
      </c>
      <c r="M39" s="24" t="s">
        <v>386</v>
      </c>
      <c r="N39" s="24"/>
      <c r="O39" s="24"/>
      <c r="P39" s="24"/>
      <c r="Q39" s="24"/>
      <c r="R39" s="24"/>
    </row>
    <row r="40" spans="1:18" ht="100" customHeight="1" x14ac:dyDescent="0.25">
      <c r="A40" s="3" t="s">
        <v>34</v>
      </c>
      <c r="B40" s="2"/>
      <c r="C40" s="2">
        <v>3</v>
      </c>
      <c r="D40" s="2">
        <v>3</v>
      </c>
      <c r="E40" s="2">
        <v>4</v>
      </c>
      <c r="F40" s="2">
        <v>5</v>
      </c>
      <c r="G40" s="2">
        <v>4</v>
      </c>
      <c r="H40" s="2">
        <v>5</v>
      </c>
      <c r="I40" s="2"/>
      <c r="J40" s="2">
        <v>2</v>
      </c>
      <c r="K40" s="2"/>
      <c r="L40" s="2">
        <f t="shared" si="1"/>
        <v>24</v>
      </c>
      <c r="M40" s="24" t="s">
        <v>364</v>
      </c>
      <c r="N40" s="24"/>
      <c r="O40" s="24"/>
      <c r="P40" s="24"/>
      <c r="Q40" s="24"/>
      <c r="R40" s="24"/>
    </row>
    <row r="41" spans="1:18" ht="100" customHeight="1" x14ac:dyDescent="0.25">
      <c r="A41" s="3" t="s">
        <v>70</v>
      </c>
      <c r="B41" s="2"/>
      <c r="C41" s="2">
        <v>5</v>
      </c>
      <c r="D41" s="2">
        <v>5</v>
      </c>
      <c r="E41" s="2">
        <v>4</v>
      </c>
      <c r="F41" s="2">
        <v>5</v>
      </c>
      <c r="G41" s="2">
        <v>6</v>
      </c>
      <c r="H41" s="2">
        <v>5</v>
      </c>
      <c r="I41" s="2"/>
      <c r="J41" s="2">
        <v>0</v>
      </c>
      <c r="K41" s="2"/>
      <c r="L41" s="2">
        <f t="shared" si="1"/>
        <v>30</v>
      </c>
      <c r="M41" s="24" t="s">
        <v>401</v>
      </c>
      <c r="N41" s="24"/>
      <c r="O41" s="24"/>
      <c r="P41" s="24"/>
      <c r="Q41" s="24"/>
      <c r="R41" s="24"/>
    </row>
    <row r="42" spans="1:18" ht="100" customHeight="1" x14ac:dyDescent="0.25">
      <c r="A42" s="3" t="s">
        <v>35</v>
      </c>
      <c r="B42" s="2"/>
      <c r="C42" s="2">
        <v>3</v>
      </c>
      <c r="D42" s="2">
        <v>4</v>
      </c>
      <c r="E42" s="2">
        <v>6</v>
      </c>
      <c r="F42" s="2">
        <v>5</v>
      </c>
      <c r="G42" s="2">
        <v>6</v>
      </c>
      <c r="H42" s="2">
        <v>3</v>
      </c>
      <c r="I42" s="2"/>
      <c r="J42" s="2">
        <v>2</v>
      </c>
      <c r="K42" s="2"/>
      <c r="L42" s="2">
        <f t="shared" si="1"/>
        <v>27</v>
      </c>
      <c r="M42" s="24" t="s">
        <v>365</v>
      </c>
      <c r="N42" s="24"/>
      <c r="O42" s="24"/>
      <c r="P42" s="24"/>
      <c r="Q42" s="24"/>
      <c r="R42" s="24"/>
    </row>
    <row r="43" spans="1:18" ht="100" customHeight="1" x14ac:dyDescent="0.25">
      <c r="A43" s="3" t="s">
        <v>55</v>
      </c>
      <c r="B43" s="2"/>
      <c r="C43" s="2">
        <v>5</v>
      </c>
      <c r="D43" s="2">
        <v>4</v>
      </c>
      <c r="E43" s="2">
        <v>5</v>
      </c>
      <c r="F43" s="2">
        <v>5</v>
      </c>
      <c r="G43" s="2">
        <v>6</v>
      </c>
      <c r="H43" s="2">
        <v>4</v>
      </c>
      <c r="I43" s="2"/>
      <c r="J43" s="2">
        <v>0</v>
      </c>
      <c r="K43" s="2"/>
      <c r="L43" s="2">
        <f t="shared" si="1"/>
        <v>29</v>
      </c>
      <c r="M43" s="24" t="s">
        <v>387</v>
      </c>
      <c r="N43" s="24"/>
      <c r="O43" s="24"/>
      <c r="P43" s="24"/>
      <c r="Q43" s="24"/>
      <c r="R43" s="24"/>
    </row>
    <row r="44" spans="1:18" ht="100" customHeight="1" x14ac:dyDescent="0.25">
      <c r="A44" s="3" t="s">
        <v>58</v>
      </c>
      <c r="B44" s="2"/>
      <c r="C44" s="2">
        <v>5</v>
      </c>
      <c r="D44" s="2">
        <v>5</v>
      </c>
      <c r="E44" s="2">
        <v>5</v>
      </c>
      <c r="F44" s="2">
        <v>4</v>
      </c>
      <c r="G44" s="2">
        <v>4</v>
      </c>
      <c r="H44" s="2">
        <v>5</v>
      </c>
      <c r="I44" s="2"/>
      <c r="J44" s="2">
        <v>4</v>
      </c>
      <c r="K44" s="2"/>
      <c r="L44" s="2">
        <f t="shared" si="1"/>
        <v>28</v>
      </c>
      <c r="M44" s="24" t="s">
        <v>390</v>
      </c>
      <c r="N44" s="24"/>
      <c r="O44" s="24"/>
      <c r="P44" s="24"/>
      <c r="Q44" s="24"/>
      <c r="R44" s="24"/>
    </row>
    <row r="45" spans="1:18" ht="100" customHeight="1" x14ac:dyDescent="0.25">
      <c r="A45" s="3" t="s">
        <v>59</v>
      </c>
      <c r="B45" s="2"/>
      <c r="C45" s="2">
        <v>4</v>
      </c>
      <c r="D45" s="2">
        <v>6</v>
      </c>
      <c r="E45" s="2">
        <v>6</v>
      </c>
      <c r="F45" s="2">
        <v>4</v>
      </c>
      <c r="G45" s="2">
        <v>6</v>
      </c>
      <c r="H45" s="2">
        <v>6</v>
      </c>
      <c r="I45" s="2"/>
      <c r="J45" s="2">
        <v>1</v>
      </c>
      <c r="K45" s="2"/>
      <c r="L45" s="2">
        <f t="shared" si="1"/>
        <v>32</v>
      </c>
      <c r="M45" s="24" t="s">
        <v>391</v>
      </c>
      <c r="N45" s="24"/>
      <c r="O45" s="24"/>
      <c r="P45" s="24"/>
      <c r="Q45" s="24"/>
      <c r="R45" s="24"/>
    </row>
    <row r="46" spans="1:18" ht="100" customHeight="1" x14ac:dyDescent="0.25">
      <c r="A46" s="3" t="s">
        <v>42</v>
      </c>
      <c r="B46" s="2"/>
      <c r="C46" s="2">
        <v>5</v>
      </c>
      <c r="D46" s="2">
        <v>4</v>
      </c>
      <c r="E46" s="2">
        <v>4</v>
      </c>
      <c r="F46" s="2">
        <v>4</v>
      </c>
      <c r="G46" s="2">
        <v>4</v>
      </c>
      <c r="H46" s="2">
        <v>5</v>
      </c>
      <c r="I46" s="2"/>
      <c r="J46" s="2">
        <v>2</v>
      </c>
      <c r="K46" s="2"/>
      <c r="L46" s="2">
        <f t="shared" si="1"/>
        <v>26</v>
      </c>
      <c r="M46" s="24" t="s">
        <v>372</v>
      </c>
      <c r="N46" s="24"/>
      <c r="O46" s="24"/>
      <c r="P46" s="24"/>
      <c r="Q46" s="24"/>
      <c r="R46" s="24"/>
    </row>
    <row r="47" spans="1:18" ht="100" customHeight="1" x14ac:dyDescent="0.25">
      <c r="A47" s="3" t="s">
        <v>71</v>
      </c>
      <c r="B47" s="2"/>
      <c r="C47" s="2">
        <v>4</v>
      </c>
      <c r="D47" s="2">
        <v>6</v>
      </c>
      <c r="E47" s="2">
        <v>5</v>
      </c>
      <c r="F47" s="2">
        <v>5</v>
      </c>
      <c r="G47" s="2">
        <v>4</v>
      </c>
      <c r="H47" s="2">
        <v>5</v>
      </c>
      <c r="I47" s="2"/>
      <c r="J47" s="2">
        <v>5</v>
      </c>
      <c r="K47" s="2"/>
      <c r="L47" s="2">
        <f t="shared" si="1"/>
        <v>29</v>
      </c>
      <c r="M47" s="24" t="s">
        <v>410</v>
      </c>
      <c r="N47" s="24"/>
      <c r="O47" s="24"/>
      <c r="P47" s="24"/>
      <c r="Q47" s="24"/>
      <c r="R47" s="24"/>
    </row>
    <row r="48" spans="1:18" ht="100" customHeight="1" x14ac:dyDescent="0.25">
      <c r="A48" s="3" t="s">
        <v>72</v>
      </c>
      <c r="B48" s="2"/>
      <c r="C48" s="2">
        <v>5</v>
      </c>
      <c r="D48" s="2">
        <v>4</v>
      </c>
      <c r="E48" s="2">
        <v>5</v>
      </c>
      <c r="F48" s="2">
        <v>5</v>
      </c>
      <c r="G48" s="2">
        <v>4</v>
      </c>
      <c r="H48" s="2">
        <v>5</v>
      </c>
      <c r="I48" s="2"/>
      <c r="J48" s="2">
        <v>0</v>
      </c>
      <c r="K48" s="2"/>
      <c r="L48" s="2">
        <f t="shared" si="1"/>
        <v>28</v>
      </c>
      <c r="M48" s="24" t="s">
        <v>402</v>
      </c>
      <c r="N48" s="24"/>
      <c r="O48" s="24"/>
      <c r="P48" s="24"/>
      <c r="Q48" s="24"/>
      <c r="R48" s="24"/>
    </row>
    <row r="49" spans="1:18" ht="100" customHeight="1" x14ac:dyDescent="0.25">
      <c r="A49" s="3" t="s">
        <v>43</v>
      </c>
      <c r="B49" s="2"/>
      <c r="C49" s="2">
        <v>6</v>
      </c>
      <c r="D49" s="2">
        <v>4</v>
      </c>
      <c r="E49" s="2">
        <v>5</v>
      </c>
      <c r="F49" s="2">
        <v>5</v>
      </c>
      <c r="G49" s="2">
        <v>6</v>
      </c>
      <c r="H49" s="2">
        <v>5</v>
      </c>
      <c r="I49" s="2"/>
      <c r="J49" s="2">
        <v>0</v>
      </c>
      <c r="K49" s="2"/>
      <c r="L49" s="2">
        <f t="shared" si="1"/>
        <v>31</v>
      </c>
      <c r="M49" s="24" t="s">
        <v>373</v>
      </c>
      <c r="N49" s="24"/>
      <c r="O49" s="24"/>
      <c r="P49" s="24"/>
      <c r="Q49" s="24"/>
      <c r="R49" s="24"/>
    </row>
    <row r="50" spans="1:18" ht="100" customHeight="1" x14ac:dyDescent="0.25">
      <c r="A50" s="3" t="s">
        <v>73</v>
      </c>
      <c r="B50" s="2"/>
      <c r="C50" s="2">
        <v>4</v>
      </c>
      <c r="D50" s="2">
        <v>6</v>
      </c>
      <c r="E50" s="2">
        <v>6</v>
      </c>
      <c r="F50" s="2">
        <v>5</v>
      </c>
      <c r="G50" s="2">
        <v>6</v>
      </c>
      <c r="H50" s="2">
        <v>5</v>
      </c>
      <c r="I50" s="2"/>
      <c r="J50" s="2">
        <v>1</v>
      </c>
      <c r="K50" s="2"/>
      <c r="L50" s="2">
        <f t="shared" si="1"/>
        <v>32</v>
      </c>
      <c r="M50" s="24" t="s">
        <v>403</v>
      </c>
      <c r="N50" s="24"/>
      <c r="O50" s="24"/>
      <c r="P50" s="24"/>
      <c r="Q50" s="24"/>
      <c r="R50" s="24"/>
    </row>
    <row r="51" spans="1:18" ht="100" customHeight="1" x14ac:dyDescent="0.25">
      <c r="A51" s="3" t="s">
        <v>74</v>
      </c>
      <c r="B51" s="2"/>
      <c r="C51" s="2">
        <v>5</v>
      </c>
      <c r="D51" s="2">
        <v>5</v>
      </c>
      <c r="E51" s="2">
        <v>5</v>
      </c>
      <c r="F51" s="2">
        <v>4</v>
      </c>
      <c r="G51" s="2">
        <v>6</v>
      </c>
      <c r="H51" s="2">
        <v>5</v>
      </c>
      <c r="I51" s="2"/>
      <c r="J51" s="2">
        <v>0</v>
      </c>
      <c r="K51" s="2"/>
      <c r="L51" s="2">
        <f t="shared" si="1"/>
        <v>30</v>
      </c>
      <c r="M51" s="24" t="s">
        <v>404</v>
      </c>
      <c r="N51" s="24"/>
      <c r="O51" s="24"/>
      <c r="P51" s="24"/>
      <c r="Q51" s="24"/>
      <c r="R51" s="24"/>
    </row>
    <row r="52" spans="1:18" ht="100" customHeight="1" x14ac:dyDescent="0.25">
      <c r="A52" s="3" t="s">
        <v>60</v>
      </c>
      <c r="B52" s="2"/>
      <c r="C52" s="2">
        <v>4</v>
      </c>
      <c r="D52" s="2">
        <v>6</v>
      </c>
      <c r="E52" s="2">
        <v>6</v>
      </c>
      <c r="F52" s="2">
        <v>5</v>
      </c>
      <c r="G52" s="2">
        <v>7</v>
      </c>
      <c r="H52" s="2">
        <v>6</v>
      </c>
      <c r="I52" s="2"/>
      <c r="J52" s="2">
        <v>1</v>
      </c>
      <c r="K52" s="2"/>
      <c r="L52" s="2">
        <f t="shared" si="1"/>
        <v>34</v>
      </c>
      <c r="M52" s="24" t="s">
        <v>392</v>
      </c>
      <c r="N52" s="24"/>
      <c r="O52" s="24"/>
      <c r="P52" s="24"/>
      <c r="Q52" s="24"/>
      <c r="R52" s="24"/>
    </row>
    <row r="53" spans="1:18" ht="100" customHeight="1" x14ac:dyDescent="0.25">
      <c r="A53" s="3" t="s">
        <v>61</v>
      </c>
      <c r="B53" s="2"/>
      <c r="C53" s="2">
        <v>4</v>
      </c>
      <c r="D53" s="2">
        <v>5</v>
      </c>
      <c r="E53" s="2">
        <v>5</v>
      </c>
      <c r="F53" s="2">
        <v>4</v>
      </c>
      <c r="G53" s="2">
        <v>5</v>
      </c>
      <c r="H53" s="2">
        <v>5</v>
      </c>
      <c r="I53" s="2"/>
      <c r="J53" s="2">
        <v>1</v>
      </c>
      <c r="K53" s="2"/>
      <c r="L53" s="2">
        <f t="shared" si="1"/>
        <v>28</v>
      </c>
      <c r="M53" s="24" t="s">
        <v>393</v>
      </c>
      <c r="N53" s="24"/>
      <c r="O53" s="24"/>
      <c r="P53" s="24"/>
      <c r="Q53" s="24"/>
      <c r="R53" s="24"/>
    </row>
    <row r="54" spans="1:18" ht="100" customHeight="1" x14ac:dyDescent="0.25">
      <c r="A54" s="3" t="s">
        <v>75</v>
      </c>
      <c r="B54" s="2"/>
      <c r="C54" s="2">
        <v>4</v>
      </c>
      <c r="D54" s="2">
        <v>5</v>
      </c>
      <c r="E54" s="2">
        <v>5</v>
      </c>
      <c r="F54" s="2">
        <v>4</v>
      </c>
      <c r="G54" s="2">
        <v>4</v>
      </c>
      <c r="H54" s="2">
        <v>5</v>
      </c>
      <c r="I54" s="2"/>
      <c r="J54" s="2">
        <v>0</v>
      </c>
      <c r="K54" s="2"/>
      <c r="L54" s="2">
        <f t="shared" si="1"/>
        <v>27</v>
      </c>
      <c r="M54" s="24" t="s">
        <v>405</v>
      </c>
      <c r="N54" s="24"/>
      <c r="O54" s="24"/>
      <c r="P54" s="24"/>
      <c r="Q54" s="24"/>
      <c r="R54" s="24"/>
    </row>
    <row r="55" spans="1:18" ht="100" customHeight="1" x14ac:dyDescent="0.25">
      <c r="A55" s="3" t="s">
        <v>44</v>
      </c>
      <c r="B55" s="2"/>
      <c r="C55" s="2">
        <v>6</v>
      </c>
      <c r="D55" s="2">
        <v>3</v>
      </c>
      <c r="E55" s="2">
        <v>3</v>
      </c>
      <c r="F55" s="2">
        <v>3</v>
      </c>
      <c r="G55" s="2">
        <v>4</v>
      </c>
      <c r="H55" s="2">
        <v>5</v>
      </c>
      <c r="I55" s="2"/>
      <c r="J55" s="2">
        <v>2</v>
      </c>
      <c r="K55" s="2"/>
      <c r="L55" s="2">
        <f t="shared" si="1"/>
        <v>24</v>
      </c>
      <c r="M55" s="24" t="s">
        <v>374</v>
      </c>
      <c r="N55" s="24"/>
      <c r="O55" s="24"/>
      <c r="P55" s="24"/>
      <c r="Q55" s="24"/>
      <c r="R55" s="24"/>
    </row>
    <row r="56" spans="1:18" ht="100" customHeight="1" x14ac:dyDescent="0.25">
      <c r="A56" s="3" t="s">
        <v>45</v>
      </c>
      <c r="B56" s="2"/>
      <c r="C56" s="2">
        <v>2</v>
      </c>
      <c r="D56" s="2">
        <v>4</v>
      </c>
      <c r="E56" s="2">
        <v>4</v>
      </c>
      <c r="F56" s="2">
        <v>5</v>
      </c>
      <c r="G56" s="2">
        <v>5</v>
      </c>
      <c r="H56" s="2">
        <v>5</v>
      </c>
      <c r="I56" s="2"/>
      <c r="J56" s="2">
        <v>0</v>
      </c>
      <c r="K56" s="2"/>
      <c r="L56" s="2">
        <f t="shared" si="1"/>
        <v>25</v>
      </c>
      <c r="M56" s="24" t="s">
        <v>375</v>
      </c>
      <c r="N56" s="24"/>
      <c r="O56" s="24"/>
      <c r="P56" s="24"/>
      <c r="Q56" s="24"/>
      <c r="R56" s="24"/>
    </row>
    <row r="57" spans="1:18" ht="100" customHeight="1" x14ac:dyDescent="0.25">
      <c r="A57" s="3" t="s">
        <v>46</v>
      </c>
      <c r="B57" s="2"/>
      <c r="C57" s="2">
        <v>5</v>
      </c>
      <c r="D57" s="2">
        <v>6</v>
      </c>
      <c r="E57" s="2">
        <v>6</v>
      </c>
      <c r="F57" s="2">
        <v>5</v>
      </c>
      <c r="G57" s="2">
        <v>6</v>
      </c>
      <c r="H57" s="2">
        <v>6</v>
      </c>
      <c r="I57" s="2"/>
      <c r="J57" s="2">
        <v>1</v>
      </c>
      <c r="K57" s="2"/>
      <c r="L57" s="2">
        <f t="shared" si="1"/>
        <v>34</v>
      </c>
      <c r="M57" s="24" t="s">
        <v>376</v>
      </c>
      <c r="N57" s="24"/>
      <c r="O57" s="24"/>
      <c r="P57" s="24"/>
      <c r="Q57" s="24"/>
      <c r="R57" s="24"/>
    </row>
    <row r="58" spans="1:18" ht="100" customHeight="1" x14ac:dyDescent="0.25">
      <c r="A58" s="3" t="s">
        <v>76</v>
      </c>
      <c r="B58" s="2"/>
      <c r="C58" s="2">
        <v>5</v>
      </c>
      <c r="D58" s="2">
        <v>4</v>
      </c>
      <c r="E58" s="2">
        <v>5</v>
      </c>
      <c r="F58" s="2">
        <v>5</v>
      </c>
      <c r="G58" s="2">
        <v>4</v>
      </c>
      <c r="H58" s="2">
        <v>4</v>
      </c>
      <c r="I58" s="2"/>
      <c r="J58" s="2">
        <v>2</v>
      </c>
      <c r="K58" s="2"/>
      <c r="L58" s="2">
        <f t="shared" si="1"/>
        <v>27</v>
      </c>
      <c r="M58" s="24" t="s">
        <v>406</v>
      </c>
      <c r="N58" s="24"/>
      <c r="O58" s="24"/>
      <c r="P58" s="24"/>
      <c r="Q58" s="24"/>
      <c r="R58" s="24"/>
    </row>
    <row r="59" spans="1:18" ht="100" customHeight="1" x14ac:dyDescent="0.25">
      <c r="A59" s="3" t="s">
        <v>47</v>
      </c>
      <c r="B59" s="2"/>
      <c r="C59" s="2">
        <v>4</v>
      </c>
      <c r="D59" s="2">
        <v>5</v>
      </c>
      <c r="E59" s="2">
        <v>5</v>
      </c>
      <c r="F59" s="2">
        <v>5</v>
      </c>
      <c r="G59" s="2">
        <v>4</v>
      </c>
      <c r="H59" s="2">
        <v>5</v>
      </c>
      <c r="I59" s="2"/>
      <c r="J59" s="2">
        <v>2</v>
      </c>
      <c r="K59" s="2"/>
      <c r="L59" s="2">
        <f t="shared" si="1"/>
        <v>28</v>
      </c>
      <c r="M59" s="24" t="s">
        <v>377</v>
      </c>
      <c r="N59" s="24"/>
      <c r="O59" s="24"/>
      <c r="P59" s="24"/>
      <c r="Q59" s="24"/>
      <c r="R59" s="24"/>
    </row>
  </sheetData>
  <autoFilter ref="A1:M59" xr:uid="{E9585F49-A4DF-4CB5-8C32-03BE776A9955}">
    <sortState xmlns:xlrd2="http://schemas.microsoft.com/office/spreadsheetml/2017/richdata2" ref="A2:M59">
      <sortCondition sortBy="cellColor" ref="A1:A59" dxfId="12"/>
    </sortState>
  </autoFilter>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9831F-B52C-4E2F-BD11-9028C2C0FE87}">
  <dimension ref="A1:R59"/>
  <sheetViews>
    <sheetView tabSelected="1" topLeftCell="B9" workbookViewId="0">
      <selection activeCell="M9" sqref="M9"/>
    </sheetView>
  </sheetViews>
  <sheetFormatPr defaultRowHeight="14" x14ac:dyDescent="0.25"/>
  <cols>
    <col min="3" max="8" width="10.6328125" customWidth="1"/>
    <col min="13" max="13" width="55.6328125" bestFit="1" customWidth="1"/>
  </cols>
  <sheetData>
    <row r="1" spans="1:18" x14ac:dyDescent="0.25">
      <c r="A1" s="1" t="s">
        <v>0</v>
      </c>
      <c r="B1" s="2"/>
      <c r="C1" s="1" t="s">
        <v>13</v>
      </c>
      <c r="D1" s="1" t="s">
        <v>14</v>
      </c>
      <c r="E1" s="1" t="s">
        <v>15</v>
      </c>
      <c r="F1" s="1" t="s">
        <v>16</v>
      </c>
      <c r="G1" s="1" t="s">
        <v>17</v>
      </c>
      <c r="H1" s="1" t="s">
        <v>18</v>
      </c>
      <c r="I1" s="2"/>
      <c r="J1" s="1" t="s">
        <v>10</v>
      </c>
      <c r="K1" s="2"/>
      <c r="L1" s="1" t="s">
        <v>11</v>
      </c>
      <c r="M1" s="34" t="s">
        <v>256</v>
      </c>
    </row>
    <row r="2" spans="1:18" ht="200" customHeight="1" x14ac:dyDescent="0.25">
      <c r="A2" s="35" t="s">
        <v>36</v>
      </c>
      <c r="B2" s="2"/>
      <c r="C2" s="2">
        <v>8</v>
      </c>
      <c r="D2" s="2">
        <v>8</v>
      </c>
      <c r="E2" s="2">
        <v>8</v>
      </c>
      <c r="F2" s="2">
        <v>8</v>
      </c>
      <c r="G2" s="2">
        <v>6</v>
      </c>
      <c r="H2" s="2">
        <v>8</v>
      </c>
      <c r="I2" s="2"/>
      <c r="J2" s="2">
        <v>5</v>
      </c>
      <c r="K2" s="2"/>
      <c r="L2" s="2">
        <f t="shared" ref="L2:L33" si="0">SUM(C2:H2)</f>
        <v>46</v>
      </c>
      <c r="M2" s="22" t="s">
        <v>270</v>
      </c>
      <c r="N2" s="22"/>
      <c r="O2" s="22"/>
      <c r="P2" s="22"/>
      <c r="Q2" s="22"/>
      <c r="R2" s="22"/>
    </row>
    <row r="3" spans="1:18" ht="200" customHeight="1" x14ac:dyDescent="0.25">
      <c r="A3" s="35" t="s">
        <v>37</v>
      </c>
      <c r="B3" s="2"/>
      <c r="C3" s="2">
        <v>8</v>
      </c>
      <c r="D3" s="2">
        <v>7</v>
      </c>
      <c r="E3" s="2">
        <v>9</v>
      </c>
      <c r="F3" s="2">
        <v>8</v>
      </c>
      <c r="G3" s="2">
        <v>8</v>
      </c>
      <c r="H3" s="2">
        <v>6</v>
      </c>
      <c r="I3" s="2"/>
      <c r="J3" s="2">
        <v>5</v>
      </c>
      <c r="K3" s="2"/>
      <c r="L3" s="2">
        <f t="shared" si="0"/>
        <v>46</v>
      </c>
      <c r="M3" s="22" t="s">
        <v>271</v>
      </c>
      <c r="N3" s="22"/>
      <c r="O3" s="22"/>
      <c r="P3" s="22"/>
      <c r="Q3" s="22"/>
      <c r="R3" s="22"/>
    </row>
    <row r="4" spans="1:18" ht="200" customHeight="1" x14ac:dyDescent="0.25">
      <c r="A4" s="35" t="s">
        <v>56</v>
      </c>
      <c r="B4" s="2"/>
      <c r="C4" s="2">
        <v>8</v>
      </c>
      <c r="D4" s="2">
        <v>8</v>
      </c>
      <c r="E4" s="2">
        <v>8</v>
      </c>
      <c r="F4" s="2">
        <v>6</v>
      </c>
      <c r="G4" s="2">
        <v>6</v>
      </c>
      <c r="H4" s="2">
        <v>7</v>
      </c>
      <c r="I4" s="2"/>
      <c r="J4" s="2">
        <v>5</v>
      </c>
      <c r="K4" s="2"/>
      <c r="L4" s="2">
        <f t="shared" si="0"/>
        <v>43</v>
      </c>
      <c r="M4" s="22" t="s">
        <v>292</v>
      </c>
      <c r="N4" s="22"/>
      <c r="O4" s="22"/>
      <c r="P4" s="22"/>
      <c r="Q4" s="22"/>
      <c r="R4" s="22"/>
    </row>
    <row r="5" spans="1:18" ht="200" customHeight="1" x14ac:dyDescent="0.25">
      <c r="A5" s="35" t="s">
        <v>38</v>
      </c>
      <c r="B5" s="2"/>
      <c r="C5" s="2">
        <v>7</v>
      </c>
      <c r="D5" s="2">
        <v>8</v>
      </c>
      <c r="E5" s="2">
        <v>6</v>
      </c>
      <c r="F5" s="2">
        <v>6</v>
      </c>
      <c r="G5" s="2">
        <v>6</v>
      </c>
      <c r="H5" s="2">
        <v>5</v>
      </c>
      <c r="I5" s="2"/>
      <c r="J5" s="2">
        <v>4</v>
      </c>
      <c r="K5" s="2"/>
      <c r="L5" s="2">
        <f t="shared" si="0"/>
        <v>38</v>
      </c>
      <c r="M5" s="22" t="s">
        <v>272</v>
      </c>
      <c r="N5" s="22"/>
      <c r="O5" s="22"/>
      <c r="P5" s="22"/>
      <c r="Q5" s="22"/>
      <c r="R5" s="22"/>
    </row>
    <row r="6" spans="1:18" ht="200" customHeight="1" x14ac:dyDescent="0.25">
      <c r="A6" s="35" t="s">
        <v>39</v>
      </c>
      <c r="B6" s="2"/>
      <c r="C6" s="2">
        <v>6</v>
      </c>
      <c r="D6" s="2">
        <v>6</v>
      </c>
      <c r="E6" s="2">
        <v>7</v>
      </c>
      <c r="F6" s="2">
        <v>9</v>
      </c>
      <c r="G6" s="2">
        <v>7</v>
      </c>
      <c r="H6" s="2">
        <v>5</v>
      </c>
      <c r="I6" s="2"/>
      <c r="J6" s="2">
        <v>3</v>
      </c>
      <c r="K6" s="2"/>
      <c r="L6" s="2">
        <f t="shared" si="0"/>
        <v>40</v>
      </c>
      <c r="M6" s="22" t="s">
        <v>273</v>
      </c>
      <c r="N6" s="22"/>
      <c r="O6" s="22"/>
      <c r="P6" s="22"/>
      <c r="Q6" s="22"/>
      <c r="R6" s="22"/>
    </row>
    <row r="7" spans="1:18" ht="200" customHeight="1" x14ac:dyDescent="0.25">
      <c r="A7" s="35" t="s">
        <v>40</v>
      </c>
      <c r="B7" s="2"/>
      <c r="C7" s="2">
        <v>7</v>
      </c>
      <c r="D7" s="2">
        <v>7</v>
      </c>
      <c r="E7" s="2">
        <v>6</v>
      </c>
      <c r="F7" s="2">
        <v>8</v>
      </c>
      <c r="G7" s="2">
        <v>7</v>
      </c>
      <c r="H7" s="2">
        <v>8</v>
      </c>
      <c r="I7" s="2"/>
      <c r="J7" s="2">
        <v>4</v>
      </c>
      <c r="K7" s="2"/>
      <c r="L7" s="2">
        <f t="shared" si="0"/>
        <v>43</v>
      </c>
      <c r="M7" s="22" t="s">
        <v>274</v>
      </c>
      <c r="N7" s="22"/>
      <c r="O7" s="22"/>
      <c r="P7" s="22"/>
      <c r="Q7" s="22"/>
      <c r="R7" s="22"/>
    </row>
    <row r="8" spans="1:18" ht="200" customHeight="1" x14ac:dyDescent="0.25">
      <c r="A8" s="35" t="s">
        <v>57</v>
      </c>
      <c r="B8" s="2"/>
      <c r="C8" s="2">
        <v>7</v>
      </c>
      <c r="D8" s="2">
        <v>7</v>
      </c>
      <c r="E8" s="2">
        <v>8</v>
      </c>
      <c r="F8" s="2">
        <v>7</v>
      </c>
      <c r="G8" s="2">
        <v>6</v>
      </c>
      <c r="H8" s="2">
        <v>8</v>
      </c>
      <c r="I8" s="2"/>
      <c r="J8" s="2">
        <v>5</v>
      </c>
      <c r="K8" s="2"/>
      <c r="L8" s="2">
        <f t="shared" si="0"/>
        <v>43</v>
      </c>
      <c r="M8" s="22" t="s">
        <v>293</v>
      </c>
      <c r="N8" s="22"/>
      <c r="O8" s="22"/>
      <c r="P8" s="22"/>
      <c r="Q8" s="22"/>
      <c r="R8" s="22"/>
    </row>
    <row r="9" spans="1:18" ht="200" customHeight="1" x14ac:dyDescent="0.25">
      <c r="A9" s="35" t="s">
        <v>41</v>
      </c>
      <c r="B9" s="2"/>
      <c r="C9" s="2">
        <v>6</v>
      </c>
      <c r="D9" s="2">
        <v>5</v>
      </c>
      <c r="E9" s="2">
        <v>6</v>
      </c>
      <c r="F9" s="2">
        <v>7</v>
      </c>
      <c r="G9" s="2">
        <v>5</v>
      </c>
      <c r="H9" s="2">
        <v>7</v>
      </c>
      <c r="I9" s="2"/>
      <c r="J9" s="2">
        <v>4</v>
      </c>
      <c r="K9" s="2"/>
      <c r="L9" s="2">
        <f t="shared" si="0"/>
        <v>36</v>
      </c>
      <c r="M9" s="22" t="s">
        <v>275</v>
      </c>
      <c r="N9" s="22"/>
      <c r="O9" s="22"/>
      <c r="P9" s="22"/>
      <c r="Q9" s="22"/>
      <c r="R9" s="22"/>
    </row>
    <row r="10" spans="1:18" ht="200" customHeight="1" x14ac:dyDescent="0.25">
      <c r="A10" s="3" t="s">
        <v>50</v>
      </c>
      <c r="B10" s="2"/>
      <c r="C10" s="2">
        <v>6</v>
      </c>
      <c r="D10" s="2">
        <v>5</v>
      </c>
      <c r="E10" s="2">
        <v>6</v>
      </c>
      <c r="F10" s="2">
        <v>5</v>
      </c>
      <c r="G10" s="2">
        <v>5</v>
      </c>
      <c r="H10" s="2">
        <v>6</v>
      </c>
      <c r="I10" s="2"/>
      <c r="J10" s="2">
        <v>4</v>
      </c>
      <c r="K10" s="2"/>
      <c r="L10" s="2">
        <f t="shared" si="0"/>
        <v>33</v>
      </c>
      <c r="M10" s="22" t="s">
        <v>286</v>
      </c>
      <c r="N10" s="22"/>
      <c r="O10" s="22"/>
      <c r="P10" s="22"/>
      <c r="Q10" s="22"/>
      <c r="R10" s="22"/>
    </row>
    <row r="11" spans="1:18" ht="200" customHeight="1" x14ac:dyDescent="0.25">
      <c r="A11" s="3" t="s">
        <v>51</v>
      </c>
      <c r="B11" s="2"/>
      <c r="C11" s="2">
        <v>5</v>
      </c>
      <c r="D11" s="2">
        <v>5</v>
      </c>
      <c r="E11" s="2">
        <v>7</v>
      </c>
      <c r="F11" s="2">
        <v>3</v>
      </c>
      <c r="G11" s="2">
        <v>7</v>
      </c>
      <c r="H11" s="2">
        <v>6</v>
      </c>
      <c r="I11" s="2"/>
      <c r="J11" s="2">
        <v>0</v>
      </c>
      <c r="K11" s="2"/>
      <c r="L11" s="2">
        <f t="shared" si="0"/>
        <v>33</v>
      </c>
      <c r="M11" s="22" t="s">
        <v>287</v>
      </c>
      <c r="N11" s="22"/>
      <c r="O11" s="22"/>
      <c r="P11" s="22"/>
      <c r="Q11" s="22"/>
      <c r="R11" s="22"/>
    </row>
    <row r="12" spans="1:18" ht="200" customHeight="1" x14ac:dyDescent="0.25">
      <c r="A12" s="3" t="s">
        <v>25</v>
      </c>
      <c r="B12" s="2"/>
      <c r="C12" s="2">
        <v>5</v>
      </c>
      <c r="D12" s="2">
        <v>5</v>
      </c>
      <c r="E12" s="2">
        <v>5</v>
      </c>
      <c r="F12" s="2">
        <v>5</v>
      </c>
      <c r="G12" s="2">
        <v>3</v>
      </c>
      <c r="H12" s="2">
        <v>4</v>
      </c>
      <c r="I12" s="2"/>
      <c r="J12" s="2">
        <v>1</v>
      </c>
      <c r="K12" s="2"/>
      <c r="L12" s="2">
        <f t="shared" si="0"/>
        <v>27</v>
      </c>
      <c r="M12" s="22" t="s">
        <v>259</v>
      </c>
      <c r="N12" s="22"/>
      <c r="O12" s="22"/>
      <c r="P12" s="22"/>
      <c r="Q12" s="22"/>
      <c r="R12" s="22"/>
    </row>
    <row r="13" spans="1:18" ht="200" customHeight="1" x14ac:dyDescent="0.25">
      <c r="A13" s="3" t="s">
        <v>48</v>
      </c>
      <c r="B13" s="2"/>
      <c r="C13" s="2">
        <v>5</v>
      </c>
      <c r="D13" s="2">
        <v>6</v>
      </c>
      <c r="E13" s="2">
        <v>6</v>
      </c>
      <c r="F13" s="2">
        <v>4</v>
      </c>
      <c r="G13" s="2">
        <v>7</v>
      </c>
      <c r="H13" s="2">
        <v>7</v>
      </c>
      <c r="I13" s="2"/>
      <c r="J13" s="2">
        <v>3</v>
      </c>
      <c r="K13" s="2"/>
      <c r="L13" s="2">
        <f t="shared" si="0"/>
        <v>35</v>
      </c>
      <c r="M13" s="22" t="s">
        <v>282</v>
      </c>
      <c r="N13" s="22"/>
      <c r="O13" s="22"/>
      <c r="P13" s="22"/>
      <c r="Q13" s="22"/>
      <c r="R13" s="22"/>
    </row>
    <row r="14" spans="1:18" ht="200" customHeight="1" x14ac:dyDescent="0.25">
      <c r="A14" s="3" t="s">
        <v>77</v>
      </c>
      <c r="B14" s="2"/>
      <c r="C14" s="2">
        <v>5</v>
      </c>
      <c r="D14" s="2">
        <v>5</v>
      </c>
      <c r="E14" s="2">
        <v>5</v>
      </c>
      <c r="F14" s="2">
        <v>5</v>
      </c>
      <c r="G14" s="2">
        <v>5</v>
      </c>
      <c r="H14" s="2">
        <v>5</v>
      </c>
      <c r="I14" s="2"/>
      <c r="J14" s="2">
        <v>3</v>
      </c>
      <c r="K14" s="2"/>
      <c r="L14" s="2">
        <f t="shared" si="0"/>
        <v>30</v>
      </c>
      <c r="M14" s="22" t="s">
        <v>311</v>
      </c>
      <c r="N14" s="22"/>
      <c r="O14" s="22"/>
      <c r="P14" s="22"/>
      <c r="Q14" s="22"/>
      <c r="R14" s="22"/>
    </row>
    <row r="15" spans="1:18" ht="200" customHeight="1" x14ac:dyDescent="0.25">
      <c r="A15" s="3" t="s">
        <v>78</v>
      </c>
      <c r="B15" s="2"/>
      <c r="C15" s="2">
        <v>5</v>
      </c>
      <c r="D15" s="2">
        <v>4</v>
      </c>
      <c r="E15" s="2">
        <v>5</v>
      </c>
      <c r="F15" s="2">
        <v>5</v>
      </c>
      <c r="G15" s="2">
        <v>5</v>
      </c>
      <c r="H15" s="2">
        <v>5</v>
      </c>
      <c r="I15" s="2"/>
      <c r="J15" s="2">
        <v>0</v>
      </c>
      <c r="K15" s="2"/>
      <c r="L15" s="2">
        <f t="shared" si="0"/>
        <v>29</v>
      </c>
      <c r="M15" s="22" t="s">
        <v>312</v>
      </c>
      <c r="N15" s="22"/>
      <c r="O15" s="22"/>
      <c r="P15" s="22"/>
      <c r="Q15" s="22"/>
      <c r="R15" s="22"/>
    </row>
    <row r="16" spans="1:18" ht="200" customHeight="1" x14ac:dyDescent="0.25">
      <c r="A16" s="3" t="s">
        <v>79</v>
      </c>
      <c r="B16" s="2"/>
      <c r="C16" s="2">
        <v>5</v>
      </c>
      <c r="D16" s="2">
        <v>7</v>
      </c>
      <c r="E16" s="2">
        <v>7</v>
      </c>
      <c r="F16" s="2">
        <v>6</v>
      </c>
      <c r="G16" s="2">
        <v>6</v>
      </c>
      <c r="H16" s="2">
        <v>7</v>
      </c>
      <c r="I16" s="2"/>
      <c r="J16" s="2">
        <v>4</v>
      </c>
      <c r="K16" s="2"/>
      <c r="L16" s="2">
        <f t="shared" si="0"/>
        <v>38</v>
      </c>
      <c r="M16" s="22" t="s">
        <v>313</v>
      </c>
      <c r="N16" s="22"/>
      <c r="O16" s="22"/>
      <c r="P16" s="22"/>
      <c r="Q16" s="22"/>
      <c r="R16" s="22"/>
    </row>
    <row r="17" spans="1:18" ht="200" customHeight="1" x14ac:dyDescent="0.25">
      <c r="A17" s="3" t="s">
        <v>351</v>
      </c>
      <c r="B17" s="2"/>
      <c r="C17" s="2">
        <v>5</v>
      </c>
      <c r="D17" s="2">
        <v>6</v>
      </c>
      <c r="E17" s="2">
        <v>5</v>
      </c>
      <c r="F17" s="2">
        <v>5</v>
      </c>
      <c r="G17" s="2">
        <v>3</v>
      </c>
      <c r="H17" s="2">
        <v>3</v>
      </c>
      <c r="I17" s="2"/>
      <c r="J17" s="2">
        <v>3</v>
      </c>
      <c r="K17" s="2"/>
      <c r="L17" s="2">
        <f t="shared" si="0"/>
        <v>27</v>
      </c>
      <c r="M17" s="22" t="s">
        <v>283</v>
      </c>
      <c r="N17" s="22"/>
      <c r="O17" s="22"/>
      <c r="P17" s="22"/>
      <c r="Q17" s="22"/>
      <c r="R17" s="22"/>
    </row>
    <row r="18" spans="1:18" ht="200" customHeight="1" x14ac:dyDescent="0.25">
      <c r="A18" s="3" t="s">
        <v>49</v>
      </c>
      <c r="B18" s="2"/>
      <c r="C18" s="2">
        <v>7</v>
      </c>
      <c r="D18" s="2">
        <v>8</v>
      </c>
      <c r="E18" s="2">
        <v>6</v>
      </c>
      <c r="F18" s="2">
        <v>4</v>
      </c>
      <c r="G18" s="2">
        <v>7</v>
      </c>
      <c r="H18" s="2">
        <v>8</v>
      </c>
      <c r="I18" s="2"/>
      <c r="J18" s="2">
        <v>5</v>
      </c>
      <c r="K18" s="2"/>
      <c r="L18" s="2">
        <f t="shared" si="0"/>
        <v>40</v>
      </c>
      <c r="M18" s="22" t="s">
        <v>284</v>
      </c>
      <c r="N18" s="22"/>
      <c r="O18" s="22"/>
      <c r="P18" s="22"/>
      <c r="Q18" s="22"/>
      <c r="R18" s="22"/>
    </row>
    <row r="19" spans="1:18" ht="200" customHeight="1" x14ac:dyDescent="0.25">
      <c r="A19" s="3" t="s">
        <v>62</v>
      </c>
      <c r="B19" s="2"/>
      <c r="C19" s="2">
        <v>7</v>
      </c>
      <c r="D19" s="2">
        <v>6</v>
      </c>
      <c r="E19" s="2">
        <v>9</v>
      </c>
      <c r="F19" s="2">
        <v>8</v>
      </c>
      <c r="G19" s="2">
        <v>8</v>
      </c>
      <c r="H19" s="2">
        <v>7</v>
      </c>
      <c r="I19" s="2"/>
      <c r="J19" s="2">
        <v>5</v>
      </c>
      <c r="K19" s="2"/>
      <c r="L19" s="2">
        <f t="shared" si="0"/>
        <v>45</v>
      </c>
      <c r="M19" s="22" t="s">
        <v>285</v>
      </c>
      <c r="N19" s="22"/>
      <c r="O19" s="22"/>
      <c r="P19" s="22"/>
      <c r="Q19" s="22"/>
      <c r="R19" s="22"/>
    </row>
    <row r="20" spans="1:18" ht="200" customHeight="1" x14ac:dyDescent="0.25">
      <c r="A20" s="3" t="s">
        <v>24</v>
      </c>
      <c r="B20" s="2"/>
      <c r="C20" s="2">
        <v>9</v>
      </c>
      <c r="D20" s="2">
        <v>6</v>
      </c>
      <c r="E20" s="2">
        <v>8</v>
      </c>
      <c r="F20" s="2">
        <v>8</v>
      </c>
      <c r="G20" s="2">
        <v>5</v>
      </c>
      <c r="H20" s="2">
        <v>7</v>
      </c>
      <c r="I20" s="2"/>
      <c r="J20" s="2">
        <v>4</v>
      </c>
      <c r="K20" s="2"/>
      <c r="L20" s="2">
        <f t="shared" si="0"/>
        <v>43</v>
      </c>
      <c r="M20" s="22" t="s">
        <v>258</v>
      </c>
      <c r="N20" s="22"/>
      <c r="O20" s="22"/>
      <c r="P20" s="22"/>
      <c r="Q20" s="22"/>
      <c r="R20" s="22"/>
    </row>
    <row r="21" spans="1:18" ht="200" customHeight="1" x14ac:dyDescent="0.25">
      <c r="A21" s="3" t="s">
        <v>28</v>
      </c>
      <c r="B21" s="2"/>
      <c r="C21" s="2">
        <v>4</v>
      </c>
      <c r="D21" s="2">
        <v>4</v>
      </c>
      <c r="E21" s="2">
        <v>3</v>
      </c>
      <c r="F21" s="2">
        <v>4</v>
      </c>
      <c r="G21" s="2">
        <v>3</v>
      </c>
      <c r="H21" s="2">
        <v>4</v>
      </c>
      <c r="I21" s="2"/>
      <c r="J21" s="2">
        <v>3</v>
      </c>
      <c r="K21" s="2"/>
      <c r="L21" s="2">
        <f t="shared" si="0"/>
        <v>22</v>
      </c>
      <c r="M21" s="22" t="s">
        <v>262</v>
      </c>
      <c r="N21" s="22"/>
      <c r="O21" s="22"/>
      <c r="P21" s="22"/>
      <c r="Q21" s="22"/>
      <c r="R21" s="22"/>
    </row>
    <row r="22" spans="1:18" ht="200" customHeight="1" x14ac:dyDescent="0.25">
      <c r="A22" s="3" t="s">
        <v>29</v>
      </c>
      <c r="B22" s="2"/>
      <c r="C22" s="2">
        <v>8</v>
      </c>
      <c r="D22" s="2">
        <v>7</v>
      </c>
      <c r="E22" s="2">
        <v>6</v>
      </c>
      <c r="F22" s="2">
        <v>5</v>
      </c>
      <c r="G22" s="2">
        <v>7</v>
      </c>
      <c r="H22" s="2">
        <v>5</v>
      </c>
      <c r="I22" s="2"/>
      <c r="J22" s="2">
        <v>4</v>
      </c>
      <c r="K22" s="2"/>
      <c r="L22" s="2">
        <f t="shared" si="0"/>
        <v>38</v>
      </c>
      <c r="M22" s="22" t="s">
        <v>263</v>
      </c>
      <c r="N22" s="22"/>
      <c r="O22" s="22"/>
      <c r="P22" s="22"/>
      <c r="Q22" s="22"/>
      <c r="R22" s="22"/>
    </row>
    <row r="23" spans="1:18" ht="200" customHeight="1" x14ac:dyDescent="0.25">
      <c r="A23" s="3" t="s">
        <v>63</v>
      </c>
      <c r="B23" s="2"/>
      <c r="C23" s="2">
        <v>6</v>
      </c>
      <c r="D23" s="2">
        <v>6</v>
      </c>
      <c r="E23" s="2">
        <v>6</v>
      </c>
      <c r="F23" s="2">
        <v>4</v>
      </c>
      <c r="G23" s="2">
        <v>7</v>
      </c>
      <c r="H23" s="2">
        <v>6</v>
      </c>
      <c r="I23" s="2"/>
      <c r="J23" s="2">
        <v>5</v>
      </c>
      <c r="K23" s="2"/>
      <c r="L23" s="2">
        <f t="shared" si="0"/>
        <v>35</v>
      </c>
      <c r="M23" s="22" t="s">
        <v>298</v>
      </c>
      <c r="N23" s="22"/>
      <c r="O23" s="22"/>
      <c r="P23" s="22"/>
      <c r="Q23" s="22"/>
      <c r="R23" s="22"/>
    </row>
    <row r="24" spans="1:18" ht="200" customHeight="1" x14ac:dyDescent="0.25">
      <c r="A24" s="3" t="s">
        <v>26</v>
      </c>
      <c r="B24" s="2"/>
      <c r="C24" s="2">
        <v>5</v>
      </c>
      <c r="D24" s="2">
        <v>5</v>
      </c>
      <c r="E24" s="2">
        <v>4</v>
      </c>
      <c r="F24" s="2">
        <v>5</v>
      </c>
      <c r="G24" s="2">
        <v>4</v>
      </c>
      <c r="H24" s="2">
        <v>6</v>
      </c>
      <c r="I24" s="2"/>
      <c r="J24" s="2">
        <v>1</v>
      </c>
      <c r="K24" s="2"/>
      <c r="L24" s="2">
        <f t="shared" si="0"/>
        <v>29</v>
      </c>
      <c r="M24" s="22" t="s">
        <v>260</v>
      </c>
      <c r="N24" s="22"/>
      <c r="O24" s="22"/>
      <c r="P24" s="22"/>
      <c r="Q24" s="22"/>
      <c r="R24" s="22"/>
    </row>
    <row r="25" spans="1:18" ht="200" customHeight="1" x14ac:dyDescent="0.25">
      <c r="A25" s="3" t="s">
        <v>64</v>
      </c>
      <c r="B25" s="2"/>
      <c r="C25" s="2">
        <v>5</v>
      </c>
      <c r="D25" s="2">
        <v>4</v>
      </c>
      <c r="E25" s="2">
        <v>5</v>
      </c>
      <c r="F25" s="2">
        <v>5</v>
      </c>
      <c r="G25" s="2">
        <v>5</v>
      </c>
      <c r="H25" s="2">
        <v>5</v>
      </c>
      <c r="I25" s="2"/>
      <c r="J25" s="2">
        <v>0</v>
      </c>
      <c r="K25" s="2"/>
      <c r="L25" s="2">
        <f t="shared" si="0"/>
        <v>29</v>
      </c>
      <c r="M25" s="22" t="s">
        <v>299</v>
      </c>
      <c r="N25" s="22"/>
      <c r="O25" s="22"/>
      <c r="P25" s="22"/>
      <c r="Q25" s="22"/>
      <c r="R25" s="22"/>
    </row>
    <row r="26" spans="1:18" ht="200" customHeight="1" x14ac:dyDescent="0.25">
      <c r="A26" s="3" t="s">
        <v>65</v>
      </c>
      <c r="B26" s="2"/>
      <c r="C26" s="2">
        <v>6</v>
      </c>
      <c r="D26" s="2">
        <v>5</v>
      </c>
      <c r="E26" s="2">
        <v>4</v>
      </c>
      <c r="F26" s="2">
        <v>5</v>
      </c>
      <c r="G26" s="2">
        <v>5</v>
      </c>
      <c r="H26" s="2">
        <v>5</v>
      </c>
      <c r="I26" s="2"/>
      <c r="J26" s="2">
        <v>0</v>
      </c>
      <c r="K26" s="2"/>
      <c r="L26" s="2">
        <f t="shared" si="0"/>
        <v>30</v>
      </c>
      <c r="M26" s="22" t="s">
        <v>300</v>
      </c>
      <c r="N26" s="22"/>
      <c r="O26" s="22"/>
      <c r="P26" s="22"/>
      <c r="Q26" s="22"/>
      <c r="R26" s="22"/>
    </row>
    <row r="27" spans="1:18" ht="200" customHeight="1" x14ac:dyDescent="0.25">
      <c r="A27" s="3" t="s">
        <v>52</v>
      </c>
      <c r="B27" s="2"/>
      <c r="C27" s="2">
        <v>5</v>
      </c>
      <c r="D27" s="2">
        <v>5</v>
      </c>
      <c r="E27" s="2">
        <v>5</v>
      </c>
      <c r="F27" s="2">
        <v>2</v>
      </c>
      <c r="G27" s="2">
        <v>5</v>
      </c>
      <c r="H27" s="2">
        <v>5</v>
      </c>
      <c r="I27" s="2"/>
      <c r="J27" s="2">
        <v>4</v>
      </c>
      <c r="K27" s="2"/>
      <c r="L27" s="2">
        <f t="shared" si="0"/>
        <v>27</v>
      </c>
      <c r="M27" s="22" t="s">
        <v>288</v>
      </c>
      <c r="N27" s="22"/>
      <c r="O27" s="22"/>
      <c r="P27" s="22"/>
      <c r="Q27" s="22"/>
      <c r="R27" s="22"/>
    </row>
    <row r="28" spans="1:18" ht="200" customHeight="1" x14ac:dyDescent="0.25">
      <c r="A28" s="3" t="s">
        <v>27</v>
      </c>
      <c r="B28" s="2"/>
      <c r="C28" s="2">
        <v>4</v>
      </c>
      <c r="D28" s="2">
        <v>4</v>
      </c>
      <c r="E28" s="2">
        <v>3</v>
      </c>
      <c r="F28" s="2">
        <v>4</v>
      </c>
      <c r="G28" s="2">
        <v>3</v>
      </c>
      <c r="H28" s="2">
        <v>3</v>
      </c>
      <c r="I28" s="2"/>
      <c r="J28" s="2">
        <v>0</v>
      </c>
      <c r="K28" s="2"/>
      <c r="L28" s="2">
        <f t="shared" si="0"/>
        <v>21</v>
      </c>
      <c r="M28" s="22" t="s">
        <v>261</v>
      </c>
      <c r="N28" s="22"/>
      <c r="O28" s="22"/>
      <c r="P28" s="22"/>
      <c r="Q28" s="22"/>
      <c r="R28" s="22"/>
    </row>
    <row r="29" spans="1:18" ht="200" customHeight="1" x14ac:dyDescent="0.25">
      <c r="A29" s="3" t="s">
        <v>30</v>
      </c>
      <c r="B29" s="2"/>
      <c r="C29" s="2">
        <v>3</v>
      </c>
      <c r="D29" s="2">
        <v>5</v>
      </c>
      <c r="E29" s="2">
        <v>3</v>
      </c>
      <c r="F29" s="2">
        <v>3</v>
      </c>
      <c r="G29" s="2">
        <v>4</v>
      </c>
      <c r="H29" s="2">
        <v>4</v>
      </c>
      <c r="I29" s="2"/>
      <c r="J29" s="2">
        <v>0</v>
      </c>
      <c r="K29" s="2"/>
      <c r="L29" s="2">
        <f t="shared" si="0"/>
        <v>22</v>
      </c>
      <c r="M29" s="22" t="s">
        <v>264</v>
      </c>
      <c r="N29" s="22"/>
      <c r="O29" s="22"/>
      <c r="P29" s="22"/>
      <c r="Q29" s="22"/>
      <c r="R29" s="22"/>
    </row>
    <row r="30" spans="1:18" ht="200" customHeight="1" x14ac:dyDescent="0.25">
      <c r="A30" s="3" t="s">
        <v>67</v>
      </c>
      <c r="B30" s="2"/>
      <c r="C30" s="2">
        <v>6</v>
      </c>
      <c r="D30" s="2">
        <v>4</v>
      </c>
      <c r="E30" s="2">
        <v>4</v>
      </c>
      <c r="F30" s="2">
        <v>5</v>
      </c>
      <c r="G30" s="2">
        <v>5</v>
      </c>
      <c r="H30" s="2">
        <v>4</v>
      </c>
      <c r="I30" s="2"/>
      <c r="J30" s="2">
        <v>0</v>
      </c>
      <c r="K30" s="2"/>
      <c r="L30" s="2">
        <f t="shared" si="0"/>
        <v>28</v>
      </c>
      <c r="M30" s="22" t="s">
        <v>301</v>
      </c>
      <c r="N30" s="22"/>
      <c r="O30" s="22"/>
      <c r="P30" s="22"/>
      <c r="Q30" s="22"/>
      <c r="R30" s="22"/>
    </row>
    <row r="31" spans="1:18" ht="200" customHeight="1" x14ac:dyDescent="0.25">
      <c r="A31" s="3" t="s">
        <v>23</v>
      </c>
      <c r="B31" s="2"/>
      <c r="C31" s="2">
        <v>8</v>
      </c>
      <c r="D31" s="2">
        <v>5</v>
      </c>
      <c r="E31" s="2">
        <v>6</v>
      </c>
      <c r="F31" s="2">
        <v>9</v>
      </c>
      <c r="G31" s="2">
        <v>5</v>
      </c>
      <c r="H31" s="2">
        <v>6</v>
      </c>
      <c r="I31" s="2"/>
      <c r="J31" s="2">
        <v>0</v>
      </c>
      <c r="K31" s="2"/>
      <c r="L31" s="2">
        <f t="shared" si="0"/>
        <v>39</v>
      </c>
      <c r="M31" s="22" t="s">
        <v>257</v>
      </c>
      <c r="N31" s="22"/>
      <c r="O31" s="22"/>
      <c r="P31" s="22"/>
      <c r="Q31" s="22"/>
      <c r="R31" s="22"/>
    </row>
    <row r="32" spans="1:18" ht="200" customHeight="1" x14ac:dyDescent="0.25">
      <c r="A32" s="3" t="s">
        <v>53</v>
      </c>
      <c r="B32" s="2"/>
      <c r="C32" s="2">
        <v>5</v>
      </c>
      <c r="D32" s="2">
        <v>5</v>
      </c>
      <c r="E32" s="2">
        <v>5</v>
      </c>
      <c r="F32" s="2">
        <v>5</v>
      </c>
      <c r="G32" s="2">
        <v>5</v>
      </c>
      <c r="H32" s="2">
        <v>5</v>
      </c>
      <c r="I32" s="2"/>
      <c r="J32" s="2">
        <v>4</v>
      </c>
      <c r="K32" s="2"/>
      <c r="L32" s="2">
        <f t="shared" si="0"/>
        <v>30</v>
      </c>
      <c r="M32" s="22" t="s">
        <v>289</v>
      </c>
      <c r="N32" s="22"/>
      <c r="O32" s="22"/>
      <c r="P32" s="22"/>
      <c r="Q32" s="22"/>
      <c r="R32" s="22"/>
    </row>
    <row r="33" spans="1:18" ht="200" customHeight="1" x14ac:dyDescent="0.25">
      <c r="A33" s="3" t="s">
        <v>31</v>
      </c>
      <c r="B33" s="2"/>
      <c r="C33" s="2">
        <v>5</v>
      </c>
      <c r="D33" s="2">
        <v>6</v>
      </c>
      <c r="E33" s="2">
        <v>5</v>
      </c>
      <c r="F33" s="2">
        <v>5</v>
      </c>
      <c r="G33" s="2">
        <v>4</v>
      </c>
      <c r="H33" s="2">
        <v>7</v>
      </c>
      <c r="I33" s="2"/>
      <c r="J33" s="2">
        <v>1</v>
      </c>
      <c r="K33" s="2"/>
      <c r="L33" s="2">
        <f t="shared" si="0"/>
        <v>32</v>
      </c>
      <c r="M33" s="22" t="s">
        <v>265</v>
      </c>
      <c r="N33" s="22"/>
      <c r="O33" s="22"/>
      <c r="P33" s="22"/>
      <c r="Q33" s="22"/>
      <c r="R33" s="22"/>
    </row>
    <row r="34" spans="1:18" ht="200" customHeight="1" x14ac:dyDescent="0.25">
      <c r="A34" s="3" t="s">
        <v>32</v>
      </c>
      <c r="B34" s="2"/>
      <c r="C34" s="2">
        <v>5</v>
      </c>
      <c r="D34" s="2">
        <v>4</v>
      </c>
      <c r="E34" s="2">
        <v>6</v>
      </c>
      <c r="F34" s="2">
        <v>4</v>
      </c>
      <c r="G34" s="2">
        <v>4</v>
      </c>
      <c r="H34" s="2">
        <v>5</v>
      </c>
      <c r="I34" s="2"/>
      <c r="J34" s="2">
        <v>0</v>
      </c>
      <c r="K34" s="2"/>
      <c r="L34" s="2">
        <f t="shared" ref="L34:L59" si="1">SUM(C34:H34)</f>
        <v>28</v>
      </c>
      <c r="M34" s="22" t="s">
        <v>266</v>
      </c>
      <c r="N34" s="22"/>
      <c r="O34" s="22"/>
      <c r="P34" s="22"/>
      <c r="Q34" s="22"/>
      <c r="R34" s="22"/>
    </row>
    <row r="35" spans="1:18" ht="200" customHeight="1" x14ac:dyDescent="0.25">
      <c r="A35" s="3" t="s">
        <v>66</v>
      </c>
      <c r="B35" s="2"/>
      <c r="C35" s="2">
        <v>4</v>
      </c>
      <c r="D35" s="2">
        <v>4</v>
      </c>
      <c r="E35" s="2">
        <v>6</v>
      </c>
      <c r="F35" s="2">
        <v>3</v>
      </c>
      <c r="G35" s="2">
        <v>5</v>
      </c>
      <c r="H35" s="2">
        <v>5</v>
      </c>
      <c r="I35" s="2"/>
      <c r="J35" s="2">
        <v>3</v>
      </c>
      <c r="K35" s="2"/>
      <c r="L35" s="2">
        <f t="shared" si="1"/>
        <v>27</v>
      </c>
      <c r="M35" s="22" t="s">
        <v>302</v>
      </c>
      <c r="N35" s="22"/>
      <c r="O35" s="22"/>
      <c r="P35" s="22"/>
      <c r="Q35" s="22"/>
      <c r="R35" s="22"/>
    </row>
    <row r="36" spans="1:18" ht="200" customHeight="1" x14ac:dyDescent="0.25">
      <c r="A36" s="3" t="s">
        <v>68</v>
      </c>
      <c r="B36" s="2"/>
      <c r="C36" s="2">
        <v>5</v>
      </c>
      <c r="D36" s="2">
        <v>3</v>
      </c>
      <c r="E36" s="2">
        <v>5</v>
      </c>
      <c r="F36" s="2">
        <v>3</v>
      </c>
      <c r="G36" s="2">
        <v>5</v>
      </c>
      <c r="H36" s="2">
        <v>5</v>
      </c>
      <c r="I36" s="2"/>
      <c r="J36" s="2">
        <v>0</v>
      </c>
      <c r="K36" s="2"/>
      <c r="L36" s="2">
        <f t="shared" si="1"/>
        <v>26</v>
      </c>
      <c r="M36" s="22" t="s">
        <v>303</v>
      </c>
      <c r="N36" s="22"/>
      <c r="O36" s="22"/>
      <c r="P36" s="22"/>
      <c r="Q36" s="22"/>
      <c r="R36" s="22"/>
    </row>
    <row r="37" spans="1:18" ht="200" customHeight="1" x14ac:dyDescent="0.25">
      <c r="A37" s="3" t="s">
        <v>69</v>
      </c>
      <c r="B37" s="2"/>
      <c r="C37" s="2">
        <v>5</v>
      </c>
      <c r="D37" s="2">
        <v>5</v>
      </c>
      <c r="E37" s="2">
        <v>6</v>
      </c>
      <c r="F37" s="2">
        <v>4</v>
      </c>
      <c r="G37" s="2">
        <v>6</v>
      </c>
      <c r="H37" s="2">
        <v>6</v>
      </c>
      <c r="I37" s="2"/>
      <c r="J37" s="2">
        <v>0</v>
      </c>
      <c r="K37" s="2"/>
      <c r="L37" s="2">
        <f t="shared" si="1"/>
        <v>32</v>
      </c>
      <c r="M37" s="22" t="s">
        <v>304</v>
      </c>
      <c r="N37" s="22"/>
      <c r="O37" s="22"/>
      <c r="P37" s="22"/>
      <c r="Q37" s="22"/>
      <c r="R37" s="22"/>
    </row>
    <row r="38" spans="1:18" ht="200" customHeight="1" x14ac:dyDescent="0.25">
      <c r="A38" s="3" t="s">
        <v>33</v>
      </c>
      <c r="B38" s="2"/>
      <c r="C38" s="2">
        <v>5</v>
      </c>
      <c r="D38" s="2">
        <v>5</v>
      </c>
      <c r="E38" s="2">
        <v>5</v>
      </c>
      <c r="F38" s="2">
        <v>5</v>
      </c>
      <c r="G38" s="2">
        <v>5</v>
      </c>
      <c r="H38" s="2">
        <v>5</v>
      </c>
      <c r="I38" s="2"/>
      <c r="J38" s="2">
        <v>0</v>
      </c>
      <c r="K38" s="2"/>
      <c r="L38" s="2">
        <f t="shared" si="1"/>
        <v>30</v>
      </c>
      <c r="M38" s="22" t="s">
        <v>267</v>
      </c>
      <c r="N38" s="22"/>
      <c r="O38" s="22"/>
      <c r="P38" s="22"/>
      <c r="Q38" s="22"/>
      <c r="R38" s="22"/>
    </row>
    <row r="39" spans="1:18" ht="200" customHeight="1" x14ac:dyDescent="0.25">
      <c r="A39" s="3" t="s">
        <v>54</v>
      </c>
      <c r="B39" s="2"/>
      <c r="C39" s="2">
        <v>6</v>
      </c>
      <c r="D39" s="2">
        <v>7</v>
      </c>
      <c r="E39" s="2">
        <v>6</v>
      </c>
      <c r="F39" s="2">
        <v>4</v>
      </c>
      <c r="G39" s="2">
        <v>5</v>
      </c>
      <c r="H39" s="2">
        <v>7</v>
      </c>
      <c r="I39" s="2"/>
      <c r="J39" s="2">
        <v>3</v>
      </c>
      <c r="K39" s="2"/>
      <c r="L39" s="2">
        <f t="shared" si="1"/>
        <v>35</v>
      </c>
      <c r="M39" s="22" t="s">
        <v>290</v>
      </c>
      <c r="N39" s="22"/>
      <c r="O39" s="22"/>
      <c r="P39" s="22"/>
      <c r="Q39" s="22"/>
      <c r="R39" s="22"/>
    </row>
    <row r="40" spans="1:18" ht="200" customHeight="1" x14ac:dyDescent="0.25">
      <c r="A40" s="3" t="s">
        <v>34</v>
      </c>
      <c r="B40" s="2"/>
      <c r="C40" s="2">
        <v>4</v>
      </c>
      <c r="D40" s="2">
        <v>3</v>
      </c>
      <c r="E40" s="2">
        <v>5</v>
      </c>
      <c r="F40" s="2">
        <v>2</v>
      </c>
      <c r="G40" s="2">
        <v>5</v>
      </c>
      <c r="H40" s="2">
        <v>3</v>
      </c>
      <c r="I40" s="2"/>
      <c r="J40" s="2">
        <v>0</v>
      </c>
      <c r="K40" s="2"/>
      <c r="L40" s="2">
        <f t="shared" si="1"/>
        <v>22</v>
      </c>
      <c r="M40" s="22" t="s">
        <v>268</v>
      </c>
      <c r="N40" s="22"/>
      <c r="O40" s="22"/>
      <c r="P40" s="22"/>
      <c r="Q40" s="22"/>
      <c r="R40" s="22"/>
    </row>
    <row r="41" spans="1:18" ht="200" customHeight="1" x14ac:dyDescent="0.25">
      <c r="A41" s="3" t="s">
        <v>70</v>
      </c>
      <c r="B41" s="2"/>
      <c r="C41" s="2">
        <v>5</v>
      </c>
      <c r="D41" s="2">
        <v>6</v>
      </c>
      <c r="E41" s="2">
        <v>4</v>
      </c>
      <c r="F41" s="2">
        <v>3</v>
      </c>
      <c r="G41" s="2">
        <v>5</v>
      </c>
      <c r="H41" s="2">
        <v>5</v>
      </c>
      <c r="I41" s="2"/>
      <c r="J41" s="2">
        <v>0</v>
      </c>
      <c r="K41" s="2"/>
      <c r="L41" s="2">
        <f t="shared" si="1"/>
        <v>28</v>
      </c>
      <c r="M41" s="22" t="s">
        <v>305</v>
      </c>
      <c r="N41" s="22"/>
      <c r="O41" s="22"/>
      <c r="P41" s="22"/>
      <c r="Q41" s="22"/>
      <c r="R41" s="22"/>
    </row>
    <row r="42" spans="1:18" ht="200" customHeight="1" x14ac:dyDescent="0.25">
      <c r="A42" s="3" t="s">
        <v>35</v>
      </c>
      <c r="B42" s="2"/>
      <c r="C42" s="2">
        <v>3</v>
      </c>
      <c r="D42" s="2">
        <v>5</v>
      </c>
      <c r="E42" s="2">
        <v>4</v>
      </c>
      <c r="F42" s="2">
        <v>4</v>
      </c>
      <c r="G42" s="2">
        <v>5</v>
      </c>
      <c r="H42" s="2">
        <v>4</v>
      </c>
      <c r="I42" s="2"/>
      <c r="J42" s="2">
        <v>3</v>
      </c>
      <c r="K42" s="2"/>
      <c r="L42" s="2">
        <f t="shared" si="1"/>
        <v>25</v>
      </c>
      <c r="M42" s="22" t="s">
        <v>269</v>
      </c>
      <c r="N42" s="22"/>
      <c r="O42" s="22"/>
      <c r="P42" s="22"/>
      <c r="Q42" s="22"/>
      <c r="R42" s="22"/>
    </row>
    <row r="43" spans="1:18" ht="200" customHeight="1" x14ac:dyDescent="0.25">
      <c r="A43" s="3" t="s">
        <v>55</v>
      </c>
      <c r="B43" s="2"/>
      <c r="C43" s="2">
        <v>6</v>
      </c>
      <c r="D43" s="2">
        <v>6</v>
      </c>
      <c r="E43" s="2">
        <v>5</v>
      </c>
      <c r="F43" s="2">
        <v>4</v>
      </c>
      <c r="G43" s="2">
        <v>6</v>
      </c>
      <c r="H43" s="2">
        <v>6</v>
      </c>
      <c r="I43" s="2"/>
      <c r="J43" s="2">
        <v>0</v>
      </c>
      <c r="K43" s="2"/>
      <c r="L43" s="2">
        <f t="shared" si="1"/>
        <v>33</v>
      </c>
      <c r="M43" s="22" t="s">
        <v>291</v>
      </c>
      <c r="N43" s="22"/>
      <c r="O43" s="22"/>
      <c r="P43" s="22"/>
      <c r="Q43" s="22"/>
      <c r="R43" s="22"/>
    </row>
    <row r="44" spans="1:18" ht="200" customHeight="1" x14ac:dyDescent="0.25">
      <c r="A44" s="3" t="s">
        <v>58</v>
      </c>
      <c r="B44" s="2"/>
      <c r="C44" s="2">
        <v>6</v>
      </c>
      <c r="D44" s="2">
        <v>7</v>
      </c>
      <c r="E44" s="2">
        <v>4</v>
      </c>
      <c r="F44" s="2">
        <v>4</v>
      </c>
      <c r="G44" s="2">
        <v>7</v>
      </c>
      <c r="H44" s="2">
        <v>4</v>
      </c>
      <c r="I44" s="2"/>
      <c r="J44" s="2">
        <v>4</v>
      </c>
      <c r="K44" s="2"/>
      <c r="L44" s="2">
        <f t="shared" si="1"/>
        <v>32</v>
      </c>
      <c r="M44" s="22" t="s">
        <v>294</v>
      </c>
      <c r="N44" s="22"/>
      <c r="O44" s="22"/>
      <c r="P44" s="22"/>
      <c r="Q44" s="22"/>
      <c r="R44" s="22"/>
    </row>
    <row r="45" spans="1:18" ht="200" customHeight="1" x14ac:dyDescent="0.25">
      <c r="A45" s="3" t="s">
        <v>59</v>
      </c>
      <c r="B45" s="2"/>
      <c r="C45" s="2">
        <v>7</v>
      </c>
      <c r="D45" s="2">
        <v>7</v>
      </c>
      <c r="E45" s="2">
        <v>6</v>
      </c>
      <c r="F45" s="2">
        <v>7</v>
      </c>
      <c r="G45" s="2">
        <v>6</v>
      </c>
      <c r="H45" s="2">
        <v>6</v>
      </c>
      <c r="I45" s="2"/>
      <c r="J45" s="2">
        <v>3</v>
      </c>
      <c r="K45" s="2"/>
      <c r="L45" s="2">
        <f t="shared" si="1"/>
        <v>39</v>
      </c>
      <c r="M45" s="22" t="s">
        <v>295</v>
      </c>
      <c r="N45" s="22"/>
      <c r="O45" s="22"/>
      <c r="P45" s="22"/>
      <c r="Q45" s="22"/>
      <c r="R45" s="22"/>
    </row>
    <row r="46" spans="1:18" ht="200" customHeight="1" x14ac:dyDescent="0.25">
      <c r="A46" s="3" t="s">
        <v>42</v>
      </c>
      <c r="B46" s="2"/>
      <c r="C46" s="2">
        <v>5</v>
      </c>
      <c r="D46" s="2">
        <v>6</v>
      </c>
      <c r="E46" s="2">
        <v>6</v>
      </c>
      <c r="F46" s="2">
        <v>5</v>
      </c>
      <c r="G46" s="2">
        <v>5</v>
      </c>
      <c r="H46" s="2">
        <v>5</v>
      </c>
      <c r="I46" s="2"/>
      <c r="J46" s="2">
        <v>3</v>
      </c>
      <c r="K46" s="2"/>
      <c r="L46" s="2">
        <f t="shared" si="1"/>
        <v>32</v>
      </c>
      <c r="M46" s="22" t="s">
        <v>276</v>
      </c>
      <c r="N46" s="22"/>
      <c r="O46" s="22"/>
      <c r="P46" s="22"/>
      <c r="Q46" s="22"/>
      <c r="R46" s="22"/>
    </row>
    <row r="47" spans="1:18" ht="200" customHeight="1" x14ac:dyDescent="0.25">
      <c r="A47" s="3" t="s">
        <v>71</v>
      </c>
      <c r="B47" s="2"/>
      <c r="C47" s="2">
        <v>6</v>
      </c>
      <c r="D47" s="2">
        <v>6</v>
      </c>
      <c r="E47" s="2">
        <v>7</v>
      </c>
      <c r="F47" s="2">
        <v>6</v>
      </c>
      <c r="G47" s="2">
        <v>6</v>
      </c>
      <c r="H47" s="2">
        <v>6</v>
      </c>
      <c r="I47" s="2"/>
      <c r="J47" s="2">
        <v>5</v>
      </c>
      <c r="K47" s="2"/>
      <c r="L47" s="2">
        <f t="shared" si="1"/>
        <v>37</v>
      </c>
      <c r="M47" s="22" t="s">
        <v>314</v>
      </c>
      <c r="N47" s="22"/>
      <c r="O47" s="22"/>
      <c r="P47" s="22"/>
      <c r="Q47" s="22"/>
      <c r="R47" s="22"/>
    </row>
    <row r="48" spans="1:18" ht="200" customHeight="1" x14ac:dyDescent="0.25">
      <c r="A48" s="3" t="s">
        <v>72</v>
      </c>
      <c r="B48" s="2"/>
      <c r="C48" s="2">
        <v>5</v>
      </c>
      <c r="D48" s="2">
        <v>5</v>
      </c>
      <c r="E48" s="2">
        <v>5</v>
      </c>
      <c r="F48" s="2">
        <v>4</v>
      </c>
      <c r="G48" s="2">
        <v>4</v>
      </c>
      <c r="H48" s="2">
        <v>5</v>
      </c>
      <c r="I48" s="2"/>
      <c r="J48" s="2">
        <v>0</v>
      </c>
      <c r="K48" s="2"/>
      <c r="L48" s="2">
        <f t="shared" si="1"/>
        <v>28</v>
      </c>
      <c r="M48" s="22" t="s">
        <v>306</v>
      </c>
      <c r="N48" s="22"/>
      <c r="O48" s="22"/>
      <c r="P48" s="22"/>
      <c r="Q48" s="22"/>
      <c r="R48" s="22"/>
    </row>
    <row r="49" spans="1:18" ht="200" customHeight="1" x14ac:dyDescent="0.25">
      <c r="A49" s="3" t="s">
        <v>43</v>
      </c>
      <c r="B49" s="2"/>
      <c r="C49" s="2">
        <v>2</v>
      </c>
      <c r="D49" s="2">
        <v>4</v>
      </c>
      <c r="E49" s="2">
        <v>3</v>
      </c>
      <c r="F49" s="2">
        <v>2</v>
      </c>
      <c r="G49" s="2">
        <v>4</v>
      </c>
      <c r="H49" s="2">
        <v>5</v>
      </c>
      <c r="I49" s="2"/>
      <c r="J49" s="2">
        <v>0</v>
      </c>
      <c r="K49" s="2"/>
      <c r="L49" s="2">
        <f t="shared" si="1"/>
        <v>20</v>
      </c>
      <c r="M49" s="22" t="s">
        <v>277</v>
      </c>
      <c r="N49" s="22"/>
      <c r="O49" s="22"/>
      <c r="P49" s="22"/>
      <c r="Q49" s="22"/>
      <c r="R49" s="22"/>
    </row>
    <row r="50" spans="1:18" ht="200" customHeight="1" x14ac:dyDescent="0.25">
      <c r="A50" s="3" t="s">
        <v>73</v>
      </c>
      <c r="B50" s="2"/>
      <c r="C50" s="2">
        <v>5</v>
      </c>
      <c r="D50" s="2">
        <v>6</v>
      </c>
      <c r="E50" s="2">
        <v>5</v>
      </c>
      <c r="F50" s="2">
        <v>5</v>
      </c>
      <c r="G50" s="2">
        <v>5</v>
      </c>
      <c r="H50" s="2">
        <v>6</v>
      </c>
      <c r="I50" s="2"/>
      <c r="J50" s="2">
        <v>2</v>
      </c>
      <c r="K50" s="2"/>
      <c r="L50" s="2">
        <f t="shared" si="1"/>
        <v>32</v>
      </c>
      <c r="M50" s="22" t="s">
        <v>307</v>
      </c>
      <c r="N50" s="22"/>
      <c r="O50" s="22"/>
      <c r="P50" s="22"/>
      <c r="Q50" s="22"/>
      <c r="R50" s="22"/>
    </row>
    <row r="51" spans="1:18" ht="200" customHeight="1" x14ac:dyDescent="0.25">
      <c r="A51" s="3" t="s">
        <v>74</v>
      </c>
      <c r="B51" s="2"/>
      <c r="C51" s="2">
        <v>5</v>
      </c>
      <c r="D51" s="2">
        <v>6</v>
      </c>
      <c r="E51" s="2">
        <v>5</v>
      </c>
      <c r="F51" s="2">
        <v>5</v>
      </c>
      <c r="G51" s="2">
        <v>6</v>
      </c>
      <c r="H51" s="2">
        <v>5</v>
      </c>
      <c r="I51" s="2"/>
      <c r="J51" s="2">
        <v>3</v>
      </c>
      <c r="K51" s="2"/>
      <c r="L51" s="2">
        <f t="shared" si="1"/>
        <v>32</v>
      </c>
      <c r="M51" s="22" t="s">
        <v>308</v>
      </c>
      <c r="N51" s="22"/>
      <c r="O51" s="22"/>
      <c r="P51" s="22"/>
      <c r="Q51" s="22"/>
      <c r="R51" s="22"/>
    </row>
    <row r="52" spans="1:18" ht="200" customHeight="1" x14ac:dyDescent="0.25">
      <c r="A52" s="3" t="s">
        <v>60</v>
      </c>
      <c r="B52" s="2"/>
      <c r="C52" s="2">
        <v>4</v>
      </c>
      <c r="D52" s="2">
        <v>5</v>
      </c>
      <c r="E52" s="2">
        <v>5</v>
      </c>
      <c r="F52" s="2">
        <v>5</v>
      </c>
      <c r="G52" s="2">
        <v>5</v>
      </c>
      <c r="H52" s="2">
        <v>5</v>
      </c>
      <c r="I52" s="2"/>
      <c r="J52" s="2">
        <v>2</v>
      </c>
      <c r="K52" s="2"/>
      <c r="L52" s="2">
        <f t="shared" si="1"/>
        <v>29</v>
      </c>
      <c r="M52" s="22" t="s">
        <v>296</v>
      </c>
      <c r="N52" s="22"/>
      <c r="O52" s="22"/>
      <c r="P52" s="22"/>
      <c r="Q52" s="22"/>
      <c r="R52" s="22"/>
    </row>
    <row r="53" spans="1:18" ht="200" customHeight="1" x14ac:dyDescent="0.25">
      <c r="A53" s="3" t="s">
        <v>61</v>
      </c>
      <c r="B53" s="2"/>
      <c r="C53" s="2">
        <v>5</v>
      </c>
      <c r="D53" s="2">
        <v>5</v>
      </c>
      <c r="E53" s="2">
        <v>5</v>
      </c>
      <c r="F53" s="2">
        <v>5</v>
      </c>
      <c r="G53" s="2">
        <v>5</v>
      </c>
      <c r="H53" s="2">
        <v>5</v>
      </c>
      <c r="I53" s="2"/>
      <c r="J53" s="2">
        <v>2</v>
      </c>
      <c r="K53" s="2"/>
      <c r="L53" s="2">
        <f t="shared" si="1"/>
        <v>30</v>
      </c>
      <c r="M53" s="22" t="s">
        <v>297</v>
      </c>
      <c r="N53" s="22"/>
      <c r="O53" s="22"/>
      <c r="P53" s="22"/>
      <c r="Q53" s="22"/>
      <c r="R53" s="22"/>
    </row>
    <row r="54" spans="1:18" ht="200" customHeight="1" x14ac:dyDescent="0.25">
      <c r="A54" s="3" t="s">
        <v>75</v>
      </c>
      <c r="B54" s="2"/>
      <c r="C54" s="2">
        <v>4</v>
      </c>
      <c r="D54" s="2">
        <v>5</v>
      </c>
      <c r="E54" s="2">
        <v>5</v>
      </c>
      <c r="F54" s="2">
        <v>3</v>
      </c>
      <c r="G54" s="2">
        <v>5</v>
      </c>
      <c r="H54" s="2">
        <v>5</v>
      </c>
      <c r="I54" s="2"/>
      <c r="J54" s="2">
        <v>0</v>
      </c>
      <c r="K54" s="2"/>
      <c r="L54" s="2">
        <f t="shared" si="1"/>
        <v>27</v>
      </c>
      <c r="M54" s="22" t="s">
        <v>309</v>
      </c>
      <c r="N54" s="22"/>
      <c r="O54" s="22"/>
      <c r="P54" s="22"/>
      <c r="Q54" s="22"/>
      <c r="R54" s="22"/>
    </row>
    <row r="55" spans="1:18" ht="200" customHeight="1" x14ac:dyDescent="0.25">
      <c r="A55" s="3" t="s">
        <v>44</v>
      </c>
      <c r="B55" s="2"/>
      <c r="C55" s="2">
        <v>4</v>
      </c>
      <c r="D55" s="2">
        <v>4</v>
      </c>
      <c r="E55" s="2">
        <v>5</v>
      </c>
      <c r="F55" s="2">
        <v>5</v>
      </c>
      <c r="G55" s="2">
        <v>6</v>
      </c>
      <c r="H55" s="2">
        <v>5</v>
      </c>
      <c r="I55" s="2"/>
      <c r="J55" s="2">
        <v>2</v>
      </c>
      <c r="K55" s="2"/>
      <c r="L55" s="2">
        <f t="shared" si="1"/>
        <v>29</v>
      </c>
      <c r="M55" s="22" t="s">
        <v>278</v>
      </c>
      <c r="N55" s="22"/>
      <c r="O55" s="22"/>
      <c r="P55" s="22"/>
      <c r="Q55" s="22"/>
      <c r="R55" s="22"/>
    </row>
    <row r="56" spans="1:18" ht="200" customHeight="1" x14ac:dyDescent="0.25">
      <c r="A56" s="3" t="s">
        <v>45</v>
      </c>
      <c r="B56" s="2"/>
      <c r="C56" s="2">
        <v>3</v>
      </c>
      <c r="D56" s="2">
        <v>2</v>
      </c>
      <c r="E56" s="2">
        <v>4</v>
      </c>
      <c r="F56" s="2">
        <v>5</v>
      </c>
      <c r="G56" s="2">
        <v>5</v>
      </c>
      <c r="H56" s="2">
        <v>5</v>
      </c>
      <c r="I56" s="2"/>
      <c r="J56" s="2">
        <v>0</v>
      </c>
      <c r="K56" s="2"/>
      <c r="L56" s="2">
        <f t="shared" si="1"/>
        <v>24</v>
      </c>
      <c r="M56" s="22" t="s">
        <v>279</v>
      </c>
      <c r="N56" s="22"/>
      <c r="O56" s="22"/>
      <c r="P56" s="22"/>
      <c r="Q56" s="22"/>
      <c r="R56" s="22"/>
    </row>
    <row r="57" spans="1:18" ht="200" customHeight="1" x14ac:dyDescent="0.25">
      <c r="A57" s="3" t="s">
        <v>46</v>
      </c>
      <c r="B57" s="2"/>
      <c r="C57" s="2">
        <v>5</v>
      </c>
      <c r="D57" s="2">
        <v>6</v>
      </c>
      <c r="E57" s="2">
        <v>6</v>
      </c>
      <c r="F57" s="2">
        <v>6</v>
      </c>
      <c r="G57" s="2">
        <v>5</v>
      </c>
      <c r="H57" s="2">
        <v>8</v>
      </c>
      <c r="I57" s="2"/>
      <c r="J57" s="2">
        <v>5</v>
      </c>
      <c r="K57" s="2"/>
      <c r="L57" s="2">
        <f t="shared" si="1"/>
        <v>36</v>
      </c>
      <c r="M57" s="22" t="s">
        <v>280</v>
      </c>
      <c r="N57" s="22"/>
      <c r="O57" s="22"/>
      <c r="P57" s="22"/>
      <c r="Q57" s="22"/>
      <c r="R57" s="22"/>
    </row>
    <row r="58" spans="1:18" ht="200" customHeight="1" x14ac:dyDescent="0.25">
      <c r="A58" s="3" t="s">
        <v>76</v>
      </c>
      <c r="B58" s="2"/>
      <c r="C58" s="2">
        <v>7</v>
      </c>
      <c r="D58" s="2">
        <v>6</v>
      </c>
      <c r="E58" s="2">
        <v>6</v>
      </c>
      <c r="F58" s="2">
        <v>4</v>
      </c>
      <c r="G58" s="2">
        <v>6</v>
      </c>
      <c r="H58" s="2">
        <v>7</v>
      </c>
      <c r="I58" s="2"/>
      <c r="J58" s="2">
        <v>3</v>
      </c>
      <c r="K58" s="2"/>
      <c r="L58" s="2">
        <f t="shared" si="1"/>
        <v>36</v>
      </c>
      <c r="M58" s="22" t="s">
        <v>310</v>
      </c>
      <c r="N58" s="22"/>
      <c r="O58" s="22"/>
      <c r="P58" s="22"/>
      <c r="Q58" s="22"/>
      <c r="R58" s="22"/>
    </row>
    <row r="59" spans="1:18" ht="200" customHeight="1" x14ac:dyDescent="0.25">
      <c r="A59" s="3" t="s">
        <v>47</v>
      </c>
      <c r="B59" s="2"/>
      <c r="C59" s="2">
        <v>5</v>
      </c>
      <c r="D59" s="2">
        <v>6</v>
      </c>
      <c r="E59" s="2">
        <v>6</v>
      </c>
      <c r="F59" s="2">
        <v>6</v>
      </c>
      <c r="G59" s="2">
        <v>5</v>
      </c>
      <c r="H59" s="2">
        <v>7</v>
      </c>
      <c r="I59" s="2"/>
      <c r="J59" s="2">
        <v>3</v>
      </c>
      <c r="K59" s="2"/>
      <c r="L59" s="2">
        <f t="shared" si="1"/>
        <v>35</v>
      </c>
      <c r="M59" s="22" t="s">
        <v>281</v>
      </c>
      <c r="N59" s="22"/>
      <c r="O59" s="22"/>
      <c r="P59" s="22"/>
      <c r="Q59" s="22"/>
      <c r="R59" s="22"/>
    </row>
  </sheetData>
  <autoFilter ref="A1:M59" xr:uid="{3989831F-B52C-4E2F-BD11-9028C2C0FE87}">
    <sortState xmlns:xlrd2="http://schemas.microsoft.com/office/spreadsheetml/2017/richdata2" ref="A2:M59">
      <sortCondition sortBy="cellColor" ref="A1:A59" dxfId="11"/>
    </sortState>
  </autoFilter>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0001A-6BD6-433C-836D-279CE5599CC7}">
  <dimension ref="A1:L59"/>
  <sheetViews>
    <sheetView workbookViewId="0">
      <selection activeCell="B2" sqref="B2"/>
    </sheetView>
  </sheetViews>
  <sheetFormatPr defaultRowHeight="14" x14ac:dyDescent="0.25"/>
  <cols>
    <col min="3" max="8" width="10.6328125" customWidth="1"/>
  </cols>
  <sheetData>
    <row r="1" spans="1:12" x14ac:dyDescent="0.25">
      <c r="A1" s="1" t="s">
        <v>0</v>
      </c>
      <c r="B1" s="2"/>
      <c r="C1" s="1" t="s">
        <v>13</v>
      </c>
      <c r="D1" s="1" t="s">
        <v>14</v>
      </c>
      <c r="E1" s="1" t="s">
        <v>15</v>
      </c>
      <c r="F1" s="1" t="s">
        <v>16</v>
      </c>
      <c r="G1" s="1" t="s">
        <v>17</v>
      </c>
      <c r="H1" s="1" t="s">
        <v>18</v>
      </c>
      <c r="I1" s="2"/>
      <c r="J1" s="1" t="s">
        <v>10</v>
      </c>
      <c r="K1" s="2"/>
      <c r="L1" s="1" t="s">
        <v>11</v>
      </c>
    </row>
    <row r="2" spans="1:12" x14ac:dyDescent="0.25">
      <c r="A2" s="3" t="s">
        <v>23</v>
      </c>
      <c r="B2" s="2"/>
      <c r="C2" s="2">
        <v>5</v>
      </c>
      <c r="D2" s="2">
        <v>5</v>
      </c>
      <c r="E2" s="2">
        <v>5</v>
      </c>
      <c r="F2" s="2">
        <v>5</v>
      </c>
      <c r="G2" s="2">
        <v>4</v>
      </c>
      <c r="H2" s="2">
        <v>4</v>
      </c>
      <c r="I2" s="2"/>
      <c r="J2" s="2">
        <v>0</v>
      </c>
      <c r="K2" s="2"/>
      <c r="L2" s="2">
        <f>SUM(C2:H2)</f>
        <v>28</v>
      </c>
    </row>
    <row r="3" spans="1:12" x14ac:dyDescent="0.25">
      <c r="A3" s="3" t="s">
        <v>24</v>
      </c>
      <c r="B3" s="2"/>
      <c r="C3" s="2">
        <v>6</v>
      </c>
      <c r="D3" s="2">
        <v>6</v>
      </c>
      <c r="E3" s="2">
        <v>4</v>
      </c>
      <c r="F3" s="2">
        <v>6</v>
      </c>
      <c r="G3" s="2">
        <v>4</v>
      </c>
      <c r="H3" s="2">
        <v>5</v>
      </c>
      <c r="I3" s="2"/>
      <c r="J3" s="2">
        <v>2</v>
      </c>
      <c r="K3" s="2"/>
      <c r="L3" s="2">
        <f t="shared" ref="L3:L59" si="0">SUM(C3:H3)</f>
        <v>31</v>
      </c>
    </row>
    <row r="4" spans="1:12" x14ac:dyDescent="0.25">
      <c r="A4" s="3" t="s">
        <v>25</v>
      </c>
      <c r="B4" s="2"/>
      <c r="C4" s="2">
        <v>6</v>
      </c>
      <c r="D4" s="2">
        <v>6</v>
      </c>
      <c r="E4" s="2">
        <v>6</v>
      </c>
      <c r="F4" s="2">
        <v>5</v>
      </c>
      <c r="G4" s="2">
        <v>4</v>
      </c>
      <c r="H4" s="2">
        <v>5</v>
      </c>
      <c r="I4" s="2"/>
      <c r="J4" s="2">
        <v>1</v>
      </c>
      <c r="K4" s="2"/>
      <c r="L4" s="2">
        <f t="shared" si="0"/>
        <v>32</v>
      </c>
    </row>
    <row r="5" spans="1:12" x14ac:dyDescent="0.25">
      <c r="A5" s="3" t="s">
        <v>26</v>
      </c>
      <c r="B5" s="2"/>
      <c r="C5" s="2">
        <v>5</v>
      </c>
      <c r="D5" s="2">
        <v>6</v>
      </c>
      <c r="E5" s="2">
        <v>6</v>
      </c>
      <c r="F5" s="2">
        <v>5</v>
      </c>
      <c r="G5" s="2">
        <v>6</v>
      </c>
      <c r="H5" s="2">
        <v>6</v>
      </c>
      <c r="I5" s="2"/>
      <c r="J5" s="2">
        <v>1</v>
      </c>
      <c r="K5" s="2"/>
      <c r="L5" s="2">
        <f t="shared" si="0"/>
        <v>34</v>
      </c>
    </row>
    <row r="6" spans="1:12" x14ac:dyDescent="0.25">
      <c r="A6" s="3" t="s">
        <v>27</v>
      </c>
      <c r="B6" s="2"/>
      <c r="C6" s="2">
        <v>5</v>
      </c>
      <c r="D6" s="2">
        <v>5</v>
      </c>
      <c r="E6" s="2">
        <v>5</v>
      </c>
      <c r="F6" s="2">
        <v>6</v>
      </c>
      <c r="G6" s="2">
        <v>8</v>
      </c>
      <c r="H6" s="2">
        <v>6</v>
      </c>
      <c r="I6" s="2"/>
      <c r="J6" s="2">
        <v>0</v>
      </c>
      <c r="K6" s="2"/>
      <c r="L6" s="2">
        <f t="shared" si="0"/>
        <v>35</v>
      </c>
    </row>
    <row r="7" spans="1:12" x14ac:dyDescent="0.25">
      <c r="A7" s="3" t="s">
        <v>28</v>
      </c>
      <c r="B7" s="2"/>
      <c r="C7" s="2">
        <v>6</v>
      </c>
      <c r="D7" s="2">
        <v>6</v>
      </c>
      <c r="E7" s="2">
        <v>6</v>
      </c>
      <c r="F7" s="2">
        <v>5</v>
      </c>
      <c r="G7" s="2">
        <v>5</v>
      </c>
      <c r="H7" s="2">
        <v>5</v>
      </c>
      <c r="I7" s="2"/>
      <c r="J7" s="2">
        <v>0</v>
      </c>
      <c r="K7" s="2"/>
      <c r="L7" s="2">
        <f t="shared" si="0"/>
        <v>33</v>
      </c>
    </row>
    <row r="8" spans="1:12" x14ac:dyDescent="0.25">
      <c r="A8" s="3" t="s">
        <v>29</v>
      </c>
      <c r="B8" s="2"/>
      <c r="C8" s="2">
        <v>6</v>
      </c>
      <c r="D8" s="2">
        <v>6</v>
      </c>
      <c r="E8" s="2">
        <v>6</v>
      </c>
      <c r="F8" s="2">
        <v>6</v>
      </c>
      <c r="G8" s="2">
        <v>7</v>
      </c>
      <c r="H8" s="2">
        <v>6</v>
      </c>
      <c r="I8" s="2"/>
      <c r="J8" s="2">
        <v>0</v>
      </c>
      <c r="K8" s="2"/>
      <c r="L8" s="2">
        <f t="shared" si="0"/>
        <v>37</v>
      </c>
    </row>
    <row r="9" spans="1:12" x14ac:dyDescent="0.25">
      <c r="A9" s="3" t="s">
        <v>30</v>
      </c>
      <c r="B9" s="2"/>
      <c r="C9" s="2">
        <v>5</v>
      </c>
      <c r="D9" s="2">
        <v>4</v>
      </c>
      <c r="E9" s="2">
        <v>5</v>
      </c>
      <c r="F9" s="2">
        <v>4</v>
      </c>
      <c r="G9" s="2">
        <v>4</v>
      </c>
      <c r="H9" s="2">
        <v>5</v>
      </c>
      <c r="I9" s="2"/>
      <c r="J9" s="2">
        <v>0</v>
      </c>
      <c r="K9" s="2"/>
      <c r="L9" s="2">
        <f t="shared" si="0"/>
        <v>27</v>
      </c>
    </row>
    <row r="10" spans="1:12" x14ac:dyDescent="0.25">
      <c r="A10" s="3" t="s">
        <v>31</v>
      </c>
      <c r="B10" s="2"/>
      <c r="C10" s="2">
        <v>5</v>
      </c>
      <c r="D10" s="2">
        <v>5</v>
      </c>
      <c r="E10" s="2">
        <v>4</v>
      </c>
      <c r="F10" s="2">
        <v>5</v>
      </c>
      <c r="G10" s="2">
        <v>5</v>
      </c>
      <c r="H10" s="2">
        <v>6</v>
      </c>
      <c r="I10" s="2"/>
      <c r="J10" s="2">
        <v>0</v>
      </c>
      <c r="K10" s="2"/>
      <c r="L10" s="2">
        <f t="shared" si="0"/>
        <v>30</v>
      </c>
    </row>
    <row r="11" spans="1:12" x14ac:dyDescent="0.25">
      <c r="A11" s="3" t="s">
        <v>32</v>
      </c>
      <c r="B11" s="2"/>
      <c r="C11" s="2">
        <v>6</v>
      </c>
      <c r="D11" s="2">
        <v>6</v>
      </c>
      <c r="E11" s="2">
        <v>6</v>
      </c>
      <c r="F11" s="2">
        <v>5</v>
      </c>
      <c r="G11" s="2">
        <v>5</v>
      </c>
      <c r="H11" s="2">
        <v>6</v>
      </c>
      <c r="I11" s="2"/>
      <c r="J11" s="2">
        <v>0</v>
      </c>
      <c r="K11" s="2"/>
      <c r="L11" s="2">
        <f t="shared" si="0"/>
        <v>34</v>
      </c>
    </row>
    <row r="12" spans="1:12" x14ac:dyDescent="0.25">
      <c r="A12" s="3" t="s">
        <v>33</v>
      </c>
      <c r="B12" s="2"/>
      <c r="C12" s="2">
        <v>6</v>
      </c>
      <c r="D12" s="2">
        <v>6</v>
      </c>
      <c r="E12" s="2">
        <v>6</v>
      </c>
      <c r="F12" s="2">
        <v>5</v>
      </c>
      <c r="G12" s="2">
        <v>5</v>
      </c>
      <c r="H12" s="2">
        <v>5</v>
      </c>
      <c r="I12" s="2"/>
      <c r="J12" s="2">
        <v>0</v>
      </c>
      <c r="K12" s="2"/>
      <c r="L12" s="2">
        <f t="shared" si="0"/>
        <v>33</v>
      </c>
    </row>
    <row r="13" spans="1:12" x14ac:dyDescent="0.25">
      <c r="A13" s="3" t="s">
        <v>34</v>
      </c>
      <c r="B13" s="2"/>
      <c r="C13" s="2">
        <v>4</v>
      </c>
      <c r="D13" s="2">
        <v>5</v>
      </c>
      <c r="E13" s="2">
        <v>4</v>
      </c>
      <c r="F13" s="2">
        <v>5</v>
      </c>
      <c r="G13" s="2">
        <v>4</v>
      </c>
      <c r="H13" s="2">
        <v>5</v>
      </c>
      <c r="I13" s="2"/>
      <c r="J13" s="2">
        <v>0</v>
      </c>
      <c r="K13" s="2"/>
      <c r="L13" s="2">
        <f t="shared" si="0"/>
        <v>27</v>
      </c>
    </row>
    <row r="14" spans="1:12" x14ac:dyDescent="0.25">
      <c r="A14" s="3" t="s">
        <v>35</v>
      </c>
      <c r="B14" s="2"/>
      <c r="C14" s="2">
        <v>4</v>
      </c>
      <c r="D14" s="2">
        <v>6</v>
      </c>
      <c r="E14" s="2">
        <v>6</v>
      </c>
      <c r="F14" s="2">
        <v>5</v>
      </c>
      <c r="G14" s="2">
        <v>6</v>
      </c>
      <c r="H14" s="2">
        <v>6</v>
      </c>
      <c r="I14" s="2"/>
      <c r="J14" s="2">
        <v>0</v>
      </c>
      <c r="K14" s="2"/>
      <c r="L14" s="2">
        <f t="shared" si="0"/>
        <v>33</v>
      </c>
    </row>
    <row r="15" spans="1:12" x14ac:dyDescent="0.25">
      <c r="A15" s="3" t="s">
        <v>36</v>
      </c>
      <c r="B15" s="2"/>
      <c r="C15" s="2">
        <v>6</v>
      </c>
      <c r="D15" s="2">
        <v>6</v>
      </c>
      <c r="E15" s="2">
        <v>6</v>
      </c>
      <c r="F15" s="2">
        <v>5</v>
      </c>
      <c r="G15" s="2">
        <v>6</v>
      </c>
      <c r="H15" s="2">
        <v>5</v>
      </c>
      <c r="I15" s="2"/>
      <c r="J15" s="2">
        <v>1</v>
      </c>
      <c r="K15" s="2"/>
      <c r="L15" s="2">
        <f t="shared" si="0"/>
        <v>34</v>
      </c>
    </row>
    <row r="16" spans="1:12" x14ac:dyDescent="0.25">
      <c r="A16" s="3" t="s">
        <v>37</v>
      </c>
      <c r="B16" s="2"/>
      <c r="C16" s="2">
        <v>6</v>
      </c>
      <c r="D16" s="2">
        <v>6</v>
      </c>
      <c r="E16" s="2">
        <v>6</v>
      </c>
      <c r="F16" s="2">
        <v>6</v>
      </c>
      <c r="G16" s="2">
        <v>6</v>
      </c>
      <c r="H16" s="2">
        <v>5</v>
      </c>
      <c r="I16" s="2"/>
      <c r="J16" s="2">
        <v>1</v>
      </c>
      <c r="K16" s="2"/>
      <c r="L16" s="2">
        <f t="shared" si="0"/>
        <v>35</v>
      </c>
    </row>
    <row r="17" spans="1:12" x14ac:dyDescent="0.25">
      <c r="A17" s="3" t="s">
        <v>38</v>
      </c>
      <c r="B17" s="2"/>
      <c r="C17" s="2">
        <v>6</v>
      </c>
      <c r="D17" s="2">
        <v>6</v>
      </c>
      <c r="E17" s="2">
        <v>6</v>
      </c>
      <c r="F17" s="2">
        <v>6</v>
      </c>
      <c r="G17" s="2">
        <v>6</v>
      </c>
      <c r="H17" s="2">
        <v>6</v>
      </c>
      <c r="I17" s="2"/>
      <c r="J17" s="2">
        <v>1</v>
      </c>
      <c r="K17" s="2"/>
      <c r="L17" s="2">
        <f t="shared" si="0"/>
        <v>36</v>
      </c>
    </row>
    <row r="18" spans="1:12" x14ac:dyDescent="0.25">
      <c r="A18" s="3" t="s">
        <v>39</v>
      </c>
      <c r="B18" s="2"/>
      <c r="C18" s="2">
        <v>6</v>
      </c>
      <c r="D18" s="2">
        <v>6</v>
      </c>
      <c r="E18" s="2">
        <v>6</v>
      </c>
      <c r="F18" s="2">
        <v>5</v>
      </c>
      <c r="G18" s="2">
        <v>6</v>
      </c>
      <c r="H18" s="2">
        <v>5</v>
      </c>
      <c r="I18" s="2"/>
      <c r="J18" s="2">
        <v>1</v>
      </c>
      <c r="K18" s="2"/>
      <c r="L18" s="2">
        <f t="shared" si="0"/>
        <v>34</v>
      </c>
    </row>
    <row r="19" spans="1:12" x14ac:dyDescent="0.25">
      <c r="A19" s="3" t="s">
        <v>40</v>
      </c>
      <c r="B19" s="2"/>
      <c r="C19" s="2">
        <v>6</v>
      </c>
      <c r="D19" s="2">
        <v>5</v>
      </c>
      <c r="E19" s="2">
        <v>6</v>
      </c>
      <c r="F19" s="2">
        <v>6</v>
      </c>
      <c r="G19" s="2">
        <v>6</v>
      </c>
      <c r="H19" s="2">
        <v>5</v>
      </c>
      <c r="I19" s="2"/>
      <c r="J19" s="2">
        <v>1</v>
      </c>
      <c r="K19" s="2"/>
      <c r="L19" s="2">
        <f t="shared" si="0"/>
        <v>34</v>
      </c>
    </row>
    <row r="20" spans="1:12" x14ac:dyDescent="0.25">
      <c r="A20" s="3" t="s">
        <v>41</v>
      </c>
      <c r="B20" s="2"/>
      <c r="C20" s="2">
        <v>7</v>
      </c>
      <c r="D20" s="2">
        <v>6</v>
      </c>
      <c r="E20" s="2">
        <v>6</v>
      </c>
      <c r="F20" s="2">
        <v>6</v>
      </c>
      <c r="G20" s="2">
        <v>6</v>
      </c>
      <c r="H20" s="2">
        <v>6</v>
      </c>
      <c r="I20" s="2"/>
      <c r="J20" s="2">
        <v>1</v>
      </c>
      <c r="K20" s="2"/>
      <c r="L20" s="2">
        <f t="shared" si="0"/>
        <v>37</v>
      </c>
    </row>
    <row r="21" spans="1:12" x14ac:dyDescent="0.25">
      <c r="A21" s="3" t="s">
        <v>42</v>
      </c>
      <c r="B21" s="2"/>
      <c r="C21" s="2">
        <v>5</v>
      </c>
      <c r="D21" s="2">
        <v>6</v>
      </c>
      <c r="E21" s="2">
        <v>6</v>
      </c>
      <c r="F21" s="2">
        <v>5</v>
      </c>
      <c r="G21" s="2">
        <v>6</v>
      </c>
      <c r="H21" s="2">
        <v>5</v>
      </c>
      <c r="I21" s="2"/>
      <c r="J21" s="2">
        <v>1</v>
      </c>
      <c r="K21" s="2"/>
      <c r="L21" s="2">
        <f t="shared" si="0"/>
        <v>33</v>
      </c>
    </row>
    <row r="22" spans="1:12" x14ac:dyDescent="0.25">
      <c r="A22" s="3" t="s">
        <v>43</v>
      </c>
      <c r="B22" s="2"/>
      <c r="C22" s="2">
        <v>5</v>
      </c>
      <c r="D22" s="2">
        <v>6</v>
      </c>
      <c r="E22" s="2">
        <v>6</v>
      </c>
      <c r="F22" s="2">
        <v>5</v>
      </c>
      <c r="G22" s="2">
        <v>7</v>
      </c>
      <c r="H22" s="2">
        <v>5</v>
      </c>
      <c r="I22" s="2"/>
      <c r="J22" s="2">
        <v>0</v>
      </c>
      <c r="K22" s="2"/>
      <c r="L22" s="2">
        <f t="shared" si="0"/>
        <v>34</v>
      </c>
    </row>
    <row r="23" spans="1:12" x14ac:dyDescent="0.25">
      <c r="A23" s="3" t="s">
        <v>44</v>
      </c>
      <c r="B23" s="2"/>
      <c r="C23" s="2">
        <v>6</v>
      </c>
      <c r="D23" s="2">
        <v>6</v>
      </c>
      <c r="E23" s="2">
        <v>4</v>
      </c>
      <c r="F23" s="2">
        <v>5</v>
      </c>
      <c r="G23" s="2">
        <v>6</v>
      </c>
      <c r="H23" s="2">
        <v>7</v>
      </c>
      <c r="I23" s="2"/>
      <c r="J23" s="2">
        <v>1</v>
      </c>
      <c r="K23" s="2"/>
      <c r="L23" s="2">
        <f t="shared" si="0"/>
        <v>34</v>
      </c>
    </row>
    <row r="24" spans="1:12" x14ac:dyDescent="0.25">
      <c r="A24" s="3" t="s">
        <v>45</v>
      </c>
      <c r="B24" s="2"/>
      <c r="C24" s="2">
        <v>6</v>
      </c>
      <c r="D24" s="2">
        <v>6</v>
      </c>
      <c r="E24" s="2">
        <v>5</v>
      </c>
      <c r="F24" s="2">
        <v>6</v>
      </c>
      <c r="G24" s="2">
        <v>6</v>
      </c>
      <c r="H24" s="2">
        <v>6</v>
      </c>
      <c r="I24" s="2"/>
      <c r="J24" s="2">
        <v>0</v>
      </c>
      <c r="K24" s="2"/>
      <c r="L24" s="2">
        <f t="shared" si="0"/>
        <v>35</v>
      </c>
    </row>
    <row r="25" spans="1:12" x14ac:dyDescent="0.25">
      <c r="A25" s="3" t="s">
        <v>46</v>
      </c>
      <c r="B25" s="2"/>
      <c r="C25" s="2">
        <v>6</v>
      </c>
      <c r="D25" s="2">
        <v>6</v>
      </c>
      <c r="E25" s="2">
        <v>6</v>
      </c>
      <c r="F25" s="2">
        <v>6</v>
      </c>
      <c r="G25" s="2">
        <v>7</v>
      </c>
      <c r="H25" s="2">
        <v>6</v>
      </c>
      <c r="I25" s="2"/>
      <c r="J25" s="2">
        <v>1</v>
      </c>
      <c r="K25" s="2"/>
      <c r="L25" s="2">
        <f t="shared" si="0"/>
        <v>37</v>
      </c>
    </row>
    <row r="26" spans="1:12" x14ac:dyDescent="0.25">
      <c r="A26" s="3" t="s">
        <v>47</v>
      </c>
      <c r="B26" s="2"/>
      <c r="C26" s="2">
        <v>5</v>
      </c>
      <c r="D26" s="2">
        <v>4</v>
      </c>
      <c r="E26" s="2">
        <v>5</v>
      </c>
      <c r="F26" s="2">
        <v>4</v>
      </c>
      <c r="G26" s="2">
        <v>4</v>
      </c>
      <c r="H26" s="2">
        <v>6</v>
      </c>
      <c r="I26" s="2"/>
      <c r="J26" s="2">
        <v>0</v>
      </c>
      <c r="K26" s="2"/>
      <c r="L26" s="2">
        <f t="shared" si="0"/>
        <v>28</v>
      </c>
    </row>
    <row r="27" spans="1:12" x14ac:dyDescent="0.25">
      <c r="A27" s="3" t="s">
        <v>48</v>
      </c>
      <c r="B27" s="2"/>
      <c r="C27" s="2">
        <v>6</v>
      </c>
      <c r="D27" s="2">
        <v>6</v>
      </c>
      <c r="E27" s="2">
        <v>6</v>
      </c>
      <c r="F27" s="2">
        <v>5</v>
      </c>
      <c r="G27" s="2">
        <v>5</v>
      </c>
      <c r="H27" s="2">
        <v>6</v>
      </c>
      <c r="I27" s="2"/>
      <c r="J27" s="2">
        <v>1</v>
      </c>
      <c r="K27" s="2"/>
      <c r="L27" s="2">
        <f t="shared" si="0"/>
        <v>34</v>
      </c>
    </row>
    <row r="28" spans="1:12" x14ac:dyDescent="0.25">
      <c r="A28" s="3" t="s">
        <v>351</v>
      </c>
      <c r="B28" s="2"/>
      <c r="C28" s="2">
        <v>6</v>
      </c>
      <c r="D28" s="2">
        <v>6</v>
      </c>
      <c r="E28" s="2">
        <v>6</v>
      </c>
      <c r="F28" s="2">
        <v>5</v>
      </c>
      <c r="G28" s="2">
        <v>6</v>
      </c>
      <c r="H28" s="2">
        <v>6</v>
      </c>
      <c r="I28" s="2"/>
      <c r="J28" s="2">
        <v>1</v>
      </c>
      <c r="K28" s="2"/>
      <c r="L28" s="2">
        <f t="shared" si="0"/>
        <v>35</v>
      </c>
    </row>
    <row r="29" spans="1:12" x14ac:dyDescent="0.25">
      <c r="A29" s="3" t="s">
        <v>49</v>
      </c>
      <c r="B29" s="2"/>
      <c r="C29" s="2">
        <v>4</v>
      </c>
      <c r="D29" s="2">
        <v>5</v>
      </c>
      <c r="E29" s="2">
        <v>5</v>
      </c>
      <c r="F29" s="2">
        <v>5</v>
      </c>
      <c r="G29" s="2">
        <v>5</v>
      </c>
      <c r="H29" s="2">
        <v>5</v>
      </c>
      <c r="I29" s="2"/>
      <c r="J29" s="2">
        <v>1</v>
      </c>
      <c r="K29" s="2"/>
      <c r="L29" s="2">
        <f t="shared" si="0"/>
        <v>29</v>
      </c>
    </row>
    <row r="30" spans="1:12" x14ac:dyDescent="0.25">
      <c r="A30" s="3" t="s">
        <v>62</v>
      </c>
      <c r="B30" s="2"/>
      <c r="C30" s="2">
        <v>4</v>
      </c>
      <c r="D30" s="2">
        <v>5</v>
      </c>
      <c r="E30" s="2">
        <v>5</v>
      </c>
      <c r="F30" s="2">
        <v>4</v>
      </c>
      <c r="G30" s="2">
        <v>7</v>
      </c>
      <c r="H30" s="2">
        <v>6</v>
      </c>
      <c r="I30" s="2"/>
      <c r="J30" s="2">
        <v>1</v>
      </c>
      <c r="K30" s="2"/>
      <c r="L30" s="2">
        <f t="shared" si="0"/>
        <v>31</v>
      </c>
    </row>
    <row r="31" spans="1:12" x14ac:dyDescent="0.25">
      <c r="A31" s="3" t="s">
        <v>50</v>
      </c>
      <c r="B31" s="2"/>
      <c r="C31" s="2">
        <v>5</v>
      </c>
      <c r="D31" s="2">
        <v>5</v>
      </c>
      <c r="E31" s="2">
        <v>5</v>
      </c>
      <c r="F31" s="2">
        <v>5</v>
      </c>
      <c r="G31" s="2">
        <v>5</v>
      </c>
      <c r="H31" s="2">
        <v>7</v>
      </c>
      <c r="I31" s="2"/>
      <c r="J31" s="2">
        <v>1</v>
      </c>
      <c r="K31" s="2"/>
      <c r="L31" s="2">
        <f t="shared" si="0"/>
        <v>32</v>
      </c>
    </row>
    <row r="32" spans="1:12" x14ac:dyDescent="0.25">
      <c r="A32" s="3" t="s">
        <v>51</v>
      </c>
      <c r="B32" s="2"/>
      <c r="C32" s="2">
        <v>5</v>
      </c>
      <c r="D32" s="2">
        <v>5</v>
      </c>
      <c r="E32" s="2">
        <v>6</v>
      </c>
      <c r="F32" s="2">
        <v>5</v>
      </c>
      <c r="G32" s="2">
        <v>5</v>
      </c>
      <c r="H32" s="2">
        <v>6</v>
      </c>
      <c r="I32" s="2"/>
      <c r="J32" s="2">
        <v>1</v>
      </c>
      <c r="K32" s="2"/>
      <c r="L32" s="2">
        <f t="shared" si="0"/>
        <v>32</v>
      </c>
    </row>
    <row r="33" spans="1:12" x14ac:dyDescent="0.25">
      <c r="A33" s="3" t="s">
        <v>52</v>
      </c>
      <c r="B33" s="2"/>
      <c r="C33" s="2">
        <v>5</v>
      </c>
      <c r="D33" s="2">
        <v>6</v>
      </c>
      <c r="E33" s="2">
        <v>6</v>
      </c>
      <c r="F33" s="2">
        <v>5</v>
      </c>
      <c r="G33" s="2">
        <v>6</v>
      </c>
      <c r="H33" s="2">
        <v>6</v>
      </c>
      <c r="I33" s="2"/>
      <c r="J33" s="2">
        <v>1</v>
      </c>
      <c r="K33" s="2"/>
      <c r="L33" s="2">
        <f t="shared" si="0"/>
        <v>34</v>
      </c>
    </row>
    <row r="34" spans="1:12" x14ac:dyDescent="0.25">
      <c r="A34" s="3" t="s">
        <v>53</v>
      </c>
      <c r="B34" s="2"/>
      <c r="C34" s="2">
        <v>6</v>
      </c>
      <c r="D34" s="2">
        <v>6</v>
      </c>
      <c r="E34" s="2">
        <v>6</v>
      </c>
      <c r="F34" s="2">
        <v>6</v>
      </c>
      <c r="G34" s="2">
        <v>6</v>
      </c>
      <c r="H34" s="2">
        <v>5</v>
      </c>
      <c r="I34" s="2"/>
      <c r="J34" s="2">
        <v>1</v>
      </c>
      <c r="K34" s="2"/>
      <c r="L34" s="2">
        <f t="shared" si="0"/>
        <v>35</v>
      </c>
    </row>
    <row r="35" spans="1:12" x14ac:dyDescent="0.25">
      <c r="A35" s="3" t="s">
        <v>54</v>
      </c>
      <c r="B35" s="2"/>
      <c r="C35" s="2">
        <v>5</v>
      </c>
      <c r="D35" s="2">
        <v>6</v>
      </c>
      <c r="E35" s="2">
        <v>6</v>
      </c>
      <c r="F35" s="2">
        <v>5</v>
      </c>
      <c r="G35" s="2">
        <v>6</v>
      </c>
      <c r="H35" s="2">
        <v>5</v>
      </c>
      <c r="I35" s="2"/>
      <c r="J35" s="2">
        <v>1</v>
      </c>
      <c r="K35" s="2"/>
      <c r="L35" s="2">
        <f t="shared" si="0"/>
        <v>33</v>
      </c>
    </row>
    <row r="36" spans="1:12" x14ac:dyDescent="0.25">
      <c r="A36" s="3" t="s">
        <v>55</v>
      </c>
      <c r="B36" s="2"/>
      <c r="C36" s="2">
        <v>6</v>
      </c>
      <c r="D36" s="2">
        <v>6</v>
      </c>
      <c r="E36" s="2">
        <v>6</v>
      </c>
      <c r="F36" s="2">
        <v>6</v>
      </c>
      <c r="G36" s="2">
        <v>7</v>
      </c>
      <c r="H36" s="2">
        <v>6</v>
      </c>
      <c r="I36" s="2"/>
      <c r="J36" s="2">
        <v>0</v>
      </c>
      <c r="K36" s="2"/>
      <c r="L36" s="2">
        <f t="shared" si="0"/>
        <v>37</v>
      </c>
    </row>
    <row r="37" spans="1:12" x14ac:dyDescent="0.25">
      <c r="A37" s="3" t="s">
        <v>56</v>
      </c>
      <c r="B37" s="2"/>
      <c r="C37" s="2">
        <v>7</v>
      </c>
      <c r="D37" s="2">
        <v>7</v>
      </c>
      <c r="E37" s="2">
        <v>6</v>
      </c>
      <c r="F37" s="2">
        <v>6</v>
      </c>
      <c r="G37" s="2">
        <v>6</v>
      </c>
      <c r="H37" s="2">
        <v>7</v>
      </c>
      <c r="I37" s="2"/>
      <c r="J37" s="2">
        <v>1</v>
      </c>
      <c r="K37" s="2"/>
      <c r="L37" s="2">
        <f t="shared" si="0"/>
        <v>39</v>
      </c>
    </row>
    <row r="38" spans="1:12" x14ac:dyDescent="0.25">
      <c r="A38" s="3" t="s">
        <v>57</v>
      </c>
      <c r="B38" s="2"/>
      <c r="C38" s="2">
        <v>5</v>
      </c>
      <c r="D38" s="2">
        <v>5</v>
      </c>
      <c r="E38" s="2">
        <v>5</v>
      </c>
      <c r="F38" s="2">
        <v>5</v>
      </c>
      <c r="G38" s="2">
        <v>5</v>
      </c>
      <c r="H38" s="2">
        <v>6</v>
      </c>
      <c r="I38" s="2"/>
      <c r="J38" s="2">
        <v>1</v>
      </c>
      <c r="K38" s="2"/>
      <c r="L38" s="2">
        <f t="shared" si="0"/>
        <v>31</v>
      </c>
    </row>
    <row r="39" spans="1:12" x14ac:dyDescent="0.25">
      <c r="A39" s="3" t="s">
        <v>58</v>
      </c>
      <c r="B39" s="2"/>
      <c r="C39" s="2">
        <v>7</v>
      </c>
      <c r="D39" s="2">
        <v>6</v>
      </c>
      <c r="E39" s="2">
        <v>6</v>
      </c>
      <c r="F39" s="2">
        <v>6</v>
      </c>
      <c r="G39" s="2">
        <v>6</v>
      </c>
      <c r="H39" s="2">
        <v>7</v>
      </c>
      <c r="I39" s="2"/>
      <c r="J39" s="2">
        <v>1</v>
      </c>
      <c r="K39" s="2"/>
      <c r="L39" s="2">
        <f t="shared" si="0"/>
        <v>38</v>
      </c>
    </row>
    <row r="40" spans="1:12" x14ac:dyDescent="0.25">
      <c r="A40" s="3" t="s">
        <v>59</v>
      </c>
      <c r="B40" s="2"/>
      <c r="C40" s="2">
        <v>7</v>
      </c>
      <c r="D40" s="2">
        <v>5</v>
      </c>
      <c r="E40" s="2">
        <v>5</v>
      </c>
      <c r="F40" s="2">
        <v>5</v>
      </c>
      <c r="G40" s="2">
        <v>6</v>
      </c>
      <c r="H40" s="2">
        <v>6</v>
      </c>
      <c r="I40" s="2"/>
      <c r="J40" s="2">
        <v>1</v>
      </c>
      <c r="K40" s="2"/>
      <c r="L40" s="2">
        <f t="shared" si="0"/>
        <v>34</v>
      </c>
    </row>
    <row r="41" spans="1:12" x14ac:dyDescent="0.25">
      <c r="A41" s="3" t="s">
        <v>60</v>
      </c>
      <c r="B41" s="2"/>
      <c r="C41" s="2">
        <v>6</v>
      </c>
      <c r="D41" s="2">
        <v>6</v>
      </c>
      <c r="E41" s="2">
        <v>6</v>
      </c>
      <c r="F41" s="2">
        <v>6</v>
      </c>
      <c r="G41" s="2">
        <v>5</v>
      </c>
      <c r="H41" s="2">
        <v>7</v>
      </c>
      <c r="I41" s="2"/>
      <c r="J41" s="2">
        <v>1</v>
      </c>
      <c r="K41" s="2"/>
      <c r="L41" s="2">
        <f t="shared" si="0"/>
        <v>36</v>
      </c>
    </row>
    <row r="42" spans="1:12" x14ac:dyDescent="0.25">
      <c r="A42" s="3" t="s">
        <v>61</v>
      </c>
      <c r="B42" s="2"/>
      <c r="C42" s="2">
        <v>7</v>
      </c>
      <c r="D42" s="2">
        <v>6</v>
      </c>
      <c r="E42" s="2">
        <v>6</v>
      </c>
      <c r="F42" s="2">
        <v>6</v>
      </c>
      <c r="G42" s="2">
        <v>6</v>
      </c>
      <c r="H42" s="2">
        <v>5</v>
      </c>
      <c r="I42" s="2"/>
      <c r="J42" s="2">
        <v>1</v>
      </c>
      <c r="K42" s="2"/>
      <c r="L42" s="2">
        <f t="shared" si="0"/>
        <v>36</v>
      </c>
    </row>
    <row r="43" spans="1:12" x14ac:dyDescent="0.25">
      <c r="A43" s="3" t="s">
        <v>63</v>
      </c>
      <c r="B43" s="2"/>
      <c r="C43" s="2">
        <v>7</v>
      </c>
      <c r="D43" s="2">
        <v>6</v>
      </c>
      <c r="E43" s="2">
        <v>6</v>
      </c>
      <c r="F43" s="2">
        <v>6</v>
      </c>
      <c r="G43" s="2">
        <v>6</v>
      </c>
      <c r="H43" s="2">
        <v>7</v>
      </c>
      <c r="I43" s="2"/>
      <c r="J43" s="2">
        <v>1</v>
      </c>
      <c r="K43" s="2"/>
      <c r="L43" s="2">
        <f t="shared" si="0"/>
        <v>38</v>
      </c>
    </row>
    <row r="44" spans="1:12" x14ac:dyDescent="0.25">
      <c r="A44" s="3" t="s">
        <v>64</v>
      </c>
      <c r="B44" s="2"/>
      <c r="C44" s="2">
        <v>5</v>
      </c>
      <c r="D44" s="2">
        <v>6</v>
      </c>
      <c r="E44" s="2">
        <v>6</v>
      </c>
      <c r="F44" s="2">
        <v>5</v>
      </c>
      <c r="G44" s="2">
        <v>4</v>
      </c>
      <c r="H44" s="2">
        <v>6</v>
      </c>
      <c r="I44" s="2"/>
      <c r="J44" s="2">
        <v>0</v>
      </c>
      <c r="K44" s="2"/>
      <c r="L44" s="2">
        <f t="shared" si="0"/>
        <v>32</v>
      </c>
    </row>
    <row r="45" spans="1:12" x14ac:dyDescent="0.25">
      <c r="A45" s="3" t="s">
        <v>65</v>
      </c>
      <c r="B45" s="2"/>
      <c r="C45" s="2">
        <v>6</v>
      </c>
      <c r="D45" s="2">
        <v>5</v>
      </c>
      <c r="E45" s="2">
        <v>5</v>
      </c>
      <c r="F45" s="2">
        <v>5</v>
      </c>
      <c r="G45" s="2">
        <v>4</v>
      </c>
      <c r="H45" s="2">
        <v>6</v>
      </c>
      <c r="I45" s="2"/>
      <c r="J45" s="2">
        <v>0</v>
      </c>
      <c r="K45" s="2"/>
      <c r="L45" s="2">
        <f t="shared" si="0"/>
        <v>31</v>
      </c>
    </row>
    <row r="46" spans="1:12" x14ac:dyDescent="0.25">
      <c r="A46" s="3" t="s">
        <v>67</v>
      </c>
      <c r="B46" s="2"/>
      <c r="C46" s="2">
        <v>6</v>
      </c>
      <c r="D46" s="2">
        <v>6</v>
      </c>
      <c r="E46" s="2">
        <v>6</v>
      </c>
      <c r="F46" s="2">
        <v>6</v>
      </c>
      <c r="G46" s="2">
        <v>5</v>
      </c>
      <c r="H46" s="2">
        <v>7</v>
      </c>
      <c r="I46" s="2"/>
      <c r="J46" s="2">
        <v>0</v>
      </c>
      <c r="K46" s="2"/>
      <c r="L46" s="2">
        <f t="shared" si="0"/>
        <v>36</v>
      </c>
    </row>
    <row r="47" spans="1:12" x14ac:dyDescent="0.25">
      <c r="A47" s="3" t="s">
        <v>66</v>
      </c>
      <c r="B47" s="2"/>
      <c r="C47" s="2">
        <v>6</v>
      </c>
      <c r="D47" s="2">
        <v>6</v>
      </c>
      <c r="E47" s="2">
        <v>5</v>
      </c>
      <c r="F47" s="2">
        <v>6</v>
      </c>
      <c r="G47" s="2">
        <v>6</v>
      </c>
      <c r="H47" s="2">
        <v>6</v>
      </c>
      <c r="I47" s="2"/>
      <c r="J47" s="2">
        <v>1</v>
      </c>
      <c r="K47" s="2"/>
      <c r="L47" s="2">
        <f t="shared" si="0"/>
        <v>35</v>
      </c>
    </row>
    <row r="48" spans="1:12" x14ac:dyDescent="0.25">
      <c r="A48" s="3" t="s">
        <v>68</v>
      </c>
      <c r="B48" s="2"/>
      <c r="C48" s="2">
        <v>6</v>
      </c>
      <c r="D48" s="2">
        <v>6</v>
      </c>
      <c r="E48" s="2">
        <v>6</v>
      </c>
      <c r="F48" s="2">
        <v>6</v>
      </c>
      <c r="G48" s="2">
        <v>7</v>
      </c>
      <c r="H48" s="2">
        <v>6</v>
      </c>
      <c r="I48" s="2"/>
      <c r="J48" s="2">
        <v>0</v>
      </c>
      <c r="K48" s="2"/>
      <c r="L48" s="2">
        <f t="shared" si="0"/>
        <v>37</v>
      </c>
    </row>
    <row r="49" spans="1:12" x14ac:dyDescent="0.25">
      <c r="A49" s="3" t="s">
        <v>69</v>
      </c>
      <c r="B49" s="2"/>
      <c r="C49" s="2">
        <v>6</v>
      </c>
      <c r="D49" s="2">
        <v>6</v>
      </c>
      <c r="E49" s="2">
        <v>6</v>
      </c>
      <c r="F49" s="2">
        <v>5</v>
      </c>
      <c r="G49" s="2">
        <v>7</v>
      </c>
      <c r="H49" s="2">
        <v>6</v>
      </c>
      <c r="I49" s="2"/>
      <c r="J49" s="2">
        <v>1</v>
      </c>
      <c r="K49" s="2"/>
      <c r="L49" s="2">
        <f t="shared" si="0"/>
        <v>36</v>
      </c>
    </row>
    <row r="50" spans="1:12" x14ac:dyDescent="0.25">
      <c r="A50" s="3" t="s">
        <v>70</v>
      </c>
      <c r="B50" s="2"/>
      <c r="C50" s="2">
        <v>5</v>
      </c>
      <c r="D50" s="2">
        <v>5</v>
      </c>
      <c r="E50" s="2">
        <v>4</v>
      </c>
      <c r="F50" s="2">
        <v>5</v>
      </c>
      <c r="G50" s="2">
        <v>5</v>
      </c>
      <c r="H50" s="2">
        <v>6</v>
      </c>
      <c r="I50" s="2"/>
      <c r="J50" s="2">
        <v>0</v>
      </c>
      <c r="K50" s="2"/>
      <c r="L50" s="2">
        <f t="shared" si="0"/>
        <v>30</v>
      </c>
    </row>
    <row r="51" spans="1:12" x14ac:dyDescent="0.25">
      <c r="A51" s="3" t="s">
        <v>72</v>
      </c>
      <c r="B51" s="2"/>
      <c r="C51" s="2">
        <v>6</v>
      </c>
      <c r="D51" s="2">
        <v>5</v>
      </c>
      <c r="E51" s="2">
        <v>6</v>
      </c>
      <c r="F51" s="2">
        <v>5</v>
      </c>
      <c r="G51" s="2">
        <v>5</v>
      </c>
      <c r="H51" s="2">
        <v>6</v>
      </c>
      <c r="I51" s="2"/>
      <c r="J51" s="2">
        <v>0</v>
      </c>
      <c r="K51" s="2"/>
      <c r="L51" s="2">
        <f t="shared" si="0"/>
        <v>33</v>
      </c>
    </row>
    <row r="52" spans="1:12" x14ac:dyDescent="0.25">
      <c r="A52" s="3" t="s">
        <v>73</v>
      </c>
      <c r="B52" s="2"/>
      <c r="C52" s="2">
        <v>7</v>
      </c>
      <c r="D52" s="2">
        <v>6</v>
      </c>
      <c r="E52" s="2">
        <v>6</v>
      </c>
      <c r="F52" s="2">
        <v>6</v>
      </c>
      <c r="G52" s="2">
        <v>7</v>
      </c>
      <c r="H52" s="2">
        <v>6</v>
      </c>
      <c r="I52" s="2"/>
      <c r="J52" s="2">
        <v>1</v>
      </c>
      <c r="K52" s="2"/>
      <c r="L52" s="2">
        <f t="shared" si="0"/>
        <v>38</v>
      </c>
    </row>
    <row r="53" spans="1:12" x14ac:dyDescent="0.25">
      <c r="A53" s="3" t="s">
        <v>74</v>
      </c>
      <c r="B53" s="2"/>
      <c r="C53" s="2">
        <v>6</v>
      </c>
      <c r="D53" s="2">
        <v>6</v>
      </c>
      <c r="E53" s="2">
        <v>5</v>
      </c>
      <c r="F53" s="2">
        <v>5</v>
      </c>
      <c r="G53" s="2">
        <v>6</v>
      </c>
      <c r="H53" s="2">
        <v>6</v>
      </c>
      <c r="I53" s="2"/>
      <c r="J53" s="2">
        <v>1</v>
      </c>
      <c r="K53" s="2"/>
      <c r="L53" s="2">
        <f t="shared" si="0"/>
        <v>34</v>
      </c>
    </row>
    <row r="54" spans="1:12" x14ac:dyDescent="0.25">
      <c r="A54" s="3" t="s">
        <v>75</v>
      </c>
      <c r="B54" s="2"/>
      <c r="C54" s="2">
        <v>4</v>
      </c>
      <c r="D54" s="2">
        <v>5</v>
      </c>
      <c r="E54" s="2">
        <v>4</v>
      </c>
      <c r="F54" s="2">
        <v>5</v>
      </c>
      <c r="G54" s="2">
        <v>4</v>
      </c>
      <c r="H54" s="2">
        <v>6</v>
      </c>
      <c r="I54" s="2"/>
      <c r="J54" s="2">
        <v>0</v>
      </c>
      <c r="K54" s="2"/>
      <c r="L54" s="2">
        <f t="shared" si="0"/>
        <v>28</v>
      </c>
    </row>
    <row r="55" spans="1:12" x14ac:dyDescent="0.25">
      <c r="A55" s="3" t="s">
        <v>76</v>
      </c>
      <c r="B55" s="2"/>
      <c r="C55" s="2">
        <v>6</v>
      </c>
      <c r="D55" s="2">
        <v>6</v>
      </c>
      <c r="E55" s="2">
        <v>6</v>
      </c>
      <c r="F55" s="2">
        <v>6</v>
      </c>
      <c r="G55" s="2">
        <v>6</v>
      </c>
      <c r="H55" s="2">
        <v>7</v>
      </c>
      <c r="I55" s="2"/>
      <c r="J55" s="2">
        <v>1</v>
      </c>
      <c r="K55" s="2"/>
      <c r="L55" s="2">
        <f t="shared" si="0"/>
        <v>37</v>
      </c>
    </row>
    <row r="56" spans="1:12" x14ac:dyDescent="0.25">
      <c r="A56" s="3" t="s">
        <v>77</v>
      </c>
      <c r="B56" s="2"/>
      <c r="C56" s="2">
        <v>5</v>
      </c>
      <c r="D56" s="2">
        <v>6</v>
      </c>
      <c r="E56" s="2">
        <v>5</v>
      </c>
      <c r="F56" s="2">
        <v>5</v>
      </c>
      <c r="G56" s="2">
        <v>6</v>
      </c>
      <c r="H56" s="2">
        <v>6</v>
      </c>
      <c r="I56" s="2"/>
      <c r="J56" s="2">
        <v>0</v>
      </c>
      <c r="K56" s="2"/>
      <c r="L56" s="2">
        <f t="shared" si="0"/>
        <v>33</v>
      </c>
    </row>
    <row r="57" spans="1:12" x14ac:dyDescent="0.25">
      <c r="A57" s="3" t="s">
        <v>78</v>
      </c>
      <c r="B57" s="2"/>
      <c r="C57" s="2">
        <v>5</v>
      </c>
      <c r="D57" s="2">
        <v>4</v>
      </c>
      <c r="E57" s="2">
        <v>5</v>
      </c>
      <c r="F57" s="2">
        <v>4</v>
      </c>
      <c r="G57" s="2">
        <v>5</v>
      </c>
      <c r="H57" s="2">
        <v>6</v>
      </c>
      <c r="I57" s="2"/>
      <c r="J57" s="2">
        <v>0</v>
      </c>
      <c r="K57" s="2"/>
      <c r="L57" s="2">
        <f t="shared" si="0"/>
        <v>29</v>
      </c>
    </row>
    <row r="58" spans="1:12" x14ac:dyDescent="0.25">
      <c r="A58" s="3" t="s">
        <v>79</v>
      </c>
      <c r="B58" s="2"/>
      <c r="C58" s="2">
        <v>6</v>
      </c>
      <c r="D58" s="2">
        <v>5</v>
      </c>
      <c r="E58" s="2">
        <v>5</v>
      </c>
      <c r="F58" s="2">
        <v>5</v>
      </c>
      <c r="G58" s="2">
        <v>6</v>
      </c>
      <c r="H58" s="2">
        <v>6</v>
      </c>
      <c r="I58" s="2"/>
      <c r="J58" s="2">
        <v>1</v>
      </c>
      <c r="K58" s="2"/>
      <c r="L58" s="2">
        <f t="shared" si="0"/>
        <v>33</v>
      </c>
    </row>
    <row r="59" spans="1:12" x14ac:dyDescent="0.25">
      <c r="A59" s="3" t="s">
        <v>71</v>
      </c>
      <c r="B59" s="2"/>
      <c r="C59" s="2">
        <v>7</v>
      </c>
      <c r="D59" s="2">
        <v>7</v>
      </c>
      <c r="E59" s="2">
        <v>6</v>
      </c>
      <c r="F59" s="2">
        <v>7</v>
      </c>
      <c r="G59" s="2">
        <v>7</v>
      </c>
      <c r="H59" s="2">
        <v>7</v>
      </c>
      <c r="I59" s="2"/>
      <c r="J59" s="2">
        <v>5</v>
      </c>
      <c r="K59" s="2"/>
      <c r="L59" s="2">
        <f t="shared" si="0"/>
        <v>41</v>
      </c>
    </row>
  </sheetData>
  <phoneticPr fontId="1" type="noConversion"/>
  <pageMargins left="0.7" right="0.7" top="0.75" bottom="0.75" header="0.3" footer="0.3"/>
  <ignoredErrors>
    <ignoredError sqref="A2:A59"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6AA5F-615E-4109-B1E2-36F9BA6BF08A}">
  <dimension ref="A1:L59"/>
  <sheetViews>
    <sheetView workbookViewId="0">
      <selection activeCell="B2" sqref="B2"/>
    </sheetView>
  </sheetViews>
  <sheetFormatPr defaultRowHeight="14" x14ac:dyDescent="0.25"/>
  <cols>
    <col min="3" max="8" width="10.6328125" customWidth="1"/>
  </cols>
  <sheetData>
    <row r="1" spans="1:12" x14ac:dyDescent="0.25">
      <c r="A1" s="1" t="s">
        <v>0</v>
      </c>
      <c r="B1" s="2"/>
      <c r="C1" s="1" t="s">
        <v>13</v>
      </c>
      <c r="D1" s="1" t="s">
        <v>14</v>
      </c>
      <c r="E1" s="1" t="s">
        <v>15</v>
      </c>
      <c r="F1" s="1" t="s">
        <v>16</v>
      </c>
      <c r="G1" s="1" t="s">
        <v>17</v>
      </c>
      <c r="H1" s="1" t="s">
        <v>18</v>
      </c>
      <c r="I1" s="2"/>
      <c r="J1" s="1" t="s">
        <v>10</v>
      </c>
      <c r="K1" s="2"/>
      <c r="L1" s="1" t="s">
        <v>11</v>
      </c>
    </row>
    <row r="2" spans="1:12" x14ac:dyDescent="0.25">
      <c r="A2" s="3" t="s">
        <v>23</v>
      </c>
      <c r="B2" s="2"/>
      <c r="C2" s="2">
        <v>7</v>
      </c>
      <c r="D2" s="2">
        <v>7</v>
      </c>
      <c r="E2" s="2">
        <v>7</v>
      </c>
      <c r="F2" s="2">
        <v>9</v>
      </c>
      <c r="G2" s="2">
        <v>5</v>
      </c>
      <c r="H2" s="2">
        <v>6</v>
      </c>
      <c r="I2" s="2"/>
      <c r="J2" s="2">
        <v>0</v>
      </c>
      <c r="K2" s="2"/>
      <c r="L2" s="2">
        <f>SUM(C2:H2)</f>
        <v>41</v>
      </c>
    </row>
    <row r="3" spans="1:12" x14ac:dyDescent="0.25">
      <c r="A3" s="3" t="s">
        <v>24</v>
      </c>
      <c r="B3" s="2"/>
      <c r="C3" s="2">
        <v>9</v>
      </c>
      <c r="D3" s="2">
        <v>9</v>
      </c>
      <c r="E3" s="2">
        <v>8.5</v>
      </c>
      <c r="F3" s="2">
        <v>8.5</v>
      </c>
      <c r="G3" s="2">
        <v>4</v>
      </c>
      <c r="H3" s="2">
        <v>10</v>
      </c>
      <c r="I3" s="2"/>
      <c r="J3" s="2">
        <v>5</v>
      </c>
      <c r="K3" s="2"/>
      <c r="L3" s="2">
        <f t="shared" ref="L3:L59" si="0">SUM(C3:H3)</f>
        <v>49</v>
      </c>
    </row>
    <row r="4" spans="1:12" x14ac:dyDescent="0.25">
      <c r="A4" s="3" t="s">
        <v>25</v>
      </c>
      <c r="B4" s="2"/>
      <c r="C4" s="2">
        <v>5</v>
      </c>
      <c r="D4" s="2">
        <v>7</v>
      </c>
      <c r="E4" s="2">
        <v>9</v>
      </c>
      <c r="F4" s="2">
        <v>8</v>
      </c>
      <c r="G4" s="2">
        <v>2</v>
      </c>
      <c r="H4" s="2">
        <v>6</v>
      </c>
      <c r="I4" s="2"/>
      <c r="J4" s="2">
        <v>1</v>
      </c>
      <c r="K4" s="2"/>
      <c r="L4" s="2">
        <f t="shared" si="0"/>
        <v>37</v>
      </c>
    </row>
    <row r="5" spans="1:12" x14ac:dyDescent="0.25">
      <c r="A5" s="3" t="s">
        <v>26</v>
      </c>
      <c r="B5" s="2"/>
      <c r="C5" s="2">
        <v>8</v>
      </c>
      <c r="D5" s="2">
        <v>8</v>
      </c>
      <c r="E5" s="2">
        <v>8</v>
      </c>
      <c r="F5" s="2">
        <v>9</v>
      </c>
      <c r="G5" s="2">
        <v>4</v>
      </c>
      <c r="H5" s="2">
        <v>7</v>
      </c>
      <c r="I5" s="2"/>
      <c r="J5" s="2">
        <v>2</v>
      </c>
      <c r="K5" s="2"/>
      <c r="L5" s="2">
        <f t="shared" si="0"/>
        <v>44</v>
      </c>
    </row>
    <row r="6" spans="1:12" x14ac:dyDescent="0.25">
      <c r="A6" s="3" t="s">
        <v>27</v>
      </c>
      <c r="B6" s="2"/>
      <c r="C6" s="2">
        <v>6</v>
      </c>
      <c r="D6" s="2">
        <v>5</v>
      </c>
      <c r="E6" s="2">
        <v>6</v>
      </c>
      <c r="F6" s="2">
        <v>7</v>
      </c>
      <c r="G6" s="2">
        <v>4</v>
      </c>
      <c r="H6" s="2">
        <v>7</v>
      </c>
      <c r="I6" s="2"/>
      <c r="J6" s="2">
        <v>0</v>
      </c>
      <c r="K6" s="2"/>
      <c r="L6" s="2">
        <f t="shared" si="0"/>
        <v>35</v>
      </c>
    </row>
    <row r="7" spans="1:12" x14ac:dyDescent="0.25">
      <c r="A7" s="3" t="s">
        <v>28</v>
      </c>
      <c r="B7" s="2"/>
      <c r="C7" s="2">
        <v>7</v>
      </c>
      <c r="D7" s="2">
        <v>7</v>
      </c>
      <c r="E7" s="2">
        <v>9</v>
      </c>
      <c r="F7" s="2">
        <v>9</v>
      </c>
      <c r="G7" s="2">
        <v>6</v>
      </c>
      <c r="H7" s="2">
        <v>8</v>
      </c>
      <c r="I7" s="2"/>
      <c r="J7" s="2">
        <v>4</v>
      </c>
      <c r="K7" s="2"/>
      <c r="L7" s="2">
        <f t="shared" si="0"/>
        <v>46</v>
      </c>
    </row>
    <row r="8" spans="1:12" x14ac:dyDescent="0.25">
      <c r="A8" s="3" t="s">
        <v>29</v>
      </c>
      <c r="B8" s="2"/>
      <c r="C8" s="2">
        <v>10</v>
      </c>
      <c r="D8" s="2">
        <v>9</v>
      </c>
      <c r="E8" s="2">
        <v>9</v>
      </c>
      <c r="F8" s="2">
        <v>8.5</v>
      </c>
      <c r="G8" s="2">
        <v>8</v>
      </c>
      <c r="H8" s="2">
        <v>10</v>
      </c>
      <c r="I8" s="2"/>
      <c r="J8" s="2">
        <v>5</v>
      </c>
      <c r="K8" s="2"/>
      <c r="L8" s="2">
        <f t="shared" si="0"/>
        <v>54.5</v>
      </c>
    </row>
    <row r="9" spans="1:12" x14ac:dyDescent="0.25">
      <c r="A9" s="3" t="s">
        <v>30</v>
      </c>
      <c r="B9" s="2"/>
      <c r="C9" s="2">
        <v>6</v>
      </c>
      <c r="D9" s="2">
        <v>5</v>
      </c>
      <c r="E9" s="2">
        <v>5</v>
      </c>
      <c r="F9" s="2">
        <v>5</v>
      </c>
      <c r="G9" s="2">
        <v>2</v>
      </c>
      <c r="H9" s="2">
        <v>6</v>
      </c>
      <c r="I9" s="2"/>
      <c r="J9" s="2">
        <v>0</v>
      </c>
      <c r="K9" s="2"/>
      <c r="L9" s="2">
        <f t="shared" si="0"/>
        <v>29</v>
      </c>
    </row>
    <row r="10" spans="1:12" x14ac:dyDescent="0.25">
      <c r="A10" s="3" t="s">
        <v>31</v>
      </c>
      <c r="B10" s="2"/>
      <c r="C10" s="2">
        <v>5</v>
      </c>
      <c r="D10" s="2">
        <v>6</v>
      </c>
      <c r="E10" s="2">
        <v>4</v>
      </c>
      <c r="F10" s="2">
        <v>4</v>
      </c>
      <c r="G10" s="2">
        <v>2</v>
      </c>
      <c r="H10" s="2">
        <v>6</v>
      </c>
      <c r="I10" s="2"/>
      <c r="J10" s="2">
        <v>1</v>
      </c>
      <c r="K10" s="2"/>
      <c r="L10" s="2">
        <f t="shared" si="0"/>
        <v>27</v>
      </c>
    </row>
    <row r="11" spans="1:12" x14ac:dyDescent="0.25">
      <c r="A11" s="3" t="s">
        <v>32</v>
      </c>
      <c r="B11" s="2"/>
      <c r="C11" s="2">
        <v>5</v>
      </c>
      <c r="D11" s="2">
        <v>4</v>
      </c>
      <c r="E11" s="2">
        <v>4</v>
      </c>
      <c r="F11" s="2">
        <v>4</v>
      </c>
      <c r="G11" s="2">
        <v>2</v>
      </c>
      <c r="H11" s="2">
        <v>5</v>
      </c>
      <c r="I11" s="2"/>
      <c r="J11" s="2">
        <v>0</v>
      </c>
      <c r="K11" s="2"/>
      <c r="L11" s="2">
        <f t="shared" si="0"/>
        <v>24</v>
      </c>
    </row>
    <row r="12" spans="1:12" x14ac:dyDescent="0.25">
      <c r="A12" s="3" t="s">
        <v>33</v>
      </c>
      <c r="B12" s="2"/>
      <c r="C12" s="2">
        <v>7</v>
      </c>
      <c r="D12" s="2">
        <v>7</v>
      </c>
      <c r="E12" s="2">
        <v>7</v>
      </c>
      <c r="F12" s="2">
        <v>7</v>
      </c>
      <c r="G12" s="2">
        <v>3</v>
      </c>
      <c r="H12" s="2">
        <v>5</v>
      </c>
      <c r="I12" s="2"/>
      <c r="J12" s="2">
        <v>0</v>
      </c>
      <c r="K12" s="2"/>
      <c r="L12" s="2">
        <f t="shared" si="0"/>
        <v>36</v>
      </c>
    </row>
    <row r="13" spans="1:12" x14ac:dyDescent="0.25">
      <c r="A13" s="3" t="s">
        <v>34</v>
      </c>
      <c r="B13" s="2"/>
      <c r="C13" s="2">
        <v>3</v>
      </c>
      <c r="D13" s="2">
        <v>4</v>
      </c>
      <c r="E13" s="2">
        <v>4</v>
      </c>
      <c r="F13" s="2">
        <v>4</v>
      </c>
      <c r="G13" s="2">
        <v>1</v>
      </c>
      <c r="H13" s="2">
        <v>4</v>
      </c>
      <c r="I13" s="2"/>
      <c r="J13" s="2">
        <v>0</v>
      </c>
      <c r="K13" s="2"/>
      <c r="L13" s="2">
        <f t="shared" si="0"/>
        <v>20</v>
      </c>
    </row>
    <row r="14" spans="1:12" x14ac:dyDescent="0.25">
      <c r="A14" s="3" t="s">
        <v>35</v>
      </c>
      <c r="B14" s="2"/>
      <c r="C14" s="2">
        <v>8</v>
      </c>
      <c r="D14" s="2">
        <v>8</v>
      </c>
      <c r="E14" s="2">
        <v>8</v>
      </c>
      <c r="F14" s="2">
        <v>8</v>
      </c>
      <c r="G14" s="2">
        <v>8</v>
      </c>
      <c r="H14" s="2">
        <v>8</v>
      </c>
      <c r="I14" s="2"/>
      <c r="J14" s="2">
        <v>4</v>
      </c>
      <c r="K14" s="2"/>
      <c r="L14" s="2">
        <f t="shared" si="0"/>
        <v>48</v>
      </c>
    </row>
    <row r="15" spans="1:12" x14ac:dyDescent="0.25">
      <c r="A15" s="3" t="s">
        <v>36</v>
      </c>
      <c r="B15" s="2"/>
      <c r="C15" s="2">
        <v>7</v>
      </c>
      <c r="D15" s="2">
        <v>7.5</v>
      </c>
      <c r="E15" s="2">
        <v>8</v>
      </c>
      <c r="F15" s="2">
        <v>7.5</v>
      </c>
      <c r="G15" s="2">
        <v>6</v>
      </c>
      <c r="H15" s="2">
        <v>6</v>
      </c>
      <c r="I15" s="2"/>
      <c r="J15" s="2">
        <v>4</v>
      </c>
      <c r="K15" s="2"/>
      <c r="L15" s="2">
        <f t="shared" si="0"/>
        <v>42</v>
      </c>
    </row>
    <row r="16" spans="1:12" x14ac:dyDescent="0.25">
      <c r="A16" s="3" t="s">
        <v>37</v>
      </c>
      <c r="B16" s="2"/>
      <c r="C16" s="2">
        <v>7</v>
      </c>
      <c r="D16" s="2">
        <v>7</v>
      </c>
      <c r="E16" s="2">
        <v>7</v>
      </c>
      <c r="F16" s="2">
        <v>5</v>
      </c>
      <c r="G16" s="2">
        <v>5</v>
      </c>
      <c r="H16" s="2">
        <v>6</v>
      </c>
      <c r="I16" s="2"/>
      <c r="J16" s="2">
        <v>4</v>
      </c>
      <c r="K16" s="2"/>
      <c r="L16" s="2">
        <f t="shared" si="0"/>
        <v>37</v>
      </c>
    </row>
    <row r="17" spans="1:12" x14ac:dyDescent="0.25">
      <c r="A17" s="3" t="s">
        <v>38</v>
      </c>
      <c r="B17" s="2"/>
      <c r="C17" s="2">
        <v>7</v>
      </c>
      <c r="D17" s="2">
        <v>7</v>
      </c>
      <c r="E17" s="2">
        <v>8</v>
      </c>
      <c r="F17" s="2">
        <v>8</v>
      </c>
      <c r="G17" s="2">
        <v>6</v>
      </c>
      <c r="H17" s="2">
        <v>6</v>
      </c>
      <c r="I17" s="2"/>
      <c r="J17" s="2">
        <v>5</v>
      </c>
      <c r="K17" s="2"/>
      <c r="L17" s="2">
        <f t="shared" si="0"/>
        <v>42</v>
      </c>
    </row>
    <row r="18" spans="1:12" x14ac:dyDescent="0.25">
      <c r="A18" s="3" t="s">
        <v>39</v>
      </c>
      <c r="B18" s="2"/>
      <c r="C18" s="2">
        <v>6</v>
      </c>
      <c r="D18" s="2">
        <v>5</v>
      </c>
      <c r="E18" s="2">
        <v>6</v>
      </c>
      <c r="F18" s="2">
        <v>6</v>
      </c>
      <c r="G18" s="2">
        <v>7</v>
      </c>
      <c r="H18" s="2">
        <v>5</v>
      </c>
      <c r="I18" s="2"/>
      <c r="J18" s="2">
        <v>2</v>
      </c>
      <c r="K18" s="2"/>
      <c r="L18" s="2">
        <f t="shared" si="0"/>
        <v>35</v>
      </c>
    </row>
    <row r="19" spans="1:12" x14ac:dyDescent="0.25">
      <c r="A19" s="3" t="s">
        <v>40</v>
      </c>
      <c r="B19" s="2"/>
      <c r="C19" s="2">
        <v>6</v>
      </c>
      <c r="D19" s="2">
        <v>6</v>
      </c>
      <c r="E19" s="2">
        <v>6</v>
      </c>
      <c r="F19" s="2">
        <v>6</v>
      </c>
      <c r="G19" s="2">
        <v>6</v>
      </c>
      <c r="H19" s="2">
        <v>5</v>
      </c>
      <c r="I19" s="2"/>
      <c r="J19" s="2">
        <v>4</v>
      </c>
      <c r="K19" s="2"/>
      <c r="L19" s="2">
        <f t="shared" si="0"/>
        <v>35</v>
      </c>
    </row>
    <row r="20" spans="1:12" x14ac:dyDescent="0.25">
      <c r="A20" s="3" t="s">
        <v>41</v>
      </c>
      <c r="B20" s="2"/>
      <c r="C20" s="2">
        <v>7</v>
      </c>
      <c r="D20" s="2">
        <v>7</v>
      </c>
      <c r="E20" s="2">
        <v>7</v>
      </c>
      <c r="F20" s="2">
        <v>7</v>
      </c>
      <c r="G20" s="2">
        <v>7</v>
      </c>
      <c r="H20" s="2">
        <v>7</v>
      </c>
      <c r="I20" s="2"/>
      <c r="J20" s="2">
        <v>4</v>
      </c>
      <c r="K20" s="2"/>
      <c r="L20" s="2">
        <f t="shared" si="0"/>
        <v>42</v>
      </c>
    </row>
    <row r="21" spans="1:12" x14ac:dyDescent="0.25">
      <c r="A21" s="3" t="s">
        <v>42</v>
      </c>
      <c r="B21" s="2"/>
      <c r="C21" s="2">
        <v>6.5</v>
      </c>
      <c r="D21" s="2">
        <v>7.5</v>
      </c>
      <c r="E21" s="2">
        <v>7.5</v>
      </c>
      <c r="F21" s="2">
        <v>6</v>
      </c>
      <c r="G21" s="2">
        <v>6</v>
      </c>
      <c r="H21" s="2">
        <v>6</v>
      </c>
      <c r="I21" s="2"/>
      <c r="J21" s="2">
        <v>4</v>
      </c>
      <c r="K21" s="2"/>
      <c r="L21" s="2">
        <f t="shared" si="0"/>
        <v>39.5</v>
      </c>
    </row>
    <row r="22" spans="1:12" x14ac:dyDescent="0.25">
      <c r="A22" s="3" t="s">
        <v>43</v>
      </c>
      <c r="B22" s="2"/>
      <c r="C22" s="2">
        <v>6</v>
      </c>
      <c r="D22" s="2">
        <v>6</v>
      </c>
      <c r="E22" s="2">
        <v>6</v>
      </c>
      <c r="F22" s="2">
        <v>5</v>
      </c>
      <c r="G22" s="2">
        <v>8</v>
      </c>
      <c r="H22" s="2">
        <v>5</v>
      </c>
      <c r="I22" s="2"/>
      <c r="J22" s="2">
        <v>0</v>
      </c>
      <c r="K22" s="2"/>
      <c r="L22" s="2">
        <f t="shared" si="0"/>
        <v>36</v>
      </c>
    </row>
    <row r="23" spans="1:12" x14ac:dyDescent="0.25">
      <c r="A23" s="3" t="s">
        <v>44</v>
      </c>
      <c r="B23" s="2"/>
      <c r="C23" s="2">
        <v>7</v>
      </c>
      <c r="D23" s="2">
        <v>6</v>
      </c>
      <c r="E23" s="2">
        <v>6</v>
      </c>
      <c r="F23" s="2">
        <v>7</v>
      </c>
      <c r="G23" s="2">
        <v>6</v>
      </c>
      <c r="H23" s="2">
        <v>6</v>
      </c>
      <c r="I23" s="2"/>
      <c r="J23" s="2">
        <v>4</v>
      </c>
      <c r="K23" s="2"/>
      <c r="L23" s="2">
        <f t="shared" si="0"/>
        <v>38</v>
      </c>
    </row>
    <row r="24" spans="1:12" x14ac:dyDescent="0.25">
      <c r="A24" s="3" t="s">
        <v>45</v>
      </c>
      <c r="B24" s="2"/>
      <c r="C24" s="2">
        <v>7</v>
      </c>
      <c r="D24" s="2">
        <v>6.5</v>
      </c>
      <c r="E24" s="2">
        <v>7</v>
      </c>
      <c r="F24" s="2">
        <v>7.5</v>
      </c>
      <c r="G24" s="2">
        <v>6</v>
      </c>
      <c r="H24" s="2">
        <v>7</v>
      </c>
      <c r="I24" s="2"/>
      <c r="J24" s="2">
        <v>0</v>
      </c>
      <c r="K24" s="2"/>
      <c r="L24" s="2">
        <f t="shared" si="0"/>
        <v>41</v>
      </c>
    </row>
    <row r="25" spans="1:12" x14ac:dyDescent="0.25">
      <c r="A25" s="3" t="s">
        <v>46</v>
      </c>
      <c r="B25" s="2"/>
      <c r="C25" s="2">
        <v>7.5</v>
      </c>
      <c r="D25" s="2">
        <v>7</v>
      </c>
      <c r="E25" s="2">
        <v>7.5</v>
      </c>
      <c r="F25" s="2">
        <v>7.5</v>
      </c>
      <c r="G25" s="2">
        <v>8</v>
      </c>
      <c r="H25" s="2">
        <v>7</v>
      </c>
      <c r="I25" s="2"/>
      <c r="J25" s="2">
        <v>4</v>
      </c>
      <c r="K25" s="2"/>
      <c r="L25" s="2">
        <f t="shared" si="0"/>
        <v>44.5</v>
      </c>
    </row>
    <row r="26" spans="1:12" x14ac:dyDescent="0.25">
      <c r="A26" s="3" t="s">
        <v>47</v>
      </c>
      <c r="B26" s="2"/>
      <c r="C26" s="2">
        <v>6</v>
      </c>
      <c r="D26" s="2">
        <v>6</v>
      </c>
      <c r="E26" s="2">
        <v>6</v>
      </c>
      <c r="F26" s="2">
        <v>6</v>
      </c>
      <c r="G26" s="2">
        <v>6</v>
      </c>
      <c r="H26" s="2">
        <v>6</v>
      </c>
      <c r="I26" s="2"/>
      <c r="J26" s="2">
        <v>3</v>
      </c>
      <c r="K26" s="2"/>
      <c r="L26" s="2">
        <f t="shared" si="0"/>
        <v>36</v>
      </c>
    </row>
    <row r="27" spans="1:12" x14ac:dyDescent="0.25">
      <c r="A27" s="3" t="s">
        <v>48</v>
      </c>
      <c r="B27" s="2"/>
      <c r="C27" s="2">
        <v>7</v>
      </c>
      <c r="D27" s="2">
        <v>6</v>
      </c>
      <c r="E27" s="2">
        <v>6</v>
      </c>
      <c r="F27" s="2">
        <v>5</v>
      </c>
      <c r="G27" s="2">
        <v>7</v>
      </c>
      <c r="H27" s="2">
        <v>6</v>
      </c>
      <c r="I27" s="2"/>
      <c r="J27" s="2">
        <v>0</v>
      </c>
      <c r="K27" s="2"/>
      <c r="L27" s="2">
        <f t="shared" si="0"/>
        <v>37</v>
      </c>
    </row>
    <row r="28" spans="1:12" x14ac:dyDescent="0.25">
      <c r="A28" s="3" t="s">
        <v>351</v>
      </c>
      <c r="B28" s="2"/>
      <c r="C28" s="2">
        <v>7.5</v>
      </c>
      <c r="D28" s="2">
        <v>6</v>
      </c>
      <c r="E28" s="2">
        <v>6</v>
      </c>
      <c r="F28" s="2">
        <v>5</v>
      </c>
      <c r="G28" s="2">
        <v>3</v>
      </c>
      <c r="H28" s="2">
        <v>4</v>
      </c>
      <c r="I28" s="2"/>
      <c r="J28" s="2">
        <v>0</v>
      </c>
      <c r="K28" s="2"/>
      <c r="L28" s="2">
        <f t="shared" si="0"/>
        <v>31.5</v>
      </c>
    </row>
    <row r="29" spans="1:12" x14ac:dyDescent="0.25">
      <c r="A29" s="3" t="s">
        <v>49</v>
      </c>
      <c r="B29" s="2"/>
      <c r="C29" s="2">
        <v>8.5</v>
      </c>
      <c r="D29" s="2">
        <v>8</v>
      </c>
      <c r="E29" s="2">
        <v>8</v>
      </c>
      <c r="F29" s="2">
        <v>8</v>
      </c>
      <c r="G29" s="2">
        <v>8</v>
      </c>
      <c r="H29" s="2">
        <v>8</v>
      </c>
      <c r="I29" s="2"/>
      <c r="J29" s="2">
        <v>5</v>
      </c>
      <c r="K29" s="2"/>
      <c r="L29" s="2">
        <f t="shared" si="0"/>
        <v>48.5</v>
      </c>
    </row>
    <row r="30" spans="1:12" x14ac:dyDescent="0.25">
      <c r="A30" s="3" t="s">
        <v>62</v>
      </c>
      <c r="B30" s="2"/>
      <c r="C30" s="2">
        <v>5</v>
      </c>
      <c r="D30" s="2">
        <v>6</v>
      </c>
      <c r="E30" s="2">
        <v>5</v>
      </c>
      <c r="F30" s="2">
        <v>6</v>
      </c>
      <c r="G30" s="2">
        <v>5</v>
      </c>
      <c r="H30" s="2">
        <v>5</v>
      </c>
      <c r="I30" s="2"/>
      <c r="J30" s="2">
        <v>3</v>
      </c>
      <c r="K30" s="2"/>
      <c r="L30" s="2">
        <f t="shared" si="0"/>
        <v>32</v>
      </c>
    </row>
    <row r="31" spans="1:12" x14ac:dyDescent="0.25">
      <c r="A31" s="3" t="s">
        <v>50</v>
      </c>
      <c r="B31" s="2"/>
      <c r="C31" s="2">
        <v>7</v>
      </c>
      <c r="D31" s="2">
        <v>6</v>
      </c>
      <c r="E31" s="2">
        <v>6</v>
      </c>
      <c r="F31" s="2">
        <v>7</v>
      </c>
      <c r="G31" s="2">
        <v>4</v>
      </c>
      <c r="H31" s="2">
        <v>6</v>
      </c>
      <c r="I31" s="2"/>
      <c r="J31" s="2">
        <v>3</v>
      </c>
      <c r="K31" s="2"/>
      <c r="L31" s="2">
        <f t="shared" si="0"/>
        <v>36</v>
      </c>
    </row>
    <row r="32" spans="1:12" x14ac:dyDescent="0.25">
      <c r="A32" s="3" t="s">
        <v>51</v>
      </c>
      <c r="B32" s="2"/>
      <c r="C32" s="2">
        <v>6</v>
      </c>
      <c r="D32" s="2">
        <v>8</v>
      </c>
      <c r="E32" s="2">
        <v>7.5</v>
      </c>
      <c r="F32" s="2">
        <v>8</v>
      </c>
      <c r="G32" s="2">
        <v>8</v>
      </c>
      <c r="H32" s="2">
        <v>7.5</v>
      </c>
      <c r="I32" s="2"/>
      <c r="J32" s="2">
        <v>0</v>
      </c>
      <c r="K32" s="2"/>
      <c r="L32" s="2">
        <f t="shared" si="0"/>
        <v>45</v>
      </c>
    </row>
    <row r="33" spans="1:12" x14ac:dyDescent="0.25">
      <c r="A33" s="3" t="s">
        <v>52</v>
      </c>
      <c r="B33" s="2"/>
      <c r="C33" s="2">
        <v>7</v>
      </c>
      <c r="D33" s="2">
        <v>7</v>
      </c>
      <c r="E33" s="2">
        <v>7</v>
      </c>
      <c r="F33" s="2">
        <v>7</v>
      </c>
      <c r="G33" s="2">
        <v>5</v>
      </c>
      <c r="H33" s="2">
        <v>7</v>
      </c>
      <c r="I33" s="2"/>
      <c r="J33" s="2">
        <v>4</v>
      </c>
      <c r="K33" s="2"/>
      <c r="L33" s="2">
        <f t="shared" si="0"/>
        <v>40</v>
      </c>
    </row>
    <row r="34" spans="1:12" x14ac:dyDescent="0.25">
      <c r="A34" s="3" t="s">
        <v>53</v>
      </c>
      <c r="B34" s="2"/>
      <c r="C34" s="2">
        <v>6</v>
      </c>
      <c r="D34" s="2">
        <v>7</v>
      </c>
      <c r="E34" s="2">
        <v>7</v>
      </c>
      <c r="F34" s="2">
        <v>7.5</v>
      </c>
      <c r="G34" s="2">
        <v>5</v>
      </c>
      <c r="H34" s="2">
        <v>6</v>
      </c>
      <c r="I34" s="2"/>
      <c r="J34" s="2">
        <v>4</v>
      </c>
      <c r="K34" s="2"/>
      <c r="L34" s="2">
        <f t="shared" si="0"/>
        <v>38.5</v>
      </c>
    </row>
    <row r="35" spans="1:12" x14ac:dyDescent="0.25">
      <c r="A35" s="3" t="s">
        <v>54</v>
      </c>
      <c r="B35" s="2"/>
      <c r="C35" s="2">
        <v>6</v>
      </c>
      <c r="D35" s="2">
        <v>6</v>
      </c>
      <c r="E35" s="2">
        <v>6</v>
      </c>
      <c r="F35" s="2">
        <v>6</v>
      </c>
      <c r="G35" s="2">
        <v>4</v>
      </c>
      <c r="H35" s="2">
        <v>5</v>
      </c>
      <c r="I35" s="2"/>
      <c r="J35" s="2">
        <v>2</v>
      </c>
      <c r="K35" s="2"/>
      <c r="L35" s="2">
        <f t="shared" si="0"/>
        <v>33</v>
      </c>
    </row>
    <row r="36" spans="1:12" x14ac:dyDescent="0.25">
      <c r="A36" s="3" t="s">
        <v>55</v>
      </c>
      <c r="B36" s="2"/>
      <c r="C36" s="2">
        <v>6</v>
      </c>
      <c r="D36" s="2">
        <v>6.5</v>
      </c>
      <c r="E36" s="2">
        <v>6</v>
      </c>
      <c r="F36" s="2">
        <v>6</v>
      </c>
      <c r="G36" s="2">
        <v>4.5</v>
      </c>
      <c r="H36" s="2">
        <v>5</v>
      </c>
      <c r="I36" s="2"/>
      <c r="J36" s="2">
        <v>0</v>
      </c>
      <c r="K36" s="2"/>
      <c r="L36" s="2">
        <f t="shared" si="0"/>
        <v>34</v>
      </c>
    </row>
    <row r="37" spans="1:12" x14ac:dyDescent="0.25">
      <c r="A37" s="3" t="s">
        <v>56</v>
      </c>
      <c r="B37" s="2"/>
      <c r="C37" s="2">
        <v>6</v>
      </c>
      <c r="D37" s="2">
        <v>7</v>
      </c>
      <c r="E37" s="2">
        <v>4</v>
      </c>
      <c r="F37" s="2">
        <v>5</v>
      </c>
      <c r="G37" s="2">
        <v>3</v>
      </c>
      <c r="H37" s="2">
        <v>4</v>
      </c>
      <c r="I37" s="2"/>
      <c r="J37" s="2">
        <v>3</v>
      </c>
      <c r="K37" s="2"/>
      <c r="L37" s="2">
        <f t="shared" si="0"/>
        <v>29</v>
      </c>
    </row>
    <row r="38" spans="1:12" x14ac:dyDescent="0.25">
      <c r="A38" s="3" t="s">
        <v>57</v>
      </c>
      <c r="B38" s="2"/>
      <c r="C38" s="2">
        <v>6</v>
      </c>
      <c r="D38" s="2">
        <v>6</v>
      </c>
      <c r="E38" s="2">
        <v>6</v>
      </c>
      <c r="F38" s="2">
        <v>5</v>
      </c>
      <c r="G38" s="2">
        <v>4</v>
      </c>
      <c r="H38" s="2">
        <v>6</v>
      </c>
      <c r="I38" s="2"/>
      <c r="J38" s="2">
        <v>3</v>
      </c>
      <c r="K38" s="2"/>
      <c r="L38" s="2">
        <f t="shared" si="0"/>
        <v>33</v>
      </c>
    </row>
    <row r="39" spans="1:12" x14ac:dyDescent="0.25">
      <c r="A39" s="3" t="s">
        <v>58</v>
      </c>
      <c r="B39" s="2"/>
      <c r="C39" s="2">
        <v>7</v>
      </c>
      <c r="D39" s="2">
        <v>7</v>
      </c>
      <c r="E39" s="2">
        <v>7</v>
      </c>
      <c r="F39" s="2">
        <v>7</v>
      </c>
      <c r="G39" s="2">
        <v>6</v>
      </c>
      <c r="H39" s="2">
        <v>7</v>
      </c>
      <c r="I39" s="2"/>
      <c r="J39" s="2">
        <v>4</v>
      </c>
      <c r="K39" s="2"/>
      <c r="L39" s="2">
        <f t="shared" si="0"/>
        <v>41</v>
      </c>
    </row>
    <row r="40" spans="1:12" x14ac:dyDescent="0.25">
      <c r="A40" s="3" t="s">
        <v>59</v>
      </c>
      <c r="B40" s="2"/>
      <c r="C40" s="2">
        <v>7</v>
      </c>
      <c r="D40" s="2">
        <v>7</v>
      </c>
      <c r="E40" s="2">
        <v>6</v>
      </c>
      <c r="F40" s="2">
        <v>7</v>
      </c>
      <c r="G40" s="2">
        <v>5</v>
      </c>
      <c r="H40" s="2">
        <v>6</v>
      </c>
      <c r="I40" s="2"/>
      <c r="J40" s="2">
        <v>4</v>
      </c>
      <c r="K40" s="2"/>
      <c r="L40" s="2">
        <f t="shared" si="0"/>
        <v>38</v>
      </c>
    </row>
    <row r="41" spans="1:12" x14ac:dyDescent="0.25">
      <c r="A41" s="3" t="s">
        <v>60</v>
      </c>
      <c r="B41" s="2"/>
      <c r="C41" s="2">
        <v>6</v>
      </c>
      <c r="D41" s="2">
        <v>6</v>
      </c>
      <c r="E41" s="2">
        <v>6</v>
      </c>
      <c r="F41" s="2">
        <v>6</v>
      </c>
      <c r="G41" s="2">
        <v>6</v>
      </c>
      <c r="H41" s="2">
        <v>6</v>
      </c>
      <c r="I41" s="2"/>
      <c r="J41" s="2">
        <v>4</v>
      </c>
      <c r="K41" s="2"/>
      <c r="L41" s="2">
        <f t="shared" si="0"/>
        <v>36</v>
      </c>
    </row>
    <row r="42" spans="1:12" x14ac:dyDescent="0.25">
      <c r="A42" s="3" t="s">
        <v>61</v>
      </c>
      <c r="B42" s="2"/>
      <c r="C42" s="2">
        <v>7</v>
      </c>
      <c r="D42" s="2">
        <v>6</v>
      </c>
      <c r="E42" s="2">
        <v>5</v>
      </c>
      <c r="F42" s="2">
        <v>7</v>
      </c>
      <c r="G42" s="2">
        <v>4</v>
      </c>
      <c r="H42" s="2">
        <v>6</v>
      </c>
      <c r="I42" s="2"/>
      <c r="J42" s="2">
        <v>3</v>
      </c>
      <c r="K42" s="2"/>
      <c r="L42" s="2">
        <f t="shared" si="0"/>
        <v>35</v>
      </c>
    </row>
    <row r="43" spans="1:12" x14ac:dyDescent="0.25">
      <c r="A43" s="3" t="s">
        <v>63</v>
      </c>
      <c r="B43" s="2"/>
      <c r="C43" s="2">
        <v>8</v>
      </c>
      <c r="D43" s="2">
        <v>7</v>
      </c>
      <c r="E43" s="2">
        <v>8</v>
      </c>
      <c r="F43" s="2">
        <v>8</v>
      </c>
      <c r="G43" s="2">
        <v>8</v>
      </c>
      <c r="H43" s="2">
        <v>8</v>
      </c>
      <c r="I43" s="2"/>
      <c r="J43" s="2">
        <v>5</v>
      </c>
      <c r="K43" s="2"/>
      <c r="L43" s="2">
        <f t="shared" si="0"/>
        <v>47</v>
      </c>
    </row>
    <row r="44" spans="1:12" x14ac:dyDescent="0.25">
      <c r="A44" s="3" t="s">
        <v>64</v>
      </c>
      <c r="B44" s="2"/>
      <c r="C44" s="2">
        <v>6</v>
      </c>
      <c r="D44" s="2">
        <v>6</v>
      </c>
      <c r="E44" s="2">
        <v>6</v>
      </c>
      <c r="F44" s="2">
        <v>6</v>
      </c>
      <c r="G44" s="2">
        <v>6</v>
      </c>
      <c r="H44" s="2">
        <v>6</v>
      </c>
      <c r="I44" s="2"/>
      <c r="J44" s="2">
        <v>0</v>
      </c>
      <c r="K44" s="2"/>
      <c r="L44" s="2">
        <f t="shared" si="0"/>
        <v>36</v>
      </c>
    </row>
    <row r="45" spans="1:12" x14ac:dyDescent="0.25">
      <c r="A45" s="3" t="s">
        <v>65</v>
      </c>
      <c r="B45" s="2"/>
      <c r="C45" s="2">
        <v>6</v>
      </c>
      <c r="D45" s="2">
        <v>6</v>
      </c>
      <c r="E45" s="2">
        <v>6</v>
      </c>
      <c r="F45" s="2">
        <v>6</v>
      </c>
      <c r="G45" s="2">
        <v>6</v>
      </c>
      <c r="H45" s="2">
        <v>6</v>
      </c>
      <c r="I45" s="2"/>
      <c r="J45" s="2">
        <v>0</v>
      </c>
      <c r="K45" s="2"/>
      <c r="L45" s="2">
        <f t="shared" si="0"/>
        <v>36</v>
      </c>
    </row>
    <row r="46" spans="1:12" x14ac:dyDescent="0.25">
      <c r="A46" s="3" t="s">
        <v>67</v>
      </c>
      <c r="B46" s="2"/>
      <c r="C46" s="2">
        <v>6</v>
      </c>
      <c r="D46" s="2">
        <v>6</v>
      </c>
      <c r="E46" s="2">
        <v>6</v>
      </c>
      <c r="F46" s="2">
        <v>6</v>
      </c>
      <c r="G46" s="2">
        <v>6</v>
      </c>
      <c r="H46" s="2">
        <v>6</v>
      </c>
      <c r="I46" s="2"/>
      <c r="J46" s="2">
        <v>0</v>
      </c>
      <c r="K46" s="2"/>
      <c r="L46" s="2">
        <f t="shared" si="0"/>
        <v>36</v>
      </c>
    </row>
    <row r="47" spans="1:12" x14ac:dyDescent="0.25">
      <c r="A47" s="3" t="s">
        <v>66</v>
      </c>
      <c r="B47" s="2"/>
      <c r="C47" s="2">
        <v>6</v>
      </c>
      <c r="D47" s="2">
        <v>6</v>
      </c>
      <c r="E47" s="2">
        <v>6</v>
      </c>
      <c r="F47" s="2">
        <v>3</v>
      </c>
      <c r="G47" s="2">
        <v>6</v>
      </c>
      <c r="H47" s="2">
        <v>6</v>
      </c>
      <c r="I47" s="2"/>
      <c r="J47" s="2">
        <v>2</v>
      </c>
      <c r="K47" s="2"/>
      <c r="L47" s="2">
        <f t="shared" si="0"/>
        <v>33</v>
      </c>
    </row>
    <row r="48" spans="1:12" x14ac:dyDescent="0.25">
      <c r="A48" s="3" t="s">
        <v>68</v>
      </c>
      <c r="B48" s="2"/>
      <c r="C48" s="2">
        <v>7</v>
      </c>
      <c r="D48" s="2">
        <v>6</v>
      </c>
      <c r="E48" s="2">
        <v>6</v>
      </c>
      <c r="F48" s="2">
        <v>6.5</v>
      </c>
      <c r="G48" s="2">
        <v>6</v>
      </c>
      <c r="H48" s="2">
        <v>6</v>
      </c>
      <c r="I48" s="2"/>
      <c r="J48" s="2">
        <v>0</v>
      </c>
      <c r="K48" s="2"/>
      <c r="L48" s="2">
        <f t="shared" si="0"/>
        <v>37.5</v>
      </c>
    </row>
    <row r="49" spans="1:12" x14ac:dyDescent="0.25">
      <c r="A49" s="3" t="s">
        <v>69</v>
      </c>
      <c r="B49" s="2"/>
      <c r="C49" s="2">
        <v>6</v>
      </c>
      <c r="D49" s="2">
        <v>4</v>
      </c>
      <c r="E49" s="2">
        <v>6</v>
      </c>
      <c r="F49" s="2">
        <v>3</v>
      </c>
      <c r="G49" s="2">
        <v>6</v>
      </c>
      <c r="H49" s="2">
        <v>6.5</v>
      </c>
      <c r="I49" s="2"/>
      <c r="J49" s="2">
        <v>0</v>
      </c>
      <c r="K49" s="2"/>
      <c r="L49" s="2">
        <f t="shared" si="0"/>
        <v>31.5</v>
      </c>
    </row>
    <row r="50" spans="1:12" x14ac:dyDescent="0.25">
      <c r="A50" s="3" t="s">
        <v>70</v>
      </c>
      <c r="B50" s="2"/>
      <c r="C50" s="2">
        <v>6</v>
      </c>
      <c r="D50" s="2">
        <v>6.5</v>
      </c>
      <c r="E50" s="2">
        <v>4</v>
      </c>
      <c r="F50" s="2">
        <v>6</v>
      </c>
      <c r="G50" s="2">
        <v>6.5</v>
      </c>
      <c r="H50" s="2">
        <v>7</v>
      </c>
      <c r="I50" s="2"/>
      <c r="J50" s="2">
        <v>0</v>
      </c>
      <c r="K50" s="2"/>
      <c r="L50" s="2">
        <f t="shared" si="0"/>
        <v>36</v>
      </c>
    </row>
    <row r="51" spans="1:12" x14ac:dyDescent="0.25">
      <c r="A51" s="3" t="s">
        <v>72</v>
      </c>
      <c r="B51" s="2"/>
      <c r="C51" s="2">
        <v>7</v>
      </c>
      <c r="D51" s="2">
        <v>4</v>
      </c>
      <c r="E51" s="2">
        <v>6</v>
      </c>
      <c r="F51" s="2">
        <v>6</v>
      </c>
      <c r="G51" s="2">
        <v>5</v>
      </c>
      <c r="H51" s="2">
        <v>6</v>
      </c>
      <c r="I51" s="2"/>
      <c r="J51" s="2">
        <v>0</v>
      </c>
      <c r="K51" s="2"/>
      <c r="L51" s="2">
        <f t="shared" si="0"/>
        <v>34</v>
      </c>
    </row>
    <row r="52" spans="1:12" x14ac:dyDescent="0.25">
      <c r="A52" s="3" t="s">
        <v>73</v>
      </c>
      <c r="B52" s="2"/>
      <c r="C52" s="2">
        <v>6</v>
      </c>
      <c r="D52" s="2">
        <v>6</v>
      </c>
      <c r="E52" s="2">
        <v>7</v>
      </c>
      <c r="F52" s="2">
        <v>4</v>
      </c>
      <c r="G52" s="2">
        <v>6</v>
      </c>
      <c r="H52" s="2">
        <v>4</v>
      </c>
      <c r="I52" s="2"/>
      <c r="J52" s="2">
        <v>1</v>
      </c>
      <c r="K52" s="2"/>
      <c r="L52" s="2">
        <f t="shared" si="0"/>
        <v>33</v>
      </c>
    </row>
    <row r="53" spans="1:12" x14ac:dyDescent="0.25">
      <c r="A53" s="3" t="s">
        <v>74</v>
      </c>
      <c r="B53" s="2"/>
      <c r="C53" s="2">
        <v>7</v>
      </c>
      <c r="D53" s="2">
        <v>6</v>
      </c>
      <c r="E53" s="2">
        <v>6</v>
      </c>
      <c r="F53" s="2">
        <v>4</v>
      </c>
      <c r="G53" s="2">
        <v>7.5</v>
      </c>
      <c r="H53" s="2">
        <v>6</v>
      </c>
      <c r="I53" s="2"/>
      <c r="J53" s="2">
        <v>0</v>
      </c>
      <c r="K53" s="2"/>
      <c r="L53" s="2">
        <f t="shared" si="0"/>
        <v>36.5</v>
      </c>
    </row>
    <row r="54" spans="1:12" x14ac:dyDescent="0.25">
      <c r="A54" s="3" t="s">
        <v>75</v>
      </c>
      <c r="B54" s="2"/>
      <c r="C54" s="2">
        <v>6</v>
      </c>
      <c r="D54" s="2">
        <v>4</v>
      </c>
      <c r="E54" s="2">
        <v>3</v>
      </c>
      <c r="F54" s="2">
        <v>6.5</v>
      </c>
      <c r="G54" s="2">
        <v>6</v>
      </c>
      <c r="H54" s="2">
        <v>6</v>
      </c>
      <c r="I54" s="2"/>
      <c r="J54" s="2">
        <v>0</v>
      </c>
      <c r="K54" s="2"/>
      <c r="L54" s="2">
        <f t="shared" si="0"/>
        <v>31.5</v>
      </c>
    </row>
    <row r="55" spans="1:12" x14ac:dyDescent="0.25">
      <c r="A55" s="3" t="s">
        <v>76</v>
      </c>
      <c r="B55" s="2"/>
      <c r="C55" s="2">
        <v>4</v>
      </c>
      <c r="D55" s="2">
        <v>6</v>
      </c>
      <c r="E55" s="2">
        <v>5</v>
      </c>
      <c r="F55" s="2">
        <v>6</v>
      </c>
      <c r="G55" s="2">
        <v>5</v>
      </c>
      <c r="H55" s="2">
        <v>6</v>
      </c>
      <c r="I55" s="2"/>
      <c r="J55" s="2">
        <v>0</v>
      </c>
      <c r="K55" s="2"/>
      <c r="L55" s="2">
        <f t="shared" si="0"/>
        <v>32</v>
      </c>
    </row>
    <row r="56" spans="1:12" x14ac:dyDescent="0.25">
      <c r="A56" s="3" t="s">
        <v>77</v>
      </c>
      <c r="B56" s="2"/>
      <c r="C56" s="2">
        <v>4</v>
      </c>
      <c r="D56" s="2">
        <v>5</v>
      </c>
      <c r="E56" s="2">
        <v>6</v>
      </c>
      <c r="F56" s="2">
        <v>6</v>
      </c>
      <c r="G56" s="2">
        <v>3</v>
      </c>
      <c r="H56" s="2">
        <v>6</v>
      </c>
      <c r="I56" s="2"/>
      <c r="J56" s="2">
        <v>3</v>
      </c>
      <c r="K56" s="2"/>
      <c r="L56" s="2">
        <f t="shared" si="0"/>
        <v>30</v>
      </c>
    </row>
    <row r="57" spans="1:12" x14ac:dyDescent="0.25">
      <c r="A57" s="3" t="s">
        <v>78</v>
      </c>
      <c r="B57" s="2"/>
      <c r="C57" s="2">
        <v>6.5</v>
      </c>
      <c r="D57" s="2">
        <v>6</v>
      </c>
      <c r="E57" s="2">
        <v>6</v>
      </c>
      <c r="F57" s="2">
        <v>6</v>
      </c>
      <c r="G57" s="2">
        <v>2</v>
      </c>
      <c r="H57" s="2">
        <v>6</v>
      </c>
      <c r="I57" s="2"/>
      <c r="J57" s="2">
        <v>2</v>
      </c>
      <c r="K57" s="2"/>
      <c r="L57" s="2">
        <f t="shared" si="0"/>
        <v>32.5</v>
      </c>
    </row>
    <row r="58" spans="1:12" x14ac:dyDescent="0.25">
      <c r="A58" s="3" t="s">
        <v>79</v>
      </c>
      <c r="B58" s="2"/>
      <c r="C58" s="2">
        <v>7</v>
      </c>
      <c r="D58" s="2">
        <v>7</v>
      </c>
      <c r="E58" s="2">
        <v>7</v>
      </c>
      <c r="F58" s="2">
        <v>7</v>
      </c>
      <c r="G58" s="2">
        <v>6.5</v>
      </c>
      <c r="H58" s="2">
        <v>7</v>
      </c>
      <c r="I58" s="2"/>
      <c r="J58" s="2">
        <v>4</v>
      </c>
      <c r="K58" s="2"/>
      <c r="L58" s="2">
        <f t="shared" si="0"/>
        <v>41.5</v>
      </c>
    </row>
    <row r="59" spans="1:12" x14ac:dyDescent="0.25">
      <c r="A59" s="3" t="s">
        <v>71</v>
      </c>
      <c r="B59" s="2"/>
      <c r="C59" s="2">
        <v>9.5</v>
      </c>
      <c r="D59" s="2">
        <v>9</v>
      </c>
      <c r="E59" s="2">
        <v>8.5</v>
      </c>
      <c r="F59" s="2">
        <v>9</v>
      </c>
      <c r="G59" s="2">
        <v>10</v>
      </c>
      <c r="H59" s="2">
        <v>10</v>
      </c>
      <c r="I59" s="2"/>
      <c r="J59" s="2">
        <v>5</v>
      </c>
      <c r="K59" s="2"/>
      <c r="L59" s="2">
        <f t="shared" si="0"/>
        <v>56</v>
      </c>
    </row>
  </sheetData>
  <phoneticPr fontId="1" type="noConversion"/>
  <pageMargins left="0.7" right="0.7" top="0.75" bottom="0.75" header="0.3" footer="0.3"/>
  <ignoredErrors>
    <ignoredError sqref="A2:A59"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排名</vt:lpstr>
      <vt:lpstr>总分表</vt:lpstr>
      <vt:lpstr>评委一</vt:lpstr>
      <vt:lpstr>评委二</vt:lpstr>
      <vt:lpstr>评委三</vt:lpstr>
      <vt:lpstr>评委四</vt:lpstr>
      <vt:lpstr>评委五</vt:lpstr>
      <vt:lpstr>评委六</vt:lpstr>
      <vt:lpstr>评委七</vt:lpstr>
      <vt:lpstr>评委八</vt:lpstr>
      <vt:lpstr>评委九</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马哲</dc:creator>
  <cp:lastModifiedBy>jimbo wen</cp:lastModifiedBy>
  <dcterms:created xsi:type="dcterms:W3CDTF">2023-05-12T11:15:00Z</dcterms:created>
  <dcterms:modified xsi:type="dcterms:W3CDTF">2024-03-05T14:16:41Z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ies>
</file>