
<file path=[Content_Types].xml><?xml version="1.0" encoding="utf-8"?>
<Types xmlns="http://schemas.openxmlformats.org/package/2006/content-types">
  <Default Extension="vml" ContentType="application/vnd.openxmlformats-officedocument.vmlDrawing"/>
  <Default Extension="xml" ContentType="application/xml"/>
  <Default Extension="rels" ContentType="application/vnd.openxmlformats-package.relationship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threadedComments/threadedComment1.xml" ContentType="application/vnd.ms-excel.threadedcomments+xml"/>
  <Override PartName="/xl/worksheets/sheet1.xml" ContentType="application/vnd.openxmlformats-officedocument.spreadsheetml.worksheet+xml"/>
  <Override PartName="/xl/persons/person.xml" ContentType="application/vnd.ms-excel.perso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4"/>
  </sheets>
  <calcPr/>
</workbook>
</file>

<file path=xl/comments1.xml><?xml version="1.0" encoding="utf-8"?>
<comments xmlns="http://schemas.openxmlformats.org/spreadsheetml/2006/main">
  <authors>
    <author>tc={6745CB74-2F77-415A-9600-0EEB61C9990D}</author>
    <author>tc={DCD78014-1D8A-4576-B478-AA22B9B43A97}</author>
  </authors>
  <commentList>
    <comment ref="I15" authorId="0">
      <text>
        <r>
          <t>不要被原先的设计限制了思路，我寻思你也没穿屋啊。为什么要写上关于ta的情况</t>
        </r>
      </text>
    </comment>
    <comment ref="I27" authorId="1">
      <text>
        <r>
          <t>整其他结构，那就没意思了</t>
        </r>
      </text>
    </comment>
  </commentList>
</comments>
</file>

<file path=xl/sharedStrings.xml><?xml version="1.0" encoding="utf-8"?>
<sst xmlns="http://schemas.openxmlformats.org/spreadsheetml/2006/main" count="207" uniqueCount="207">
  <si>
    <t/>
  </si>
  <si>
    <t>提交者（自动）</t>
  </si>
  <si>
    <t>提交时间（自动）</t>
  </si>
  <si>
    <t>武将名（必填）</t>
  </si>
  <si>
    <t>武将称号及血量（必填）</t>
  </si>
  <si>
    <t>技能一（必填）</t>
  </si>
  <si>
    <t>技能二</t>
  </si>
  <si>
    <t>技能三</t>
  </si>
  <si>
    <t>设计思路（必填）</t>
  </si>
  <si>
    <t>FAQ</t>
  </si>
  <si>
    <t>本人联系方式（必填）</t>
  </si>
  <si>
    <t>通稿</t>
  </si>
  <si>
    <t>风萧</t>
  </si>
  <si>
    <t>时因</t>
  </si>
  <si>
    <t>昨夜流萤</t>
  </si>
  <si>
    <t>伈魔</t>
  </si>
  <si>
    <t>教父</t>
  </si>
  <si>
    <t>伯纳黛特/时崎</t>
  </si>
  <si>
    <t>仓鼠</t>
  </si>
  <si>
    <t>总分</t>
  </si>
  <si>
    <t>平均分（去掉一个最高分一个最低分）</t>
  </si>
  <si>
    <t>三秋Qmo</t>
  </si>
  <si>
    <t>蜀 蒋琬</t>
  </si>
  <si>
    <t>清江一怀 3/3</t>
  </si>
  <si>
    <t xml:space="preserve">【谆托】锁定技，你每回合首次判定时，改为亮出手牌和牌堆顶共计三张牌，以其中点数最大的一张作为判定牌并令一名角色获得其余牌；若该角色为你，你失去此技能并令一名其他角色获得之。
</t>
  </si>
  <si>
    <t>【挽虞】锁定技，结束阶段，若本回合没有红色即时牌被弃置，你摸一张牌并将此阶段改为出牌阶段；否则你将其中一张当【乐不思蜀】置入判定区。</t>
  </si>
  <si>
    <t>如果要用一句话概括蒋琬的贡献，我会说他是“立于历史中央的中流砥柱”。
蒋琬立于后主和百姓中央，立于过去和未来中央；他无法追上诸葛亮的步伐，也不知道自己能否看到蜀汉的复兴，但是历史需要他站在这个关键的交叉口，需要他成为蜀汉威重的砥柱——好在他做到了「继往开来」的使命，未辜负丞相在《出师表》中的呼唤。
称号“清江一怀”有两层含义：一方面是指蒋琬胸怀广大海纳百川，不在意流言蜚语而专心治政；另一方面“清”可以理解为“清扫敌人”，体现蒋琬在位期间继续推行北伐政策，念念不忘国家外部的危机。
〖谆托〗意即“殷切的嘱托”，是蜀汉每代丞相权力的传承，更是蜀汉精神的传承。蒋琬一方面继承了丞相诸葛亮部分修改判定的能力，另一方面也可以通过交出技能多亮出的牌或技能本身，达成权力的传承。在游戏中，蒋琬可以选择不改判而全部亮牌堆顶的牌，辅助队友多过牌；也可以在队友急需改判时交出技能，扶大厦于将倾。然而，如果队友没有稳定制造判定的能力，蒋琬的技能很难再回手，一如他面对蜀汉命运的无力。
〖挽虞〗则是蒋琬面对蜀汉危局，力挽狂澜的尝试。作为丞相的继任者，他深知自己身上的担子之重：一方面，深受爱戴的诸葛丞相刚刚去世，正是人心浮动之时；另一方面，一定会有人拿他的政绩和诸葛亮的政绩比较，在后主面前搬弄是非。如果蒋琬能够镇住浮动的人心，即没有满足条件的牌被弃置过，就可以获得额外的出牌阶段，安心指挥征伐，亦或是多摸一牌增加回合外防御；而如果有弃置过牌，蒋琬也可以修改战略，专注国内的休养生息——由于蒋琬有制造额外出牌阶段及判定多过牌的能力，【乐不思蜀】在这里并非耽于逸乐的负面表现，反而是帮助蒋琬辅助团队稳中求进的方式。
“谋事在人，成事在天”</t>
  </si>
  <si>
    <t>1.“交出此技能”意为失去此技能并令一名其他角色获得之。
2.有多张点数最大的牌时，由自己选择其中一张作为判定牌。
3.如果亮出的都是自己的手牌，依旧可以选择自己获得牌（也就是保留）。</t>
  </si>
  <si>
    <t>3.6(最高分）</t>
  </si>
  <si>
    <t>1.6（最低分）</t>
  </si>
  <si>
    <t>yyuαл</t>
  </si>
  <si>
    <t>汉 蔡文姬</t>
  </si>
  <si>
    <t>异乐定筝 3/3</t>
  </si>
  <si>
    <t>辨琴——
游戏开始时，你将牌堆顶五张点数各不相同的牌正面向上排列于武将牌上，称为“弦”。准备阶段或当你的体力值变化后，你可以交换两张“弦”的位置，若之颜色相同，你摸一张牌。</t>
  </si>
  <si>
    <t>涟音——
若所有“弦”点数从左至右递增/递减，你可以打乱所有“弦”，视为使用一张伤害类/非伤害类的基本牌或普通锦囊牌。</t>
  </si>
  <si>
    <t>一技能取自蔡文姬小时候善于辨别琴弦音调的典故，五张牌对应五弦古琴，交换位置对应辨别出错误后进行修正。
二技能琴弦点数递增对应高昂激愤，因此印伤害类牌；琴弦点数递减对应低沉委婉，因此印非伤害类牌。</t>
  </si>
  <si>
    <t>打乱：线上打乱即系统随机打乱，线下打乱可以先扣置牌，自行洗牌打乱后再翻回正面。</t>
  </si>
  <si>
    <t>4（高）</t>
  </si>
  <si>
    <t>1.8（低）</t>
  </si>
  <si>
    <t>蜀 费祎</t>
  </si>
  <si>
    <t>宴辰器恸 3/3</t>
  </si>
  <si>
    <t>辞锋——
出牌阶段或当你受到伤害后，你可以视为使用不限制势力的【远交近攻】，然后你与目标角色各弃置两张手牌，若其中有伤害类牌，此技能本回合失效。</t>
  </si>
  <si>
    <t>晏如——
每回合限一次，当你响应或抵消其他角色使用的牌后，若你的手牌数比手牌上限：少一张，你可以摸一张牌；多一张，你可以回复1点体力。</t>
  </si>
  <si>
    <t>一技能“辞锋”契合费祎出使东吴，各弃置两张牌对应费祎与吴臣在言辞上针锋相对，互相嘲笑，弃置伤害类牌技能便失效，即双方激词之下，外交有失败的风险。
二技能“晏如”契合费祎处事泰然自若，从容面对，但面对直伤和刺【杀】，晏如的防御效果就很微弱了，也对应费祎遭受郭循刺杀身亡。</t>
  </si>
  <si>
    <t>【远交近攻】：对一名不同势力的角色使用，该角色摸一张牌，然后你摸三张牌。</t>
  </si>
  <si>
    <t>1.5（低）</t>
  </si>
  <si>
    <t>孟德斯鸠的豌豆</t>
  </si>
  <si>
    <t>魏 毌丘俭</t>
  </si>
  <si>
    <t>镌功铭征荣 4/4</t>
  </si>
  <si>
    <t>【复征】摸牌阶段结束时，你可以重铸两张牌：若颜色相同，你视为使用【杀】（无距离次数限制）；若均为此阶段获得，本回合下个阶段结束时你可以发动本技能。</t>
  </si>
  <si>
    <t>【复征】叙述毌丘俭东征高句丽讨伐进犯者：宫，及其官吏得来。①根据颜色判断是否杀绝，若同色则杀宫，若异色则放过得来坟墓；②根据重铸牌判断讨伐次数，讨伐两次宫。（俭令诸军不坏其墓，不伐其树，得其妻子，皆放遣之。）（六年，复征之，宫遂奔买沟。）</t>
  </si>
  <si>
    <t>Q：【复征】能同时触发两个效果吗？A：可以，摸的牌同色且重铸即可。</t>
  </si>
  <si>
    <t>2.5（高</t>
  </si>
  <si>
    <t>1.8（低</t>
  </si>
  <si>
    <t>吴 滕胤</t>
  </si>
  <si>
    <t>观隙而动 4/4</t>
  </si>
  <si>
    <t>【案甲】摸牌阶段结束时，你可以跳过本回合剩余的任意个阶段并摸等量牌，若你选择了弃牌阶段，你令手牌数等于你的一名角色失去1点体力。</t>
  </si>
  <si>
    <t>【案甲】体现滕胤与诸葛恪相反的军事战略，按兵息师伺机而行，不应兴师出征穷兵黩武。跳阶段表现滕胤日夜繁忙的政治事务。让自己或敌人掉血表现服从了诸葛恪黩武战略以及日理万机的疲惫。在游戏中可以有出牌，弃牌，结束三个阶段的3+2+1=6种选择策略：①不选弃牌，根据出牌能力选择摸1或摸2；②选弃牌，根据手牌数量选择摸1-3砸血，照应最后还是屈服了诸葛恪黩武战略；③选弃牌，强行摸2或3的苦肉克己。（不如案甲息师，观隙而动。）（胤白日接宾客，夜省文书，或通晓不寐。）</t>
  </si>
  <si>
    <t>Q：【案甲】失去1点体力的时机？A：在摸牌阶段结束时发动技能选择阶段后立即执行，若场上只有自己手牌数一致，则自己掉血。
Q：【案甲】可以跳被乐的出牌阶段吗？A：可以，因为还没有到出牌阶段时机，因此对乐有微小的抗性。</t>
  </si>
  <si>
    <t>3.2（高）</t>
  </si>
  <si>
    <t>0.8（低）</t>
  </si>
  <si>
    <t>吴 孙邵</t>
  </si>
  <si>
    <t>廊庙之才 3/3</t>
  </si>
  <si>
    <t>【弼政】你使用基本牌后可以重铸一名角色一张牌，若此阶段首次对其发动本技能，你摸一张牌或获得被重铸的牌。</t>
  </si>
  <si>
    <t>【佚典】锁定技，其他角色结束阶段，若你已损失体力为1/0，你/其视为对你使用【桃】/【杀】。</t>
  </si>
  <si>
    <t>【弼政】表现孙邵作为股肱心腹弼佐辅君撰定朝仪。重铸呼应制衡，多角色对应其合作撰定朝仪的多位重臣。（昭与孙邵、滕胤、郑礼等，采周、汉，撰定朝仪。）
【佚典】是孙邵名位切实却未能立传的印记。用两张基本牌表现其功过自评，杀暗含其被作史者针对，桃暗含其作为股肱心腹为吴国奠基。在游戏中①掉1血会得到快速回复，②未受伤则需要闪应对杀或受伤下回合进入①。二者都能触发【弼政】重铸+摸牌过防御牌，形成闭环。（后韦氏作史，盖惠恕之党，故不见书。）</t>
  </si>
  <si>
    <t>Q：【佚典】使用基本牌后，【弼政】选择的角色在此阶段重新计算吗？A：是的，【弼政】以阶段为粒度，因此结束阶段作为新阶段可以稳定触发后续效果。</t>
  </si>
  <si>
    <t>1.5低</t>
  </si>
  <si>
    <t>3高</t>
  </si>
  <si>
    <t>Mushi</t>
  </si>
  <si>
    <t>束节恭矩 3/3</t>
  </si>
  <si>
    <t>【脩节】锁定技，你的手牌始终明置。当你使用牌后，若你有至少两张手牌且：花色均相同，你摸一张牌；均不同，你需重铸一张牌。</t>
  </si>
  <si>
    <t>【躬为】每轮开始时，你可执行一个仅包含出牌阶段的额外回合。你于此回合内造成伤害时，受伤角色可交给你一张牌，若你手牌中的花色数因此增加，防止此伤害。</t>
  </si>
  <si>
    <t>略</t>
  </si>
  <si>
    <t>1低</t>
  </si>
  <si>
    <t>2.6高</t>
  </si>
  <si>
    <t>安笙</t>
  </si>
  <si>
    <t>晋 陈骞</t>
  </si>
  <si>
    <t>晋始八公  3/3</t>
  </si>
  <si>
    <t>【讨乱】转换技，阴：若你未处于横置状态，你可以横置武将牌，视为使用一张无距离限制的基本牌(计入次数限制)； 阳：每回合限一次，若你武将牌正面朝上，你可以翻面，视为使用一张普通锦囊牌。</t>
  </si>
  <si>
    <t>【定判】转换技，阴：每回合限一次，当你造成伤害时，你可以令受伤角色武将牌状态调整至与你相同；阳，当你造成或受到伤害时，你可以复原武将牌。</t>
  </si>
  <si>
    <t>陈骞以尚书身份代理征蜀将军时期，击破了多次从陇右进犯的蜀汉军团，诸葛延于寿春发动叛乱，陈骞再以尚书身份担任安东将军，讨伐诸葛延，与呼应诸葛延的吴军作战获胜。
讨乱通过转换自己武将牌状态，发动进攻或防御效果；定判，造成伤害(讨伐成功)降服反贼(调整状态至与自己相同)，受到伤害(讨伐未成功)复原武将牌(休整)</t>
  </si>
  <si>
    <t>1.6低</t>
  </si>
  <si>
    <t>南华水鸽</t>
  </si>
  <si>
    <t>高平沈敏 4/4</t>
  </si>
  <si>
    <t>沉势：转换技，当你于回合内使用一张非装备牌时，若此牌与你使用的上一张牌种类相同，你可以，阳：明置至少一张牌然后摸一张牌；阴：令此牌再结算一次；当你失去所有明置牌时，你与一名其他角色失去一点体力</t>
  </si>
  <si>
    <t>前半（幼/青壮）从连续的锦囊/基本肯定其在智慧/指挥上的成就，从中部效果（中年）体现其沉稳的特点，后部（年高）通过威慑体现其年高望重与对取舍的理解，顺势卡96。最正常的一集，后面没了，再卡下96</t>
  </si>
  <si>
    <t>我没意见</t>
  </si>
  <si>
    <t>1.5d</t>
  </si>
  <si>
    <t>2.3g</t>
  </si>
  <si>
    <t>哈哈</t>
  </si>
  <si>
    <t>罹难远漠 3/3</t>
  </si>
  <si>
    <t>【著学】：每回合限一次，当你需要使用基本牌时，你可以摸四张牌然后将四张牌置于武将牌上，称为“落”，若你以此法放置了你要使用的牌则视为使用之。</t>
  </si>
  <si>
    <t>【零落】：锁定技，当“落”的数目变化后，若“落”包含了四种花色，你选择一项：①弃置四种花色的牌各一张然后获得四种花色的“落”各一张②弃置所有“落”并失去“著学”，然后获得“悲歌”。</t>
  </si>
  <si>
    <t>衍生*【悲歌》：转换技，每回合每项限一次，当一名角色受到伤害后，你可以：阳，弃置一张牌；阴，摸一张牌并展示之。若如此做，根据此牌的花色执行相应效果：
♠，伤害来源翻面；
♣，伤害来源将手牌弃至体力上限；
♥ ，受伤角色回复1点体力；
♦，受伤角色将手牌摸至与伤害来源相同。</t>
  </si>
  <si>
    <t>描述菜菜子学习结果被掳走的过程</t>
  </si>
  <si>
    <t>墨ぁ剑</t>
  </si>
  <si>
    <t>安邦重相 3/3</t>
  </si>
  <si>
    <t>【调谐】：每轮限一次。当一名其它角色对另一名角色造成伤害后，若这两名角色手牌数不同，你可以视为对其使用一张“调剂盐梅”。</t>
  </si>
  <si>
    <t>【理辩】：出牌阶段限一次。你可以与一名其它角色拼点，若其赢，【调谐】本轮视为未发动过；若你与其都没赢，你与其各获得一张对方的牌；若你赢了，你可以在本阶段结束后执行一个额外的出牌阶段。</t>
  </si>
  <si>
    <t>【稳邦】：锁定技。结束阶段，若你本回合未造成过伤害，你摸两张牌，直到你的下个回合结束，指定你为目标的“杀”均视为“刺杀”。</t>
  </si>
  <si>
    <t xml:space="preserve">        一技能，出自费祎调解魏延和杨仪矛盾的典故，可以帮自己和队友卖血。
       二技能，是费祎关键技能。费祎曾多次出使东吴，与多位东吴大臣辩论过。
       拼点输的效果对应当孙权评价杨仪和魏延皆为“小人”，必有矛盾的时候，费祎无言以对，于是回去开始注意调解二人之间的关系的事情，因此设计成刷新一技能。
       拼点平局对应诸葛恪和费祎二人互辩，旗鼓相当，随后二人各做一篇赋，相互称赞的故事，因此设计成互相获得对方的牌。
       而拼点胜利，则费祎有了更多施展自己才华的舞台，因此可以再执行一次出牌阶段，再进行一次拼点。
       而三技能则对应费祎后期推崇休养生息策略，如果不打架不伤害，则费祎获得休养生息的成果——摸两张牌，但同时休养生息的代价便是易被他国袭击，因此杀都变成威力更强的刺杀，且“刺杀”对应历史上费祎最后被刺杀而死的结局，一定程度上契合历史。
</t>
  </si>
  <si>
    <t>2.1g</t>
  </si>
  <si>
    <t>扶他？就扶朕😒</t>
  </si>
  <si>
    <t>魏 钟繇</t>
  </si>
  <si>
    <t>正书之祖  3/3</t>
  </si>
  <si>
    <t>【整策】当你需要使用一张字数为X的基本牌或普通锦囊牌时（X为你的手牌数），你可将所有手牌当做该牌使用。</t>
  </si>
  <si>
    <t>【理干】当你受到伤害后，你可摸至多Y张牌，然后你可使用一张牌。（Y为你已损失体力值）</t>
  </si>
  <si>
    <t>【保族】宗族技，限定技。当一名颍川钟氏角色进入濒死状态时，你可以令其横置并回复一点体力。</t>
  </si>
  <si>
    <t>主要围绕颍川钟氏的设计
颍川钟氏的设计都与“此牌牌名字数”，而钟繇的两个儿子更都与“已损失体力值”相关
一技能围绕整理十二奇策设计（都是将所有牌用来印卡），因是整理补续十二奇策，因而发动时能印的牌与发动时机都比奇策更广（奇策印不了无懈，而该技能能印无懈与基本），但因是整理故人遗作，是故条件更严（只能印字数满足要求的）
二技能则是延续儿子的模组，受伤后摸牌（与已损失体力值相关），同时能于此时用卡而触发一技能
三技能只是因为这是族钟繇</t>
  </si>
  <si>
    <t>1d</t>
  </si>
  <si>
    <t>2.5g</t>
  </si>
  <si>
    <t>巴达维亚马车夫</t>
  </si>
  <si>
    <t>汉 袁涣</t>
  </si>
  <si>
    <t>临难克节   3/3</t>
  </si>
  <si>
    <t>清蹈:出牌阶段限一次，你可令至多四名角色依次交给你一张牌，然后你依次将一张手牌交给这些角色。</t>
  </si>
  <si>
    <t>素节:锁定技，当你从其他角色
处或回合外获得牌时，你弃置一张牌并摸一张牌。当其他角色获得你的牌时，其须明置此牌。</t>
  </si>
  <si>
    <t>节谏:每轮限一次，当任一角色使用一张目标数不为一的牌时，你可将此牌生效的效果改为【五谷丰登】。然后其可令你成为此牌目标。</t>
  </si>
  <si>
    <t>根据袁涣历史上的形象设计，并不使用手杀袁涣思路。</t>
  </si>
  <si>
    <t>2.1高</t>
  </si>
  <si>
    <t>羽儿🍥</t>
  </si>
  <si>
    <t>晋 张华</t>
  </si>
  <si>
    <t>藻丽雅书 4/4</t>
  </si>
  <si>
    <t>【丽藻】出牌阶段限一次，你可展示一张手牌且于本回合只能使用与此牌类型不同的牌，且你使用牌时摸一张牌。</t>
  </si>
  <si>
    <t>【剑失】锁定技，弃牌阶段，你失去与自己本回合展示牌类型相同的牌 。</t>
  </si>
  <si>
    <t>张华的设计思路主要取自两个典故和其诗词的词风，一技能丽藻对应其工于诗赋，词藻华丽，展示自己一张手牌则是历史上说其博闻强记，不由自主联想到张松的强识，故加以借鉴，不能使用一种类别的牌则体现其工于诗赋，用不同类别的牌的牌摸牌则对应其词藻华丽。
二技能剑失的典故则取自于其看到斩蛇剑穿屋而飞，故其名为剑失，寓意为丢失的斩蛇剑，当时烧毁了不少宝物，所以让张华于结束阶段弃置与展示牌类型相同的牌对应宝库的丢失。
玩法上“丽藻”与“穿屋”有着联动性，“丽藻”想要多过牌就只能用与展示牌类型不同的牌，且锦囊和装备居多，这样“丽藻”就会展示基本牌，弃牌阶段为了规避“穿屋”的负面只能降低自己防御来存其他的牌，如果“丽藻”展示的牌为锦囊牌，那又会限制自己的过牌量，“丽藻”与“穿屋”相克的联动，就是那种反向联动，互相限制。</t>
  </si>
  <si>
    <t>F:【火攻】自己或不因“丽藻”展示自己手牌时会触发“穿屋” 吗?
Q:会的，因为技能介绍是失去与自己展示牌类型相同的牌。
F:“穿屋”如果“丽藻”展示装备会失去装备区的牌吗？
Q:会的，因为是失去与本回合展示牌类型相同的牌，包括自己装备区的牌哦。</t>
  </si>
  <si>
    <t>有才妩德 3/3</t>
  </si>
  <si>
    <t>【辩琴】出牌阶段各限一次，若你手牌花色均相同/均不同，你可将所有手牌正面朝上分配给任意其他角色并摸等量的牌。若你因此分配了：【桃】，你本轮视为拥有“陈情”；【杀】，你本轮视为拥有“悲歌”。</t>
  </si>
  <si>
    <t>【伤才】当你需要使用或打出一张【闪】时，若场上有角色有“辩琴”牌，你可进行判定，然后有“辩琴”牌的角色可重铸一张与判定牌花色相同的“辩琴”牌，令你视为使用或打出之。</t>
  </si>
  <si>
    <t>因辩琴分配给其他角色的牌于获得者的手牌中明置。</t>
  </si>
  <si>
    <t>闺秀才女  3/3</t>
  </si>
  <si>
    <t>乐韵：出牌阶段限一次。你可以声明一种花色并进行一次判定，若声明花色与判定结果相同，你摸两张牌且本回合你使用基本牌没有次数和距离限制；若不同，根据判定结果：方片/梅花/红桃/黑桃，你的所有手牌均视为闪/杀/桃/酒且不计入手牌上限直到本回合结束。</t>
  </si>
  <si>
    <t>殊才：其他角色的回合限一次（你的回合限三次），当一张牌结算完毕后，若有角色的体力值在结算过程中发生变化，你可以令其中一名角色摸一张牌，并将其一张牌置于牌堆顶。</t>
  </si>
  <si>
    <t>（二技能加上技能名，不加标点，刚好66字）
      这个蔡文姬主要做的是她的才华，没有注重她自己的人生坎坷经历。
      蔡文姬，作为一个精通音乐，书法，文学的才女，我给她安排的第一个技能是关于音律的。
      “乐韵”实际表现的是一个关于“韵律”的效果。
      你声明的花色，是你想弹出的效果，而判定结果是你实际弹出的效果。
       如果二者相同，说明你弹出了想要的结果，即弹的好，因此获得摸牌和一定的正面的奖励。
        若不同，则会有手牌全变成一种基本牌的“惩罚”（也可能是奖励），但手牌全不计入手牌上限，也为下一次的出牌积累底蕴，意为“失败可以积累经验，这样下一次奏乐如果成功，那么收益就会很大”。
        而二技能，算是蔡文姬的核心技能，殊才的意思是：卓越的才气。所以蔡文姬可以通过一张牌结算后，场上局势的变化，及时做出反应，该帮哪一位制衡手牌，又该如何控顶。
         二技能回合外可以帮助队友“制衡”手牌的同时控顶。而在自己的回合，也可以控制一技能产生的效果。因为在自己的回合可以多次发动，所以可以把别人的好装备抢走盖在牌堆顶，然后自己吃桃就能再用二技能摸到好装备，用法很多。
       蔡文姬两个技能相互配合，作用不小。她可以用自己的才分析，什么时候应该弹对韵，什么时候应该适当弹错“藏拙”，从而更好地帮助自己赢下比赛。</t>
  </si>
  <si>
    <t>1.二技能具体触发：
伤害类牌，则对受伤的人制衡牌。
桃，酒，桃源，则对回血的角色制衡牌。
2.二技能更多是为了配合一技能的效果，以及体现蔡文姬的才华和一如既往的辅助能力，契合度略低。</t>
  </si>
  <si>
    <t>0.5d</t>
  </si>
  <si>
    <t>佐命元勋 4/4</t>
  </si>
  <si>
    <t>【佐命】出牌阶段，你可以重铸手牌数等于你的其他角色所有手牌并弃置你或其一张手牌，因此弃牌的角色可以使用被重铸的一张牌。</t>
  </si>
  <si>
    <t>【佐命】体现陈骞年高望重的佐命之臣形象。如果重铸后①弃自己牌，可以对手牌更少的多名不同角色再次发动，体现其作为征蜀将军，安东将军，征南大将军奔波在四方履立功绩；②弃对方牌，自己再把手牌用少，针对同一人反复骚扰，体现其多次讥讽曹奂，辅佐司马炎上位。（蜀贼寇陇右，以尚书持节行征蜀将军，破贼而还。）（后每与陈骞讽魏帝以历数已终，天命有在。）</t>
  </si>
  <si>
    <t>Q：使用被重铸的一张牌规则是什么？A：遵循距离和次数的基本规则，出牌阶段自己只能杀一次，但其他角色出杀不考虑次数。</t>
  </si>
  <si>
    <t>孤鸿惊寒</t>
  </si>
  <si>
    <t>竭节赴忠义 4/4</t>
  </si>
  <si>
    <t xml:space="preserve">【虓征】你使用［杀］无距离限制。出牌阶段限两次，当你使用［杀］或伤害类锦囊牌指定目标后，你可以弃置2张牌并摸2张牌，若如此做，你对其中一名目标造成一点伤害并获得一个“铭”标记。
</t>
  </si>
  <si>
    <t>【雄举】觉醒技，准备阶段，若你的体力值或手牌数不大于2且“铭”标记数不小于3，你摸等同于“铭”标记数的牌并弃置所有“铭”标记，然后失去“虓征”并获得“誓伐”。</t>
  </si>
  <si>
    <t>【誓伐】出牌阶段开始时，你可以摸x张牌并与一名其他角色拼点，若你：赢，其本回合不可响应你使用的牌；没赢，你失去一点体力。若你以此法拼点的牌为武器牌或［杀］，你摸一张牌且本回合你对其使用［杀］无次数限制。（x为你已损失的体力值）</t>
  </si>
  <si>
    <t xml:space="preserve">“竭节赴忠义”改编自习凿齿对毌丘俭的评价，“虓”本义为虎咆哮，“虓征”即指毌丘俭前期气吞万里如虎的征战岁月，并选取无距离限制、弃2摸2、直伤三点要素，对应着其平定辽东、平定高句丽、合肥大败诸葛恪这三次代表性战役。“铭”即铭功，既是征战荣光，亦是名望资历的积累（所以“雄举”中根据标记数摸牌，功勋威望转化为物质上的优势，即兵力（牌的数量））。“雄举”即淮南起兵讨伐司马师，觉醒条件中“不大于2”即指受到了司马氏专权而对其的限制（司马氏自与曹爽政变后就一直试图排除异己、削弱魏国元勋的势力，王凌、诸葛诞之叛也与此有着重大关系）。于是“忧责重山岳，谁能为我檐”，毌丘俭毅然起兵捍卫曹魏政权，此时的他不再有当年东征西战的峥嵘（失去虓征），而是变为誓讨司马师的忠勇与决心。于是有了三技能“誓伐”。该技能拼点代表着力争、义伐与矢志，同时能看到《罪状司马师表》的影子（据理义而力争）。赢则威慑，故有强命；输则失去体力，象征着此次雄举是冒着巨大风险但不顾一切、秉心不回的奋力一搏。拼点牌为“杀”或武器牌则体现了决然与锋芒，故使用［杀］无次数限制。x为已损失的体力值则表现了危机四伏与紧迫感。“誓伐”主要还是配合“雄举”的过牌打一轮爆发。（彩蛋：额外过牌量往往为六张（铭3+誓伐3或铭4+誓伐2），正好对应着起兵的六万淮南劲旅！）因为只有趁司马师没有防备和己方士卒的锐气才有可能势如破竹、诛灭司马，可惜历史上毌丘俭终究兵败身亡，不禁令人掩卷长叹而落泪盈襟。毌丘俭峥嵘一生，虽折翼魏南，然而碑碣终究不朽于世。被击坠的星辰，依旧璀璨无比！
分析：如果没有明鉴等辅助的话一技能很难开满两次（历史上曹叡很信任和欣赏毌丘俭，所以有配合），而且一技能没有额外的过牌，也很难通过弃2摸2取得额外牌差（甚至有时高质量牌为了开技能也必须制衡掉，因为牌少），偶尔甚至断杀等直接白板。就算打满的话也顶多是两点直伤加上没有额外牌差的制衡，也就运气好的李傕（所以，有的评委说有点吓人，其实不然，线下自己多次测试过，强度控制的很平衡的）。另外，无距离限制给了更多的选择和破核能力。二技能觉醒技配上三技能的过牌以及可能的多刀、强命，主要是打一波爆发（符合淮南三叛贯彻的速战速决方针），爆发之后续航能力略差（这就是速战速决未遂的弊端，显然淮南三叛都是经不起持久战的消耗的，到后期兵的锐气没了就很难再打出动如雷震的战果了），但也不等于说就没用了，单独三技能也是有一定的压制和攻击力的。总体强度控制得绝对没问题、可玩性也很高，自己和对面都是需要操作的，而且和历史的契合也可以说几乎完美了。另外，觉醒那一轮虽然过牌大但也并没有吓人、过分的强度，自己线下测试过很多遍的。觉醒技的限制和三技能的卖血也略降低了该武将的嘲讽。
总结：强度控制得当、可玩性也很高。总体描述应该没有问题，一技能第一句是锁的描述但后面主体不是，有点别扭，但三国杀官方也有这样的描述，比如谋黄忠的烈弓，也是这样半锁半不锁的。自己蛮骄傲的一个挺不错的设计，希望各位评委慧眼明鉴，同时也希望该比赛活动蒸蒸日上！
</t>
  </si>
  <si>
    <t>一技能不足两张牌则弃置所有牌，跟刘协天命同理；三技能若场上没有可以拼点的目标角色则不能发动</t>
  </si>
  <si>
    <t>1.2d</t>
  </si>
  <si>
    <t>坐等一只扶兄魔</t>
  </si>
  <si>
    <t>德匹贡龚  3/3</t>
  </si>
  <si>
    <t>【誉清】锁定技，你/本轮你交给过牌的角色无法对本轮交给过你牌的角色/你造成伤害。</t>
  </si>
  <si>
    <t>【询垦】出牌阶段限X次（X为你当前体力值），你可声明一个本回合未使用过的非伤害类普通锦囊牌并选择一名其他角色，其选择一项:
①摸一张牌并交给你一张牌；
②弃置一张牌令你视为使用一张你声明的牌。</t>
  </si>
  <si>
    <t>【济民】你于回合内获得牌时，你可将其中任意张牌交给一名其他角色。</t>
  </si>
  <si>
    <t>【誉清】取袁涣不诋毁曾举荐过他的刘备之事，也取民间对其的认可。给过袁涣牌的角色（刘备）不会被袁涣伤害，同样受袁涣救济的人也不愿伤害袁涣。
【询垦】取袁涣提出的“乐之者乃取，不欲者勿强”屯田策略，即愿意垦者弃牌动身来帮助袁涣达成目的，不愿意垦者就不强求。
【济民】取袁涣常常将赏赐赠与他人，自己没有留下多少财物。同样因【济民】获得【誉清】的收益。</t>
  </si>
  <si>
    <t>2g</t>
  </si>
  <si>
    <t>訾嘉</t>
  </si>
  <si>
    <t>仁儒无愆 3/3</t>
  </si>
  <si>
    <t>〖佐谏〗轮次开始时，你可指定一名其他角色，其于其的回合内使用即时牌结算结束后，你可将一张牌当之对相同目标使用。</t>
  </si>
  <si>
    <t>〖融妥〗回合开始时，你可跳过下个摸牌阶段，然后你摸两张牌并可交出你至多两张牌，回合结束时你摸你本回合交出牌数。</t>
  </si>
  <si>
    <t>袁涣敢谏直谏，所以通过君主（指定的角色）的行为（用牌）可以进行谏言（使用与之相同的牌），此牌可能是增益牌也可能是伤害牌，配合多设范围广。二技能是袁涣与民妥协自愿屯田，共有两种方式贴合不同的情况，1.交出牌补给队友并在回合结束时无损回收。2.保留正常摸牌打配合。</t>
  </si>
  <si>
    <t>即时牌=基本牌或非延时锦囊牌</t>
  </si>
  <si>
    <t>2.2g</t>
  </si>
  <si>
    <t>屹岩定镇 3/3</t>
  </si>
  <si>
    <t>烽征——
当你造成或受到伤害后，你可以摸X张牌（X为受伤角色本回合已使用的牌数）。</t>
  </si>
  <si>
    <t>烈讨——
限定技，准备阶段，你可以视为对一名体力值不小于你的角色依次使用三张【决斗】，并依次令因此受到伤害的角色获得①“奸雄”②“反馈”③“刚烈”直至你的下个回合开始。你杀死过角色的回合结束时，重置此技能。</t>
  </si>
  <si>
    <t>一技能契合毌丘俭征战四方，受伤角色使用越多牌摸得越多，进攻上代表即使高句丽多次反抗仍然镇压，防守上代表不断汲取作战经验。回复体力体现重整备战之意。
二技能契合毌丘俭率兵讨伐司马昭，准备阶段发动对应毌丘俭速战速决的方针，体力不小于你的角色对应握权的司马氏，奸雄、反馈、刚烈分别象征着传统魏室、司马氏、不肯折服于司马氏的毌丘俭。</t>
  </si>
  <si>
    <t>一技能三张决斗对应三个技能，受到第一张决斗伤害的获得奸雄，以此类推；受伤获得技能后可立即发动。</t>
  </si>
  <si>
    <t>1.6g</t>
  </si>
  <si>
    <t>方整威重 3/3</t>
  </si>
  <si>
    <t>【存道】你的阶段结束时，你可以将此阶段进入弃牌堆的一张牌置于牌堆顶，然后你可以令一名角色摸一张牌且你的一项技能本回合失效。</t>
  </si>
  <si>
    <t>【镇庭】准备阶段或结束阶段，你可以弃置任一区域牌最多角色的一张该区域的牌，若该角色为你，你可以移动场上一张牌。</t>
  </si>
  <si>
    <t>【存道】描绘蒋琬对讽刺他的杨敏心中不存成见，好恶爱憎合乎道义的形象。用多阶段弃牌堆表现杨敏的多次批评垃圾话，置于牌堆顶表现蒋琬虚心接受并将其讽刺的话语拿出来分析使得自圆其说。辅助摸牌表现其无私精神，蒋琬处置犯罪的杨敏时不因私治罪反而宽赦。（琬心无适莫，得免重罪。其好恶存道，皆此类也。）
【镇庭】表现蒋琬才干出类拔萃，处在百官之首，让众人心悦诚服。弃高牌量角色牌和调度装备，表现其可以镇定自若地应对蜀国大小事务和变故。另外【镇庭】可以用来抵消【存道】技能失效的次数获取更多收益。（琬出类拔萃，处群僚之右，既无戚容，又无喜色，神守举止，有如平日，由是众望渐服。）</t>
  </si>
  <si>
    <t>Q：【镇庭】任一区域牌最多能否举例说明？A：即三种效果，弃手牌区最多的角色手牌，弃装备区最多的角色装备牌，弃判定区最多的角色判定牌。</t>
  </si>
  <si>
    <t>社稷之器 3/3</t>
  </si>
  <si>
    <t>去秽:结束阶段，你可令一名角色复原武将牌并将手牌摸至3。然后你可额外执行一次“去秽”，若如此做，你失去“去秽”。</t>
  </si>
  <si>
    <t>备舟:你可横置视为使用一张未以此法使用或打出过的基本牌。当你以此法使用过所有基本牌后，你可重置或失去“备舟”。</t>
  </si>
  <si>
    <t>尽瘁:锁定技，主公角色的回合结束时，你执行一个额外第X阶段。（X为你武将牌上的技能数+1）</t>
  </si>
  <si>
    <t>尽量以历史上的蒋琬为原型并不涉及手杀已出的镇庭蒋琬和国战蒋琬。
尽瘁的额外阶段为判定、摸牌、出牌、弃牌阶段。</t>
  </si>
  <si>
    <t>Lament</t>
  </si>
  <si>
    <t>琴墨叹兵戈 3/3</t>
  </si>
  <si>
    <t>【墨叹】游戏开始时，你从牌堆将四张牌名不同的即时牌置于武将牌上，称为「辞」。你使用或打出的非转化即时牌结算后，可用之更换一张「辞」。回合结束时，若存在同名「辞」，你移去其中一张。</t>
  </si>
  <si>
    <t>【承歌】每回合每张「辞」限一次，你可将一张手牌当作「辞」使用或打出。若为即时牌，用之替换「辞」。若此牌与「辞」：颜色不同，本回合【承歌】失效；花色相同，选择不替换「辞」或摸一张牌。</t>
  </si>
  <si>
    <t>所选时间点在角色人生早期，主要在宏观上描写其才华，而非具体叙事，
一技能四张牌继承其父蔡邕四张"书"的设计，作为才女自然应有新意，无脑拿常见的杀闪变只会江郎才尽变成白板。
二技能即在旧谱旧文基础上承前启后，在继承中发展（?），以妙笔琴音传情达意，留名后世。同时有听琴之典，只要转化牌与被转化牌花色相同便可触发效果。</t>
  </si>
  <si>
    <t>即时牌=基本牌或非延时锦囊牌
若效果难以理解，大致说明为，将手牌A当武将牌上的B使用，然后必须用A替换B。除非满足A与B花色相同的条件，这时可以选择摸一张牌并替换，或者不替换。
每张辞限一次，即为对实体牌记录，只要此牌作为辞，本回合就再将手牌转化为此实体牌使用。（同名辞是不同的实体牌）</t>
  </si>
  <si>
    <t>0.7d</t>
  </si>
  <si>
    <t>1.5g</t>
  </si>
  <si>
    <t>海鸣七重奏</t>
  </si>
  <si>
    <t>浊世悲声 3/3</t>
  </si>
  <si>
    <t>【行笳】一名角色使用或打出牌时，若此牌点数比上一张使用或打出的牌大3点或小4点，你可以令所有角色各摸一张牌；若此牌点数比上一张使用或打出的牌大4点或小3点，你可以令所有角色各弃一张牌。</t>
  </si>
  <si>
    <t>【罹乱】一张牌不因使用或打出进入弃牌堆时，若此牌点数符合发动“行笳”的要求，你可以令一名不处于弃牌阶段的角色获得之。</t>
  </si>
  <si>
    <t>一技能“行笳”：
在乐理和弦进行中，和弦根音向上四度/向下五度称为“四度上行”（从数字来看，正是大3点或小4点）。最典型的莫过于“万能和弦”4536251，基本符合四度圈循环走向。不断的主-下属（或属-主）走向，给人以逐渐上升，开阔的感受，而最终却能达到稳定和谐。故产生全场摸牌效果。
向上四度/向下三度则被称为“五度上行”（从数字来看，正是大4点或小3点），常出现在卡农进行之中，一般会伴随着根音下行，给人以向下沉浸的感受，如同在舒缓的音乐之中，蔡文姬将自身于乱世之中的经历娓娓道来，引人内心浮起哀伤。故产生全场弃牌效果。
无论摸牌弃牌，效果等同地作用全场，此是参考了神周瑜“琴音”的意境。
二技能“罹乱”：
“行笳”的发动，需要特定点数的牌，对应创作音乐，也需要拥有题材。这题材即为“罹乱”。
牌不因使用或打出而进入弃牌堆，对应了人生的飘零。尤其是这张牌本能发动“行笳”，却被弃置，更可看做对美好事物的践踏。然而历经沧桑之洗涤，最终却令这美好的事物更加升华。
如同此被弃置之牌，将重回于手牌之中，并可继续发动“行笳”。象征蔡文姬虽流落于胡尘，却因此经历，创造出名曲“胡笳十八拍”，成为传世之经典。</t>
  </si>
  <si>
    <t>Q：符合发动“行笳”的要求是哪些牌？
A：点数比此时上一张使用或打出的牌大3、4点或小3、4点的牌。
Q：“不处于弃牌阶段的角色”如何理解？
A：若当前回合角色不处于弃牌阶段，则指场上任意角色。若当前回合角色处于弃牌阶段，则指除当前回合角色以外的角色。</t>
  </si>
  <si>
    <t>1f</t>
  </si>
  <si>
    <t>殆同机神 3/3</t>
  </si>
  <si>
    <t>【活墨】每阶段限一次，你可以将一张牌当【酒】【杀】【闪】【桃】使用，若转化前后的两个牌名本技能中不相邻，删除转化后的牌名。</t>
  </si>
  <si>
    <t>【复刑】一名角色使用转化牌后，若转化前后的两个牌名首字结构相同，你可以令其摸一张牌且【活墨】复原转化后的牌名。</t>
  </si>
  <si>
    <t>【活墨】表现钟繇高超的书法技巧。基础扎实相邻基本牌可无代价转化，任意印牌则需要删除被印的牌名。（巧趣精细，殆同机神。）
【复刑】表现钟繇多次提议恢复肉刑，让废除的圣王之法起死回生。首字结构用以呼应其书法宗师的身份，复原牌名用以表现恢复废法的主张。（古之肉刑，更历圣人，宜复施行，以代死刑。）</t>
  </si>
  <si>
    <t>Q：相邻是什么？A：初始技能酒-杀-闪-桃两两相邻，杀当酒或杀当闪都没问题。桃当酒不相邻，就会删除酒这个牌名。不过桃和酒字形结构相同，【复刑】会还原删除掉的酒。
Q：首字结构是什么，牌堆如何分布？A：就是牌名第一个字的结构，如仁王盾的仁是左右结构，酒桃是左右，杀是上下，闪是包围。牌堆分布中左右结构42张，上下结构55张，包围结构32张，其他结构31张，比例约为4：5：3：3。</t>
  </si>
  <si>
    <t>0d</t>
  </si>
  <si>
    <t>3.5g</t>
  </si>
  <si>
    <t>朗赡多通 3/3</t>
  </si>
  <si>
    <t>【弘旷】摸牌阶段结束时，你可以使用此阶段获得的手牌，若以此法使用的牌数不小于体力值，你执行一个额外的摸牌阶段。</t>
  </si>
  <si>
    <t>【坚执】锁定技，当你非出牌阶段造成伤害后，当前回合角色令你失去或回复1点体力。</t>
  </si>
  <si>
    <t>【弘旷】体现张华器量宽阔，胆识弘大的形象。摸牌阶段使用牌体现其学时通博信手拈来，不定次数的摸牌出牌让人捉摸不透。（器识弘旷，时人罕能测之。）
【坚执】体现张华作为少数派力主伐吴。非出牌阶段体现不被认可的伐吴时机，当前回合角色命令掉血或回血指西晋执政者是否同意张华主张。在游戏中【坚执】用来调整【弘旷】1血和2血的强度，让其上下限靠近。摸牌阶段造成伤害后：①若2血可以主动卖血一心灭吴，也可回复体力等待时机；②若1血则只用1牌就能使得【弘旷】连动，因此造成伤害调整体力限制了【弘旷】可视为负面效果。（时大臣皆以为未可轻进，华独坚执，以为必克。）</t>
  </si>
  <si>
    <t>Q：【弘旷】使用酒和杀的规则？A：遵循非出牌阶段杀不限次数，酒回合内限一次的规则。
Q：【弘旷】使用此阶段牌就是摸牌阶段摸的两牌吗？A：多数情况是，也可能和其他卖血武将配合或使用无中生有。</t>
  </si>
  <si>
    <t>1g</t>
  </si>
</sst>
</file>

<file path=xl/styles.xml><?xml version="1.0" encoding="utf-8"?>
<styleSheet xmlns="http://schemas.openxmlformats.org/spreadsheetml/2006/main">
  <numFmts count="1">
    <numFmt numFmtId="300" formatCode="yyyy/m/d h:mm:ss;@"/>
  </numFmts>
  <fonts count="8">
    <font>
      <name val="等线"/>
      <charset val="134"/>
      <family val="2"/>
      <color theme="1"/>
      <sz val="10"/>
      <scheme val="minor"/>
    </font>
    <font>
      <name val="等线"/>
      <color rgb="FF175CEB"/>
      <sz val="10"/>
      <u/>
      <scheme val="minor"/>
    </font>
    <font/>
    <font/>
    <font/>
    <font>
      <sz val="10"/>
    </font>
    <font>
      <color rgb="FF000000"/>
    </font>
    <font/>
  </fonts>
  <fills count="7">
    <fill>
      <patternFill patternType="none"/>
    </fill>
    <fill>
      <patternFill patternType="gray125"/>
    </fill>
    <fill>
      <patternFill patternType="solid">
        <fgColor rgb="FFFFC003"/>
        <bgColor auto="true"/>
      </patternFill>
    </fill>
    <fill>
      <patternFill/>
    </fill>
    <fill>
      <patternFill patternType="solid">
        <fgColor rgb="FFFFFFFF"/>
        <bgColor auto="true"/>
      </patternFill>
    </fill>
    <fill/>
    <fill>
      <patternFill/>
    </fill>
  </fills>
  <borders count="2">
    <border>
      <left/>
      <right/>
      <top/>
      <bottom/>
      <diagonal/>
    </border>
    <border/>
  </borders>
  <cellStyleXfs>
    <xf numFmtId="0" fontId="0" fillId="0" borderId="0" xfId="0">
      <alignment vertical="center"/>
    </xf>
  </cellStyleXfs>
  <cellXfs count="25">
    <xf numFmtId="0" fontId="0" fillId="0" borderId="0" xfId="0">
      <alignment vertical="center"/>
    </xf>
    <xf numFmtId="0" fontId="1" fillId="0" borderId="0" xfId="0">
      <alignment vertical="center"/>
    </xf>
    <xf fontId="0" fillId="0" borderId="0" xfId="0"/>
    <xf fontId="0" fillId="2" borderId="0" xfId="0">
      <alignment vertical="center" wrapText="true"/>
    </xf>
    <xf fontId="0" fillId="2" borderId="0" xfId="0">
      <alignment vertical="center"/>
    </xf>
    <xf fontId="2" fillId="2" borderId="0" xfId="0">
      <alignment vertical="center" wrapText="true"/>
    </xf>
    <xf fontId="3" fillId="2" borderId="0" xfId="0">
      <alignment vertical="center" wrapText="true"/>
    </xf>
    <xf fontId="3" fillId="2" borderId="1" xfId="0">
      <alignment vertical="center" wrapText="true"/>
    </xf>
    <xf fontId="4" fillId="3" borderId="0" xfId="0"/>
    <xf fontId="0" fillId="4" borderId="0" xfId="0">
      <alignment vertical="center" wrapText="true"/>
    </xf>
    <xf numFmtId="300" fontId="0" fillId="4" borderId="0" xfId="0">
      <alignment horizontal="right" vertical="center" wrapText="true"/>
    </xf>
    <xf fontId="5" fillId="4" borderId="0" xfId="0">
      <alignment vertical="center" wrapText="true"/>
    </xf>
    <xf fontId="0" fillId="4" borderId="0" xfId="0">
      <alignment vertical="center"/>
    </xf>
    <xf fontId="0" fillId="4" borderId="0" xfId="0"/>
    <xf fontId="2" fillId="4" borderId="0" xfId="0"/>
    <xf fontId="6" fillId="5" borderId="0" xfId="0">
      <alignment vertical="center" wrapText="true"/>
    </xf>
    <xf fontId="6" fillId="5" borderId="0" xfId="0"/>
    <xf fontId="2" fillId="4" borderId="0" xfId="0">
      <alignment vertical="center" wrapText="true"/>
    </xf>
    <xf fontId="7" fillId="4" borderId="0" xfId="0">
      <alignment vertical="center" wrapText="true"/>
    </xf>
    <xf numFmtId="300" fontId="0" fillId="0" borderId="0" xfId="0">
      <alignment horizontal="right" vertical="center" wrapText="true"/>
    </xf>
    <xf fontId="0" fillId="0" borderId="0" xfId="0">
      <alignment vertical="center" wrapText="true"/>
    </xf>
    <xf fontId="5" fillId="0" borderId="0" xfId="0">
      <alignment vertical="center" wrapText="true"/>
    </xf>
    <xf fontId="0" fillId="0" borderId="0" xfId="0">
      <alignment vertical="center"/>
    </xf>
    <xf fontId="6" fillId="6" borderId="0" xfId="0">
      <alignment vertical="center" wrapText="true"/>
    </xf>
    <xf fontId="6" fillId="6"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microsoft.com/office/2017/10/relationships/person" Target="persons/person.xml" /></Relationships>
</file>

<file path=xl/persons/person.xml><?xml version="1.0" encoding="utf-8"?>
<tc2018:personList xmlns:tc2018="http://schemas.microsoft.com/office/spreadsheetml/2018/threadedcomments">
  <tc2018:person displayName="逢星化云" id="{F34AD189-A216-4152-BFAD-738C6DBAC33F}"/>
  <tc2018:person displayName="   _伈魔" id="{C23684E4-DF61-427D-99DB-BE1F4EE6B41D}"/>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threadedComments/threadedComment1.xml><?xml version="1.0" encoding="utf-8"?>
<tc2018:ThreadedComments xmlns:tc2018="http://schemas.microsoft.com/office/spreadsheetml/2018/threadedcomments">
  <tc2018:threadedComment ref="I15" dT="2024-02-01T12:59:34Z" personId="{F34AD189-A216-4152-BFAD-738C6DBAC33F}" id="{6745CB74-2F77-415A-9600-0EEB61C9990D}">
    <tc2018:text>不要被原先的设计限制了思路，我寻思你也没穿屋啊。为什么要写上关于ta的情况</tc2018:text>
  </tc2018:threadedComment>
  <tc2018:threadedComment ref="I27" dT="2024-02-02T07:57:33Z" personId="{C23684E4-DF61-427D-99DB-BE1F4EE6B41D}" id="{DCD78014-1D8A-4576-B478-AA22B9B43A97}">
    <tc2018:text>整其他结构，那就没意思了</tc2018:text>
  </tc2018:threadedComment>
</tc2018:ThreadedComments>
</file>

<file path=xl/worksheets/_rels/sheet1.xml.rels><?xml version="1.0" encoding="UTF-8" standalone="yes"?><Relationships xmlns="http://schemas.openxmlformats.org/package/2006/relationships"><Relationship Id="rId2" Type="http://schemas.microsoft.com/office/2017/10/relationships/threadedComment" Target="../threadedComments/threadedComment1.xml" /><Relationship Id="rId1" Type="http://schemas.openxmlformats.org/officeDocument/2006/relationships/comments" Target="../comments1.xml" /><Relationship Id="rId0" Type="http://schemas.openxmlformats.org/officeDocument/2006/relationships/vmlDrawing" Target="../drawings/vmlDrawing1.vml" /></Relationships>
</file>

<file path=xl/worksheets/sheet1.xml><?xml version="1.0" encoding="utf-8"?>
<worksheet xmlns:r="http://schemas.openxmlformats.org/officeDocument/2006/relationships" xmlns="http://schemas.openxmlformats.org/spreadsheetml/2006/main">
  <sheetPr>
    <tabColor/>
  </sheetPr>
  <dimension ref="U28"/>
  <sheetViews>
    <sheetView showGridLines="true" rightToLeft="false" workbookViewId="0"/>
  </sheetViews>
  <sheetFormatPr baseColWidth="13" defaultRowHeight="18" customHeight="true"/>
  <cols>
    <col min="1" max="1" width="13.7109" customWidth="true"/>
    <col min="2" max="2" width="13.7109" customWidth="true"/>
    <col min="3" max="9" width="13.7109" customWidth="true"/>
    <col min="10" max="10" width="13.7109" customWidth="true"/>
    <col min="11" max="13" width="13.7109" customWidth="true"/>
    <col min="19" max="19" hidden="true"/>
  </cols>
  <sheetData>
    <row r="1" spans="1:21" ht="75" customHeight="true">
      <c r="A1" s="3" t="s">
        <v>1</v>
      </c>
      <c r="B1" s="3" t="s">
        <v>2</v>
      </c>
      <c r="C1" s="3" t="s">
        <v>3</v>
      </c>
      <c r="D1" s="3" t="s">
        <v>4</v>
      </c>
      <c r="E1" s="3" t="s">
        <v>5</v>
      </c>
      <c r="F1" s="3" t="s">
        <v>6</v>
      </c>
      <c r="G1" s="3" t="s">
        <v>7</v>
      </c>
      <c r="H1" s="3" t="s">
        <v>8</v>
      </c>
      <c r="I1" s="3" t="s">
        <v>9</v>
      </c>
      <c r="J1" s="4" t="s">
        <v>10</v>
      </c>
      <c r="K1" s="5" t="s">
        <v>11</v>
      </c>
      <c r="L1" s="5" t="s">
        <v>12</v>
      </c>
      <c r="M1" s="5" t="s">
        <v>13</v>
      </c>
      <c r="N1" s="5" t="s">
        <v>14</v>
      </c>
      <c r="O1" s="5" t="s">
        <v>15</v>
      </c>
      <c r="P1" s="5" t="s">
        <v>16</v>
      </c>
      <c r="Q1" s="5" t="s">
        <v>17</v>
      </c>
      <c r="R1" s="5" t="s">
        <v>18</v>
      </c>
      <c r="S1" s="6" t="s">
        <v>19</v>
      </c>
      <c r="T1" s="7" t="s">
        <v>20</v>
      </c>
      <c r="U1" s="8" t="s"/>
    </row>
    <row r="2" spans="1:21" s="13" ht="75" customHeight="true">
      <c r="A2" s="9" t="s">
        <v>21</v>
      </c>
      <c r="B2" s="10">
        <v>45317.7408333333</v>
      </c>
      <c r="C2" s="9" t="s">
        <v>22</v>
      </c>
      <c r="D2" s="9" t="s">
        <v>23</v>
      </c>
      <c r="E2" s="11" t="s">
        <v>24</v>
      </c>
      <c r="F2" s="9" t="s">
        <v>25</v>
      </c>
      <c r="G2" s="9" t="s"/>
      <c r="H2" s="11" t="s">
        <v>26</v>
      </c>
      <c r="I2" s="11" t="s">
        <v>27</v>
      </c>
      <c r="J2" s="12">
        <v>1104186772</v>
      </c>
      <c r="K2" s="9">
        <v>3</v>
      </c>
      <c r="L2" s="9" t="s">
        <v>28</v>
      </c>
      <c r="M2" s="9">
        <v>3.3</v>
      </c>
      <c r="N2" s="13">
        <v>3.2</v>
      </c>
      <c r="O2" s="13">
        <v>3</v>
      </c>
      <c r="P2" s="14" t="s">
        <v>29</v>
      </c>
      <c r="Q2" s="13">
        <v>3.3</v>
      </c>
      <c r="R2" s="13">
        <v>3.5</v>
      </c>
      <c r="S2" s="13">
        <f>=SUM(K2:R2)</f>
        <v>19.3</v>
      </c>
      <c r="T2" s="15">
        <f>=AVERAGE(K2:R2)</f>
        <v>3.21666666666667</v>
      </c>
      <c r="U2" s="16" t="s"/>
    </row>
    <row r="3" spans="1:21" s="13" ht="75" customHeight="true">
      <c r="A3" s="9" t="s">
        <v>30</v>
      </c>
      <c r="B3" s="10">
        <v>45316.5721990741</v>
      </c>
      <c r="C3" s="9" t="s">
        <v>31</v>
      </c>
      <c r="D3" s="9" t="s">
        <v>32</v>
      </c>
      <c r="E3" s="17" t="s">
        <v>33</v>
      </c>
      <c r="F3" s="17" t="s">
        <v>34</v>
      </c>
      <c r="G3" s="12" t="s"/>
      <c r="H3" s="18" t="s">
        <v>35</v>
      </c>
      <c r="I3" s="9" t="s">
        <v>36</v>
      </c>
      <c r="J3" s="12">
        <v>594101002</v>
      </c>
      <c r="K3" s="9">
        <v>3.5</v>
      </c>
      <c r="L3" s="9">
        <v>2</v>
      </c>
      <c r="M3" s="9">
        <v>2.2</v>
      </c>
      <c r="N3" s="13">
        <v>2.6</v>
      </c>
      <c r="O3" s="13" t="s">
        <v>37</v>
      </c>
      <c r="P3" s="13" t="s">
        <v>38</v>
      </c>
      <c r="Q3" s="13">
        <v>2.5</v>
      </c>
      <c r="R3" s="13">
        <v>4</v>
      </c>
      <c r="S3" s="13">
        <f>=SUM(K3:R3)</f>
        <v>16.8</v>
      </c>
      <c r="T3" s="15">
        <f>=AVERAGE(K3:R3)</f>
        <v>2.8</v>
      </c>
      <c r="U3" s="16" t="s"/>
    </row>
    <row r="4" spans="1:21" s="13" ht="75" customHeight="true">
      <c r="A4" s="9" t="s">
        <v>30</v>
      </c>
      <c r="B4" s="10">
        <v>45316.5774652778</v>
      </c>
      <c r="C4" s="9" t="s">
        <v>39</v>
      </c>
      <c r="D4" s="9" t="s">
        <v>40</v>
      </c>
      <c r="E4" s="17" t="s">
        <v>41</v>
      </c>
      <c r="F4" s="17" t="s">
        <v>42</v>
      </c>
      <c r="G4" s="9" t="s"/>
      <c r="H4" s="11" t="s">
        <v>43</v>
      </c>
      <c r="I4" s="9" t="s">
        <v>44</v>
      </c>
      <c r="J4" s="12">
        <v>594101002</v>
      </c>
      <c r="K4" s="9" t="s">
        <v>45</v>
      </c>
      <c r="L4" s="9" t="s">
        <v>37</v>
      </c>
      <c r="M4" s="9">
        <v>2.4</v>
      </c>
      <c r="N4" s="13">
        <v>2.8</v>
      </c>
      <c r="O4" s="13">
        <v>2</v>
      </c>
      <c r="P4" s="13">
        <v>2.8</v>
      </c>
      <c r="Q4" s="13">
        <v>3.2</v>
      </c>
      <c r="R4" s="13">
        <v>2.5</v>
      </c>
      <c r="S4" s="13">
        <f>=SUM(K4:R4)</f>
        <v>15.7</v>
      </c>
      <c r="T4" s="15">
        <f>=AVERAGE(K4:R4)</f>
        <v>2.61666666666667</v>
      </c>
      <c r="U4" s="16" t="s"/>
    </row>
    <row r="5" spans="1:21" s="13" ht="75" customHeight="true">
      <c r="A5" s="9" t="s">
        <v>46</v>
      </c>
      <c r="B5" s="10">
        <v>45315.6981828704</v>
      </c>
      <c r="C5" s="9" t="s">
        <v>47</v>
      </c>
      <c r="D5" s="9" t="s">
        <v>48</v>
      </c>
      <c r="E5" s="9" t="s">
        <v>49</v>
      </c>
      <c r="F5" s="9" t="s"/>
      <c r="G5" s="9" t="s"/>
      <c r="H5" s="9" t="s">
        <v>50</v>
      </c>
      <c r="I5" s="9" t="s">
        <v>51</v>
      </c>
      <c r="J5" s="12">
        <v>2587124541</v>
      </c>
      <c r="K5" s="9">
        <v>2.5</v>
      </c>
      <c r="L5" s="9">
        <v>2</v>
      </c>
      <c r="M5" s="9">
        <v>2.6</v>
      </c>
      <c r="N5" s="13">
        <v>2.6</v>
      </c>
      <c r="O5" s="13" t="s">
        <v>52</v>
      </c>
      <c r="P5" s="13" t="s">
        <v>53</v>
      </c>
      <c r="Q5" s="13">
        <v>2.2</v>
      </c>
      <c r="R5" s="13">
        <v>2.5</v>
      </c>
      <c r="S5" s="13">
        <f>=SUM(K5:R5)</f>
        <v>14.4</v>
      </c>
      <c r="T5" s="15">
        <f>=AVERAGE(K5:R5)</f>
        <v>2.4</v>
      </c>
      <c r="U5" s="16" t="s"/>
    </row>
    <row r="6" spans="1:21" s="13" ht="75" customHeight="true">
      <c r="A6" s="9" t="s">
        <v>46</v>
      </c>
      <c r="B6" s="10">
        <v>45315.6996643519</v>
      </c>
      <c r="C6" s="9" t="s">
        <v>54</v>
      </c>
      <c r="D6" s="9" t="s">
        <v>55</v>
      </c>
      <c r="E6" s="9" t="s">
        <v>56</v>
      </c>
      <c r="F6" s="9" t="s"/>
      <c r="G6" s="9" t="s"/>
      <c r="H6" s="9" t="s">
        <v>57</v>
      </c>
      <c r="I6" s="11" t="s">
        <v>58</v>
      </c>
      <c r="J6" s="12">
        <v>2587124541</v>
      </c>
      <c r="K6" s="9">
        <v>1</v>
      </c>
      <c r="L6" s="9">
        <v>2.9</v>
      </c>
      <c r="M6" s="9" t="s">
        <v>59</v>
      </c>
      <c r="N6" s="13">
        <v>2.5</v>
      </c>
      <c r="O6" s="13">
        <v>2.8</v>
      </c>
      <c r="P6" s="14" t="s">
        <v>60</v>
      </c>
      <c r="Q6" s="13">
        <v>2.4</v>
      </c>
      <c r="R6" s="13">
        <v>2.5</v>
      </c>
      <c r="S6" s="13">
        <f>=SUM(K6:R6)</f>
        <v>14.1</v>
      </c>
      <c r="T6" s="15">
        <f>=AVERAGE(K6:R6)</f>
        <v>2.35</v>
      </c>
      <c r="U6" s="16" t="s"/>
    </row>
    <row r="7" spans="1:21" s="13" ht="75" customHeight="true">
      <c r="A7" s="9" t="s">
        <v>46</v>
      </c>
      <c r="B7" s="10">
        <v>45315.7000925926</v>
      </c>
      <c r="C7" s="9" t="s">
        <v>61</v>
      </c>
      <c r="D7" s="9" t="s">
        <v>62</v>
      </c>
      <c r="E7" s="9" t="s">
        <v>63</v>
      </c>
      <c r="F7" s="9" t="s">
        <v>64</v>
      </c>
      <c r="G7" s="9" t="s"/>
      <c r="H7" s="11" t="s">
        <v>65</v>
      </c>
      <c r="I7" s="9" t="s">
        <v>66</v>
      </c>
      <c r="J7" s="12">
        <v>2587124541</v>
      </c>
      <c r="K7" s="9" t="s">
        <v>67</v>
      </c>
      <c r="L7" s="9" t="s">
        <v>68</v>
      </c>
      <c r="M7" s="9">
        <v>2.4</v>
      </c>
      <c r="N7" s="13">
        <v>2.4</v>
      </c>
      <c r="O7" s="13">
        <v>2</v>
      </c>
      <c r="P7" s="13">
        <v>2.6</v>
      </c>
      <c r="Q7" s="13">
        <v>2.4</v>
      </c>
      <c r="R7" s="13">
        <v>2</v>
      </c>
      <c r="S7" s="13">
        <f>=SUM(K7:R7)</f>
        <v>13.8</v>
      </c>
      <c r="T7" s="15">
        <f>=AVERAGE(K7:R7)</f>
        <v>2.3</v>
      </c>
      <c r="U7" s="16" t="s"/>
    </row>
    <row r="8" spans="1:21" s="13" ht="75" customHeight="true">
      <c r="A8" s="9" t="s">
        <v>69</v>
      </c>
      <c r="B8" s="10">
        <v>45313.7682523148</v>
      </c>
      <c r="C8" s="9" t="s">
        <v>54</v>
      </c>
      <c r="D8" s="9" t="s">
        <v>70</v>
      </c>
      <c r="E8" s="9" t="s">
        <v>71</v>
      </c>
      <c r="F8" s="9" t="s">
        <v>72</v>
      </c>
      <c r="G8" s="12" t="s"/>
      <c r="H8" s="9" t="s">
        <v>73</v>
      </c>
      <c r="I8" s="12" t="s"/>
      <c r="J8" s="12">
        <v>1423886855</v>
      </c>
      <c r="K8" s="12">
        <v>2.5</v>
      </c>
      <c r="L8" s="9" t="s">
        <v>74</v>
      </c>
      <c r="M8" s="9">
        <v>1.2</v>
      </c>
      <c r="N8" s="13">
        <v>2.6</v>
      </c>
      <c r="O8" s="13">
        <v>3</v>
      </c>
      <c r="P8" s="13">
        <v>2.2</v>
      </c>
      <c r="Q8" s="13" t="s">
        <v>75</v>
      </c>
      <c r="R8" s="13">
        <v>2</v>
      </c>
      <c r="S8" s="13">
        <f>=SUM(K8:R8)</f>
        <v>13.5</v>
      </c>
      <c r="T8" s="15">
        <f>=AVERAGE(K8:R8)</f>
        <v>2.25</v>
      </c>
      <c r="U8" s="16" t="s"/>
    </row>
    <row r="9" spans="1:21" s="13" ht="75" customHeight="true">
      <c r="A9" s="9" t="s">
        <v>76</v>
      </c>
      <c r="B9" s="19">
        <v>45317.7180208333</v>
      </c>
      <c r="C9" s="20" t="s">
        <v>77</v>
      </c>
      <c r="D9" s="20" t="s">
        <v>78</v>
      </c>
      <c r="E9" s="20" t="s">
        <v>79</v>
      </c>
      <c r="F9" s="20" t="s">
        <v>80</v>
      </c>
      <c r="G9" s="20" t="s"/>
      <c r="H9" s="21" t="s">
        <v>81</v>
      </c>
      <c r="I9" s="20" t="s"/>
      <c r="J9" s="22">
        <v>3041697435</v>
      </c>
      <c r="K9" s="20">
        <v>2</v>
      </c>
      <c r="L9" s="20">
        <v>2</v>
      </c>
      <c r="M9" s="20">
        <v>2.6</v>
      </c>
      <c r="N9" s="13">
        <v>2.2</v>
      </c>
      <c r="O9" s="13">
        <v>2.4</v>
      </c>
      <c r="P9" s="13" t="s">
        <v>82</v>
      </c>
      <c r="Q9" s="13">
        <v>2</v>
      </c>
      <c r="R9" s="13" t="s">
        <v>68</v>
      </c>
      <c r="S9" s="13">
        <f>=SUM(K9:R9)</f>
        <v>13.2</v>
      </c>
      <c r="T9" s="15">
        <f>=AVERAGE(K9:R9)</f>
        <v>2.2</v>
      </c>
      <c r="U9" s="16" t="s"/>
    </row>
    <row r="10" spans="1:21" s="13" ht="75" customHeight="true">
      <c r="A10" s="9" t="s">
        <v>83</v>
      </c>
      <c r="B10" s="10">
        <v>45314.638599537</v>
      </c>
      <c r="C10" s="9" t="s">
        <v>77</v>
      </c>
      <c r="D10" s="9" t="s">
        <v>84</v>
      </c>
      <c r="E10" s="9" t="s">
        <v>85</v>
      </c>
      <c r="F10" s="12" t="s"/>
      <c r="G10" s="12" t="s"/>
      <c r="H10" s="9" t="s">
        <v>86</v>
      </c>
      <c r="I10" s="9" t="s">
        <v>87</v>
      </c>
      <c r="J10" s="12">
        <v>2511969346</v>
      </c>
      <c r="K10" s="12" t="s">
        <v>88</v>
      </c>
      <c r="L10" s="9">
        <v>2</v>
      </c>
      <c r="M10" s="9">
        <v>2</v>
      </c>
      <c r="N10" s="13">
        <v>2.2</v>
      </c>
      <c r="O10" s="13">
        <v>2</v>
      </c>
      <c r="P10" s="13" t="s">
        <v>89</v>
      </c>
      <c r="Q10" s="13">
        <v>2.1</v>
      </c>
      <c r="R10" s="13">
        <v>2</v>
      </c>
      <c r="S10" s="13">
        <f>=SUM(K10:R10)</f>
        <v>12.3</v>
      </c>
      <c r="T10" s="15">
        <f>=AVERAGE(K10:R10)</f>
        <v>2.05</v>
      </c>
      <c r="U10" s="16" t="s"/>
    </row>
    <row r="11" spans="1:21" s="13" ht="75" customHeight="true">
      <c r="A11" s="9" t="s">
        <v>90</v>
      </c>
      <c r="B11" s="10">
        <v>45313.7959375</v>
      </c>
      <c r="C11" s="9" t="s">
        <v>31</v>
      </c>
      <c r="D11" s="9" t="s">
        <v>91</v>
      </c>
      <c r="E11" s="9" t="s">
        <v>92</v>
      </c>
      <c r="F11" s="9" t="s">
        <v>93</v>
      </c>
      <c r="G11" s="11" t="s">
        <v>94</v>
      </c>
      <c r="H11" s="9" t="s">
        <v>95</v>
      </c>
      <c r="I11" s="12" t="s"/>
      <c r="J11" s="12">
        <v>2622345735</v>
      </c>
      <c r="K11" s="12" t="s">
        <v>67</v>
      </c>
      <c r="L11" s="9" t="s">
        <v>68</v>
      </c>
      <c r="M11" s="9">
        <v>2</v>
      </c>
      <c r="N11" s="13">
        <v>2.3</v>
      </c>
      <c r="O11" s="13">
        <v>2</v>
      </c>
      <c r="P11" s="13">
        <v>1.8</v>
      </c>
      <c r="Q11" s="13">
        <v>2.1</v>
      </c>
      <c r="R11" s="13">
        <v>2</v>
      </c>
      <c r="S11" s="13">
        <f>=SUM(K11:R11)</f>
        <v>12.2</v>
      </c>
      <c r="T11" s="15">
        <f>=AVERAGE(K11:R11)</f>
        <v>2.03333333333333</v>
      </c>
      <c r="U11" s="16" t="s"/>
    </row>
    <row r="12" spans="1:21" s="13" ht="75" customHeight="true">
      <c r="A12" s="9" t="s">
        <v>96</v>
      </c>
      <c r="B12" s="10">
        <v>45314.0846643519</v>
      </c>
      <c r="C12" s="9" t="s">
        <v>39</v>
      </c>
      <c r="D12" s="9" t="s">
        <v>97</v>
      </c>
      <c r="E12" s="17" t="s">
        <v>98</v>
      </c>
      <c r="F12" s="17" t="s">
        <v>99</v>
      </c>
      <c r="G12" s="9" t="s">
        <v>100</v>
      </c>
      <c r="H12" s="11" t="s">
        <v>101</v>
      </c>
      <c r="I12" s="12" t="s"/>
      <c r="J12" s="12">
        <v>161547604</v>
      </c>
      <c r="K12" s="12">
        <v>2</v>
      </c>
      <c r="L12" s="9" t="s">
        <v>102</v>
      </c>
      <c r="M12" s="9">
        <v>2</v>
      </c>
      <c r="N12" s="13">
        <v>2</v>
      </c>
      <c r="O12" s="13">
        <v>2</v>
      </c>
      <c r="P12" s="13" t="s">
        <v>88</v>
      </c>
      <c r="Q12" s="13">
        <v>1.9</v>
      </c>
      <c r="R12" s="13">
        <v>2</v>
      </c>
      <c r="S12" s="13">
        <f>=SUM(K12:R12)</f>
        <v>11.9</v>
      </c>
      <c r="T12" s="15">
        <f>=AVERAGE(K12:R12)</f>
        <v>1.98333333333333</v>
      </c>
      <c r="U12" s="16" t="s"/>
    </row>
    <row r="13" spans="1:21" s="13" ht="75" customHeight="true">
      <c r="A13" s="9" t="s">
        <v>103</v>
      </c>
      <c r="B13" s="10">
        <v>45315.500625</v>
      </c>
      <c r="C13" s="9" t="s">
        <v>104</v>
      </c>
      <c r="D13" s="9" t="s">
        <v>105</v>
      </c>
      <c r="E13" s="9" t="s">
        <v>106</v>
      </c>
      <c r="F13" s="9" t="s">
        <v>107</v>
      </c>
      <c r="G13" s="9" t="s">
        <v>108</v>
      </c>
      <c r="H13" s="11" t="s">
        <v>109</v>
      </c>
      <c r="I13" s="9" t="s"/>
      <c r="J13" s="12">
        <v>3115441347</v>
      </c>
      <c r="K13" s="9" t="s">
        <v>110</v>
      </c>
      <c r="L13" s="9">
        <v>2.1</v>
      </c>
      <c r="M13" s="9">
        <v>2</v>
      </c>
      <c r="N13" s="13">
        <v>2</v>
      </c>
      <c r="O13" s="13">
        <v>1.8</v>
      </c>
      <c r="P13" s="13">
        <v>2</v>
      </c>
      <c r="Q13" s="13">
        <v>2</v>
      </c>
      <c r="R13" s="13" t="s">
        <v>111</v>
      </c>
      <c r="S13" s="13">
        <f>=SUM(K13:R13)</f>
        <v>11.9</v>
      </c>
      <c r="T13" s="15">
        <f>=AVERAGE(K13:R13)</f>
        <v>1.98333333333333</v>
      </c>
      <c r="U13" s="16" t="s"/>
    </row>
    <row r="14" spans="1:21" s="13" ht="75" customHeight="true">
      <c r="A14" s="9" t="s">
        <v>112</v>
      </c>
      <c r="B14" s="10">
        <v>45313.9995138889</v>
      </c>
      <c r="C14" s="9" t="s">
        <v>113</v>
      </c>
      <c r="D14" s="9" t="s">
        <v>114</v>
      </c>
      <c r="E14" s="9" t="s">
        <v>115</v>
      </c>
      <c r="F14" s="11" t="s">
        <v>116</v>
      </c>
      <c r="G14" s="9" t="s">
        <v>117</v>
      </c>
      <c r="H14" s="9" t="s">
        <v>118</v>
      </c>
      <c r="I14" s="12" t="s"/>
      <c r="J14" s="12">
        <v>3350543598</v>
      </c>
      <c r="K14" s="9">
        <v>2</v>
      </c>
      <c r="L14" s="9">
        <v>2</v>
      </c>
      <c r="M14" s="9">
        <v>1.9</v>
      </c>
      <c r="N14" s="13">
        <v>2.2</v>
      </c>
      <c r="O14" s="13">
        <v>2</v>
      </c>
      <c r="P14" s="13">
        <v>1.7</v>
      </c>
      <c r="Q14" s="13" t="s">
        <v>119</v>
      </c>
      <c r="R14" s="13" t="s">
        <v>67</v>
      </c>
      <c r="S14" s="13">
        <f>=SUM(K14:R14)</f>
        <v>11.8</v>
      </c>
      <c r="T14" s="15">
        <f>=AVERAGE(K14:R14)</f>
        <v>1.96666666666667</v>
      </c>
      <c r="U14" s="16" t="s"/>
    </row>
    <row r="15" spans="1:21" s="13" ht="75" customHeight="true">
      <c r="A15" s="9" t="s">
        <v>120</v>
      </c>
      <c r="B15" s="10">
        <v>45314.0722453704</v>
      </c>
      <c r="C15" s="9" t="s">
        <v>121</v>
      </c>
      <c r="D15" s="9" t="s">
        <v>122</v>
      </c>
      <c r="E15" s="9" t="s">
        <v>123</v>
      </c>
      <c r="F15" s="9" t="s">
        <v>124</v>
      </c>
      <c r="G15" s="12" t="s"/>
      <c r="H15" s="11" t="s">
        <v>125</v>
      </c>
      <c r="I15" s="11" t="s">
        <v>126</v>
      </c>
      <c r="J15" s="12">
        <v>2123788922</v>
      </c>
      <c r="K15" s="9">
        <v>1.5</v>
      </c>
      <c r="L15" s="9" t="s">
        <v>68</v>
      </c>
      <c r="M15" s="9">
        <v>1.4</v>
      </c>
      <c r="N15" s="13">
        <v>2.4</v>
      </c>
      <c r="O15" s="13">
        <v>2.3</v>
      </c>
      <c r="P15" s="13" t="s">
        <v>74</v>
      </c>
      <c r="Q15" s="13">
        <v>2</v>
      </c>
      <c r="R15" s="13">
        <v>2</v>
      </c>
      <c r="S15" s="13">
        <f>=SUM(K15:R15)</f>
        <v>11.6</v>
      </c>
      <c r="T15" s="15">
        <f>=AVERAGE(K15:R15)</f>
        <v>1.93333333333333</v>
      </c>
      <c r="U15" s="16" t="s"/>
    </row>
    <row r="16" spans="1:21" s="13" ht="75" customHeight="true">
      <c r="A16" s="9" t="s">
        <v>69</v>
      </c>
      <c r="B16" s="10">
        <v>45312.9458796296</v>
      </c>
      <c r="C16" s="9" t="s">
        <v>31</v>
      </c>
      <c r="D16" s="9" t="s">
        <v>127</v>
      </c>
      <c r="E16" s="9" t="s">
        <v>128</v>
      </c>
      <c r="F16" s="9" t="s">
        <v>129</v>
      </c>
      <c r="G16" s="12" t="s"/>
      <c r="H16" s="9" t="s">
        <v>73</v>
      </c>
      <c r="I16" s="9" t="s">
        <v>130</v>
      </c>
      <c r="J16" s="12">
        <v>1423886855</v>
      </c>
      <c r="K16" s="9">
        <v>2</v>
      </c>
      <c r="L16" s="9">
        <v>2</v>
      </c>
      <c r="M16" s="9" t="s">
        <v>119</v>
      </c>
      <c r="N16" s="13">
        <v>1.9</v>
      </c>
      <c r="O16" s="13" t="s">
        <v>67</v>
      </c>
      <c r="P16" s="13">
        <v>1.6</v>
      </c>
      <c r="Q16" s="13">
        <v>1.9</v>
      </c>
      <c r="R16" s="13">
        <v>2</v>
      </c>
      <c r="S16" s="13">
        <f>=SUM(K16:R16)</f>
        <v>11.4</v>
      </c>
      <c r="T16" s="15">
        <f>=AVERAGE(K16:R16)</f>
        <v>1.9</v>
      </c>
      <c r="U16" s="16" t="s"/>
    </row>
    <row r="17" spans="1:21" s="13" ht="75" customHeight="true">
      <c r="A17" s="9" t="s">
        <v>96</v>
      </c>
      <c r="B17" s="10">
        <v>45313.7478240741</v>
      </c>
      <c r="C17" s="9" t="s">
        <v>31</v>
      </c>
      <c r="D17" s="9" t="s">
        <v>131</v>
      </c>
      <c r="E17" s="9" t="s">
        <v>132</v>
      </c>
      <c r="F17" s="9" t="s">
        <v>133</v>
      </c>
      <c r="G17" s="12" t="s"/>
      <c r="H17" s="11" t="s">
        <v>134</v>
      </c>
      <c r="I17" s="11" t="s">
        <v>135</v>
      </c>
      <c r="J17" s="12">
        <v>161547604</v>
      </c>
      <c r="K17" s="12" t="s">
        <v>136</v>
      </c>
      <c r="L17" s="9">
        <v>1.9</v>
      </c>
      <c r="M17" s="9">
        <v>1.3</v>
      </c>
      <c r="N17" s="13" t="s">
        <v>102</v>
      </c>
      <c r="O17" s="13">
        <v>1.2</v>
      </c>
      <c r="P17" s="13">
        <v>2</v>
      </c>
      <c r="Q17" s="13">
        <v>1.8</v>
      </c>
      <c r="R17" s="13">
        <v>2</v>
      </c>
      <c r="S17" s="13">
        <f>=SUM(K17:R17)</f>
        <v>10.2</v>
      </c>
      <c r="T17" s="15">
        <f>=AVERAGE(K17:R17)</f>
        <v>1.7</v>
      </c>
      <c r="U17" s="16" t="s"/>
    </row>
    <row r="18" spans="1:21" s="13" ht="75" customHeight="true">
      <c r="A18" s="9" t="s">
        <v>46</v>
      </c>
      <c r="B18" s="10">
        <v>45315.7004976852</v>
      </c>
      <c r="C18" s="9" t="s">
        <v>77</v>
      </c>
      <c r="D18" s="9" t="s">
        <v>137</v>
      </c>
      <c r="E18" s="9" t="s">
        <v>138</v>
      </c>
      <c r="F18" s="9" t="s"/>
      <c r="G18" s="9" t="s"/>
      <c r="H18" s="9" t="s">
        <v>139</v>
      </c>
      <c r="I18" s="9" t="s">
        <v>140</v>
      </c>
      <c r="J18" s="12">
        <v>2587124541</v>
      </c>
      <c r="K18" s="9" t="s">
        <v>110</v>
      </c>
      <c r="L18" s="9">
        <v>2</v>
      </c>
      <c r="M18" s="9">
        <v>1.4</v>
      </c>
      <c r="N18" s="13">
        <v>2.1</v>
      </c>
      <c r="O18" s="13">
        <v>1.2</v>
      </c>
      <c r="P18" s="13">
        <v>1.8</v>
      </c>
      <c r="Q18" s="13">
        <v>1.4</v>
      </c>
      <c r="R18" s="13" t="s">
        <v>111</v>
      </c>
      <c r="S18" s="13">
        <f>=SUM(K18:R18)</f>
        <v>9.9</v>
      </c>
      <c r="T18" s="15">
        <f>=AVERAGE(K18:R18)</f>
        <v>1.65</v>
      </c>
      <c r="U18" s="16" t="s"/>
    </row>
    <row r="19" spans="1:21" s="13" ht="75" customHeight="true">
      <c r="A19" s="9" t="s">
        <v>141</v>
      </c>
      <c r="B19" s="10">
        <v>45316.7862731482</v>
      </c>
      <c r="C19" s="9" t="s">
        <v>47</v>
      </c>
      <c r="D19" s="9" t="s">
        <v>142</v>
      </c>
      <c r="E19" s="18" t="s">
        <v>143</v>
      </c>
      <c r="F19" s="17" t="s">
        <v>144</v>
      </c>
      <c r="G19" s="17" t="s">
        <v>145</v>
      </c>
      <c r="H19" s="17" t="s">
        <v>146</v>
      </c>
      <c r="I19" s="9" t="s">
        <v>147</v>
      </c>
      <c r="J19" s="12">
        <v>71192081</v>
      </c>
      <c r="K19" s="9" t="s">
        <v>148</v>
      </c>
      <c r="L19" s="12">
        <v>2.2</v>
      </c>
      <c r="M19" s="9">
        <v>1.4</v>
      </c>
      <c r="N19" s="13">
        <v>1.4</v>
      </c>
      <c r="O19" s="13">
        <v>1.6</v>
      </c>
      <c r="P19" s="13">
        <v>1.2</v>
      </c>
      <c r="Q19" s="13">
        <v>2</v>
      </c>
      <c r="R19" s="13" t="s">
        <v>111</v>
      </c>
      <c r="S19" s="13">
        <f>=SUM(K19:R19)</f>
        <v>9.8</v>
      </c>
      <c r="T19" s="15">
        <f>=AVERAGE(K19:R19)</f>
        <v>1.63333333333333</v>
      </c>
      <c r="U19" s="16" t="s"/>
    </row>
    <row r="20" spans="1:21" s="13" ht="75" customHeight="true">
      <c r="A20" s="9" t="s">
        <v>149</v>
      </c>
      <c r="B20" s="10">
        <v>45314.8263310185</v>
      </c>
      <c r="C20" s="9" t="s">
        <v>113</v>
      </c>
      <c r="D20" s="9" t="s">
        <v>150</v>
      </c>
      <c r="E20" s="9" t="s">
        <v>151</v>
      </c>
      <c r="F20" s="11" t="s">
        <v>152</v>
      </c>
      <c r="G20" s="9" t="s">
        <v>153</v>
      </c>
      <c r="H20" s="11" t="s">
        <v>154</v>
      </c>
      <c r="I20" s="12" t="s"/>
      <c r="J20" s="12">
        <v>308437257</v>
      </c>
      <c r="K20" s="9">
        <v>1.5</v>
      </c>
      <c r="L20" s="9">
        <v>2</v>
      </c>
      <c r="M20" s="9">
        <v>1.7</v>
      </c>
      <c r="N20" s="13">
        <v>1.5</v>
      </c>
      <c r="O20" s="13">
        <v>1.5</v>
      </c>
      <c r="P20" s="13" t="s">
        <v>155</v>
      </c>
      <c r="Q20" s="13">
        <v>1.6</v>
      </c>
      <c r="R20" s="13" t="s">
        <v>110</v>
      </c>
      <c r="S20" s="13">
        <f>=SUM(K20:R20)</f>
        <v>9.8</v>
      </c>
      <c r="T20" s="15">
        <f>=AVERAGE(K20:R20)</f>
        <v>1.63333333333333</v>
      </c>
      <c r="U20" s="16" t="s"/>
    </row>
    <row r="21" spans="1:21" s="13" ht="75" customHeight="true">
      <c r="A21" s="9" t="s">
        <v>156</v>
      </c>
      <c r="B21" s="10">
        <v>45316.4081944445</v>
      </c>
      <c r="C21" s="9" t="s">
        <v>113</v>
      </c>
      <c r="D21" s="17" t="s">
        <v>157</v>
      </c>
      <c r="E21" s="17" t="s">
        <v>158</v>
      </c>
      <c r="F21" s="17" t="s">
        <v>159</v>
      </c>
      <c r="G21" s="9" t="s"/>
      <c r="H21" s="9" t="s">
        <v>160</v>
      </c>
      <c r="I21" s="17" t="s">
        <v>161</v>
      </c>
      <c r="J21" s="12">
        <v>2405969049</v>
      </c>
      <c r="K21" s="9" t="s">
        <v>110</v>
      </c>
      <c r="L21" s="9">
        <v>2</v>
      </c>
      <c r="M21" s="9">
        <v>1.2</v>
      </c>
      <c r="N21" s="13">
        <v>1.7</v>
      </c>
      <c r="O21" s="13">
        <v>1.2</v>
      </c>
      <c r="P21" s="13" t="s">
        <v>162</v>
      </c>
      <c r="Q21" s="13">
        <v>1.5</v>
      </c>
      <c r="R21" s="13">
        <v>2</v>
      </c>
      <c r="S21" s="13">
        <f>=SUM(K21:R21)</f>
        <v>9.6</v>
      </c>
      <c r="T21" s="15">
        <f>=AVERAGE(K21:R21)</f>
        <v>1.6</v>
      </c>
      <c r="U21" s="16" t="s"/>
    </row>
    <row r="22" spans="1:21" s="13" ht="75" customHeight="true">
      <c r="A22" s="9" t="s">
        <v>30</v>
      </c>
      <c r="B22" s="10">
        <v>45316.5753356482</v>
      </c>
      <c r="C22" s="9" t="s">
        <v>47</v>
      </c>
      <c r="D22" s="9" t="s">
        <v>163</v>
      </c>
      <c r="E22" s="17" t="s">
        <v>164</v>
      </c>
      <c r="F22" s="17" t="s">
        <v>165</v>
      </c>
      <c r="G22" s="12" t="s"/>
      <c r="H22" s="18" t="s">
        <v>166</v>
      </c>
      <c r="I22" s="17" t="s">
        <v>167</v>
      </c>
      <c r="J22" s="12">
        <v>594101002</v>
      </c>
      <c r="K22" s="9">
        <v>1.5</v>
      </c>
      <c r="L22" s="9">
        <v>1.5</v>
      </c>
      <c r="M22" s="9">
        <v>1.1</v>
      </c>
      <c r="N22" s="13" t="s">
        <v>168</v>
      </c>
      <c r="O22" s="13">
        <v>1.6</v>
      </c>
      <c r="P22" s="13" t="s">
        <v>136</v>
      </c>
      <c r="Q22" s="13">
        <v>1.5</v>
      </c>
      <c r="R22" s="13">
        <v>2</v>
      </c>
      <c r="S22" s="13">
        <f>=SUM(K22:R22)</f>
        <v>9.2</v>
      </c>
      <c r="T22" s="15">
        <f>=AVERAGE(K22:R22)</f>
        <v>1.53333333333333</v>
      </c>
      <c r="U22" s="16" t="s"/>
    </row>
    <row r="23" spans="1:21" s="13" ht="75" customHeight="true">
      <c r="A23" s="9" t="s">
        <v>46</v>
      </c>
      <c r="B23" s="10">
        <v>45315.6992013889</v>
      </c>
      <c r="C23" s="9" t="s">
        <v>22</v>
      </c>
      <c r="D23" s="9" t="s">
        <v>169</v>
      </c>
      <c r="E23" s="9" t="s">
        <v>170</v>
      </c>
      <c r="F23" s="9" t="s">
        <v>171</v>
      </c>
      <c r="G23" s="9" t="s"/>
      <c r="H23" s="11" t="s">
        <v>172</v>
      </c>
      <c r="I23" s="9" t="s">
        <v>173</v>
      </c>
      <c r="J23" s="12">
        <v>2587124541</v>
      </c>
      <c r="K23" s="9" t="s">
        <v>110</v>
      </c>
      <c r="L23" s="9">
        <v>2</v>
      </c>
      <c r="M23" s="9">
        <v>1.1</v>
      </c>
      <c r="N23" s="13" t="s">
        <v>162</v>
      </c>
      <c r="O23" s="13">
        <v>1.5</v>
      </c>
      <c r="P23" s="13">
        <v>1.2</v>
      </c>
      <c r="Q23" s="13">
        <v>1.8</v>
      </c>
      <c r="R23" s="13">
        <v>1.5</v>
      </c>
      <c r="S23" s="13">
        <f>=SUM(K23:R23)</f>
        <v>9.1</v>
      </c>
      <c r="T23" s="15">
        <f>=AVERAGE(K23:R23)</f>
        <v>1.51666666666667</v>
      </c>
      <c r="U23" s="16" t="s"/>
    </row>
    <row r="24" spans="1:21" s="13" ht="75" customHeight="true">
      <c r="A24" s="9" t="s">
        <v>112</v>
      </c>
      <c r="B24" s="10">
        <v>45313.9847569445</v>
      </c>
      <c r="C24" s="9" t="s">
        <v>22</v>
      </c>
      <c r="D24" s="9" t="s">
        <v>174</v>
      </c>
      <c r="E24" s="9" t="s">
        <v>175</v>
      </c>
      <c r="F24" s="9" t="s">
        <v>176</v>
      </c>
      <c r="G24" s="9" t="s">
        <v>177</v>
      </c>
      <c r="H24" s="11" t="s">
        <v>178</v>
      </c>
      <c r="I24" s="12" t="s"/>
      <c r="J24" s="12">
        <v>3350543598</v>
      </c>
      <c r="K24" s="9">
        <v>1</v>
      </c>
      <c r="L24" s="9">
        <v>1.5</v>
      </c>
      <c r="M24" s="9">
        <v>1.2</v>
      </c>
      <c r="N24" s="13" t="s">
        <v>162</v>
      </c>
      <c r="O24" s="13">
        <v>1.5</v>
      </c>
      <c r="P24" s="13" t="s">
        <v>110</v>
      </c>
      <c r="Q24" s="13">
        <v>1.5</v>
      </c>
      <c r="R24" s="13">
        <v>2</v>
      </c>
      <c r="S24" s="13">
        <f>=SUM(K24:R24)</f>
        <v>8.7</v>
      </c>
      <c r="T24" s="15">
        <f>=AVERAGE(K24:R24)</f>
        <v>1.45</v>
      </c>
      <c r="U24" s="16" t="s"/>
    </row>
    <row r="25" spans="1:21" s="13" ht="75" customHeight="true">
      <c r="A25" s="9" t="s">
        <v>179</v>
      </c>
      <c r="B25" s="10">
        <v>45317.8903356482</v>
      </c>
      <c r="C25" s="9" t="s">
        <v>31</v>
      </c>
      <c r="D25" s="9" t="s">
        <v>180</v>
      </c>
      <c r="E25" s="9" t="s">
        <v>181</v>
      </c>
      <c r="F25" s="9" t="s">
        <v>182</v>
      </c>
      <c r="G25" s="9" t="s"/>
      <c r="H25" s="11" t="s">
        <v>183</v>
      </c>
      <c r="I25" s="11" t="s">
        <v>184</v>
      </c>
      <c r="J25" s="12">
        <v>1665935640</v>
      </c>
      <c r="K25" s="9">
        <v>1</v>
      </c>
      <c r="L25" s="9">
        <v>1</v>
      </c>
      <c r="M25" s="9" t="s">
        <v>185</v>
      </c>
      <c r="N25" s="13">
        <v>1.4</v>
      </c>
      <c r="O25" s="13">
        <v>0.8</v>
      </c>
      <c r="P25" s="13">
        <v>1</v>
      </c>
      <c r="Q25" s="13">
        <v>1.2</v>
      </c>
      <c r="R25" s="13" t="s">
        <v>186</v>
      </c>
      <c r="S25" s="13">
        <f>=SUM(K25:R25)</f>
        <v>6.4</v>
      </c>
      <c r="T25" s="15">
        <f>=AVERAGE(K25:R25)</f>
        <v>1.06666666666667</v>
      </c>
      <c r="U25" s="16" t="s"/>
    </row>
    <row r="26" spans="1:21" s="13" ht="75" customHeight="true">
      <c r="A26" s="9" t="s">
        <v>187</v>
      </c>
      <c r="B26" s="10">
        <v>45316.6269791667</v>
      </c>
      <c r="C26" s="9" t="s">
        <v>31</v>
      </c>
      <c r="D26" s="9" t="s">
        <v>188</v>
      </c>
      <c r="E26" s="17" t="s">
        <v>189</v>
      </c>
      <c r="F26" s="9" t="s">
        <v>190</v>
      </c>
      <c r="G26" s="9" t="s"/>
      <c r="H26" s="11" t="s">
        <v>191</v>
      </c>
      <c r="I26" s="11" t="s">
        <v>192</v>
      </c>
      <c r="J26" s="9">
        <v>1295436130</v>
      </c>
      <c r="K26" s="9">
        <v>1</v>
      </c>
      <c r="L26" s="9">
        <v>1</v>
      </c>
      <c r="M26" s="9">
        <v>1</v>
      </c>
      <c r="N26" s="13">
        <v>1</v>
      </c>
      <c r="O26" s="13">
        <v>1</v>
      </c>
      <c r="P26" s="13" t="s">
        <v>193</v>
      </c>
      <c r="Q26" s="13" t="s">
        <v>110</v>
      </c>
      <c r="R26" s="13">
        <v>1</v>
      </c>
      <c r="S26" s="13">
        <f>=SUM(K26:R26)</f>
        <v>6</v>
      </c>
      <c r="T26" s="23">
        <f>=AVERAGE(K26:R26)</f>
        <v>1</v>
      </c>
      <c r="U26" s="16" t="s"/>
    </row>
    <row r="27" spans="1:21" s="13" ht="75" customHeight="true">
      <c r="A27" s="9" t="s">
        <v>46</v>
      </c>
      <c r="B27" s="10">
        <v>45315.6977430556</v>
      </c>
      <c r="C27" s="9" t="s">
        <v>104</v>
      </c>
      <c r="D27" s="9" t="s">
        <v>194</v>
      </c>
      <c r="E27" s="9" t="s">
        <v>195</v>
      </c>
      <c r="F27" s="9" t="s">
        <v>196</v>
      </c>
      <c r="G27" s="9" t="s"/>
      <c r="H27" s="11" t="s">
        <v>197</v>
      </c>
      <c r="I27" s="11" t="s">
        <v>198</v>
      </c>
      <c r="J27" s="12">
        <v>2587124541</v>
      </c>
      <c r="K27" s="9">
        <v>0</v>
      </c>
      <c r="L27" s="9">
        <v>0</v>
      </c>
      <c r="M27" s="9" t="s">
        <v>199</v>
      </c>
      <c r="N27">
        <v>2.1</v>
      </c>
      <c r="O27" s="13">
        <v>0.5</v>
      </c>
      <c r="P27" s="13">
        <v>0.8</v>
      </c>
      <c r="Q27" s="14">
        <v>0.5</v>
      </c>
      <c r="R27" s="13" t="s">
        <v>200</v>
      </c>
      <c r="S27" s="13">
        <f>=SUM(K27:R27)</f>
        <v>3.9</v>
      </c>
      <c r="T27" s="15">
        <f>=AVERAGE(K27:R27)</f>
        <v>0.65</v>
      </c>
      <c r="U27" s="24" t="s"/>
    </row>
    <row r="28" spans="1:21" ht="75" customHeight="true">
      <c r="A28" s="9" t="s">
        <v>46</v>
      </c>
      <c r="B28" s="10">
        <v>45315.7011111111</v>
      </c>
      <c r="C28" s="9" t="s">
        <v>121</v>
      </c>
      <c r="D28" s="9" t="s">
        <v>201</v>
      </c>
      <c r="E28" s="9" t="s">
        <v>202</v>
      </c>
      <c r="F28" s="9" t="s">
        <v>203</v>
      </c>
      <c r="G28" s="9" t="s"/>
      <c r="H28" s="11" t="s">
        <v>204</v>
      </c>
      <c r="I28" s="11" t="s">
        <v>205</v>
      </c>
      <c r="J28" s="12">
        <v>2587124541</v>
      </c>
      <c r="K28" s="9">
        <v>0</v>
      </c>
      <c r="L28" s="9">
        <v>0</v>
      </c>
      <c r="M28" s="9">
        <v>0</v>
      </c>
      <c r="N28" s="13" t="s">
        <v>199</v>
      </c>
      <c r="O28">
        <v>0.5</v>
      </c>
      <c r="P28">
        <v>0.5</v>
      </c>
      <c r="Q28">
        <v>0</v>
      </c>
      <c r="R28" t="s">
        <v>206</v>
      </c>
      <c r="S28" s="13">
        <f>=SUM(K28:R28)</f>
        <v>1</v>
      </c>
      <c r="T28" s="23">
        <f>=AVERAGE(K28:R28)</f>
        <v>0.166666666666667</v>
      </c>
      <c r="U28" s="24" t="s"/>
    </row>
  </sheetData>
  <legacyDrawing r:id="rId0"/>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2024-02-21T11:54:41Z</dcterms:created>
  <dcterms:modified xsi:type="dcterms:W3CDTF">2024-02-21T11:54:41Z</dcterms:modified>
</cp:coreProperties>
</file>