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<sst xmlns="http://schemas.openxmlformats.org/spreadsheetml/2006/main" count="197" uniqueCount="124">
  <si>
    <t>MAIN BOARD</t>
  </si>
  <si>
    <t>Item</t>
  </si>
  <si>
    <t>CUST #</t>
  </si>
  <si>
    <t>Value</t>
  </si>
  <si>
    <t>Pkg (in)</t>
  </si>
  <si>
    <t>Qnt</t>
  </si>
  <si>
    <t>Link</t>
  </si>
  <si>
    <t>Part Number</t>
  </si>
  <si>
    <t>Price/Unit</t>
  </si>
  <si>
    <t>Total Price</t>
  </si>
  <si>
    <t>Owned?</t>
  </si>
  <si>
    <t>Checked?</t>
  </si>
  <si>
    <t>Ordered?</t>
  </si>
  <si>
    <t>Notes</t>
  </si>
  <si>
    <t>ESP</t>
  </si>
  <si>
    <t>ESP32-WROOM-32E-N16</t>
  </si>
  <si>
    <t>esp1</t>
  </si>
  <si>
    <t>Mouser</t>
  </si>
  <si>
    <t>Y</t>
  </si>
  <si>
    <t>y</t>
  </si>
  <si>
    <t>ESP_EN Pull Up Resistor 10k</t>
  </si>
  <si>
    <t>esp2</t>
  </si>
  <si>
    <t>10kOhm(1%)</t>
  </si>
  <si>
    <t>AC0805FR-0710KL</t>
  </si>
  <si>
    <t>N</t>
  </si>
  <si>
    <t>ESP_EN Capacitor</t>
  </si>
  <si>
    <t>esp3</t>
  </si>
  <si>
    <t>1uF/16V(10%)</t>
  </si>
  <si>
    <t>CL21B105KOFNNNG</t>
  </si>
  <si>
    <t>ESP 3V3 Filter Cap 0.1uF</t>
  </si>
  <si>
    <t>esp4</t>
  </si>
  <si>
    <t>0.1uF/50V(10%)</t>
  </si>
  <si>
    <t>ESP 3V3 Filter Cap 22uF</t>
  </si>
  <si>
    <t>esp5</t>
  </si>
  <si>
    <t>22uF/25V(20%)</t>
  </si>
  <si>
    <t>CL21A226MQQNNWE</t>
  </si>
  <si>
    <t>POWER</t>
  </si>
  <si>
    <t>Barrel Jack</t>
  </si>
  <si>
    <t>pow1</t>
  </si>
  <si>
    <t>5.5x2.1mm</t>
  </si>
  <si>
    <t>PRT-10811</t>
  </si>
  <si>
    <t>LDO Voltage Regulator</t>
  </si>
  <si>
    <t>pow2</t>
  </si>
  <si>
    <t>5V -&gt; 3.3V @ &gt; 500mA</t>
  </si>
  <si>
    <t>SOT223-4</t>
  </si>
  <si>
    <t xml:space="preserve">REG1117-3.3G4
</t>
  </si>
  <si>
    <t>LDO Cap 0.1uF</t>
  </si>
  <si>
    <t>pow3</t>
  </si>
  <si>
    <t>LDO Cap 10uF</t>
  </si>
  <si>
    <t>pow4</t>
  </si>
  <si>
    <t>10uF/25V(20%)</t>
  </si>
  <si>
    <t>CL21A106KAYNNNG</t>
  </si>
  <si>
    <t>Power Indicator I Limiting Resistor</t>
  </si>
  <si>
    <t>pow5</t>
  </si>
  <si>
    <t>65 Ohm(1%)</t>
  </si>
  <si>
    <t>RC0805FR-0764R9L</t>
  </si>
  <si>
    <t>Power Indicator LED</t>
  </si>
  <si>
    <t>pow6</t>
  </si>
  <si>
    <t>RED (2V @ 20mA)</t>
  </si>
  <si>
    <t>156120RS75000</t>
  </si>
  <si>
    <t>ADDRESSABLE LEDS</t>
  </si>
  <si>
    <t>Decoupling Capacitor</t>
  </si>
  <si>
    <t>led1</t>
  </si>
  <si>
    <t>1000uF</t>
  </si>
  <si>
    <t>ESW108M6R3AH1AA</t>
  </si>
  <si>
    <t>Logic Level Shifter</t>
  </si>
  <si>
    <t>led2</t>
  </si>
  <si>
    <t>3.3 -&gt; 5V</t>
  </si>
  <si>
    <t>SOT23-3</t>
  </si>
  <si>
    <t>BSS138A-TP</t>
  </si>
  <si>
    <t>Logic Level Resistors</t>
  </si>
  <si>
    <t>led3</t>
  </si>
  <si>
    <t>10kOhm</t>
  </si>
  <si>
    <t>Right Angle JST, Female and Male</t>
  </si>
  <si>
    <t>led4</t>
  </si>
  <si>
    <t>PRT-09915</t>
  </si>
  <si>
    <t>ENCODER</t>
  </si>
  <si>
    <t>Rotary Encoder Capacitors</t>
  </si>
  <si>
    <t>enc1</t>
  </si>
  <si>
    <t>0.1uF</t>
  </si>
  <si>
    <t>Rotary Encoder w/ button</t>
  </si>
  <si>
    <t>enc2</t>
  </si>
  <si>
    <t>12 detents</t>
  </si>
  <si>
    <t>NA</t>
  </si>
  <si>
    <t>PEC11R-4320F-S0012</t>
  </si>
  <si>
    <t>Rotary Encoder Resistors</t>
  </si>
  <si>
    <t>enc3</t>
  </si>
  <si>
    <t>AC0805FR-0810KL</t>
  </si>
  <si>
    <t>Rotary Encoder Knob</t>
  </si>
  <si>
    <t>enc4</t>
  </si>
  <si>
    <t>6mm shaft</t>
  </si>
  <si>
    <t>COM-10002</t>
  </si>
  <si>
    <t>PROGRAMMING</t>
  </si>
  <si>
    <t>Boot / Enable Switches</t>
  </si>
  <si>
    <t>pro1</t>
  </si>
  <si>
    <t>5.2mm</t>
  </si>
  <si>
    <t>COM-08720</t>
  </si>
  <si>
    <t>Switch Capacitors 0.1uF</t>
  </si>
  <si>
    <t>pro2</t>
  </si>
  <si>
    <t>0.1 uF/50V(10%)</t>
  </si>
  <si>
    <t>Headers</t>
  </si>
  <si>
    <t>pro3</t>
  </si>
  <si>
    <t>3 pins</t>
  </si>
  <si>
    <t>0.1" spacing</t>
  </si>
  <si>
    <t>G800W305018EU</t>
  </si>
  <si>
    <t>Total Components</t>
  </si>
  <si>
    <t>EXTERNAL</t>
  </si>
  <si>
    <t>Wall Wart to barrel jack</t>
  </si>
  <si>
    <t>extpow1</t>
  </si>
  <si>
    <t>5V &gt;2.5A</t>
  </si>
  <si>
    <t xml:space="preserve">5.5x2.1mm </t>
  </si>
  <si>
    <t>T6634ST</t>
  </si>
  <si>
    <t>WS2812b LED Strip</t>
  </si>
  <si>
    <t>Adafruit</t>
  </si>
  <si>
    <t>Glass</t>
  </si>
  <si>
    <t>Mirror</t>
  </si>
  <si>
    <t>USB to UART Bridge</t>
  </si>
  <si>
    <t>CP2102</t>
  </si>
  <si>
    <t>Only need 1 total, already have</t>
  </si>
  <si>
    <t>MECHANICAL HARDWARE</t>
  </si>
  <si>
    <t>Clock Mounting Screws</t>
  </si>
  <si>
    <t>#6 (0.15")</t>
  </si>
  <si>
    <t>McMaster-Carr</t>
  </si>
  <si>
    <t>PCB Mounting Screws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</si>
</sst>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7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333333"/>
      <name val="Arial"/>
    </font>
    <font>
      <u/>
      <color rgb="FF1155CC"/>
    </font>
    <font>
      <color theme="1"/>
      <name val="Inherit"/>
    </font>
    <font>
      <u/>
      <color rgb="FF0000FF"/>
    </font>
    <font>
      <u/>
      <color rgb="FF1155CC"/>
    </font>
    <font>
      <u/>
      <color rgb="FF0000FF"/>
    </font>
    <font>
      <u/>
      <color rgb="FF1155CC"/>
    </font>
    <font>
      <u/>
      <color rgb="FF0000FF"/>
    </font>
    <font>
      <u/>
      <color rgb="FF1155CC"/>
    </font>
    <font>
      <u/>
      <color rgb="FF1155CC"/>
    </font>
    <font>
      <u/>
      <color rgb="FF1155CC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3" numFmtId="0" xfId="0" applyAlignment="1" applyFont="1">
      <alignment readingOrder="0"/>
    </xf>
    <xf borderId="0" fillId="2" fontId="4" numFmtId="0" xfId="0" applyFont="1"/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center" readingOrder="0"/>
    </xf>
    <xf borderId="1" fillId="2" fontId="1" numFmtId="0" xfId="0" applyAlignment="1" applyBorder="1" applyFont="1">
      <alignment readingOrder="0"/>
    </xf>
    <xf borderId="2" fillId="2" fontId="4" numFmtId="0" xfId="0" applyAlignment="1" applyBorder="1" applyFont="1">
      <alignment horizontal="center"/>
    </xf>
    <xf borderId="2" fillId="2" fontId="4" numFmtId="0" xfId="0" applyAlignment="1" applyBorder="1" applyFont="1">
      <alignment horizontal="center" readingOrder="0"/>
    </xf>
    <xf borderId="3" fillId="2" fontId="4" numFmtId="0" xfId="0" applyBorder="1" applyFont="1"/>
    <xf borderId="4" fillId="4" fontId="4" numFmtId="0" xfId="0" applyAlignment="1" applyBorder="1" applyFill="1" applyFont="1">
      <alignment readingOrder="0"/>
    </xf>
    <xf borderId="5" fillId="4" fontId="4" numFmtId="0" xfId="0" applyAlignment="1" applyBorder="1" applyFont="1">
      <alignment horizontal="center" readingOrder="0"/>
    </xf>
    <xf borderId="5" fillId="4" fontId="4" numFmtId="0" xfId="0" applyAlignment="1" applyBorder="1" applyFont="1">
      <alignment horizontal="center"/>
    </xf>
    <xf borderId="5" fillId="4" fontId="5" numFmtId="0" xfId="0" applyAlignment="1" applyBorder="1" applyFont="1">
      <alignment horizontal="center" readingOrder="0"/>
    </xf>
    <xf borderId="0" fillId="4" fontId="6" numFmtId="164" xfId="0" applyAlignment="1" applyFont="1" applyNumberFormat="1">
      <alignment horizontal="center" readingOrder="0"/>
    </xf>
    <xf borderId="0" fillId="4" fontId="4" numFmtId="164" xfId="0" applyAlignment="1" applyFont="1" applyNumberFormat="1">
      <alignment horizontal="center" readingOrder="0"/>
    </xf>
    <xf borderId="5" fillId="5" fontId="4" numFmtId="0" xfId="0" applyAlignment="1" applyBorder="1" applyFill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left"/>
    </xf>
    <xf borderId="7" fillId="4" fontId="4" numFmtId="0" xfId="0" applyAlignment="1" applyBorder="1" applyFont="1">
      <alignment readingOrder="0"/>
    </xf>
    <xf borderId="0" fillId="4" fontId="4" numFmtId="0" xfId="0" applyAlignment="1" applyFont="1">
      <alignment horizontal="center" readingOrder="0"/>
    </xf>
    <xf borderId="0" fillId="4" fontId="7" numFmtId="0" xfId="0" applyAlignment="1" applyFont="1">
      <alignment horizontal="center" readingOrder="0"/>
    </xf>
    <xf borderId="0" fillId="4" fontId="4" numFmtId="0" xfId="0" applyAlignment="1" applyFont="1">
      <alignment horizontal="center" readingOrder="0"/>
    </xf>
    <xf borderId="0" fillId="5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8" fillId="0" fontId="4" numFmtId="0" xfId="0" applyAlignment="1" applyBorder="1" applyFont="1">
      <alignment horizontal="left"/>
    </xf>
    <xf borderId="0" fillId="6" fontId="8" numFmtId="0" xfId="0" applyAlignment="1" applyFill="1" applyFont="1">
      <alignment horizontal="center" readingOrder="0"/>
    </xf>
    <xf borderId="9" fillId="4" fontId="4" numFmtId="0" xfId="0" applyAlignment="1" applyBorder="1" applyFont="1">
      <alignment readingOrder="0"/>
    </xf>
    <xf borderId="10" fillId="4" fontId="4" numFmtId="0" xfId="0" applyAlignment="1" applyBorder="1" applyFont="1">
      <alignment horizontal="center" readingOrder="0"/>
    </xf>
    <xf borderId="10" fillId="4" fontId="9" numFmtId="0" xfId="0" applyAlignment="1" applyBorder="1" applyFont="1">
      <alignment horizontal="center" readingOrder="0"/>
    </xf>
    <xf borderId="10" fillId="4" fontId="4" numFmtId="0" xfId="0" applyAlignment="1" applyBorder="1" applyFont="1">
      <alignment horizontal="center" readingOrder="0"/>
    </xf>
    <xf borderId="10" fillId="4" fontId="6" numFmtId="164" xfId="0" applyAlignment="1" applyBorder="1" applyFont="1" applyNumberFormat="1">
      <alignment horizontal="center" readingOrder="0"/>
    </xf>
    <xf borderId="10" fillId="4" fontId="4" numFmtId="164" xfId="0" applyAlignment="1" applyBorder="1" applyFont="1" applyNumberFormat="1">
      <alignment horizontal="center" readingOrder="0"/>
    </xf>
    <xf borderId="10" fillId="5" fontId="4" numFmtId="0" xfId="0" applyAlignment="1" applyBorder="1" applyFont="1">
      <alignment horizontal="center" readingOrder="0"/>
    </xf>
    <xf borderId="10" fillId="6" fontId="8" numFmtId="0" xfId="0" applyAlignment="1" applyBorder="1" applyFont="1">
      <alignment horizontal="center" readingOrder="0"/>
    </xf>
    <xf borderId="11" fillId="0" fontId="4" numFmtId="0" xfId="0" applyAlignment="1" applyBorder="1" applyFont="1">
      <alignment horizontal="left"/>
    </xf>
    <xf borderId="0" fillId="2" fontId="4" numFmtId="0" xfId="0" applyAlignment="1" applyFont="1">
      <alignment horizontal="center"/>
    </xf>
    <xf borderId="0" fillId="5" fontId="4" numFmtId="0" xfId="0" applyAlignment="1" applyFont="1">
      <alignment horizontal="center"/>
    </xf>
    <xf borderId="0" fillId="2" fontId="4" numFmtId="0" xfId="0" applyAlignment="1" applyFont="1">
      <alignment horizontal="left"/>
    </xf>
    <xf borderId="5" fillId="4" fontId="10" numFmtId="0" xfId="0" applyAlignment="1" applyBorder="1" applyFont="1">
      <alignment horizontal="center" readingOrder="0"/>
    </xf>
    <xf borderId="5" fillId="4" fontId="4" numFmtId="0" xfId="0" applyAlignment="1" applyBorder="1" applyFont="1">
      <alignment horizontal="center" readingOrder="0"/>
    </xf>
    <xf borderId="5" fillId="4" fontId="6" numFmtId="164" xfId="0" applyAlignment="1" applyBorder="1" applyFont="1" applyNumberFormat="1">
      <alignment horizontal="center" readingOrder="0"/>
    </xf>
    <xf borderId="5" fillId="4" fontId="4" numFmtId="164" xfId="0" applyAlignment="1" applyBorder="1" applyFont="1" applyNumberFormat="1">
      <alignment horizontal="center" readingOrder="0"/>
    </xf>
    <xf borderId="6" fillId="6" fontId="8" numFmtId="0" xfId="0" applyAlignment="1" applyBorder="1" applyFont="1">
      <alignment horizontal="left" readingOrder="0"/>
    </xf>
    <xf borderId="0" fillId="0" fontId="4" numFmtId="0" xfId="0" applyAlignment="1" applyFont="1">
      <alignment horizontal="center"/>
    </xf>
    <xf borderId="8" fillId="6" fontId="8" numFmtId="0" xfId="0" applyAlignment="1" applyBorder="1" applyFont="1">
      <alignment horizontal="left"/>
    </xf>
    <xf borderId="0" fillId="4" fontId="11" numFmtId="0" xfId="0" applyAlignment="1" applyFont="1">
      <alignment horizontal="center" readingOrder="0"/>
    </xf>
    <xf borderId="10" fillId="4" fontId="12" numFmtId="0" xfId="0" applyAlignment="1" applyBorder="1" applyFont="1">
      <alignment horizontal="center" readingOrder="0"/>
    </xf>
    <xf borderId="10" fillId="0" fontId="4" numFmtId="0" xfId="0" applyAlignment="1" applyBorder="1" applyFont="1">
      <alignment horizontal="center"/>
    </xf>
    <xf borderId="0" fillId="4" fontId="4" numFmtId="0" xfId="0" applyAlignment="1" applyFont="1">
      <alignment readingOrder="0"/>
    </xf>
    <xf borderId="2" fillId="5" fontId="4" numFmtId="0" xfId="0" applyAlignment="1" applyBorder="1" applyFont="1">
      <alignment horizontal="center"/>
    </xf>
    <xf borderId="3" fillId="2" fontId="4" numFmtId="0" xfId="0" applyAlignment="1" applyBorder="1" applyFont="1">
      <alignment horizontal="left"/>
    </xf>
    <xf borderId="0" fillId="0" fontId="4" numFmtId="0" xfId="0" applyAlignment="1" applyFont="1">
      <alignment horizontal="left"/>
    </xf>
    <xf borderId="7" fillId="4" fontId="4" numFmtId="0" xfId="0" applyAlignment="1" applyBorder="1" applyFont="1">
      <alignment horizontal="left" readingOrder="0"/>
    </xf>
    <xf borderId="0" fillId="4" fontId="6" numFmtId="0" xfId="0" applyAlignment="1" applyFont="1">
      <alignment horizontal="center" readingOrder="0"/>
    </xf>
    <xf borderId="8" fillId="0" fontId="4" numFmtId="0" xfId="0" applyAlignment="1" applyBorder="1" applyFont="1">
      <alignment horizontal="left" readingOrder="0"/>
    </xf>
    <xf borderId="10" fillId="0" fontId="4" numFmtId="0" xfId="0" applyAlignment="1" applyBorder="1" applyFont="1">
      <alignment horizontal="center" readingOrder="0"/>
    </xf>
    <xf borderId="12" fillId="4" fontId="1" numFmtId="0" xfId="0" applyAlignment="1" applyBorder="1" applyFont="1">
      <alignment readingOrder="0"/>
    </xf>
    <xf borderId="12" fillId="4" fontId="1" numFmtId="0" xfId="0" applyAlignment="1" applyBorder="1" applyFont="1">
      <alignment horizontal="center"/>
    </xf>
    <xf borderId="1" fillId="4" fontId="1" numFmtId="0" xfId="0" applyAlignment="1" applyBorder="1" applyFont="1">
      <alignment readingOrder="0"/>
    </xf>
    <xf borderId="12" fillId="4" fontId="1" numFmtId="0" xfId="0" applyAlignment="1" applyBorder="1" applyFont="1">
      <alignment horizontal="center" readingOrder="0"/>
    </xf>
    <xf borderId="0" fillId="5" fontId="4" numFmtId="0" xfId="0" applyFont="1"/>
    <xf borderId="0" fillId="0" fontId="1" numFmtId="0" xfId="0" applyAlignment="1" applyFont="1">
      <alignment readingOrder="0"/>
    </xf>
    <xf borderId="2" fillId="2" fontId="4" numFmtId="0" xfId="0" applyBorder="1" applyFont="1"/>
    <xf borderId="7" fillId="6" fontId="4" numFmtId="0" xfId="0" applyAlignment="1" applyBorder="1" applyFont="1">
      <alignment readingOrder="0"/>
    </xf>
    <xf borderId="0" fillId="6" fontId="4" numFmtId="0" xfId="0" applyAlignment="1" applyFont="1">
      <alignment horizontal="center" readingOrder="0"/>
    </xf>
    <xf borderId="0" fillId="6" fontId="13" numFmtId="0" xfId="0" applyAlignment="1" applyFont="1">
      <alignment horizontal="center" readingOrder="0"/>
    </xf>
    <xf borderId="0" fillId="6" fontId="4" numFmtId="0" xfId="0" applyAlignment="1" applyFont="1">
      <alignment horizontal="center" readingOrder="0"/>
    </xf>
    <xf borderId="0" fillId="6" fontId="4" numFmtId="0" xfId="0" applyAlignment="1" applyFont="1">
      <alignment horizontal="center" readingOrder="0"/>
    </xf>
    <xf borderId="4" fillId="3" fontId="4" numFmtId="0" xfId="0" applyAlignment="1" applyBorder="1" applyFont="1">
      <alignment readingOrder="0"/>
    </xf>
    <xf borderId="5" fillId="3" fontId="4" numFmtId="0" xfId="0" applyAlignment="1" applyBorder="1" applyFont="1">
      <alignment horizontal="center"/>
    </xf>
    <xf borderId="5" fillId="3" fontId="4" numFmtId="0" xfId="0" applyAlignment="1" applyBorder="1" applyFont="1">
      <alignment horizontal="center" readingOrder="0"/>
    </xf>
    <xf borderId="5" fillId="3" fontId="14" numFmtId="0" xfId="0" applyAlignment="1" applyBorder="1" applyFont="1">
      <alignment horizontal="center" readingOrder="0"/>
    </xf>
    <xf borderId="5" fillId="5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6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15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ouser.com/ProductDetail/SparkFun/COM-08720?qs=WyAARYrbSnaaMDwitZjU3A%3D%3D" TargetMode="External"/><Relationship Id="rId22" Type="http://schemas.openxmlformats.org/officeDocument/2006/relationships/hyperlink" Target="https://www.mouser.com/ProductDetail/Amphenol-Commercial-Products/G800W305018EU?qs=ouNmo%2FJCrDBGiooBHcFpjg%3D%3D" TargetMode="External"/><Relationship Id="rId21" Type="http://schemas.openxmlformats.org/officeDocument/2006/relationships/hyperlink" Target="https://www.mouser.com/ProductDetail/Wurth-Elektronik/885012207098?qs=sGAEpiMZZMsh%252B1woXyUXj4jKQI6sNRw60wUYrbc6fbY%3D" TargetMode="External"/><Relationship Id="rId24" Type="http://schemas.openxmlformats.org/officeDocument/2006/relationships/hyperlink" Target="https://www.adafruit.com/product/2508" TargetMode="External"/><Relationship Id="rId23" Type="http://schemas.openxmlformats.org/officeDocument/2006/relationships/hyperlink" Target="https://www.mouser.com/ProductDetail/374-T6634ST" TargetMode="External"/><Relationship Id="rId1" Type="http://schemas.openxmlformats.org/officeDocument/2006/relationships/hyperlink" Target="https://www.mouser.com/ProductDetail/356-ESP32WRM32E128PH" TargetMode="External"/><Relationship Id="rId2" Type="http://schemas.openxmlformats.org/officeDocument/2006/relationships/hyperlink" Target="https://www.mouser.com/ProductDetail/YAGEO/AC0805FR-0710KL?qs=sGAEpiMZZMtlubZbdhIBINBo7nw4llFtQNQrT3%2FLo8Y%3D" TargetMode="External"/><Relationship Id="rId3" Type="http://schemas.openxmlformats.org/officeDocument/2006/relationships/hyperlink" Target="https://www.mouser.com/ProductDetail/Samsung-Electro-Mechanics/CL21B105KOFNNNG?qs=sGAEpiMZZMsh%252B1woXyUXj9g54gsRQVPnuNs59tBh%252B1Y%3D" TargetMode="External"/><Relationship Id="rId4" Type="http://schemas.openxmlformats.org/officeDocument/2006/relationships/hyperlink" Target="https://www.mouser.com/ProductDetail/Wurth-Elektronik/885012207098?qs=sGAEpiMZZMsh%252B1woXyUXj4jKQI6sNRw60wUYrbc6fbY%3D" TargetMode="External"/><Relationship Id="rId9" Type="http://schemas.openxmlformats.org/officeDocument/2006/relationships/hyperlink" Target="https://www.mouser.com/ProductDetail/Samsung-Electro-Mechanics/CL21A106KAYNNNG?qs=yOVawPpwOwl2HL%252Buj2PlNg%3D%3D" TargetMode="External"/><Relationship Id="rId26" Type="http://schemas.openxmlformats.org/officeDocument/2006/relationships/hyperlink" Target="https://www.mouser.com/datasheet/2/368/cp2102n_datasheet-1634912.pdf" TargetMode="External"/><Relationship Id="rId25" Type="http://schemas.openxmlformats.org/officeDocument/2006/relationships/hyperlink" Target="https://www.mouser.com/ProductDetail/Silicon-Labs/CP2102N-A02-GQFN24R?qs=u16ybLDytRaIVBf0X4zL0g%3D%3D" TargetMode="External"/><Relationship Id="rId28" Type="http://schemas.openxmlformats.org/officeDocument/2006/relationships/hyperlink" Target="https://www.mcmaster.com/wood-screws/screw-size~no-2/length~1-4/" TargetMode="External"/><Relationship Id="rId27" Type="http://schemas.openxmlformats.org/officeDocument/2006/relationships/hyperlink" Target="https://www.mcmaster.com/drywall-anchors/female-drilling-anchors-with-screw-for-drywall-plaster-and-wood-paneling/" TargetMode="External"/><Relationship Id="rId5" Type="http://schemas.openxmlformats.org/officeDocument/2006/relationships/hyperlink" Target="https://www.mouser.com/ProductDetail/Samsung-Electro-Mechanics/CL21A226MQQNNWE?qs=yOVawPpwOwnhxyG33uxHJw%3D%3D" TargetMode="External"/><Relationship Id="rId6" Type="http://schemas.openxmlformats.org/officeDocument/2006/relationships/hyperlink" Target="https://www.mouser.com/ProductDetail/SparkFun/PRT-10811?qs=sGAEpiMZZMvShe%252BZiYheij8tAHzawjbPuEdAMuHZDjM%3D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www.mouser.com/ProductDetail/Texas-Instruments/REG1117-33G4?qs=quKhnJqH4FhyowGGftIF6w%3D%3D" TargetMode="External"/><Relationship Id="rId8" Type="http://schemas.openxmlformats.org/officeDocument/2006/relationships/hyperlink" Target="https://www.mouser.com/ProductDetail/Wurth-Elektronik/885012207098?qs=sGAEpiMZZMsh%252B1woXyUXj4jKQI6sNRw60wUYrbc6fbY%3D" TargetMode="External"/><Relationship Id="rId11" Type="http://schemas.openxmlformats.org/officeDocument/2006/relationships/hyperlink" Target="https://www.mouser.com/ProductDetail/Wurth-Elektronik/156120RS75000?qs=2kOmHSv6VfTlw4DhG%252BTIQw%3D%3D" TargetMode="External"/><Relationship Id="rId10" Type="http://schemas.openxmlformats.org/officeDocument/2006/relationships/hyperlink" Target="https://www.mouser.com/ProductDetail/YAGEO/RC0805FR-0764R9L?qs=sGAEpiMZZMtlubZbdhIBIDa%2FhYjOd3Y%252BygCffh4VKSg%3D" TargetMode="External"/><Relationship Id="rId13" Type="http://schemas.openxmlformats.org/officeDocument/2006/relationships/hyperlink" Target="https://www.mouser.com/ProductDetail/Micro-Commercial-Components-MCC/BSS138A-TP?qs=sGAEpiMZZMv0NwlthflBi8nIhF2i9iucXt3vgtoPRVw%3D" TargetMode="External"/><Relationship Id="rId12" Type="http://schemas.openxmlformats.org/officeDocument/2006/relationships/hyperlink" Target="https://www.mouser.com/ProductDetail/KEMET/ESW108M6R3AH1AA?qs=sGAEpiMZZMsh%252B1woXyUXjyCWPJsWq46GBi1XpddG2Nw%3D" TargetMode="External"/><Relationship Id="rId15" Type="http://schemas.openxmlformats.org/officeDocument/2006/relationships/hyperlink" Target="https://www.mouser.com/ProductDetail/SparkFun/PRT-09915?qs=WyAARYrbSnY2hwR4tocnvg%3D%3D" TargetMode="External"/><Relationship Id="rId14" Type="http://schemas.openxmlformats.org/officeDocument/2006/relationships/hyperlink" Target="https://www.mouser.com/ProductDetail/YAGEO/AC0805FR-0710KL?qs=sGAEpiMZZMtlubZbdhIBINBo7nw4llFtQNQrT3%2FLo8Y%3D" TargetMode="External"/><Relationship Id="rId17" Type="http://schemas.openxmlformats.org/officeDocument/2006/relationships/hyperlink" Target="https://www.mouser.com/ProductDetail/Bourns/PEC11R-4320F-S0012?qs=Zq5ylnUbLm5iZFDslE6%2F1w%3D%3D" TargetMode="External"/><Relationship Id="rId16" Type="http://schemas.openxmlformats.org/officeDocument/2006/relationships/hyperlink" Target="https://www.mouser.com/ProductDetail/Wurth-Elektronik/885012207098?qs=sGAEpiMZZMsh%252B1woXyUXj4jKQI6sNRw60wUYrbc6fbY%3D" TargetMode="External"/><Relationship Id="rId19" Type="http://schemas.openxmlformats.org/officeDocument/2006/relationships/hyperlink" Target="https://www.mouser.com/ProductDetail/SparkFun/COM-10002?qs=WyAARYrbSna9VQZuSb9nNw%3D%3D" TargetMode="External"/><Relationship Id="rId18" Type="http://schemas.openxmlformats.org/officeDocument/2006/relationships/hyperlink" Target="https://www.mouser.com/ProductDetail/YAGEO/AC0805FR-0710KL?qs=sGAEpiMZZMtlubZbdhIBINBo7nw4llFtQNQrT3%2FLo8Y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3" width="18.88"/>
    <col customWidth="1" min="4" max="4" width="22.38"/>
    <col customWidth="1" min="5" max="5" width="6.13"/>
    <col customWidth="1" min="6" max="6" width="12.38"/>
    <col customWidth="1" min="7" max="7" width="21.38"/>
    <col customWidth="1" min="8" max="8" width="13.38"/>
    <col customWidth="1" min="9" max="9" width="10.88"/>
    <col customWidth="1" min="10" max="11" width="12.63"/>
    <col customWidth="1" min="12" max="12" width="12.0"/>
    <col customWidth="1" min="13" max="13" width="31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</row>
    <row r="3">
      <c r="A3" s="7" t="s">
        <v>14</v>
      </c>
      <c r="B3" s="8"/>
      <c r="C3" s="8"/>
      <c r="D3" s="8"/>
      <c r="E3" s="9"/>
      <c r="F3" s="8"/>
      <c r="G3" s="8"/>
      <c r="H3" s="8"/>
      <c r="I3" s="8"/>
      <c r="J3" s="8"/>
      <c r="K3" s="8"/>
      <c r="L3" s="9"/>
      <c r="M3" s="10"/>
    </row>
    <row r="4">
      <c r="A4" s="11" t="s">
        <v>15</v>
      </c>
      <c r="B4" s="12" t="s">
        <v>16</v>
      </c>
      <c r="C4" s="13"/>
      <c r="D4" s="13"/>
      <c r="E4" s="12">
        <v>1.0</v>
      </c>
      <c r="F4" s="14" t="s">
        <v>17</v>
      </c>
      <c r="G4" s="12" t="s">
        <v>15</v>
      </c>
      <c r="H4" s="15">
        <v>3.6</v>
      </c>
      <c r="I4" s="16">
        <f t="shared" ref="I4:I8" si="1">E4*H4</f>
        <v>3.6</v>
      </c>
      <c r="J4" s="12" t="s">
        <v>18</v>
      </c>
      <c r="K4" s="17" t="s">
        <v>19</v>
      </c>
      <c r="L4" s="18"/>
      <c r="M4" s="19"/>
    </row>
    <row r="5">
      <c r="A5" s="20" t="s">
        <v>20</v>
      </c>
      <c r="B5" s="21" t="s">
        <v>21</v>
      </c>
      <c r="C5" s="21" t="s">
        <v>22</v>
      </c>
      <c r="D5" s="21">
        <v>805.0</v>
      </c>
      <c r="E5" s="21">
        <v>1.0</v>
      </c>
      <c r="F5" s="22" t="s">
        <v>17</v>
      </c>
      <c r="G5" s="23" t="s">
        <v>23</v>
      </c>
      <c r="H5" s="15">
        <v>0.1</v>
      </c>
      <c r="I5" s="16">
        <f t="shared" si="1"/>
        <v>0.1</v>
      </c>
      <c r="J5" s="21" t="s">
        <v>24</v>
      </c>
      <c r="K5" s="24" t="s">
        <v>19</v>
      </c>
      <c r="L5" s="25"/>
      <c r="M5" s="26"/>
    </row>
    <row r="6">
      <c r="A6" s="20" t="s">
        <v>25</v>
      </c>
      <c r="B6" s="21" t="s">
        <v>26</v>
      </c>
      <c r="C6" s="21" t="s">
        <v>27</v>
      </c>
      <c r="D6" s="21">
        <v>805.0</v>
      </c>
      <c r="E6" s="21">
        <v>1.0</v>
      </c>
      <c r="F6" s="22" t="s">
        <v>17</v>
      </c>
      <c r="G6" s="23" t="s">
        <v>28</v>
      </c>
      <c r="H6" s="15">
        <v>0.1</v>
      </c>
      <c r="I6" s="16">
        <f t="shared" si="1"/>
        <v>0.1</v>
      </c>
      <c r="J6" s="21" t="s">
        <v>24</v>
      </c>
      <c r="K6" s="24" t="s">
        <v>19</v>
      </c>
      <c r="L6" s="25"/>
      <c r="M6" s="26"/>
    </row>
    <row r="7">
      <c r="A7" s="20" t="s">
        <v>29</v>
      </c>
      <c r="B7" s="21" t="s">
        <v>30</v>
      </c>
      <c r="C7" s="21" t="s">
        <v>31</v>
      </c>
      <c r="D7" s="21">
        <v>805.0</v>
      </c>
      <c r="E7" s="21">
        <v>1.0</v>
      </c>
      <c r="F7" s="22" t="s">
        <v>17</v>
      </c>
      <c r="G7" s="23">
        <v>8.85012207098E11</v>
      </c>
      <c r="H7" s="15">
        <v>0.1</v>
      </c>
      <c r="I7" s="16">
        <f t="shared" si="1"/>
        <v>0.1</v>
      </c>
      <c r="J7" s="21" t="s">
        <v>24</v>
      </c>
      <c r="K7" s="24" t="s">
        <v>19</v>
      </c>
      <c r="L7" s="27"/>
      <c r="M7" s="26"/>
    </row>
    <row r="8">
      <c r="A8" s="28" t="s">
        <v>32</v>
      </c>
      <c r="B8" s="29" t="s">
        <v>33</v>
      </c>
      <c r="C8" s="29" t="s">
        <v>34</v>
      </c>
      <c r="D8" s="29">
        <v>805.0</v>
      </c>
      <c r="E8" s="29">
        <v>1.0</v>
      </c>
      <c r="F8" s="30" t="s">
        <v>17</v>
      </c>
      <c r="G8" s="31" t="s">
        <v>35</v>
      </c>
      <c r="H8" s="32">
        <v>0.2</v>
      </c>
      <c r="I8" s="33">
        <f t="shared" si="1"/>
        <v>0.2</v>
      </c>
      <c r="J8" s="29" t="s">
        <v>24</v>
      </c>
      <c r="K8" s="34" t="s">
        <v>19</v>
      </c>
      <c r="L8" s="35"/>
      <c r="M8" s="36"/>
    </row>
    <row r="9">
      <c r="A9" s="1" t="s">
        <v>36</v>
      </c>
      <c r="B9" s="37"/>
      <c r="C9" s="37"/>
      <c r="D9" s="37"/>
      <c r="E9" s="37"/>
      <c r="F9" s="37"/>
      <c r="G9" s="37"/>
      <c r="H9" s="37"/>
      <c r="I9" s="37"/>
      <c r="J9" s="37"/>
      <c r="K9" s="38"/>
      <c r="L9" s="37"/>
      <c r="M9" s="39"/>
    </row>
    <row r="10">
      <c r="A10" s="11" t="s">
        <v>37</v>
      </c>
      <c r="B10" s="12" t="s">
        <v>38</v>
      </c>
      <c r="C10" s="12"/>
      <c r="D10" s="12" t="s">
        <v>39</v>
      </c>
      <c r="E10" s="12">
        <v>1.0</v>
      </c>
      <c r="F10" s="40" t="s">
        <v>17</v>
      </c>
      <c r="G10" s="41" t="s">
        <v>40</v>
      </c>
      <c r="H10" s="42">
        <v>0.95</v>
      </c>
      <c r="I10" s="43">
        <f t="shared" ref="I10:I15" si="2">E10*H10</f>
        <v>0.95</v>
      </c>
      <c r="J10" s="12" t="s">
        <v>24</v>
      </c>
      <c r="K10" s="17" t="s">
        <v>19</v>
      </c>
      <c r="L10" s="18"/>
      <c r="M10" s="44"/>
    </row>
    <row r="11">
      <c r="A11" s="20" t="s">
        <v>41</v>
      </c>
      <c r="B11" s="21" t="s">
        <v>42</v>
      </c>
      <c r="C11" s="21" t="s">
        <v>43</v>
      </c>
      <c r="D11" s="21" t="s">
        <v>44</v>
      </c>
      <c r="E11" s="21">
        <v>1.0</v>
      </c>
      <c r="F11" s="22" t="s">
        <v>17</v>
      </c>
      <c r="G11" s="21" t="s">
        <v>45</v>
      </c>
      <c r="H11" s="15">
        <v>3.07</v>
      </c>
      <c r="I11" s="16">
        <f t="shared" si="2"/>
        <v>3.07</v>
      </c>
      <c r="J11" s="21" t="s">
        <v>24</v>
      </c>
      <c r="K11" s="24" t="s">
        <v>19</v>
      </c>
      <c r="L11" s="45"/>
      <c r="M11" s="46"/>
    </row>
    <row r="12">
      <c r="A12" s="20" t="s">
        <v>46</v>
      </c>
      <c r="B12" s="21" t="s">
        <v>47</v>
      </c>
      <c r="C12" s="21" t="s">
        <v>31</v>
      </c>
      <c r="D12" s="21">
        <v>805.0</v>
      </c>
      <c r="E12" s="21">
        <v>2.0</v>
      </c>
      <c r="F12" s="22" t="s">
        <v>17</v>
      </c>
      <c r="G12" s="23">
        <v>8.85012207098E11</v>
      </c>
      <c r="H12" s="15">
        <v>0.1</v>
      </c>
      <c r="I12" s="16">
        <f t="shared" si="2"/>
        <v>0.2</v>
      </c>
      <c r="J12" s="21" t="s">
        <v>24</v>
      </c>
      <c r="K12" s="24" t="s">
        <v>19</v>
      </c>
      <c r="L12" s="45"/>
      <c r="M12" s="26"/>
    </row>
    <row r="13">
      <c r="A13" s="20" t="s">
        <v>48</v>
      </c>
      <c r="B13" s="21" t="s">
        <v>49</v>
      </c>
      <c r="C13" s="21" t="s">
        <v>50</v>
      </c>
      <c r="D13" s="21">
        <v>805.0</v>
      </c>
      <c r="E13" s="21">
        <v>2.0</v>
      </c>
      <c r="F13" s="22" t="s">
        <v>17</v>
      </c>
      <c r="G13" s="23" t="s">
        <v>51</v>
      </c>
      <c r="H13" s="15">
        <v>0.16</v>
      </c>
      <c r="I13" s="16">
        <f t="shared" si="2"/>
        <v>0.32</v>
      </c>
      <c r="J13" s="21" t="s">
        <v>24</v>
      </c>
      <c r="K13" s="24" t="s">
        <v>19</v>
      </c>
      <c r="L13" s="45"/>
      <c r="M13" s="26"/>
    </row>
    <row r="14">
      <c r="A14" s="20" t="s">
        <v>52</v>
      </c>
      <c r="B14" s="21" t="s">
        <v>53</v>
      </c>
      <c r="C14" s="21" t="s">
        <v>54</v>
      </c>
      <c r="D14" s="21">
        <v>805.0</v>
      </c>
      <c r="E14" s="21">
        <v>1.0</v>
      </c>
      <c r="F14" s="47" t="s">
        <v>17</v>
      </c>
      <c r="G14" s="23" t="s">
        <v>55</v>
      </c>
      <c r="H14" s="15">
        <v>0.1</v>
      </c>
      <c r="I14" s="16">
        <f t="shared" si="2"/>
        <v>0.1</v>
      </c>
      <c r="J14" s="21" t="s">
        <v>24</v>
      </c>
      <c r="K14" s="24" t="s">
        <v>19</v>
      </c>
      <c r="L14" s="45"/>
      <c r="M14" s="26"/>
    </row>
    <row r="15">
      <c r="A15" s="28" t="s">
        <v>56</v>
      </c>
      <c r="B15" s="29" t="s">
        <v>57</v>
      </c>
      <c r="C15" s="29" t="s">
        <v>58</v>
      </c>
      <c r="D15" s="29">
        <v>1206.0</v>
      </c>
      <c r="E15" s="29">
        <v>1.0</v>
      </c>
      <c r="F15" s="48" t="s">
        <v>17</v>
      </c>
      <c r="G15" s="31" t="s">
        <v>59</v>
      </c>
      <c r="H15" s="32">
        <v>0.18</v>
      </c>
      <c r="I15" s="33">
        <f t="shared" si="2"/>
        <v>0.18</v>
      </c>
      <c r="J15" s="29" t="s">
        <v>24</v>
      </c>
      <c r="K15" s="34" t="s">
        <v>19</v>
      </c>
      <c r="L15" s="49"/>
      <c r="M15" s="36"/>
    </row>
    <row r="16">
      <c r="A16" s="1" t="s">
        <v>60</v>
      </c>
      <c r="B16" s="37"/>
      <c r="C16" s="37"/>
      <c r="D16" s="37"/>
      <c r="E16" s="37"/>
      <c r="F16" s="37"/>
      <c r="G16" s="37"/>
      <c r="H16" s="37"/>
      <c r="I16" s="37"/>
      <c r="J16" s="37"/>
      <c r="K16" s="38"/>
      <c r="L16" s="37"/>
      <c r="M16" s="39"/>
    </row>
    <row r="17">
      <c r="A17" s="20" t="s">
        <v>61</v>
      </c>
      <c r="B17" s="21" t="s">
        <v>62</v>
      </c>
      <c r="C17" s="21" t="s">
        <v>63</v>
      </c>
      <c r="D17" s="21">
        <v>805.0</v>
      </c>
      <c r="E17" s="21">
        <v>1.0</v>
      </c>
      <c r="F17" s="22" t="s">
        <v>17</v>
      </c>
      <c r="G17" s="23" t="s">
        <v>64</v>
      </c>
      <c r="H17" s="15">
        <v>0.35</v>
      </c>
      <c r="I17" s="16">
        <f t="shared" ref="I17:I20" si="3">E17*H17</f>
        <v>0.35</v>
      </c>
      <c r="J17" s="21" t="s">
        <v>24</v>
      </c>
      <c r="K17" s="24" t="s">
        <v>19</v>
      </c>
      <c r="L17" s="45"/>
      <c r="M17" s="26"/>
    </row>
    <row r="18">
      <c r="A18" s="20" t="s">
        <v>65</v>
      </c>
      <c r="B18" s="21" t="s">
        <v>66</v>
      </c>
      <c r="C18" s="21" t="s">
        <v>67</v>
      </c>
      <c r="D18" s="21" t="s">
        <v>68</v>
      </c>
      <c r="E18" s="21">
        <v>1.0</v>
      </c>
      <c r="F18" s="22" t="s">
        <v>17</v>
      </c>
      <c r="G18" s="23" t="s">
        <v>69</v>
      </c>
      <c r="H18" s="15">
        <v>0.34</v>
      </c>
      <c r="I18" s="16">
        <f t="shared" si="3"/>
        <v>0.34</v>
      </c>
      <c r="J18" s="21" t="s">
        <v>24</v>
      </c>
      <c r="K18" s="24" t="s">
        <v>19</v>
      </c>
      <c r="L18" s="45"/>
      <c r="M18" s="26"/>
    </row>
    <row r="19">
      <c r="A19" s="20" t="s">
        <v>70</v>
      </c>
      <c r="B19" s="21" t="s">
        <v>71</v>
      </c>
      <c r="C19" s="21" t="s">
        <v>72</v>
      </c>
      <c r="D19" s="21">
        <v>805.0</v>
      </c>
      <c r="E19" s="21">
        <v>2.0</v>
      </c>
      <c r="F19" s="22" t="s">
        <v>17</v>
      </c>
      <c r="G19" s="21" t="s">
        <v>23</v>
      </c>
      <c r="H19" s="15">
        <v>0.1</v>
      </c>
      <c r="I19" s="16">
        <f t="shared" si="3"/>
        <v>0.2</v>
      </c>
      <c r="J19" s="21" t="s">
        <v>24</v>
      </c>
      <c r="K19" s="24" t="s">
        <v>19</v>
      </c>
      <c r="L19" s="45"/>
      <c r="M19" s="26"/>
    </row>
    <row r="20">
      <c r="A20" s="50" t="s">
        <v>73</v>
      </c>
      <c r="B20" s="21" t="s">
        <v>74</v>
      </c>
      <c r="C20" s="21"/>
      <c r="D20" s="21"/>
      <c r="E20" s="21">
        <v>1.0</v>
      </c>
      <c r="F20" s="47" t="s">
        <v>17</v>
      </c>
      <c r="G20" s="21" t="s">
        <v>75</v>
      </c>
      <c r="H20" s="15">
        <v>1.5</v>
      </c>
      <c r="I20" s="16">
        <f t="shared" si="3"/>
        <v>1.5</v>
      </c>
      <c r="J20" s="21" t="s">
        <v>24</v>
      </c>
      <c r="K20" s="24" t="s">
        <v>19</v>
      </c>
      <c r="L20" s="45"/>
      <c r="M20" s="26"/>
    </row>
    <row r="21">
      <c r="A21" s="7" t="s">
        <v>76</v>
      </c>
      <c r="B21" s="8"/>
      <c r="C21" s="8"/>
      <c r="D21" s="8"/>
      <c r="E21" s="8"/>
      <c r="F21" s="8"/>
      <c r="G21" s="8"/>
      <c r="H21" s="8"/>
      <c r="I21" s="8"/>
      <c r="J21" s="8"/>
      <c r="K21" s="51"/>
      <c r="L21" s="8"/>
      <c r="M21" s="52"/>
    </row>
    <row r="22">
      <c r="A22" s="20" t="s">
        <v>77</v>
      </c>
      <c r="B22" s="21" t="s">
        <v>78</v>
      </c>
      <c r="C22" s="21" t="s">
        <v>79</v>
      </c>
      <c r="D22" s="21">
        <v>805.0</v>
      </c>
      <c r="E22" s="21">
        <v>2.0</v>
      </c>
      <c r="F22" s="22" t="s">
        <v>17</v>
      </c>
      <c r="G22" s="23">
        <v>8.85012207098E11</v>
      </c>
      <c r="H22" s="15">
        <v>0.1</v>
      </c>
      <c r="I22" s="16">
        <f t="shared" ref="I22:I25" si="4">E22*H22</f>
        <v>0.2</v>
      </c>
      <c r="J22" s="21" t="s">
        <v>24</v>
      </c>
      <c r="K22" s="24" t="s">
        <v>19</v>
      </c>
      <c r="L22" s="45"/>
      <c r="M22" s="26"/>
    </row>
    <row r="23">
      <c r="A23" s="20" t="s">
        <v>80</v>
      </c>
      <c r="B23" s="21" t="s">
        <v>81</v>
      </c>
      <c r="C23" s="21" t="s">
        <v>82</v>
      </c>
      <c r="D23" s="21" t="s">
        <v>83</v>
      </c>
      <c r="E23" s="21">
        <v>1.0</v>
      </c>
      <c r="F23" s="22" t="s">
        <v>17</v>
      </c>
      <c r="G23" s="21" t="s">
        <v>84</v>
      </c>
      <c r="H23" s="15">
        <v>2.16</v>
      </c>
      <c r="I23" s="16">
        <f t="shared" si="4"/>
        <v>2.16</v>
      </c>
      <c r="J23" s="21" t="s">
        <v>24</v>
      </c>
      <c r="K23" s="24" t="s">
        <v>19</v>
      </c>
      <c r="L23" s="45"/>
      <c r="M23" s="26"/>
    </row>
    <row r="24">
      <c r="A24" s="20" t="s">
        <v>85</v>
      </c>
      <c r="B24" s="21" t="s">
        <v>86</v>
      </c>
      <c r="C24" s="21" t="s">
        <v>72</v>
      </c>
      <c r="D24" s="21">
        <v>805.0</v>
      </c>
      <c r="E24" s="21">
        <v>5.0</v>
      </c>
      <c r="F24" s="22" t="s">
        <v>17</v>
      </c>
      <c r="G24" s="21" t="s">
        <v>87</v>
      </c>
      <c r="H24" s="15">
        <v>0.1</v>
      </c>
      <c r="I24" s="16">
        <f t="shared" si="4"/>
        <v>0.5</v>
      </c>
      <c r="J24" s="21" t="s">
        <v>24</v>
      </c>
      <c r="K24" s="24" t="s">
        <v>19</v>
      </c>
      <c r="L24" s="45"/>
      <c r="M24" s="26"/>
    </row>
    <row r="25">
      <c r="A25" s="20" t="s">
        <v>88</v>
      </c>
      <c r="B25" s="21" t="s">
        <v>89</v>
      </c>
      <c r="C25" s="21"/>
      <c r="D25" s="21" t="s">
        <v>90</v>
      </c>
      <c r="E25" s="21">
        <v>1.0</v>
      </c>
      <c r="F25" s="47" t="s">
        <v>17</v>
      </c>
      <c r="G25" s="21" t="s">
        <v>91</v>
      </c>
      <c r="H25" s="15">
        <v>1.5</v>
      </c>
      <c r="I25" s="16">
        <f t="shared" si="4"/>
        <v>1.5</v>
      </c>
      <c r="J25" s="21" t="s">
        <v>24</v>
      </c>
      <c r="K25" s="24" t="s">
        <v>19</v>
      </c>
      <c r="L25" s="45"/>
      <c r="M25" s="53"/>
    </row>
    <row r="26">
      <c r="A26" s="7" t="s">
        <v>92</v>
      </c>
      <c r="B26" s="8"/>
      <c r="C26" s="8"/>
      <c r="D26" s="8"/>
      <c r="E26" s="8"/>
      <c r="F26" s="8"/>
      <c r="G26" s="8"/>
      <c r="H26" s="8"/>
      <c r="I26" s="8"/>
      <c r="J26" s="8"/>
      <c r="K26" s="51"/>
      <c r="L26" s="8"/>
      <c r="M26" s="52"/>
    </row>
    <row r="27">
      <c r="A27" s="54" t="s">
        <v>93</v>
      </c>
      <c r="B27" s="21" t="s">
        <v>94</v>
      </c>
      <c r="C27" s="21" t="s">
        <v>95</v>
      </c>
      <c r="D27" s="55"/>
      <c r="E27" s="21">
        <v>2.0</v>
      </c>
      <c r="F27" s="47" t="s">
        <v>17</v>
      </c>
      <c r="G27" s="55" t="s">
        <v>96</v>
      </c>
      <c r="H27" s="15">
        <v>0.95</v>
      </c>
      <c r="I27" s="16">
        <f t="shared" ref="I27:I29" si="5">E27*H27</f>
        <v>1.9</v>
      </c>
      <c r="J27" s="21" t="s">
        <v>24</v>
      </c>
      <c r="K27" s="24" t="s">
        <v>19</v>
      </c>
      <c r="L27" s="45"/>
      <c r="M27" s="56"/>
    </row>
    <row r="28">
      <c r="A28" s="20" t="s">
        <v>97</v>
      </c>
      <c r="B28" s="21" t="s">
        <v>98</v>
      </c>
      <c r="C28" s="21" t="s">
        <v>99</v>
      </c>
      <c r="D28" s="21">
        <v>805.0</v>
      </c>
      <c r="E28" s="21">
        <v>2.0</v>
      </c>
      <c r="F28" s="22" t="s">
        <v>17</v>
      </c>
      <c r="G28" s="23">
        <v>8.85012207098E11</v>
      </c>
      <c r="H28" s="15">
        <v>0.1</v>
      </c>
      <c r="I28" s="16">
        <f t="shared" si="5"/>
        <v>0.2</v>
      </c>
      <c r="J28" s="21" t="s">
        <v>24</v>
      </c>
      <c r="K28" s="24" t="s">
        <v>19</v>
      </c>
      <c r="L28" s="45"/>
      <c r="M28" s="26"/>
    </row>
    <row r="29">
      <c r="A29" s="28" t="s">
        <v>100</v>
      </c>
      <c r="B29" s="29" t="s">
        <v>101</v>
      </c>
      <c r="C29" s="29" t="s">
        <v>102</v>
      </c>
      <c r="D29" s="29" t="s">
        <v>103</v>
      </c>
      <c r="E29" s="29">
        <v>1.0</v>
      </c>
      <c r="F29" s="47" t="s">
        <v>17</v>
      </c>
      <c r="G29" s="29" t="s">
        <v>104</v>
      </c>
      <c r="H29" s="29">
        <v>0.1</v>
      </c>
      <c r="I29" s="29">
        <f t="shared" si="5"/>
        <v>0.1</v>
      </c>
      <c r="J29" s="29" t="s">
        <v>24</v>
      </c>
      <c r="K29" s="34" t="s">
        <v>19</v>
      </c>
      <c r="L29" s="57"/>
      <c r="M29" s="36"/>
    </row>
    <row r="30">
      <c r="D30" s="58" t="s">
        <v>105</v>
      </c>
      <c r="E30" s="59">
        <f>SUM(E4:E29)</f>
        <v>32</v>
      </c>
      <c r="H30" s="60" t="s">
        <v>9</v>
      </c>
      <c r="I30" s="61">
        <f>SUM(I1:I29)</f>
        <v>17.87</v>
      </c>
      <c r="K30" s="62"/>
    </row>
    <row r="31">
      <c r="A31" s="63"/>
      <c r="K31" s="62"/>
    </row>
    <row r="32">
      <c r="A32" s="7" t="s">
        <v>106</v>
      </c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10"/>
    </row>
    <row r="33">
      <c r="A33" s="50" t="s">
        <v>107</v>
      </c>
      <c r="B33" s="21" t="s">
        <v>108</v>
      </c>
      <c r="C33" s="21" t="s">
        <v>109</v>
      </c>
      <c r="D33" s="21" t="s">
        <v>110</v>
      </c>
      <c r="E33" s="21">
        <v>1.0</v>
      </c>
      <c r="F33" s="47" t="s">
        <v>17</v>
      </c>
      <c r="G33" s="23" t="s">
        <v>111</v>
      </c>
      <c r="H33" s="21">
        <v>6.91</v>
      </c>
      <c r="I33" s="21">
        <v>6.91</v>
      </c>
      <c r="J33" s="21" t="s">
        <v>24</v>
      </c>
    </row>
    <row r="34">
      <c r="A34" s="65" t="s">
        <v>112</v>
      </c>
      <c r="B34" s="66"/>
      <c r="C34" s="66"/>
      <c r="D34" s="66"/>
      <c r="E34" s="66">
        <v>1.0</v>
      </c>
      <c r="F34" s="67" t="s">
        <v>113</v>
      </c>
      <c r="G34" s="68"/>
      <c r="H34" s="66">
        <v>24.95</v>
      </c>
      <c r="I34" s="66"/>
      <c r="J34" s="66"/>
    </row>
    <row r="35">
      <c r="A35" s="65" t="s">
        <v>114</v>
      </c>
      <c r="B35" s="66"/>
      <c r="C35" s="66"/>
      <c r="D35" s="66"/>
      <c r="E35" s="66"/>
      <c r="F35" s="69"/>
      <c r="G35" s="68"/>
      <c r="H35" s="66"/>
      <c r="I35" s="66"/>
      <c r="J35" s="66"/>
    </row>
    <row r="36">
      <c r="A36" s="65" t="s">
        <v>115</v>
      </c>
      <c r="B36" s="66"/>
      <c r="C36" s="66"/>
      <c r="D36" s="66"/>
      <c r="E36" s="66"/>
      <c r="F36" s="69"/>
      <c r="G36" s="68"/>
      <c r="H36" s="66"/>
      <c r="I36" s="66"/>
      <c r="J36" s="66"/>
    </row>
    <row r="37">
      <c r="A37" s="70" t="s">
        <v>116</v>
      </c>
      <c r="B37" s="71"/>
      <c r="C37" s="71"/>
      <c r="D37" s="71"/>
      <c r="E37" s="72">
        <v>1.0</v>
      </c>
      <c r="F37" s="73" t="s">
        <v>6</v>
      </c>
      <c r="G37" s="73" t="s">
        <v>117</v>
      </c>
      <c r="H37" s="71"/>
      <c r="I37" s="72"/>
      <c r="J37" s="72" t="s">
        <v>18</v>
      </c>
      <c r="K37" s="74"/>
      <c r="L37" s="75"/>
      <c r="M37" s="76" t="s">
        <v>118</v>
      </c>
    </row>
    <row r="39">
      <c r="A39" s="7" t="s">
        <v>119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10"/>
    </row>
    <row r="40">
      <c r="A40" s="77" t="s">
        <v>120</v>
      </c>
      <c r="B40" s="25"/>
      <c r="C40" s="25" t="s">
        <v>121</v>
      </c>
      <c r="D40" s="25" t="s">
        <v>83</v>
      </c>
      <c r="E40" s="25">
        <v>2.0</v>
      </c>
      <c r="F40" s="78" t="s">
        <v>122</v>
      </c>
      <c r="G40" s="45"/>
      <c r="H40" s="45"/>
      <c r="I40" s="45"/>
      <c r="J40" s="45"/>
      <c r="K40" s="45"/>
    </row>
    <row r="41">
      <c r="A41" s="77" t="s">
        <v>123</v>
      </c>
      <c r="B41" s="25"/>
      <c r="C41" s="25"/>
      <c r="D41" s="25"/>
      <c r="E41" s="45"/>
      <c r="F41" s="78" t="s">
        <v>122</v>
      </c>
      <c r="G41" s="45"/>
      <c r="H41" s="45"/>
      <c r="I41" s="45"/>
      <c r="J41" s="45"/>
      <c r="K41" s="45"/>
    </row>
    <row r="42">
      <c r="B42" s="45"/>
      <c r="C42" s="79"/>
      <c r="D42" s="45"/>
      <c r="E42" s="45"/>
      <c r="G42" s="45"/>
      <c r="H42" s="45"/>
      <c r="I42" s="45"/>
      <c r="J42" s="45"/>
      <c r="K42" s="45"/>
    </row>
    <row r="43">
      <c r="B43" s="45"/>
      <c r="C43" s="45"/>
      <c r="D43" s="45"/>
      <c r="E43" s="45"/>
      <c r="F43" s="45"/>
      <c r="G43" s="45"/>
      <c r="H43" s="45"/>
      <c r="I43" s="45"/>
      <c r="J43" s="45"/>
      <c r="K43" s="45"/>
    </row>
    <row r="44">
      <c r="B44" s="25"/>
      <c r="C44" s="25"/>
      <c r="D44" s="45"/>
      <c r="E44" s="45"/>
      <c r="F44" s="45"/>
      <c r="G44" s="45"/>
      <c r="H44" s="45"/>
      <c r="I44" s="45"/>
      <c r="J44" s="45"/>
      <c r="K44" s="45"/>
    </row>
    <row r="45"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>
      <c r="K46" s="45"/>
    </row>
    <row r="48">
      <c r="A48" s="80"/>
      <c r="B48" s="45"/>
      <c r="C48" s="45"/>
      <c r="D48" s="45"/>
      <c r="E48" s="45"/>
      <c r="F48" s="45"/>
      <c r="G48" s="45"/>
      <c r="H48" s="45"/>
      <c r="I48" s="45"/>
      <c r="J48" s="45"/>
      <c r="K48" s="45"/>
    </row>
    <row r="49">
      <c r="B49" s="25"/>
      <c r="C49" s="25"/>
      <c r="D49" s="45"/>
      <c r="E49" s="45"/>
      <c r="F49" s="45"/>
      <c r="G49" s="45"/>
      <c r="H49" s="45"/>
      <c r="I49" s="45"/>
      <c r="K49" s="45"/>
    </row>
    <row r="50">
      <c r="A50" s="80"/>
      <c r="B50" s="45"/>
      <c r="C50" s="45"/>
      <c r="D50" s="25"/>
      <c r="E50" s="45"/>
      <c r="F50" s="45"/>
      <c r="G50" s="45"/>
      <c r="H50" s="45"/>
      <c r="I50" s="45"/>
      <c r="K50" s="45"/>
    </row>
    <row r="51">
      <c r="A51" s="80"/>
      <c r="D51" s="25"/>
    </row>
    <row r="52">
      <c r="A52" s="80"/>
      <c r="D52" s="25"/>
    </row>
    <row r="53">
      <c r="A53" s="80"/>
      <c r="D53" s="25"/>
    </row>
    <row r="54">
      <c r="A54" s="80"/>
      <c r="D54" s="25"/>
    </row>
    <row r="55">
      <c r="D55" s="25"/>
    </row>
    <row r="56">
      <c r="A56" s="80"/>
    </row>
  </sheetData>
  <hyperlinks>
    <hyperlink r:id="rId1" ref="F4"/>
    <hyperlink r:id="rId2" ref="F5"/>
    <hyperlink r:id="rId3" ref="F6"/>
    <hyperlink r:id="rId4" ref="F7"/>
    <hyperlink r:id="rId5" ref="F8"/>
    <hyperlink r:id="rId6" ref="F10"/>
    <hyperlink r:id="rId7" ref="F11"/>
    <hyperlink r:id="rId8" ref="F12"/>
    <hyperlink r:id="rId9" ref="F13"/>
    <hyperlink r:id="rId10" ref="F14"/>
    <hyperlink r:id="rId11" ref="F15"/>
    <hyperlink r:id="rId12" ref="F17"/>
    <hyperlink r:id="rId13" ref="F18"/>
    <hyperlink r:id="rId14" ref="F19"/>
    <hyperlink r:id="rId15" ref="F20"/>
    <hyperlink r:id="rId16" ref="F22"/>
    <hyperlink r:id="rId17" ref="F23"/>
    <hyperlink r:id="rId18" ref="F24"/>
    <hyperlink r:id="rId19" ref="F25"/>
    <hyperlink r:id="rId20" ref="F27"/>
    <hyperlink r:id="rId21" ref="F28"/>
    <hyperlink r:id="rId22" ref="F29"/>
    <hyperlink r:id="rId23" ref="F33"/>
    <hyperlink r:id="rId24" ref="F34"/>
    <hyperlink r:id="rId25" ref="F37"/>
    <hyperlink r:id="rId26" ref="G37"/>
    <hyperlink r:id="rId27" ref="F40"/>
    <hyperlink r:id="rId28" ref="F41"/>
  </hyperlinks>
  <drawing r:id="rId29"/>
</worksheet>
</file>