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sev002\Downloads\"/>
    </mc:Choice>
  </mc:AlternateContent>
  <bookViews>
    <workbookView xWindow="0" yWindow="0" windowWidth="20490" windowHeight="7620"/>
  </bookViews>
  <sheets>
    <sheet name="Cobrados Total" sheetId="1" r:id="rId1"/>
    <sheet name="Cobrados Parcial" sheetId="3" r:id="rId2"/>
  </sheets>
  <definedNames>
    <definedName name="_xlnm._FilterDatabase" localSheetId="1" hidden="1">'Cobrados Parcial'!$A$1:$G$7</definedName>
    <definedName name="_xlnm._FilterDatabase" localSheetId="0" hidden="1">'Cobrados Total'!$A$1:$G$29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D8" i="3"/>
  <c r="D30" i="1"/>
</calcChain>
</file>

<file path=xl/sharedStrings.xml><?xml version="1.0" encoding="utf-8"?>
<sst xmlns="http://schemas.openxmlformats.org/spreadsheetml/2006/main" count="87" uniqueCount="76">
  <si>
    <t>Mês / Ano</t>
  </si>
  <si>
    <t>Pedido</t>
  </si>
  <si>
    <t>Olist</t>
  </si>
  <si>
    <t>0800826-49.2021.8.19.0067</t>
  </si>
  <si>
    <t>3CSHOP MegaStore</t>
  </si>
  <si>
    <t>Flash Company</t>
  </si>
  <si>
    <t>Débito - Ação Suporte</t>
  </si>
  <si>
    <t>Consul</t>
  </si>
  <si>
    <t>Samsung</t>
  </si>
  <si>
    <t>0011478-12.2021.8.05.0080</t>
  </si>
  <si>
    <t>0801297-03.2021.8.19.0023</t>
  </si>
  <si>
    <t>RI HAPPY</t>
  </si>
  <si>
    <t>Vetsam</t>
  </si>
  <si>
    <t>Cliqueshop</t>
  </si>
  <si>
    <t>0002657-13.2022.8.05.0103</t>
  </si>
  <si>
    <t>0806123-80.2022.8.19.0203</t>
  </si>
  <si>
    <t>0803480-14.2022.8.19.0054</t>
  </si>
  <si>
    <t>0801663-10.2022.8.19.0087</t>
  </si>
  <si>
    <t>0801426-32.2022.8.19.0036</t>
  </si>
  <si>
    <t>5003941-94.2022.8.08.0035</t>
  </si>
  <si>
    <t>5001335-35.2022.8.24.0072</t>
  </si>
  <si>
    <t>1001855-54.2022.8.26.0445</t>
  </si>
  <si>
    <t>0021981-03.2021.8.19.0210</t>
  </si>
  <si>
    <t>0031177-97.2021.8.19.0209</t>
  </si>
  <si>
    <t>0809645-42.2022.8.19.0001</t>
  </si>
  <si>
    <t>0040711-63.2022.8.05.0001</t>
  </si>
  <si>
    <t>0005542-19.2020.8.16.0182</t>
  </si>
  <si>
    <t>1003161-83.2022.8.26.0566</t>
  </si>
  <si>
    <t>1001228-49.2021.8.26.0586</t>
  </si>
  <si>
    <t>0805660-05.2022.8.19.0021</t>
  </si>
  <si>
    <t>5002670-11.2019.8.13.0231</t>
  </si>
  <si>
    <t>0003313-70.2020.8.25.0074</t>
  </si>
  <si>
    <t>0800954-46.2022.8.19.0031</t>
  </si>
  <si>
    <t>0803258-81.2022.8.19.0204</t>
  </si>
  <si>
    <t>1027729-17.2019.8.26.0002</t>
  </si>
  <si>
    <t>0706055-77.2021.8.07.0014</t>
  </si>
  <si>
    <t>5007372-03.2022.8.21.0027</t>
  </si>
  <si>
    <t>0005413-27.2021.8.19.0204</t>
  </si>
  <si>
    <t>0800646-74.2022.8.19.0042</t>
  </si>
  <si>
    <t>0192605-33.2021.8.19.0001</t>
  </si>
  <si>
    <t>9000437-24.2020.8.21.0066</t>
  </si>
  <si>
    <t>0065931-52.2021.8.16.0014</t>
  </si>
  <si>
    <t>WebContinental</t>
  </si>
  <si>
    <t>Prime.com</t>
  </si>
  <si>
    <t>INPOWER</t>
  </si>
  <si>
    <t>Compulink</t>
  </si>
  <si>
    <t>Telhanorte - Block</t>
  </si>
  <si>
    <t>Lojas MM</t>
  </si>
  <si>
    <t>taQi</t>
  </si>
  <si>
    <t>Joao e Maria Shop</t>
  </si>
  <si>
    <t>Acer</t>
  </si>
  <si>
    <t>Mania Virtual</t>
  </si>
  <si>
    <t>NANTASHOP</t>
  </si>
  <si>
    <t>Giacomos</t>
  </si>
  <si>
    <t>PagDepois</t>
  </si>
  <si>
    <t>Lojas Marabraz</t>
  </si>
  <si>
    <t>Electrolux</t>
  </si>
  <si>
    <t>Loja Constelacao</t>
  </si>
  <si>
    <t>Cadeiras Goldflex</t>
  </si>
  <si>
    <t>Tapetes Sao Carlos</t>
  </si>
  <si>
    <t>BULLBEV EXPRESS</t>
  </si>
  <si>
    <t>0020586-79.2021.8.19.0014</t>
  </si>
  <si>
    <t>0024250-30.2021.8.19.0205</t>
  </si>
  <si>
    <t>0201863-28.2019.8.05.0001</t>
  </si>
  <si>
    <t>ELEFANTAO AZUL</t>
  </si>
  <si>
    <t>LTRONICS</t>
  </si>
  <si>
    <t>CM Moveis</t>
  </si>
  <si>
    <t>OBS</t>
  </si>
  <si>
    <t xml:space="preserve">Valor a ser cobrado 108,06 </t>
  </si>
  <si>
    <t>Devolver para o seller</t>
  </si>
  <si>
    <t>Cobrando total já efetuado</t>
  </si>
  <si>
    <t>TOTAL + PARCIAL</t>
  </si>
  <si>
    <t>ID</t>
  </si>
  <si>
    <t>NUMERO DO PROCESSO</t>
  </si>
  <si>
    <t>PARCEIRO</t>
  </si>
  <si>
    <t>PAGAMENTO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</si>
</sst>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&quot;R$&quot;\ #,##0.00"/>
  </numFmts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0" fillId="0" borderId="8" xfId="0" applyBorder="1"/>
    <xf numFmtId="0" fontId="3" fillId="0" borderId="8" xfId="0" applyFont="1" applyBorder="1"/>
    <xf numFmtId="8" fontId="0" fillId="0" borderId="0" xfId="0" applyNumberFormat="1"/>
    <xf numFmtId="0" fontId="0" fillId="0" borderId="1" xfId="0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17" fontId="2" fillId="0" borderId="8" xfId="0" applyNumberFormat="1" applyFont="1" applyBorder="1" applyAlignment="1">
      <alignment horizontal="center"/>
    </xf>
    <xf numFmtId="0" fontId="4" fillId="0" borderId="8" xfId="0" applyFont="1" applyBorder="1"/>
    <xf numFmtId="4" fontId="4" fillId="0" borderId="9" xfId="0" applyNumberFormat="1" applyFont="1" applyBorder="1"/>
    <xf numFmtId="0" fontId="5" fillId="0" borderId="8" xfId="0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164" fontId="7" fillId="0" borderId="8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0" fontId="4" fillId="0" borderId="9" xfId="0" applyNumberFormat="1" applyFont="1" applyBorder="1"/>
    <xf numFmtId="0" fontId="8" fillId="3" borderId="0" xfId="0" applyFont="1" applyFill="1"/>
    <xf numFmtId="4" fontId="8" fillId="3" borderId="0" xfId="0" applyNumberFormat="1" applyFont="1" applyFill="1" applyAlignment="1">
      <alignment horizontal="center"/>
    </xf>
    <xf numFmtId="4" fontId="7" fillId="0" borderId="8" xfId="0" applyNumberFormat="1" applyFont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4" borderId="5" xfId="0" applyNumberFormat="1" applyFont="1" applyFill="1" applyBorder="1"/>
    <xf numFmtId="2" fontId="3" fillId="4" borderId="1" xfId="0" applyNumberFormat="1" applyFont="1" applyFill="1" applyBorder="1"/>
    <xf numFmtId="0" fontId="3" fillId="4" borderId="7" xfId="0" applyNumberFormat="1" applyFont="1" applyFill="1" applyBorder="1"/>
    <xf numFmtId="0" fontId="0" fillId="4" borderId="8" xfId="0" applyFill="1" applyBorder="1"/>
    <xf numFmtId="0" fontId="3" fillId="4" borderId="8" xfId="0" applyFont="1" applyFill="1" applyBorder="1"/>
    <xf numFmtId="2" fontId="3" fillId="4" borderId="8" xfId="0" applyNumberFormat="1" applyFon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/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/yy"/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G30" totalsRowCount="1" headerRowDxfId="37" dataDxfId="35" headerRowBorderDxfId="36" tableBorderDxfId="34" totalsRowBorderDxfId="33">
  <tableColumns count="7">
    <tableColumn id="1" name="ID" dataDxfId="9"/>
    <tableColumn id="2" name="NUMERO DO PROCESSO" dataDxfId="8"/>
    <tableColumn id="3" name="PARCEIRO" dataDxfId="7"/>
    <tableColumn id="4" name="PAGAMENTO REALIZADO" totalsRowFunction="sum" dataDxfId="5"/>
    <tableColumn id="6" name="Débito - Ação Suporte" dataDxfId="6" totalsRowDxfId="12"/>
    <tableColumn id="5" name="Pedido" dataDxfId="32" totalsRowDxfId="11"/>
    <tableColumn id="7" name="Mês / Ano" dataDxfId="31" totalsRow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I8" totalsRowCount="1" headerRowDxfId="30" dataDxfId="28" headerRowBorderDxfId="29" tableBorderDxfId="27" totalsRowBorderDxfId="26">
  <tableColumns count="9">
    <tableColumn id="1" name="ID" dataDxfId="4" totalsRowDxfId="21"/>
    <tableColumn id="2" name="NUMERO DO PROCESSO" dataDxfId="3" totalsRowDxfId="20"/>
    <tableColumn id="3" name="PARCEIRO" dataDxfId="2" totalsRowDxfId="19"/>
    <tableColumn id="4" name="PAGAMENTO REALIZADO" totalsRowFunction="sum" dataDxfId="0" totalsRowDxfId="18"/>
    <tableColumn id="6" name="Débito - Ação Suporte" dataDxfId="1" totalsRowDxfId="17"/>
    <tableColumn id="5" name="Pedido" dataDxfId="25" totalsRowDxfId="16"/>
    <tableColumn id="7" name="Mês / Ano" dataDxfId="24" totalsRowDxfId="15"/>
    <tableColumn id="8" name="OBS" dataDxfId="23" totalsRowDxfId="14"/>
    <tableColumn id="9" name="Devolver para o seller" dataDxfId="22" totalsRowDxfId="1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8.42578125" style="2" bestFit="1" customWidth="1"/>
    <col min="2" max="2" width="27.7109375" style="2" customWidth="1"/>
    <col min="3" max="3" width="25.5703125" style="1" bestFit="1" customWidth="1"/>
    <col min="4" max="4" width="20.5703125" style="2" bestFit="1" customWidth="1"/>
    <col min="5" max="5" width="20.5703125" style="2" customWidth="1"/>
    <col min="6" max="6" width="11.85546875" style="2" bestFit="1" customWidth="1"/>
    <col min="7" max="7" width="14.7109375" style="2" bestFit="1" customWidth="1"/>
    <col min="8" max="8" width="14.42578125" bestFit="1" customWidth="1"/>
    <col min="9" max="9" width="10.42578125" bestFit="1" customWidth="1"/>
  </cols>
  <sheetData>
    <row r="1" spans="1:7" s="3" customFormat="1" ht="30" customHeight="1">
      <c r="A1" s="31" t="s">
        <v>72</v>
      </c>
      <c r="B1" s="32" t="s">
        <v>73</v>
      </c>
      <c r="C1" s="32" t="s">
        <v>74</v>
      </c>
      <c r="D1" s="32" t="s">
        <v>75</v>
      </c>
      <c r="E1" s="11" t="s">
        <v>6</v>
      </c>
      <c r="F1" s="11" t="s">
        <v>1</v>
      </c>
      <c r="G1" s="11" t="s">
        <v>0</v>
      </c>
    </row>
    <row r="2" spans="1:7">
      <c r="A2" s="33">
        <v>2281843</v>
      </c>
      <c r="B2" s="34" t="s">
        <v>14</v>
      </c>
      <c r="C2" s="35" t="s">
        <v>4</v>
      </c>
      <c r="D2" s="36">
        <v>1800</v>
      </c>
      <c r="E2" s="7">
        <v>330008</v>
      </c>
      <c r="F2" s="6">
        <v>515004845</v>
      </c>
      <c r="G2" s="12">
        <v>44682</v>
      </c>
    </row>
    <row r="3" spans="1:7">
      <c r="A3" s="33">
        <v>2281153</v>
      </c>
      <c r="B3" s="34" t="s">
        <v>15</v>
      </c>
      <c r="C3" s="35" t="s">
        <v>42</v>
      </c>
      <c r="D3" s="36">
        <v>1200</v>
      </c>
      <c r="E3" s="7">
        <v>330007</v>
      </c>
      <c r="F3" s="6">
        <v>515060253</v>
      </c>
      <c r="G3" s="12">
        <v>44682</v>
      </c>
    </row>
    <row r="4" spans="1:7">
      <c r="A4" s="33">
        <v>2282354</v>
      </c>
      <c r="B4" s="34" t="s">
        <v>16</v>
      </c>
      <c r="C4" s="35" t="s">
        <v>43</v>
      </c>
      <c r="D4" s="36">
        <v>1800</v>
      </c>
      <c r="E4" s="7">
        <v>330006</v>
      </c>
      <c r="F4" s="6">
        <v>513132558</v>
      </c>
      <c r="G4" s="12">
        <v>44682</v>
      </c>
    </row>
    <row r="5" spans="1:7">
      <c r="A5" s="33">
        <v>2281857</v>
      </c>
      <c r="B5" s="34" t="s">
        <v>17</v>
      </c>
      <c r="C5" s="35" t="s">
        <v>2</v>
      </c>
      <c r="D5" s="36">
        <v>2000</v>
      </c>
      <c r="E5" s="7">
        <v>330005</v>
      </c>
      <c r="F5" s="6">
        <v>516036138</v>
      </c>
      <c r="G5" s="12">
        <v>44682</v>
      </c>
    </row>
    <row r="6" spans="1:7">
      <c r="A6" s="33">
        <v>2281637</v>
      </c>
      <c r="B6" s="34" t="s">
        <v>18</v>
      </c>
      <c r="C6" s="35" t="s">
        <v>44</v>
      </c>
      <c r="D6" s="36">
        <v>1000</v>
      </c>
      <c r="E6" s="7">
        <v>330004</v>
      </c>
      <c r="F6" s="6">
        <v>516280750</v>
      </c>
      <c r="G6" s="12">
        <v>44682</v>
      </c>
    </row>
    <row r="7" spans="1:7">
      <c r="A7" s="33">
        <v>2279557</v>
      </c>
      <c r="B7" s="34" t="s">
        <v>19</v>
      </c>
      <c r="C7" s="35" t="s">
        <v>45</v>
      </c>
      <c r="D7" s="36">
        <v>2000</v>
      </c>
      <c r="E7" s="7">
        <v>330003</v>
      </c>
      <c r="F7" s="6">
        <v>512438727</v>
      </c>
      <c r="G7" s="12">
        <v>44682</v>
      </c>
    </row>
    <row r="8" spans="1:7">
      <c r="A8" s="33">
        <v>2283130</v>
      </c>
      <c r="B8" s="34" t="s">
        <v>20</v>
      </c>
      <c r="C8" s="35" t="s">
        <v>46</v>
      </c>
      <c r="D8" s="36">
        <v>674</v>
      </c>
      <c r="E8" s="7">
        <v>330002</v>
      </c>
      <c r="F8" s="6">
        <v>501180107</v>
      </c>
      <c r="G8" s="12">
        <v>44682</v>
      </c>
    </row>
    <row r="9" spans="1:7">
      <c r="A9" s="33">
        <v>2283189</v>
      </c>
      <c r="B9" s="34" t="s">
        <v>21</v>
      </c>
      <c r="C9" s="35" t="s">
        <v>47</v>
      </c>
      <c r="D9" s="36">
        <v>1800</v>
      </c>
      <c r="E9" s="7">
        <v>330001</v>
      </c>
      <c r="F9" s="6">
        <v>514375154</v>
      </c>
      <c r="G9" s="12">
        <v>44682</v>
      </c>
    </row>
    <row r="10" spans="1:7">
      <c r="A10" s="33">
        <v>2262176</v>
      </c>
      <c r="B10" s="34" t="s">
        <v>22</v>
      </c>
      <c r="C10" s="35" t="s">
        <v>48</v>
      </c>
      <c r="D10" s="36">
        <v>252.39</v>
      </c>
      <c r="E10" s="7">
        <v>330000</v>
      </c>
      <c r="F10" s="6">
        <v>504704411</v>
      </c>
      <c r="G10" s="12">
        <v>44682</v>
      </c>
    </row>
    <row r="11" spans="1:7">
      <c r="A11" s="33">
        <v>2268392</v>
      </c>
      <c r="B11" s="34" t="s">
        <v>23</v>
      </c>
      <c r="C11" s="35" t="s">
        <v>49</v>
      </c>
      <c r="D11" s="36">
        <v>13944.7</v>
      </c>
      <c r="E11" s="7">
        <v>329999</v>
      </c>
      <c r="F11" s="6">
        <v>507048021</v>
      </c>
      <c r="G11" s="12">
        <v>44682</v>
      </c>
    </row>
    <row r="12" spans="1:7">
      <c r="A12" s="33">
        <v>2280770</v>
      </c>
      <c r="B12" s="34" t="s">
        <v>24</v>
      </c>
      <c r="C12" s="35" t="s">
        <v>7</v>
      </c>
      <c r="D12" s="36">
        <v>1800</v>
      </c>
      <c r="E12" s="7">
        <v>329998</v>
      </c>
      <c r="F12" s="6">
        <v>513256075</v>
      </c>
      <c r="G12" s="12">
        <v>44682</v>
      </c>
    </row>
    <row r="13" spans="1:7">
      <c r="A13" s="33">
        <v>2281311</v>
      </c>
      <c r="B13" s="34" t="s">
        <v>25</v>
      </c>
      <c r="C13" s="35" t="s">
        <v>50</v>
      </c>
      <c r="D13" s="36">
        <v>1000</v>
      </c>
      <c r="E13" s="7">
        <v>329995</v>
      </c>
      <c r="F13" s="6">
        <v>515729866</v>
      </c>
      <c r="G13" s="12">
        <v>44682</v>
      </c>
    </row>
    <row r="14" spans="1:7">
      <c r="A14" s="33">
        <v>2187903</v>
      </c>
      <c r="B14" s="34" t="s">
        <v>26</v>
      </c>
      <c r="C14" s="35" t="s">
        <v>51</v>
      </c>
      <c r="D14" s="36">
        <v>3532.45</v>
      </c>
      <c r="E14" s="7">
        <v>329994</v>
      </c>
      <c r="F14" s="6">
        <v>253694964</v>
      </c>
      <c r="G14" s="12">
        <v>44682</v>
      </c>
    </row>
    <row r="15" spans="1:7">
      <c r="A15" s="33">
        <v>2281669</v>
      </c>
      <c r="B15" s="34" t="s">
        <v>27</v>
      </c>
      <c r="C15" s="35" t="s">
        <v>52</v>
      </c>
      <c r="D15" s="36">
        <v>2000</v>
      </c>
      <c r="E15" s="7">
        <v>329993</v>
      </c>
      <c r="F15" s="6">
        <v>515848719</v>
      </c>
      <c r="G15" s="12">
        <v>44682</v>
      </c>
    </row>
    <row r="16" spans="1:7">
      <c r="A16" s="33">
        <v>2218652</v>
      </c>
      <c r="B16" s="34" t="s">
        <v>28</v>
      </c>
      <c r="C16" s="35" t="s">
        <v>53</v>
      </c>
      <c r="D16" s="36">
        <v>408.55</v>
      </c>
      <c r="E16" s="7">
        <v>329992</v>
      </c>
      <c r="F16" s="6">
        <v>500340563</v>
      </c>
      <c r="G16" s="12">
        <v>44682</v>
      </c>
    </row>
    <row r="17" spans="1:9">
      <c r="A17" s="33">
        <v>2281501</v>
      </c>
      <c r="B17" s="34" t="s">
        <v>29</v>
      </c>
      <c r="C17" s="35" t="s">
        <v>2</v>
      </c>
      <c r="D17" s="36">
        <v>1649.5</v>
      </c>
      <c r="E17" s="7">
        <v>329991</v>
      </c>
      <c r="F17" s="6">
        <v>515605652</v>
      </c>
      <c r="G17" s="12">
        <v>44682</v>
      </c>
    </row>
    <row r="18" spans="1:9">
      <c r="A18" s="33">
        <v>2163590</v>
      </c>
      <c r="B18" s="34" t="s">
        <v>30</v>
      </c>
      <c r="C18" s="35" t="s">
        <v>54</v>
      </c>
      <c r="D18" s="36">
        <v>1890.7</v>
      </c>
      <c r="E18" s="7">
        <v>329990</v>
      </c>
      <c r="F18" s="6">
        <v>205375588</v>
      </c>
      <c r="G18" s="12">
        <v>44682</v>
      </c>
    </row>
    <row r="19" spans="1:9">
      <c r="A19" s="33">
        <v>2206025</v>
      </c>
      <c r="B19" s="34" t="s">
        <v>31</v>
      </c>
      <c r="C19" s="35" t="s">
        <v>7</v>
      </c>
      <c r="D19" s="36">
        <v>2522.7800000000002</v>
      </c>
      <c r="E19" s="7">
        <v>329989</v>
      </c>
      <c r="F19" s="6">
        <v>500272308</v>
      </c>
      <c r="G19" s="12">
        <v>44682</v>
      </c>
    </row>
    <row r="20" spans="1:9">
      <c r="A20" s="33">
        <v>2280011</v>
      </c>
      <c r="B20" s="34" t="s">
        <v>32</v>
      </c>
      <c r="C20" s="35" t="s">
        <v>55</v>
      </c>
      <c r="D20" s="36">
        <v>1800</v>
      </c>
      <c r="E20" s="7">
        <v>329988</v>
      </c>
      <c r="F20" s="6">
        <v>513198786</v>
      </c>
      <c r="G20" s="12">
        <v>44682</v>
      </c>
    </row>
    <row r="21" spans="1:9">
      <c r="A21" s="33">
        <v>2279291</v>
      </c>
      <c r="B21" s="34" t="s">
        <v>33</v>
      </c>
      <c r="C21" s="35" t="s">
        <v>56</v>
      </c>
      <c r="D21" s="36">
        <v>1800</v>
      </c>
      <c r="E21" s="7">
        <v>329987</v>
      </c>
      <c r="F21" s="6">
        <v>514662278</v>
      </c>
      <c r="G21" s="12">
        <v>44682</v>
      </c>
    </row>
    <row r="22" spans="1:9">
      <c r="A22" s="33">
        <v>2168011</v>
      </c>
      <c r="B22" s="34" t="s">
        <v>34</v>
      </c>
      <c r="C22" s="35" t="s">
        <v>42</v>
      </c>
      <c r="D22" s="36">
        <v>2708.41</v>
      </c>
      <c r="E22" s="7">
        <v>329986</v>
      </c>
      <c r="F22" s="6">
        <v>213641930</v>
      </c>
      <c r="G22" s="12">
        <v>44682</v>
      </c>
    </row>
    <row r="23" spans="1:9">
      <c r="A23" s="33">
        <v>2262645</v>
      </c>
      <c r="B23" s="34" t="s">
        <v>35</v>
      </c>
      <c r="C23" s="35" t="s">
        <v>2</v>
      </c>
      <c r="D23" s="36">
        <v>1183.4000000000001</v>
      </c>
      <c r="E23" s="7">
        <v>329985</v>
      </c>
      <c r="F23" s="6">
        <v>505677341</v>
      </c>
      <c r="G23" s="12">
        <v>44682</v>
      </c>
    </row>
    <row r="24" spans="1:9">
      <c r="A24" s="33">
        <v>2281054</v>
      </c>
      <c r="B24" s="34" t="s">
        <v>36</v>
      </c>
      <c r="C24" s="35" t="s">
        <v>57</v>
      </c>
      <c r="D24" s="36">
        <v>750</v>
      </c>
      <c r="E24" s="7">
        <v>329984</v>
      </c>
      <c r="F24" s="6">
        <v>501408452</v>
      </c>
      <c r="G24" s="12">
        <v>44682</v>
      </c>
    </row>
    <row r="25" spans="1:9">
      <c r="A25" s="33">
        <v>2211951</v>
      </c>
      <c r="B25" s="34" t="s">
        <v>37</v>
      </c>
      <c r="C25" s="35" t="s">
        <v>58</v>
      </c>
      <c r="D25" s="36">
        <v>5499.2</v>
      </c>
      <c r="E25" s="7">
        <v>329983</v>
      </c>
      <c r="F25" s="6">
        <v>503005790</v>
      </c>
      <c r="G25" s="12">
        <v>44682</v>
      </c>
    </row>
    <row r="26" spans="1:9">
      <c r="A26" s="33">
        <v>2278318</v>
      </c>
      <c r="B26" s="34" t="s">
        <v>38</v>
      </c>
      <c r="C26" s="35" t="s">
        <v>8</v>
      </c>
      <c r="D26" s="36">
        <v>2000</v>
      </c>
      <c r="E26" s="7">
        <v>329981</v>
      </c>
      <c r="F26" s="6">
        <v>513206406</v>
      </c>
      <c r="G26" s="12">
        <v>44682</v>
      </c>
    </row>
    <row r="27" spans="1:9">
      <c r="A27" s="33">
        <v>2263565</v>
      </c>
      <c r="B27" s="34" t="s">
        <v>39</v>
      </c>
      <c r="C27" s="35" t="s">
        <v>59</v>
      </c>
      <c r="D27" s="36">
        <v>1862.06</v>
      </c>
      <c r="E27" s="7">
        <v>329975</v>
      </c>
      <c r="F27" s="6">
        <v>508937809</v>
      </c>
      <c r="G27" s="12">
        <v>44682</v>
      </c>
    </row>
    <row r="28" spans="1:9">
      <c r="A28" s="33">
        <v>2204430</v>
      </c>
      <c r="B28" s="34" t="s">
        <v>40</v>
      </c>
      <c r="C28" s="35" t="s">
        <v>11</v>
      </c>
      <c r="D28" s="36">
        <v>1811.53</v>
      </c>
      <c r="E28" s="7">
        <v>329965</v>
      </c>
      <c r="F28" s="6">
        <v>253341670</v>
      </c>
      <c r="G28" s="12">
        <v>44682</v>
      </c>
    </row>
    <row r="29" spans="1:9">
      <c r="A29" s="33">
        <v>2274199</v>
      </c>
      <c r="B29" s="34" t="s">
        <v>41</v>
      </c>
      <c r="C29" s="35" t="s">
        <v>60</v>
      </c>
      <c r="D29" s="36">
        <v>3000</v>
      </c>
      <c r="E29" s="7">
        <v>329963</v>
      </c>
      <c r="F29" s="6">
        <v>512598503</v>
      </c>
      <c r="G29" s="12">
        <v>44682</v>
      </c>
    </row>
    <row r="30" spans="1:9">
      <c r="A30" s="18"/>
      <c r="B30" s="19"/>
      <c r="C30" s="20"/>
      <c r="D30" s="21">
        <f>SUBTOTAL(109,Tabela2[PAGAMENTO REALIZADO])</f>
        <v>63689.669999999991</v>
      </c>
      <c r="E30" s="21"/>
      <c r="F30" s="18"/>
      <c r="G30" s="22"/>
    </row>
    <row r="31" spans="1:9">
      <c r="I31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pane ySplit="1" topLeftCell="A2" activePane="bottomLeft" state="frozen"/>
      <selection pane="bottomLeft" activeCell="C19" sqref="C19"/>
    </sheetView>
  </sheetViews>
  <sheetFormatPr defaultRowHeight="15"/>
  <cols>
    <col min="1" max="1" width="8.42578125" style="2" bestFit="1" customWidth="1"/>
    <col min="2" max="2" width="27.7109375" style="2" customWidth="1"/>
    <col min="3" max="3" width="25.5703125" style="1" bestFit="1" customWidth="1"/>
    <col min="4" max="4" width="20.5703125" style="2" bestFit="1" customWidth="1"/>
    <col min="5" max="5" width="20.5703125" style="2" customWidth="1"/>
    <col min="6" max="6" width="11.85546875" style="2" bestFit="1" customWidth="1"/>
    <col min="7" max="7" width="14.7109375" style="2" bestFit="1" customWidth="1"/>
    <col min="8" max="8" width="23.28515625" bestFit="1" customWidth="1"/>
    <col min="9" max="9" width="11.5703125" customWidth="1"/>
  </cols>
  <sheetData>
    <row r="1" spans="1:9" s="3" customFormat="1" ht="30" customHeight="1">
      <c r="A1" s="31" t="s">
        <v>72</v>
      </c>
      <c r="B1" s="32" t="s">
        <v>73</v>
      </c>
      <c r="C1" s="32" t="s">
        <v>74</v>
      </c>
      <c r="D1" s="32" t="s">
        <v>75</v>
      </c>
      <c r="E1" s="4" t="s">
        <v>6</v>
      </c>
      <c r="F1" s="4" t="s">
        <v>1</v>
      </c>
      <c r="G1" s="4" t="s">
        <v>0</v>
      </c>
      <c r="H1" s="4" t="s">
        <v>67</v>
      </c>
      <c r="I1" s="5" t="s">
        <v>69</v>
      </c>
    </row>
    <row r="2" spans="1:9">
      <c r="A2" s="37">
        <v>2214461</v>
      </c>
      <c r="B2" s="34" t="s">
        <v>3</v>
      </c>
      <c r="C2" s="35" t="s">
        <v>5</v>
      </c>
      <c r="D2" s="38">
        <v>0</v>
      </c>
      <c r="E2" s="7">
        <v>331154</v>
      </c>
      <c r="F2" s="6">
        <v>343357288</v>
      </c>
      <c r="G2" s="12">
        <v>44682</v>
      </c>
      <c r="H2" s="13" t="s">
        <v>70</v>
      </c>
      <c r="I2" s="14">
        <v>241.60999999999999</v>
      </c>
    </row>
    <row r="3" spans="1:9">
      <c r="A3" s="37">
        <v>2216173</v>
      </c>
      <c r="B3" s="34" t="s">
        <v>10</v>
      </c>
      <c r="C3" s="35" t="s">
        <v>13</v>
      </c>
      <c r="D3" s="38">
        <v>109.96</v>
      </c>
      <c r="E3" s="7">
        <v>331151</v>
      </c>
      <c r="F3" s="6">
        <v>503980695</v>
      </c>
      <c r="G3" s="12">
        <v>44682</v>
      </c>
      <c r="H3" s="13"/>
      <c r="I3" s="14"/>
    </row>
    <row r="4" spans="1:9">
      <c r="A4" s="37">
        <v>2217695</v>
      </c>
      <c r="B4" s="34" t="s">
        <v>9</v>
      </c>
      <c r="C4" s="35" t="s">
        <v>12</v>
      </c>
      <c r="D4" s="38">
        <v>492.46</v>
      </c>
      <c r="E4" s="7">
        <v>331149</v>
      </c>
      <c r="F4" s="6">
        <v>340512575</v>
      </c>
      <c r="G4" s="12">
        <v>44682</v>
      </c>
      <c r="H4" s="13"/>
      <c r="I4" s="14"/>
    </row>
    <row r="5" spans="1:9">
      <c r="A5" s="37">
        <v>2262454</v>
      </c>
      <c r="B5" s="34" t="s">
        <v>61</v>
      </c>
      <c r="C5" s="35" t="s">
        <v>64</v>
      </c>
      <c r="D5" s="38">
        <v>253.84</v>
      </c>
      <c r="E5" s="7">
        <v>331146</v>
      </c>
      <c r="F5" s="6">
        <v>504459456</v>
      </c>
      <c r="G5" s="12">
        <v>44682</v>
      </c>
      <c r="H5" s="13"/>
      <c r="I5" s="14"/>
    </row>
    <row r="6" spans="1:9">
      <c r="A6" s="37">
        <v>2262174</v>
      </c>
      <c r="B6" s="34" t="s">
        <v>62</v>
      </c>
      <c r="C6" s="35" t="s">
        <v>65</v>
      </c>
      <c r="D6" s="38">
        <v>146.83000000000001</v>
      </c>
      <c r="E6" s="7">
        <v>331144</v>
      </c>
      <c r="F6" s="6">
        <v>507705215</v>
      </c>
      <c r="G6" s="12">
        <v>44682</v>
      </c>
      <c r="H6" s="13"/>
      <c r="I6" s="14"/>
    </row>
    <row r="7" spans="1:9">
      <c r="A7" s="39">
        <v>2181267</v>
      </c>
      <c r="B7" s="40" t="s">
        <v>63</v>
      </c>
      <c r="C7" s="41" t="s">
        <v>66</v>
      </c>
      <c r="D7" s="42">
        <v>108.6</v>
      </c>
      <c r="E7" s="9">
        <v>330010</v>
      </c>
      <c r="F7" s="8">
        <v>237878058</v>
      </c>
      <c r="G7" s="15">
        <v>44682</v>
      </c>
      <c r="H7" s="16" t="s">
        <v>68</v>
      </c>
      <c r="I7" s="17">
        <v>158.6</v>
      </c>
    </row>
    <row r="8" spans="1:9">
      <c r="A8" s="23"/>
      <c r="B8" s="19"/>
      <c r="C8" s="24"/>
      <c r="D8" s="30">
        <f>SUBTOTAL(109,Tabela22[PAGAMENTO REALIZADO])</f>
        <v>1111.69</v>
      </c>
      <c r="E8" s="25"/>
      <c r="F8" s="18"/>
      <c r="G8" s="26"/>
      <c r="H8" s="16"/>
      <c r="I8" s="27"/>
    </row>
    <row r="10" spans="1:9">
      <c r="C10" s="28" t="s">
        <v>71</v>
      </c>
      <c r="D10" s="29">
        <f>Tabela22[[#Totals],[PAGAMENTO REALIZADO]]+Tabela2[[#Totals],[PAGAMENTO REALIZADO]]</f>
        <v>64801.359999999993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Cobrados Total</vt:lpstr>
      <vt:lpstr>Cobrados Parcial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brogi009</dc:creator>
  <cp:lastModifiedBy>EVELLYN BARBOZA DA SILVA</cp:lastModifiedBy>
  <dcterms:created xsi:type="dcterms:W3CDTF">2021-01-29T16:33:33Z</dcterms:created>
  <dcterms:modified xsi:type="dcterms:W3CDTF">2022-06-20T12:21:59Z</dcterms:modified>
</cp:coreProperties>
</file>